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B822BA0-C544-4DA0-B583-C43B5290AA2F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</externalReferences>
  <definedNames>
    <definedName name="_xlnm._FilterDatabase" localSheetId="1" hidden="1">StageTable!$A$1:$K$803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" i="7" l="1"/>
  <c r="AF5" i="7"/>
  <c r="AE5" i="7"/>
  <c r="AD5" i="7"/>
  <c r="AC5" i="7"/>
  <c r="X5" i="7"/>
  <c r="V5" i="7"/>
  <c r="U5" i="7"/>
  <c r="T5" i="7"/>
  <c r="O5" i="7"/>
  <c r="M5" i="7"/>
  <c r="L5" i="7"/>
  <c r="K5" i="7"/>
  <c r="AG4" i="7"/>
  <c r="AF4" i="7"/>
  <c r="AE4" i="7"/>
  <c r="AD4" i="7"/>
  <c r="AC4" i="7"/>
  <c r="X4" i="7"/>
  <c r="V4" i="7"/>
  <c r="U4" i="7"/>
  <c r="T4" i="7"/>
  <c r="O4" i="7"/>
  <c r="M4" i="7"/>
  <c r="L4" i="7"/>
  <c r="K4" i="7"/>
  <c r="AG3" i="7"/>
  <c r="AF3" i="7"/>
  <c r="AE3" i="7"/>
  <c r="AD3" i="7"/>
  <c r="AC3" i="7"/>
  <c r="X3" i="7"/>
  <c r="W3" i="7"/>
  <c r="V3" i="7"/>
  <c r="U3" i="7"/>
  <c r="T3" i="7"/>
  <c r="O3" i="7"/>
  <c r="M3" i="7"/>
  <c r="L3" i="7"/>
  <c r="K3" i="7"/>
  <c r="AG2" i="7"/>
  <c r="AF2" i="7"/>
  <c r="AE2" i="7"/>
  <c r="AD2" i="7"/>
  <c r="AC2" i="7"/>
  <c r="X2" i="7"/>
  <c r="W2" i="7"/>
  <c r="V2" i="7"/>
  <c r="U2" i="7"/>
  <c r="T2" i="7"/>
  <c r="K2" i="7"/>
  <c r="W5" i="7" l="1"/>
  <c r="N3" i="7" l="1"/>
  <c r="W4" i="7"/>
  <c r="N5" i="7"/>
  <c r="N4" i="7"/>
  <c r="N2" i="7" l="1"/>
  <c r="M2" i="7"/>
  <c r="O2" i="7" l="1"/>
  <c r="L2" i="7"/>
  <c r="K23" i="3" l="1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F23" i="4" l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5" i="7"/>
  <c r="H4" i="7"/>
  <c r="H3" i="7"/>
  <c r="H2" i="7"/>
  <c r="E5" i="7"/>
  <c r="E4" i="7"/>
  <c r="E3" i="7"/>
  <c r="E2" i="7"/>
  <c r="C5" i="7" l="1"/>
  <c r="C4" i="7"/>
  <c r="C3" i="7"/>
  <c r="C2" i="7"/>
  <c r="B3" i="7" l="1"/>
  <c r="Y32" i="1" l="1"/>
  <c r="W32" i="1"/>
  <c r="R32" i="1"/>
  <c r="P32" i="1"/>
  <c r="M32" i="1"/>
  <c r="N32" i="1" s="1"/>
  <c r="L32" i="1"/>
  <c r="Y33" i="1"/>
  <c r="W33" i="1"/>
  <c r="R33" i="1"/>
  <c r="P33" i="1"/>
  <c r="M33" i="1"/>
  <c r="L33" i="1"/>
  <c r="Y31" i="1"/>
  <c r="W31" i="1"/>
  <c r="R31" i="1"/>
  <c r="P31" i="1"/>
  <c r="M31" i="1"/>
  <c r="L31" i="1"/>
  <c r="Y30" i="1"/>
  <c r="W30" i="1"/>
  <c r="R30" i="1"/>
  <c r="P30" i="1"/>
  <c r="M30" i="1"/>
  <c r="N30" i="1" s="1"/>
  <c r="L30" i="1"/>
  <c r="Y29" i="1"/>
  <c r="W29" i="1"/>
  <c r="R29" i="1"/>
  <c r="P29" i="1"/>
  <c r="M29" i="1"/>
  <c r="L29" i="1"/>
  <c r="Y28" i="1"/>
  <c r="W28" i="1"/>
  <c r="R28" i="1"/>
  <c r="P28" i="1"/>
  <c r="N28" i="1"/>
  <c r="M28" i="1"/>
  <c r="L28" i="1"/>
  <c r="Y27" i="1"/>
  <c r="W27" i="1"/>
  <c r="R27" i="1"/>
  <c r="P27" i="1"/>
  <c r="M27" i="1"/>
  <c r="N27" i="1" s="1"/>
  <c r="L27" i="1"/>
  <c r="Y26" i="1"/>
  <c r="W26" i="1"/>
  <c r="R26" i="1"/>
  <c r="P26" i="1"/>
  <c r="M26" i="1"/>
  <c r="N26" i="1" s="1"/>
  <c r="L26" i="1"/>
  <c r="Y25" i="1"/>
  <c r="W25" i="1"/>
  <c r="R25" i="1"/>
  <c r="P25" i="1"/>
  <c r="N25" i="1"/>
  <c r="M25" i="1"/>
  <c r="L25" i="1"/>
  <c r="Y24" i="1"/>
  <c r="W24" i="1"/>
  <c r="R24" i="1"/>
  <c r="P24" i="1"/>
  <c r="M24" i="1"/>
  <c r="N24" i="1" s="1"/>
  <c r="L24" i="1"/>
  <c r="Y23" i="1"/>
  <c r="W23" i="1"/>
  <c r="R23" i="1"/>
  <c r="P23" i="1"/>
  <c r="N23" i="1"/>
  <c r="M23" i="1"/>
  <c r="L23" i="1"/>
  <c r="Y22" i="1"/>
  <c r="W22" i="1"/>
  <c r="R22" i="1"/>
  <c r="P22" i="1"/>
  <c r="M22" i="1"/>
  <c r="N22" i="1" s="1"/>
  <c r="L22" i="1"/>
  <c r="Y21" i="1"/>
  <c r="W21" i="1"/>
  <c r="R21" i="1"/>
  <c r="P21" i="1"/>
  <c r="M21" i="1"/>
  <c r="N21" i="1" s="1"/>
  <c r="L21" i="1"/>
  <c r="Y20" i="1"/>
  <c r="W20" i="1"/>
  <c r="R20" i="1"/>
  <c r="P20" i="1"/>
  <c r="M20" i="1"/>
  <c r="N20" i="1" s="1"/>
  <c r="L20" i="1"/>
  <c r="Y19" i="1"/>
  <c r="W19" i="1"/>
  <c r="R19" i="1"/>
  <c r="P19" i="1"/>
  <c r="M19" i="1"/>
  <c r="N19" i="1" s="1"/>
  <c r="L19" i="1"/>
  <c r="Y18" i="1"/>
  <c r="W18" i="1"/>
  <c r="R18" i="1"/>
  <c r="P18" i="1"/>
  <c r="M18" i="1"/>
  <c r="N18" i="1" s="1"/>
  <c r="L18" i="1"/>
  <c r="Y17" i="1"/>
  <c r="W17" i="1"/>
  <c r="R17" i="1"/>
  <c r="P17" i="1"/>
  <c r="M17" i="1"/>
  <c r="L17" i="1"/>
  <c r="Y16" i="1"/>
  <c r="W16" i="1"/>
  <c r="R16" i="1"/>
  <c r="P16" i="1"/>
  <c r="M16" i="1"/>
  <c r="N16" i="1" s="1"/>
  <c r="L16" i="1"/>
  <c r="Y15" i="1"/>
  <c r="W15" i="1"/>
  <c r="R15" i="1"/>
  <c r="P15" i="1"/>
  <c r="M15" i="1"/>
  <c r="N15" i="1" s="1"/>
  <c r="L15" i="1"/>
  <c r="Y14" i="1"/>
  <c r="W14" i="1"/>
  <c r="R14" i="1"/>
  <c r="P14" i="1"/>
  <c r="M14" i="1"/>
  <c r="N14" i="1" s="1"/>
  <c r="L14" i="1"/>
  <c r="Y13" i="1"/>
  <c r="W13" i="1"/>
  <c r="R13" i="1"/>
  <c r="P13" i="1"/>
  <c r="M13" i="1"/>
  <c r="N13" i="1" s="1"/>
  <c r="L13" i="1"/>
  <c r="Y12" i="1"/>
  <c r="W12" i="1"/>
  <c r="R12" i="1"/>
  <c r="P12" i="1"/>
  <c r="M12" i="1"/>
  <c r="N12" i="1" s="1"/>
  <c r="L12" i="1"/>
  <c r="Y11" i="1"/>
  <c r="W11" i="1"/>
  <c r="R11" i="1"/>
  <c r="P11" i="1"/>
  <c r="M11" i="1"/>
  <c r="L11" i="1"/>
  <c r="Y10" i="1"/>
  <c r="W10" i="1"/>
  <c r="R10" i="1"/>
  <c r="P10" i="1"/>
  <c r="M10" i="1"/>
  <c r="N10" i="1" s="1"/>
  <c r="L10" i="1"/>
  <c r="Y9" i="1"/>
  <c r="W9" i="1"/>
  <c r="R9" i="1"/>
  <c r="P9" i="1"/>
  <c r="M9" i="1"/>
  <c r="N9" i="1" s="1"/>
  <c r="L9" i="1"/>
  <c r="Y8" i="1"/>
  <c r="W8" i="1"/>
  <c r="R8" i="1"/>
  <c r="P8" i="1"/>
  <c r="M8" i="1"/>
  <c r="L8" i="1"/>
  <c r="Y7" i="1"/>
  <c r="W7" i="1"/>
  <c r="R7" i="1"/>
  <c r="P7" i="1"/>
  <c r="M7" i="1"/>
  <c r="L7" i="1"/>
  <c r="Y6" i="1"/>
  <c r="W6" i="1"/>
  <c r="R6" i="1"/>
  <c r="P6" i="1"/>
  <c r="M6" i="1"/>
  <c r="N6" i="1" s="1"/>
  <c r="L6" i="1"/>
  <c r="Y5" i="1"/>
  <c r="W5" i="1"/>
  <c r="R5" i="1"/>
  <c r="P5" i="1"/>
  <c r="M5" i="1"/>
  <c r="L5" i="1"/>
  <c r="Y4" i="1"/>
  <c r="W4" i="1"/>
  <c r="R4" i="1"/>
  <c r="P4" i="1"/>
  <c r="M4" i="1"/>
  <c r="L4" i="1"/>
  <c r="Y3" i="1"/>
  <c r="W3" i="1"/>
  <c r="R3" i="1"/>
  <c r="P3" i="1"/>
  <c r="M3" i="1"/>
  <c r="L3" i="1"/>
  <c r="N31" i="1" l="1"/>
  <c r="N7" i="1"/>
  <c r="N11" i="1"/>
  <c r="N29" i="1"/>
  <c r="N17" i="1"/>
  <c r="N8" i="1"/>
  <c r="N5" i="1"/>
  <c r="N4" i="1"/>
  <c r="N3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Y856" i="1" l="1"/>
  <c r="W856" i="1"/>
  <c r="N856" i="1"/>
  <c r="L856" i="1"/>
  <c r="Y855" i="1"/>
  <c r="W855" i="1"/>
  <c r="N855" i="1"/>
  <c r="L855" i="1"/>
  <c r="Y804" i="1" l="1"/>
  <c r="W804" i="1"/>
  <c r="R804" i="1"/>
  <c r="P804" i="1"/>
  <c r="M804" i="1"/>
  <c r="N804" i="1" s="1"/>
  <c r="L804" i="1"/>
  <c r="C804" i="1"/>
  <c r="C36" i="1"/>
  <c r="C37" i="1"/>
  <c r="C38" i="1"/>
  <c r="Y854" i="1"/>
  <c r="W854" i="1"/>
  <c r="Y853" i="1"/>
  <c r="W853" i="1"/>
  <c r="Y852" i="1"/>
  <c r="W852" i="1"/>
  <c r="Y851" i="1"/>
  <c r="W851" i="1"/>
  <c r="Y850" i="1"/>
  <c r="W850" i="1"/>
  <c r="Y849" i="1"/>
  <c r="W849" i="1"/>
  <c r="Y848" i="1"/>
  <c r="W848" i="1"/>
  <c r="Y847" i="1"/>
  <c r="W847" i="1"/>
  <c r="Y846" i="1"/>
  <c r="W846" i="1"/>
  <c r="Y845" i="1"/>
  <c r="W845" i="1"/>
  <c r="Y844" i="1"/>
  <c r="W844" i="1"/>
  <c r="Y843" i="1"/>
  <c r="W843" i="1"/>
  <c r="Y842" i="1"/>
  <c r="W842" i="1"/>
  <c r="Y841" i="1"/>
  <c r="W841" i="1"/>
  <c r="Y840" i="1"/>
  <c r="W840" i="1"/>
  <c r="Y839" i="1"/>
  <c r="W839" i="1"/>
  <c r="Y838" i="1"/>
  <c r="W838" i="1"/>
  <c r="Y837" i="1"/>
  <c r="W837" i="1"/>
  <c r="Y836" i="1"/>
  <c r="W836" i="1"/>
  <c r="Y835" i="1"/>
  <c r="W835" i="1"/>
  <c r="Y834" i="1"/>
  <c r="W834" i="1"/>
  <c r="Y833" i="1"/>
  <c r="W833" i="1"/>
  <c r="Y832" i="1"/>
  <c r="W832" i="1"/>
  <c r="Y831" i="1"/>
  <c r="W831" i="1"/>
  <c r="Y830" i="1"/>
  <c r="W830" i="1"/>
  <c r="Y829" i="1"/>
  <c r="W829" i="1"/>
  <c r="Y828" i="1"/>
  <c r="W828" i="1"/>
  <c r="Y827" i="1"/>
  <c r="W827" i="1"/>
  <c r="Y826" i="1"/>
  <c r="W826" i="1"/>
  <c r="Y825" i="1"/>
  <c r="W825" i="1"/>
  <c r="Y824" i="1"/>
  <c r="W824" i="1"/>
  <c r="Y823" i="1"/>
  <c r="W823" i="1"/>
  <c r="Y822" i="1"/>
  <c r="W822" i="1"/>
  <c r="Y821" i="1"/>
  <c r="W821" i="1"/>
  <c r="Y820" i="1"/>
  <c r="W820" i="1"/>
  <c r="Y819" i="1"/>
  <c r="W819" i="1"/>
  <c r="Y818" i="1"/>
  <c r="W818" i="1"/>
  <c r="Y817" i="1"/>
  <c r="W817" i="1"/>
  <c r="Y816" i="1"/>
  <c r="W816" i="1"/>
  <c r="Y815" i="1"/>
  <c r="W815" i="1"/>
  <c r="Y814" i="1"/>
  <c r="W814" i="1"/>
  <c r="Y813" i="1"/>
  <c r="W813" i="1"/>
  <c r="Y812" i="1"/>
  <c r="W812" i="1"/>
  <c r="Y811" i="1"/>
  <c r="W811" i="1"/>
  <c r="Y810" i="1"/>
  <c r="W810" i="1"/>
  <c r="Y809" i="1"/>
  <c r="W809" i="1"/>
  <c r="Y808" i="1"/>
  <c r="W808" i="1"/>
  <c r="Y807" i="1"/>
  <c r="W807" i="1"/>
  <c r="Y806" i="1"/>
  <c r="W806" i="1"/>
  <c r="Y805" i="1"/>
  <c r="W805" i="1"/>
  <c r="Y803" i="1"/>
  <c r="W803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" i="2" l="1"/>
  <c r="AB3" i="3" l="1"/>
  <c r="AB2" i="3"/>
  <c r="L7" i="2" l="1"/>
  <c r="L6" i="2" l="1"/>
  <c r="L5" i="2"/>
  <c r="L4" i="2"/>
  <c r="L3" i="2"/>
  <c r="L2" i="2"/>
  <c r="B3" i="3" l="1"/>
  <c r="P2" i="3" l="1"/>
  <c r="P3" i="3"/>
  <c r="P4" i="3"/>
  <c r="Y802" i="1" l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" i="1"/>
  <c r="W802" i="1" l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2" i="1"/>
  <c r="N114" i="1" l="1"/>
  <c r="N257" i="1"/>
  <c r="N278" i="1"/>
  <c r="N289" i="1"/>
  <c r="N340" i="1"/>
  <c r="N371" i="1"/>
  <c r="N422" i="1"/>
  <c r="N463" i="1"/>
  <c r="N514" i="1"/>
  <c r="N535" i="1"/>
  <c r="N546" i="1"/>
  <c r="N597" i="1"/>
  <c r="N628" i="1"/>
  <c r="N679" i="1"/>
  <c r="N720" i="1"/>
  <c r="N771" i="1"/>
  <c r="N792" i="1"/>
  <c r="M2" i="1"/>
  <c r="M34" i="1"/>
  <c r="N33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N90" i="1" s="1"/>
  <c r="M91" i="1"/>
  <c r="M92" i="1"/>
  <c r="M93" i="1"/>
  <c r="M94" i="1"/>
  <c r="M95" i="1"/>
  <c r="M96" i="1"/>
  <c r="N96" i="1" s="1"/>
  <c r="M97" i="1"/>
  <c r="M98" i="1"/>
  <c r="M99" i="1"/>
  <c r="M100" i="1"/>
  <c r="M101" i="1"/>
  <c r="M102" i="1"/>
  <c r="N102" i="1" s="1"/>
  <c r="M103" i="1"/>
  <c r="M104" i="1"/>
  <c r="M105" i="1"/>
  <c r="M106" i="1"/>
  <c r="M107" i="1"/>
  <c r="M108" i="1"/>
  <c r="N108" i="1" s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N125" i="1" s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N145" i="1" s="1"/>
  <c r="M146" i="1"/>
  <c r="M147" i="1"/>
  <c r="M148" i="1"/>
  <c r="M149" i="1"/>
  <c r="M150" i="1"/>
  <c r="M151" i="1"/>
  <c r="M152" i="1"/>
  <c r="M153" i="1"/>
  <c r="M154" i="1"/>
  <c r="M155" i="1"/>
  <c r="N155" i="1" s="1"/>
  <c r="M156" i="1"/>
  <c r="M157" i="1"/>
  <c r="M158" i="1"/>
  <c r="M159" i="1"/>
  <c r="M160" i="1"/>
  <c r="M161" i="1"/>
  <c r="M162" i="1"/>
  <c r="M163" i="1"/>
  <c r="M164" i="1"/>
  <c r="M165" i="1"/>
  <c r="N165" i="1" s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N217" i="1" s="1"/>
  <c r="M218" i="1"/>
  <c r="M219" i="1"/>
  <c r="M220" i="1"/>
  <c r="M221" i="1"/>
  <c r="M222" i="1"/>
  <c r="M223" i="1"/>
  <c r="M224" i="1"/>
  <c r="M225" i="1"/>
  <c r="M226" i="1"/>
  <c r="M227" i="1"/>
  <c r="N227" i="1" s="1"/>
  <c r="M228" i="1"/>
  <c r="M229" i="1"/>
  <c r="M230" i="1"/>
  <c r="M231" i="1"/>
  <c r="M232" i="1"/>
  <c r="M233" i="1"/>
  <c r="M234" i="1"/>
  <c r="M235" i="1"/>
  <c r="M236" i="1"/>
  <c r="M237" i="1"/>
  <c r="N237" i="1" s="1"/>
  <c r="M238" i="1"/>
  <c r="M239" i="1"/>
  <c r="M240" i="1"/>
  <c r="M241" i="1"/>
  <c r="M242" i="1"/>
  <c r="M243" i="1"/>
  <c r="M244" i="1"/>
  <c r="M245" i="1"/>
  <c r="M246" i="1"/>
  <c r="M247" i="1"/>
  <c r="N247" i="1" s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N262" i="1" s="1"/>
  <c r="M263" i="1"/>
  <c r="M264" i="1"/>
  <c r="M265" i="1"/>
  <c r="M266" i="1"/>
  <c r="N266" i="1" s="1"/>
  <c r="M267" i="1"/>
  <c r="M268" i="1"/>
  <c r="M269" i="1"/>
  <c r="M270" i="1"/>
  <c r="N270" i="1" s="1"/>
  <c r="M271" i="1"/>
  <c r="M272" i="1"/>
  <c r="M273" i="1"/>
  <c r="M274" i="1"/>
  <c r="N274" i="1" s="1"/>
  <c r="M275" i="1"/>
  <c r="M276" i="1"/>
  <c r="M277" i="1"/>
  <c r="M278" i="1"/>
  <c r="M279" i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M290" i="1"/>
  <c r="M291" i="1"/>
  <c r="M292" i="1"/>
  <c r="M293" i="1"/>
  <c r="M294" i="1"/>
  <c r="M295" i="1"/>
  <c r="M296" i="1"/>
  <c r="M297" i="1"/>
  <c r="M298" i="1"/>
  <c r="M299" i="1"/>
  <c r="M300" i="1"/>
  <c r="N300" i="1" s="1"/>
  <c r="M301" i="1"/>
  <c r="M302" i="1"/>
  <c r="M303" i="1"/>
  <c r="M304" i="1"/>
  <c r="M305" i="1"/>
  <c r="M306" i="1"/>
  <c r="M307" i="1"/>
  <c r="M308" i="1"/>
  <c r="M309" i="1"/>
  <c r="M310" i="1"/>
  <c r="N310" i="1" s="1"/>
  <c r="M311" i="1"/>
  <c r="M312" i="1"/>
  <c r="M313" i="1"/>
  <c r="M314" i="1"/>
  <c r="M315" i="1"/>
  <c r="M316" i="1"/>
  <c r="M317" i="1"/>
  <c r="M318" i="1"/>
  <c r="M319" i="1"/>
  <c r="M320" i="1"/>
  <c r="N320" i="1" s="1"/>
  <c r="M321" i="1"/>
  <c r="M322" i="1"/>
  <c r="M323" i="1"/>
  <c r="M324" i="1"/>
  <c r="M325" i="1"/>
  <c r="M326" i="1"/>
  <c r="M327" i="1"/>
  <c r="M328" i="1"/>
  <c r="M329" i="1"/>
  <c r="M330" i="1"/>
  <c r="N330" i="1" s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N347" i="1" s="1"/>
  <c r="M348" i="1"/>
  <c r="M349" i="1"/>
  <c r="M350" i="1"/>
  <c r="M351" i="1"/>
  <c r="M352" i="1"/>
  <c r="M353" i="1"/>
  <c r="N353" i="1" s="1"/>
  <c r="M354" i="1"/>
  <c r="M355" i="1"/>
  <c r="M356" i="1"/>
  <c r="M357" i="1"/>
  <c r="M358" i="1"/>
  <c r="M359" i="1"/>
  <c r="N359" i="1" s="1"/>
  <c r="M360" i="1"/>
  <c r="M361" i="1"/>
  <c r="M362" i="1"/>
  <c r="M363" i="1"/>
  <c r="M364" i="1"/>
  <c r="M365" i="1"/>
  <c r="N365" i="1" s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N382" i="1" s="1"/>
  <c r="M383" i="1"/>
  <c r="M384" i="1"/>
  <c r="M385" i="1"/>
  <c r="M386" i="1"/>
  <c r="M387" i="1"/>
  <c r="M388" i="1"/>
  <c r="M389" i="1"/>
  <c r="M390" i="1"/>
  <c r="M391" i="1"/>
  <c r="M392" i="1"/>
  <c r="N392" i="1" s="1"/>
  <c r="M393" i="1"/>
  <c r="M394" i="1"/>
  <c r="M395" i="1"/>
  <c r="M396" i="1"/>
  <c r="M397" i="1"/>
  <c r="M398" i="1"/>
  <c r="M399" i="1"/>
  <c r="M400" i="1"/>
  <c r="M401" i="1"/>
  <c r="M402" i="1"/>
  <c r="N402" i="1" s="1"/>
  <c r="M403" i="1"/>
  <c r="M404" i="1"/>
  <c r="M405" i="1"/>
  <c r="M406" i="1"/>
  <c r="M407" i="1"/>
  <c r="M408" i="1"/>
  <c r="M409" i="1"/>
  <c r="M410" i="1"/>
  <c r="M411" i="1"/>
  <c r="M412" i="1"/>
  <c r="N412" i="1" s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N431" i="1" s="1"/>
  <c r="M432" i="1"/>
  <c r="M433" i="1"/>
  <c r="M434" i="1"/>
  <c r="M435" i="1"/>
  <c r="M436" i="1"/>
  <c r="M437" i="1"/>
  <c r="M438" i="1"/>
  <c r="M439" i="1"/>
  <c r="N439" i="1" s="1"/>
  <c r="M440" i="1"/>
  <c r="M441" i="1"/>
  <c r="M442" i="1"/>
  <c r="M443" i="1"/>
  <c r="M444" i="1"/>
  <c r="M445" i="1"/>
  <c r="M446" i="1"/>
  <c r="M447" i="1"/>
  <c r="N447" i="1" s="1"/>
  <c r="M448" i="1"/>
  <c r="M449" i="1"/>
  <c r="M450" i="1"/>
  <c r="M451" i="1"/>
  <c r="M452" i="1"/>
  <c r="M453" i="1"/>
  <c r="M454" i="1"/>
  <c r="M455" i="1"/>
  <c r="N455" i="1" s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N474" i="1" s="1"/>
  <c r="M475" i="1"/>
  <c r="M476" i="1"/>
  <c r="M477" i="1"/>
  <c r="M478" i="1"/>
  <c r="M479" i="1"/>
  <c r="M480" i="1"/>
  <c r="M481" i="1"/>
  <c r="M482" i="1"/>
  <c r="M483" i="1"/>
  <c r="M484" i="1"/>
  <c r="N484" i="1" s="1"/>
  <c r="M485" i="1"/>
  <c r="M486" i="1"/>
  <c r="M487" i="1"/>
  <c r="M488" i="1"/>
  <c r="M489" i="1"/>
  <c r="M490" i="1"/>
  <c r="M491" i="1"/>
  <c r="M492" i="1"/>
  <c r="M493" i="1"/>
  <c r="M494" i="1"/>
  <c r="N494" i="1" s="1"/>
  <c r="M495" i="1"/>
  <c r="M496" i="1"/>
  <c r="M497" i="1"/>
  <c r="M498" i="1"/>
  <c r="M499" i="1"/>
  <c r="M500" i="1"/>
  <c r="M501" i="1"/>
  <c r="M502" i="1"/>
  <c r="M503" i="1"/>
  <c r="M504" i="1"/>
  <c r="N504" i="1" s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N519" i="1" s="1"/>
  <c r="M520" i="1"/>
  <c r="M521" i="1"/>
  <c r="M522" i="1"/>
  <c r="M523" i="1"/>
  <c r="N523" i="1" s="1"/>
  <c r="M524" i="1"/>
  <c r="M525" i="1"/>
  <c r="M526" i="1"/>
  <c r="M527" i="1"/>
  <c r="N527" i="1" s="1"/>
  <c r="M528" i="1"/>
  <c r="M529" i="1"/>
  <c r="M530" i="1"/>
  <c r="M531" i="1"/>
  <c r="N531" i="1" s="1"/>
  <c r="M532" i="1"/>
  <c r="M533" i="1"/>
  <c r="M534" i="1"/>
  <c r="M535" i="1"/>
  <c r="M536" i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M547" i="1"/>
  <c r="M548" i="1"/>
  <c r="M549" i="1"/>
  <c r="M550" i="1"/>
  <c r="M551" i="1"/>
  <c r="M552" i="1"/>
  <c r="M553" i="1"/>
  <c r="M554" i="1"/>
  <c r="M555" i="1"/>
  <c r="M556" i="1"/>
  <c r="M557" i="1"/>
  <c r="N557" i="1" s="1"/>
  <c r="M558" i="1"/>
  <c r="M559" i="1"/>
  <c r="M560" i="1"/>
  <c r="M561" i="1"/>
  <c r="M562" i="1"/>
  <c r="M563" i="1"/>
  <c r="M564" i="1"/>
  <c r="M565" i="1"/>
  <c r="M566" i="1"/>
  <c r="M567" i="1"/>
  <c r="N567" i="1" s="1"/>
  <c r="M568" i="1"/>
  <c r="M569" i="1"/>
  <c r="M570" i="1"/>
  <c r="M571" i="1"/>
  <c r="M572" i="1"/>
  <c r="M573" i="1"/>
  <c r="M574" i="1"/>
  <c r="M575" i="1"/>
  <c r="M576" i="1"/>
  <c r="M577" i="1"/>
  <c r="N577" i="1" s="1"/>
  <c r="M578" i="1"/>
  <c r="M579" i="1"/>
  <c r="M580" i="1"/>
  <c r="M581" i="1"/>
  <c r="M582" i="1"/>
  <c r="M583" i="1"/>
  <c r="M584" i="1"/>
  <c r="M585" i="1"/>
  <c r="M586" i="1"/>
  <c r="M587" i="1"/>
  <c r="N587" i="1" s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N604" i="1" s="1"/>
  <c r="M605" i="1"/>
  <c r="M606" i="1"/>
  <c r="M607" i="1"/>
  <c r="M608" i="1"/>
  <c r="M609" i="1"/>
  <c r="M610" i="1"/>
  <c r="N610" i="1" s="1"/>
  <c r="M611" i="1"/>
  <c r="M612" i="1"/>
  <c r="M613" i="1"/>
  <c r="M614" i="1"/>
  <c r="M615" i="1"/>
  <c r="M616" i="1"/>
  <c r="N616" i="1" s="1"/>
  <c r="M617" i="1"/>
  <c r="M618" i="1"/>
  <c r="M619" i="1"/>
  <c r="M620" i="1"/>
  <c r="M621" i="1"/>
  <c r="M622" i="1"/>
  <c r="N622" i="1" s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N639" i="1" s="1"/>
  <c r="M640" i="1"/>
  <c r="M641" i="1"/>
  <c r="M642" i="1"/>
  <c r="M643" i="1"/>
  <c r="M644" i="1"/>
  <c r="M645" i="1"/>
  <c r="M646" i="1"/>
  <c r="M647" i="1"/>
  <c r="M648" i="1"/>
  <c r="M649" i="1"/>
  <c r="N649" i="1" s="1"/>
  <c r="M650" i="1"/>
  <c r="M651" i="1"/>
  <c r="M652" i="1"/>
  <c r="M653" i="1"/>
  <c r="M654" i="1"/>
  <c r="M655" i="1"/>
  <c r="M656" i="1"/>
  <c r="M657" i="1"/>
  <c r="M658" i="1"/>
  <c r="M659" i="1"/>
  <c r="N659" i="1" s="1"/>
  <c r="M660" i="1"/>
  <c r="M661" i="1"/>
  <c r="M662" i="1"/>
  <c r="M663" i="1"/>
  <c r="M664" i="1"/>
  <c r="M665" i="1"/>
  <c r="M666" i="1"/>
  <c r="M667" i="1"/>
  <c r="M668" i="1"/>
  <c r="M669" i="1"/>
  <c r="N669" i="1" s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N688" i="1" s="1"/>
  <c r="M689" i="1"/>
  <c r="M690" i="1"/>
  <c r="M691" i="1"/>
  <c r="M692" i="1"/>
  <c r="M693" i="1"/>
  <c r="M694" i="1"/>
  <c r="M695" i="1"/>
  <c r="M696" i="1"/>
  <c r="N696" i="1" s="1"/>
  <c r="M697" i="1"/>
  <c r="M698" i="1"/>
  <c r="M699" i="1"/>
  <c r="M700" i="1"/>
  <c r="M701" i="1"/>
  <c r="M702" i="1"/>
  <c r="M703" i="1"/>
  <c r="M704" i="1"/>
  <c r="N704" i="1" s="1"/>
  <c r="M705" i="1"/>
  <c r="M706" i="1"/>
  <c r="M707" i="1"/>
  <c r="M708" i="1"/>
  <c r="M709" i="1"/>
  <c r="M710" i="1"/>
  <c r="M711" i="1"/>
  <c r="M712" i="1"/>
  <c r="N712" i="1" s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N731" i="1" s="1"/>
  <c r="M732" i="1"/>
  <c r="M733" i="1"/>
  <c r="M734" i="1"/>
  <c r="M735" i="1"/>
  <c r="M736" i="1"/>
  <c r="M737" i="1"/>
  <c r="M738" i="1"/>
  <c r="M739" i="1"/>
  <c r="M740" i="1"/>
  <c r="M741" i="1"/>
  <c r="N741" i="1" s="1"/>
  <c r="M742" i="1"/>
  <c r="M743" i="1"/>
  <c r="M744" i="1"/>
  <c r="M745" i="1"/>
  <c r="M746" i="1"/>
  <c r="M747" i="1"/>
  <c r="M748" i="1"/>
  <c r="M749" i="1"/>
  <c r="M750" i="1"/>
  <c r="M751" i="1"/>
  <c r="N751" i="1" s="1"/>
  <c r="M752" i="1"/>
  <c r="M753" i="1"/>
  <c r="M754" i="1"/>
  <c r="M755" i="1"/>
  <c r="M756" i="1"/>
  <c r="M757" i="1"/>
  <c r="M758" i="1"/>
  <c r="M759" i="1"/>
  <c r="M760" i="1"/>
  <c r="M761" i="1"/>
  <c r="N761" i="1" s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N776" i="1" s="1"/>
  <c r="M777" i="1"/>
  <c r="M778" i="1"/>
  <c r="M779" i="1"/>
  <c r="M780" i="1"/>
  <c r="N780" i="1" s="1"/>
  <c r="M781" i="1"/>
  <c r="M782" i="1"/>
  <c r="M783" i="1"/>
  <c r="M784" i="1"/>
  <c r="N784" i="1" s="1"/>
  <c r="M785" i="1"/>
  <c r="M786" i="1"/>
  <c r="M787" i="1"/>
  <c r="M788" i="1"/>
  <c r="N788" i="1" s="1"/>
  <c r="M789" i="1"/>
  <c r="M790" i="1"/>
  <c r="M791" i="1"/>
  <c r="M792" i="1"/>
  <c r="M793" i="1"/>
  <c r="M794" i="1"/>
  <c r="N794" i="1" s="1"/>
  <c r="M795" i="1"/>
  <c r="M796" i="1"/>
  <c r="N796" i="1" s="1"/>
  <c r="M797" i="1"/>
  <c r="M798" i="1"/>
  <c r="N798" i="1" s="1"/>
  <c r="M799" i="1"/>
  <c r="M800" i="1"/>
  <c r="N800" i="1" s="1"/>
  <c r="M801" i="1"/>
  <c r="M802" i="1"/>
  <c r="N802" i="1" s="1"/>
  <c r="M803" i="1"/>
  <c r="N803" i="1" s="1"/>
  <c r="N73" i="1" l="1"/>
  <c r="N43" i="1"/>
  <c r="N83" i="1"/>
  <c r="N206" i="1"/>
  <c r="N182" i="1"/>
  <c r="N799" i="1"/>
  <c r="N797" i="1"/>
  <c r="N801" i="1"/>
  <c r="N795" i="1"/>
  <c r="N135" i="1"/>
  <c r="N190" i="1"/>
  <c r="N198" i="1"/>
  <c r="N174" i="1"/>
  <c r="N78" i="1"/>
  <c r="N72" i="1"/>
  <c r="N66" i="1"/>
  <c r="N60" i="1"/>
  <c r="N54" i="1"/>
  <c r="N53" i="1"/>
  <c r="N63" i="1"/>
  <c r="N84" i="1"/>
  <c r="N48" i="1"/>
  <c r="N42" i="1"/>
  <c r="N574" i="1"/>
  <c r="N568" i="1"/>
  <c r="N562" i="1"/>
  <c r="N556" i="1"/>
  <c r="N550" i="1"/>
  <c r="N532" i="1"/>
  <c r="N526" i="1"/>
  <c r="N520" i="1"/>
  <c r="N508" i="1"/>
  <c r="N502" i="1"/>
  <c r="N496" i="1"/>
  <c r="N490" i="1"/>
  <c r="N478" i="1"/>
  <c r="N472" i="1"/>
  <c r="N466" i="1"/>
  <c r="N460" i="1"/>
  <c r="N454" i="1"/>
  <c r="N448" i="1"/>
  <c r="N442" i="1"/>
  <c r="N436" i="1"/>
  <c r="N430" i="1"/>
  <c r="N424" i="1"/>
  <c r="N418" i="1"/>
  <c r="N406" i="1"/>
  <c r="N400" i="1"/>
  <c r="N394" i="1"/>
  <c r="N388" i="1"/>
  <c r="N376" i="1"/>
  <c r="N370" i="1"/>
  <c r="N364" i="1"/>
  <c r="N358" i="1"/>
  <c r="N352" i="1"/>
  <c r="N346" i="1"/>
  <c r="N304" i="1"/>
  <c r="N298" i="1"/>
  <c r="N292" i="1"/>
  <c r="N268" i="1"/>
  <c r="N256" i="1"/>
  <c r="N250" i="1"/>
  <c r="N244" i="1"/>
  <c r="N238" i="1"/>
  <c r="N232" i="1"/>
  <c r="N226" i="1"/>
  <c r="N220" i="1"/>
  <c r="N214" i="1"/>
  <c r="N208" i="1"/>
  <c r="N202" i="1"/>
  <c r="N196" i="1"/>
  <c r="N184" i="1"/>
  <c r="N178" i="1"/>
  <c r="N172" i="1"/>
  <c r="N166" i="1"/>
  <c r="N160" i="1"/>
  <c r="N154" i="1"/>
  <c r="N148" i="1"/>
  <c r="N142" i="1"/>
  <c r="N136" i="1"/>
  <c r="N130" i="1"/>
  <c r="N124" i="1"/>
  <c r="N118" i="1"/>
  <c r="N112" i="1"/>
  <c r="N106" i="1"/>
  <c r="N100" i="1"/>
  <c r="N94" i="1"/>
  <c r="N88" i="1"/>
  <c r="N82" i="1"/>
  <c r="N76" i="1"/>
  <c r="N70" i="1"/>
  <c r="N64" i="1"/>
  <c r="N58" i="1"/>
  <c r="N52" i="1"/>
  <c r="N46" i="1"/>
  <c r="N40" i="1"/>
  <c r="N34" i="1"/>
  <c r="N715" i="1"/>
  <c r="N697" i="1"/>
  <c r="N769" i="1"/>
  <c r="N757" i="1"/>
  <c r="N745" i="1"/>
  <c r="N733" i="1"/>
  <c r="N709" i="1"/>
  <c r="N691" i="1"/>
  <c r="N673" i="1"/>
  <c r="N667" i="1"/>
  <c r="N661" i="1"/>
  <c r="N655" i="1"/>
  <c r="N643" i="1"/>
  <c r="N637" i="1"/>
  <c r="N631" i="1"/>
  <c r="N625" i="1"/>
  <c r="N619" i="1"/>
  <c r="N613" i="1"/>
  <c r="N607" i="1"/>
  <c r="N601" i="1"/>
  <c r="N595" i="1"/>
  <c r="N589" i="1"/>
  <c r="N583" i="1"/>
  <c r="N571" i="1"/>
  <c r="N565" i="1"/>
  <c r="N559" i="1"/>
  <c r="N553" i="1"/>
  <c r="N547" i="1"/>
  <c r="N529" i="1"/>
  <c r="N517" i="1"/>
  <c r="N511" i="1"/>
  <c r="N505" i="1"/>
  <c r="N499" i="1"/>
  <c r="N493" i="1"/>
  <c r="N487" i="1"/>
  <c r="N481" i="1"/>
  <c r="N475" i="1"/>
  <c r="N469" i="1"/>
  <c r="N457" i="1"/>
  <c r="N451" i="1"/>
  <c r="N445" i="1"/>
  <c r="N433" i="1"/>
  <c r="N427" i="1"/>
  <c r="N421" i="1"/>
  <c r="N415" i="1"/>
  <c r="N409" i="1"/>
  <c r="N403" i="1"/>
  <c r="N397" i="1"/>
  <c r="N391" i="1"/>
  <c r="N385" i="1"/>
  <c r="N379" i="1"/>
  <c r="N373" i="1"/>
  <c r="N367" i="1"/>
  <c r="N361" i="1"/>
  <c r="N355" i="1"/>
  <c r="N349" i="1"/>
  <c r="N763" i="1"/>
  <c r="N739" i="1"/>
  <c r="N727" i="1"/>
  <c r="N721" i="1"/>
  <c r="N703" i="1"/>
  <c r="N685" i="1"/>
  <c r="N36" i="1"/>
  <c r="N791" i="1"/>
  <c r="N767" i="1"/>
  <c r="N743" i="1"/>
  <c r="N719" i="1"/>
  <c r="N695" i="1"/>
  <c r="N689" i="1"/>
  <c r="N683" i="1"/>
  <c r="N677" i="1"/>
  <c r="N671" i="1"/>
  <c r="N665" i="1"/>
  <c r="N653" i="1"/>
  <c r="N647" i="1"/>
  <c r="N641" i="1"/>
  <c r="N635" i="1"/>
  <c r="N629" i="1"/>
  <c r="N623" i="1"/>
  <c r="N617" i="1"/>
  <c r="N611" i="1"/>
  <c r="N605" i="1"/>
  <c r="N599" i="1"/>
  <c r="N593" i="1"/>
  <c r="N581" i="1"/>
  <c r="N575" i="1"/>
  <c r="N569" i="1"/>
  <c r="N551" i="1"/>
  <c r="N521" i="1"/>
  <c r="N515" i="1"/>
  <c r="N509" i="1"/>
  <c r="N503" i="1"/>
  <c r="N497" i="1"/>
  <c r="N491" i="1"/>
  <c r="N485" i="1"/>
  <c r="N479" i="1"/>
  <c r="N473" i="1"/>
  <c r="N467" i="1"/>
  <c r="N461" i="1"/>
  <c r="N449" i="1"/>
  <c r="N443" i="1"/>
  <c r="N437" i="1"/>
  <c r="N425" i="1"/>
  <c r="N419" i="1"/>
  <c r="N413" i="1"/>
  <c r="N407" i="1"/>
  <c r="N401" i="1"/>
  <c r="N395" i="1"/>
  <c r="N389" i="1"/>
  <c r="N383" i="1"/>
  <c r="N377" i="1"/>
  <c r="N341" i="1"/>
  <c r="N335" i="1"/>
  <c r="N329" i="1"/>
  <c r="N323" i="1"/>
  <c r="N317" i="1"/>
  <c r="N311" i="1"/>
  <c r="N305" i="1"/>
  <c r="N299" i="1"/>
  <c r="N293" i="1"/>
  <c r="N275" i="1"/>
  <c r="N269" i="1"/>
  <c r="N263" i="1"/>
  <c r="N251" i="1"/>
  <c r="N245" i="1"/>
  <c r="N239" i="1"/>
  <c r="N233" i="1"/>
  <c r="N221" i="1"/>
  <c r="N215" i="1"/>
  <c r="N209" i="1"/>
  <c r="N203" i="1"/>
  <c r="N197" i="1"/>
  <c r="N191" i="1"/>
  <c r="N185" i="1"/>
  <c r="N179" i="1"/>
  <c r="N173" i="1"/>
  <c r="N167" i="1"/>
  <c r="N161" i="1"/>
  <c r="N149" i="1"/>
  <c r="N143" i="1"/>
  <c r="N137" i="1"/>
  <c r="N131" i="1"/>
  <c r="N119" i="1"/>
  <c r="N113" i="1"/>
  <c r="N107" i="1"/>
  <c r="N785" i="1"/>
  <c r="N755" i="1"/>
  <c r="N725" i="1"/>
  <c r="N701" i="1"/>
  <c r="N718" i="1"/>
  <c r="N694" i="1"/>
  <c r="N682" i="1"/>
  <c r="N676" i="1"/>
  <c r="N670" i="1"/>
  <c r="N664" i="1"/>
  <c r="N658" i="1"/>
  <c r="N652" i="1"/>
  <c r="N646" i="1"/>
  <c r="N640" i="1"/>
  <c r="N634" i="1"/>
  <c r="N598" i="1"/>
  <c r="N592" i="1"/>
  <c r="N586" i="1"/>
  <c r="N580" i="1"/>
  <c r="N334" i="1"/>
  <c r="N328" i="1"/>
  <c r="N322" i="1"/>
  <c r="N316" i="1"/>
  <c r="N773" i="1"/>
  <c r="N749" i="1"/>
  <c r="N707" i="1"/>
  <c r="N724" i="1"/>
  <c r="N700" i="1"/>
  <c r="N779" i="1"/>
  <c r="N737" i="1"/>
  <c r="N713" i="1"/>
  <c r="N730" i="1"/>
  <c r="N706" i="1"/>
  <c r="N101" i="1"/>
  <c r="N95" i="1"/>
  <c r="N89" i="1"/>
  <c r="N778" i="1"/>
  <c r="N772" i="1"/>
  <c r="N754" i="1"/>
  <c r="N736" i="1"/>
  <c r="N790" i="1"/>
  <c r="N760" i="1"/>
  <c r="N742" i="1"/>
  <c r="N766" i="1"/>
  <c r="N748" i="1"/>
  <c r="N77" i="1"/>
  <c r="N71" i="1"/>
  <c r="N65" i="1"/>
  <c r="N59" i="1"/>
  <c r="N47" i="1"/>
  <c r="N41" i="1"/>
  <c r="N35" i="1"/>
  <c r="N747" i="1"/>
  <c r="N735" i="1"/>
  <c r="N723" i="1"/>
  <c r="N711" i="1"/>
  <c r="N699" i="1"/>
  <c r="N687" i="1"/>
  <c r="N675" i="1"/>
  <c r="N663" i="1"/>
  <c r="N657" i="1"/>
  <c r="N651" i="1"/>
  <c r="N645" i="1"/>
  <c r="N633" i="1"/>
  <c r="N627" i="1"/>
  <c r="N621" i="1"/>
  <c r="N513" i="1"/>
  <c r="N507" i="1"/>
  <c r="N501" i="1"/>
  <c r="N495" i="1"/>
  <c r="N489" i="1"/>
  <c r="N483" i="1"/>
  <c r="N453" i="1"/>
  <c r="N441" i="1"/>
  <c r="N435" i="1"/>
  <c r="N429" i="1"/>
  <c r="N423" i="1"/>
  <c r="N417" i="1"/>
  <c r="N411" i="1"/>
  <c r="N405" i="1"/>
  <c r="N399" i="1"/>
  <c r="N393" i="1"/>
  <c r="N387" i="1"/>
  <c r="N381" i="1"/>
  <c r="N375" i="1"/>
  <c r="N369" i="1"/>
  <c r="N363" i="1"/>
  <c r="N357" i="1"/>
  <c r="N351" i="1"/>
  <c r="N345" i="1"/>
  <c r="N339" i="1"/>
  <c r="N333" i="1"/>
  <c r="N327" i="1"/>
  <c r="N321" i="1"/>
  <c r="N315" i="1"/>
  <c r="N309" i="1"/>
  <c r="N195" i="1"/>
  <c r="N189" i="1"/>
  <c r="N93" i="1"/>
  <c r="N87" i="1"/>
  <c r="N81" i="1"/>
  <c r="N75" i="1"/>
  <c r="N69" i="1"/>
  <c r="N57" i="1"/>
  <c r="N51" i="1"/>
  <c r="N45" i="1"/>
  <c r="N39" i="1"/>
  <c r="N2" i="1"/>
  <c r="N759" i="1"/>
  <c r="N753" i="1"/>
  <c r="N729" i="1"/>
  <c r="N717" i="1"/>
  <c r="N705" i="1"/>
  <c r="N693" i="1"/>
  <c r="N681" i="1"/>
  <c r="N343" i="1"/>
  <c r="N337" i="1"/>
  <c r="N331" i="1"/>
  <c r="N325" i="1"/>
  <c r="N319" i="1"/>
  <c r="N789" i="1"/>
  <c r="N783" i="1"/>
  <c r="N782" i="1"/>
  <c r="N770" i="1"/>
  <c r="N765" i="1"/>
  <c r="N793" i="1"/>
  <c r="N781" i="1"/>
  <c r="N777" i="1"/>
  <c r="N787" i="1"/>
  <c r="N775" i="1"/>
  <c r="N563" i="1"/>
  <c r="N533" i="1"/>
  <c r="N615" i="1"/>
  <c r="N609" i="1"/>
  <c r="N603" i="1"/>
  <c r="N591" i="1"/>
  <c r="N585" i="1"/>
  <c r="N579" i="1"/>
  <c r="N573" i="1"/>
  <c r="N561" i="1"/>
  <c r="N555" i="1"/>
  <c r="N549" i="1"/>
  <c r="N525" i="1"/>
  <c r="N477" i="1"/>
  <c r="N471" i="1"/>
  <c r="N465" i="1"/>
  <c r="N459" i="1"/>
  <c r="N303" i="1"/>
  <c r="N297" i="1"/>
  <c r="N291" i="1"/>
  <c r="N279" i="1"/>
  <c r="N273" i="1"/>
  <c r="N267" i="1"/>
  <c r="N261" i="1"/>
  <c r="N255" i="1"/>
  <c r="N249" i="1"/>
  <c r="N243" i="1"/>
  <c r="N231" i="1"/>
  <c r="N225" i="1"/>
  <c r="N219" i="1"/>
  <c r="N213" i="1"/>
  <c r="N207" i="1"/>
  <c r="N201" i="1"/>
  <c r="N764" i="1"/>
  <c r="N758" i="1"/>
  <c r="N752" i="1"/>
  <c r="N746" i="1"/>
  <c r="N740" i="1"/>
  <c r="N734" i="1"/>
  <c r="N728" i="1"/>
  <c r="N722" i="1"/>
  <c r="N716" i="1"/>
  <c r="N710" i="1"/>
  <c r="N698" i="1"/>
  <c r="N692" i="1"/>
  <c r="N686" i="1"/>
  <c r="N680" i="1"/>
  <c r="N674" i="1"/>
  <c r="N668" i="1"/>
  <c r="N662" i="1"/>
  <c r="N656" i="1"/>
  <c r="N650" i="1"/>
  <c r="N644" i="1"/>
  <c r="N638" i="1"/>
  <c r="N632" i="1"/>
  <c r="N626" i="1"/>
  <c r="N620" i="1"/>
  <c r="N614" i="1"/>
  <c r="N608" i="1"/>
  <c r="N602" i="1"/>
  <c r="N596" i="1"/>
  <c r="N590" i="1"/>
  <c r="N584" i="1"/>
  <c r="N578" i="1"/>
  <c r="N572" i="1"/>
  <c r="N566" i="1"/>
  <c r="N560" i="1"/>
  <c r="N554" i="1"/>
  <c r="N548" i="1"/>
  <c r="N536" i="1"/>
  <c r="N530" i="1"/>
  <c r="N524" i="1"/>
  <c r="N518" i="1"/>
  <c r="N512" i="1"/>
  <c r="N506" i="1"/>
  <c r="N500" i="1"/>
  <c r="N488" i="1"/>
  <c r="N482" i="1"/>
  <c r="N476" i="1"/>
  <c r="N470" i="1"/>
  <c r="N464" i="1"/>
  <c r="N458" i="1"/>
  <c r="N452" i="1"/>
  <c r="N446" i="1"/>
  <c r="N440" i="1"/>
  <c r="N434" i="1"/>
  <c r="N428" i="1"/>
  <c r="N416" i="1"/>
  <c r="N410" i="1"/>
  <c r="N404" i="1"/>
  <c r="N398" i="1"/>
  <c r="N386" i="1"/>
  <c r="N380" i="1"/>
  <c r="N374" i="1"/>
  <c r="N368" i="1"/>
  <c r="N362" i="1"/>
  <c r="N356" i="1"/>
  <c r="N350" i="1"/>
  <c r="N344" i="1"/>
  <c r="N338" i="1"/>
  <c r="N332" i="1"/>
  <c r="N326" i="1"/>
  <c r="N314" i="1"/>
  <c r="N308" i="1"/>
  <c r="N302" i="1"/>
  <c r="N296" i="1"/>
  <c r="N290" i="1"/>
  <c r="N272" i="1"/>
  <c r="N260" i="1"/>
  <c r="N254" i="1"/>
  <c r="N248" i="1"/>
  <c r="N242" i="1"/>
  <c r="N236" i="1"/>
  <c r="N230" i="1"/>
  <c r="N224" i="1"/>
  <c r="N218" i="1"/>
  <c r="N212" i="1"/>
  <c r="N200" i="1"/>
  <c r="N313" i="1"/>
  <c r="N307" i="1"/>
  <c r="N301" i="1"/>
  <c r="N295" i="1"/>
  <c r="N277" i="1"/>
  <c r="N271" i="1"/>
  <c r="N265" i="1"/>
  <c r="N259" i="1"/>
  <c r="N253" i="1"/>
  <c r="N241" i="1"/>
  <c r="N235" i="1"/>
  <c r="N229" i="1"/>
  <c r="N223" i="1"/>
  <c r="N211" i="1"/>
  <c r="N205" i="1"/>
  <c r="N786" i="1"/>
  <c r="N774" i="1"/>
  <c r="N768" i="1"/>
  <c r="N762" i="1"/>
  <c r="N756" i="1"/>
  <c r="N750" i="1"/>
  <c r="N744" i="1"/>
  <c r="N738" i="1"/>
  <c r="N732" i="1"/>
  <c r="N726" i="1"/>
  <c r="N714" i="1"/>
  <c r="N708" i="1"/>
  <c r="N702" i="1"/>
  <c r="N690" i="1"/>
  <c r="N684" i="1"/>
  <c r="N678" i="1"/>
  <c r="N672" i="1"/>
  <c r="N666" i="1"/>
  <c r="N660" i="1"/>
  <c r="N654" i="1"/>
  <c r="N648" i="1"/>
  <c r="N642" i="1"/>
  <c r="N636" i="1"/>
  <c r="N630" i="1"/>
  <c r="N624" i="1"/>
  <c r="N618" i="1"/>
  <c r="N612" i="1"/>
  <c r="N606" i="1"/>
  <c r="N600" i="1"/>
  <c r="N594" i="1"/>
  <c r="N588" i="1"/>
  <c r="N582" i="1"/>
  <c r="N576" i="1"/>
  <c r="N570" i="1"/>
  <c r="N564" i="1"/>
  <c r="N558" i="1"/>
  <c r="N552" i="1"/>
  <c r="N534" i="1"/>
  <c r="N528" i="1"/>
  <c r="N522" i="1"/>
  <c r="N516" i="1"/>
  <c r="N510" i="1"/>
  <c r="N498" i="1"/>
  <c r="N492" i="1"/>
  <c r="N486" i="1"/>
  <c r="N480" i="1"/>
  <c r="N468" i="1"/>
  <c r="N462" i="1"/>
  <c r="N456" i="1"/>
  <c r="N450" i="1"/>
  <c r="N444" i="1"/>
  <c r="N438" i="1"/>
  <c r="N432" i="1"/>
  <c r="N426" i="1"/>
  <c r="N420" i="1"/>
  <c r="N414" i="1"/>
  <c r="N408" i="1"/>
  <c r="N396" i="1"/>
  <c r="N390" i="1"/>
  <c r="N384" i="1"/>
  <c r="N378" i="1"/>
  <c r="N372" i="1"/>
  <c r="N366" i="1"/>
  <c r="N360" i="1"/>
  <c r="N354" i="1"/>
  <c r="N348" i="1"/>
  <c r="N342" i="1"/>
  <c r="N336" i="1"/>
  <c r="N324" i="1"/>
  <c r="N318" i="1"/>
  <c r="N312" i="1"/>
  <c r="N306" i="1"/>
  <c r="N294" i="1"/>
  <c r="N276" i="1"/>
  <c r="N264" i="1"/>
  <c r="N258" i="1"/>
  <c r="N252" i="1"/>
  <c r="N246" i="1"/>
  <c r="N240" i="1"/>
  <c r="N234" i="1"/>
  <c r="N228" i="1"/>
  <c r="N222" i="1"/>
  <c r="N216" i="1"/>
  <c r="N210" i="1"/>
  <c r="N199" i="1"/>
  <c r="N193" i="1"/>
  <c r="N187" i="1"/>
  <c r="N181" i="1"/>
  <c r="N175" i="1"/>
  <c r="N169" i="1"/>
  <c r="N163" i="1"/>
  <c r="N157" i="1"/>
  <c r="N151" i="1"/>
  <c r="N139" i="1"/>
  <c r="N133" i="1"/>
  <c r="N127" i="1"/>
  <c r="N121" i="1"/>
  <c r="N115" i="1"/>
  <c r="N109" i="1"/>
  <c r="N103" i="1"/>
  <c r="N97" i="1"/>
  <c r="N91" i="1"/>
  <c r="N85" i="1"/>
  <c r="N79" i="1"/>
  <c r="N67" i="1"/>
  <c r="N61" i="1"/>
  <c r="N55" i="1"/>
  <c r="N49" i="1"/>
  <c r="N37" i="1"/>
  <c r="N204" i="1"/>
  <c r="N192" i="1"/>
  <c r="N186" i="1"/>
  <c r="N180" i="1"/>
  <c r="N168" i="1"/>
  <c r="N162" i="1"/>
  <c r="N156" i="1"/>
  <c r="N150" i="1"/>
  <c r="N144" i="1"/>
  <c r="N138" i="1"/>
  <c r="N132" i="1"/>
  <c r="N126" i="1"/>
  <c r="N120" i="1"/>
  <c r="N183" i="1"/>
  <c r="N177" i="1"/>
  <c r="N171" i="1"/>
  <c r="N159" i="1"/>
  <c r="N153" i="1"/>
  <c r="N147" i="1"/>
  <c r="N141" i="1"/>
  <c r="N129" i="1"/>
  <c r="N123" i="1"/>
  <c r="N117" i="1"/>
  <c r="N111" i="1"/>
  <c r="N105" i="1"/>
  <c r="N99" i="1"/>
  <c r="N194" i="1"/>
  <c r="N188" i="1"/>
  <c r="N176" i="1"/>
  <c r="N170" i="1"/>
  <c r="N164" i="1"/>
  <c r="N158" i="1"/>
  <c r="N152" i="1"/>
  <c r="N146" i="1"/>
  <c r="N140" i="1"/>
  <c r="N134" i="1"/>
  <c r="N128" i="1"/>
  <c r="N122" i="1"/>
  <c r="N116" i="1"/>
  <c r="N110" i="1"/>
  <c r="N104" i="1"/>
  <c r="N98" i="1"/>
  <c r="N92" i="1"/>
  <c r="N86" i="1"/>
  <c r="N80" i="1"/>
  <c r="N74" i="1"/>
  <c r="N68" i="1"/>
  <c r="N62" i="1"/>
  <c r="N56" i="1"/>
  <c r="N50" i="1"/>
  <c r="N44" i="1"/>
  <c r="N38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2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B1" i="3" l="1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C803" i="1" l="1"/>
  <c r="C802" i="1"/>
  <c r="C801" i="1"/>
  <c r="C800" i="1"/>
  <c r="C799" i="1"/>
  <c r="C798" i="1"/>
  <c r="C797" i="1"/>
  <c r="C796" i="1"/>
  <c r="C795" i="1"/>
  <c r="C794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6" i="1"/>
  <c r="C545" i="1"/>
  <c r="C544" i="1"/>
  <c r="C543" i="1"/>
  <c r="C542" i="1"/>
  <c r="C541" i="1"/>
  <c r="C540" i="1"/>
  <c r="C539" i="1"/>
  <c r="C538" i="1"/>
  <c r="C537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R2" i="1" l="1"/>
  <c r="P35" i="1"/>
  <c r="L2" i="1"/>
  <c r="Y2" i="3" l="1"/>
  <c r="V7" i="3" l="1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45" i="1" l="1"/>
  <c r="C289" i="1" l="1"/>
  <c r="C288" i="1"/>
  <c r="C287" i="1"/>
  <c r="C286" i="1"/>
  <c r="C285" i="1"/>
  <c r="C284" i="1"/>
  <c r="C283" i="1"/>
  <c r="C282" i="1"/>
  <c r="C281" i="1"/>
  <c r="C280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  <comment ref="I1" authorId="0" shapeId="0" xr:uid="{66DC75C8-01AD-40A8-8161-831227309EF1}">
      <text>
        <r>
          <rPr>
            <sz val="9"/>
            <color indexed="81"/>
            <rFont val="돋움"/>
            <family val="3"/>
            <charset val="129"/>
          </rPr>
          <t>클라가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파라미터로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조합해준다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F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I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K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M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O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S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U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V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<sst xmlns="http://schemas.openxmlformats.org/spreadsheetml/2006/main" count="2047" uniqueCount="264">
  <si>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</si>
  <si>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</si>
  <si>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</si>
  <si>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</si>
  <si>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</si>
  <si>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</si>
  <si>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</si>
  <si>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</si>
  <si>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</si>
  <si>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</si>
  <si>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</si>
  <si>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</si>
  <si>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</si>
  <si>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</si>
  <si>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</si>
  <si>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</si>
  <si>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</si>
  <si>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</si>
  <si>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</si>
  <si>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</si>
  <si>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</si>
  <si>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</si>
  <si>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</si>
  <si>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</si>
  <si>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</si>
  <si>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</si>
  <si>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</si>
  <si>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</si>
  <si>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</si>
  <si>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</si>
  <si>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</si>
  <si>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</si>
  <si>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</si>
  <si>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</si>
  <si>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</si>
  <si>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</si>
  <si>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</si>
  <si>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</si>
  <si>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</si>
  <si>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</si>
  <si>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</si>
  <si>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</si>
  <si>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</si>
  <si>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</si>
  <si>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</si>
  <si>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</si>
  <si>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</si>
  <si>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</si>
  <si>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</si>
  <si>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</si>
  <si>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</si>
  <si>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</si>
  <si>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</si>
  <si>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</si>
  <si>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</si>
  <si>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</si>
  <si>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</si>
  <si>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</si>
  <si>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</si>
  <si>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</si>
  <si>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</si>
  <si>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</si>
  <si>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</si>
  <si>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</si>
  <si>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</si>
  <si>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</si>
  <si>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</si>
  <si>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</si>
  <si>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</si>
  <si>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</si>
  <si>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</si>
  <si>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</si>
  <si>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</si>
  <si>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</si>
  <si>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</si>
  <si>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</si>
  <si>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</si>
  <si>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</si>
  <si>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</si>
  <si>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</si>
  <si>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</si>
  <si>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</si>
  <si>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</si>
  <si>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</si>
  <si>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</si>
  <si>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</si>
  <si>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</si>
  <si>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</si>
  <si>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</si>
  <si>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</si>
  <si>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</si>
  <si>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</si>
  <si>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</si>
  <si>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</si>
  <si>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</si>
  <si>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</si>
  <si>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</si>
  <si>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</si>
  <si>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</si>
  <si>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</si>
  <si>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</si>
  <si>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</si>
  <si>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</si>
  <si>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</si>
  <si>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</si>
  <si>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</si>
  <si>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</si>
  <si>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</si>
  <si>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</si>
  <si>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</si>
  <si>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</si>
  <si>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</si>
  <si>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</si>
  <si>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</si>
  <si>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</si>
  <si>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</si>
  <si>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</si>
  <si>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</si>
  <si>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</si>
  <si>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</si>
  <si>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</si>
  <si>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</si>
  <si>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</si>
  <si>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</si>
  <si>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</si>
  <si>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</si>
  <si>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</si>
  <si>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</si>
  <si>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</si>
  <si>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</si>
  <si>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</si>
  <si>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</si>
  <si>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</si>
  <si>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</si>
  <si>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</si>
  <si>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</si>
  <si>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</si>
  <si>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</si>
  <si>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</si>
  <si>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</si>
  <si>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</si>
  <si>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</si>
  <si>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</si>
  <si>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</si>
  <si>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</si>
  <si>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</si>
  <si>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</si>
  <si>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</si>
  <si>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</si>
  <si>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</si>
  <si>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</si>
  <si>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</si>
  <si>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</si>
  <si>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</si>
  <si>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</si>
  <si>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</si>
  <si>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</si>
  <si>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</si>
  <si>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</si>
  <si>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</si>
  <si>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</si>
  <si>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</si>
  <si>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</si>
  <si>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</si>
  <si>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</si>
  <si>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</si>
  <si>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</si>
  <si>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</si>
  <si>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</si>
  <si>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</si>
  <si>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</si>
  <si>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</si>
  <si>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</si>
  <si>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</si>
  <si>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</si>
  <si>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</si>
  <si>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</si>
  <si>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</si>
  <si>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</si>
  <si>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</si>
  <si>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</si>
  <si>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</si>
  <si>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Actor002, Actor004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</si>
  <si>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</si>
  <si>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</si>
  <si>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</si>
  <si>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</si>
  <si>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</si>
  <si>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</si>
  <si>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</si>
  <si>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</si>
  <si>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</si>
  <si>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</si>
  <si>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</si>
  <si>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</si>
  <si>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</si>
  <si>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</si>
  <si>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</si>
  <si>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</si>
  <si>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</si>
  <si>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</si>
  <si>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</si>
  <si>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</si>
  <si>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</si>
  <si>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</si>
  <si>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</si>
  <si>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Magic2Times, Nature2Times</t>
    <phoneticPr fontId="1" type="noConversion"/>
  </si>
  <si>
    <t>penaltyRepresentative|String</t>
    <phoneticPr fontId="1" type="noConversion"/>
  </si>
  <si>
    <t>{GameUI_Magic}, {GameUI_Nature}, 2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</si>
  <si>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</si>
  <si>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</si>
  <si>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</si>
  <si>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</si>
  <si>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</si>
  <si>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MagicAndNature2Times, MachineAndQigong2Times</t>
    <phoneticPr fontId="1" type="noConversion"/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</si>
  <si>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</si>
  <si>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</si>
  <si>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</si>
  <si>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</si>
  <si>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</si>
  <si>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</si>
  <si>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</si>
  <si>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</si>
  <si>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</si>
  <si>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</si>
  <si>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</si>
  <si>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</si>
  <si>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</si>
  <si>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</si>
  <si>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</si>
  <si>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</si>
  <si>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</si>
  <si>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</si>
  <si>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</si>
  <si>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</si>
  <si>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</si>
  <si>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</si>
  <si>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</si>
  <si>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</si>
  <si>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</si>
  <si>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</si>
  <si>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</si>
  <si>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</si>
  <si>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</si>
  <si>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</si>
  <si>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</si>
  <si>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</si>
  <si>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</si>
  <si>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</si>
  <si>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</si>
  <si>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</si>
  <si>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</si>
  <si>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</si>
  <si>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</si>
  <si>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</si>
  <si>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</si>
  <si>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</si>
  <si>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</si>
  <si>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</si>
  <si>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</si>
  <si>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</si>
  <si>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</si>
  <si>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</si>
  <si>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ignoreSuggestionPowerLevel|Int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</si>
</sst>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GameUI_FirstSwapHealApplied</v>
          </cell>
          <cell r="B73" t="str">
            <v>첫 교체회복이 적용되는 캐릭터입니다</v>
          </cell>
          <cell r="C73" t="str">
            <v>This character is applied to the first replacement recovery</v>
          </cell>
        </row>
        <row r="74">
          <cell r="A74" t="str">
            <v>GameUI_FirstSwapHealNotApplied</v>
          </cell>
          <cell r="B74" t="str">
            <v>이미 전투에 참가했던 캐릭터는 회복되지 않습니다</v>
          </cell>
          <cell r="C74" t="str">
            <v>Characters already in combat will not recover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Chapter1Desc</v>
          </cell>
          <cell r="B209" t="str">
            <v>하얀 눈보라는 휘날리는 설원입니다. 래빗 무리가 몰려오고 있으니 {0} 등을 이용해서 저지하세요.</v>
          </cell>
          <cell r="C209" t="str">
            <v>In progress of translating…(209)</v>
          </cell>
        </row>
        <row r="210">
          <cell r="A210" t="str">
            <v>Chapter2Desc</v>
          </cell>
          <cell r="B210" t="str">
            <v>챕터2 디스크립션 {0} 등을 이용해서 저지하세요.</v>
          </cell>
          <cell r="C210" t="str">
            <v>In progress of translating…(210)</v>
          </cell>
        </row>
        <row r="211">
          <cell r="A211" t="str">
            <v>Chapter3Desc</v>
          </cell>
          <cell r="B211" t="str">
            <v>챕터3 디스크립션 {0} 등을 이용해서 저지하세요.</v>
          </cell>
          <cell r="C211" t="str">
            <v>In progress of translating…(211)</v>
          </cell>
        </row>
        <row r="212">
          <cell r="A212" t="str">
            <v>Chapter4Desc</v>
          </cell>
          <cell r="B212" t="str">
            <v>챕터4 디스크립션 {0} 등을 이용해서 저지하세요.</v>
          </cell>
          <cell r="C212" t="str">
            <v>In progress of translating…(212)</v>
          </cell>
        </row>
        <row r="213">
          <cell r="A213" t="str">
            <v>Chapter5Desc</v>
          </cell>
          <cell r="B213" t="str">
            <v>챕터5 디스크립션 {0} 등을 이용해서 저지하세요.</v>
          </cell>
          <cell r="C213" t="str">
            <v>In progress of translating…(213)</v>
          </cell>
        </row>
        <row r="214">
          <cell r="A214" t="str">
            <v>Chapter6Desc</v>
          </cell>
          <cell r="B214" t="str">
            <v>챕터6 디스크립션 {0} 등을 이용해서 저지하세요.</v>
          </cell>
          <cell r="C214" t="str">
            <v>In progress of translating…(214)</v>
          </cell>
        </row>
        <row r="215">
          <cell r="A215" t="str">
            <v>Chapter7Desc</v>
          </cell>
          <cell r="B215" t="str">
            <v>챕터7 디스크립션 {0} 등을 이용해서 저지하세요.</v>
          </cell>
          <cell r="C215" t="str">
            <v>In progress of translating…(215)</v>
          </cell>
        </row>
        <row r="216">
          <cell r="A216" t="str">
            <v>Chapter8Desc</v>
          </cell>
          <cell r="B216" t="str">
            <v>챕터8 디스크립션 {0} 등을 이용해서 저지하세요.</v>
          </cell>
          <cell r="C216" t="str">
            <v>In progress of translating…(216)</v>
          </cell>
        </row>
        <row r="217">
          <cell r="A217" t="str">
            <v>Chapter9Desc</v>
          </cell>
          <cell r="B217" t="str">
            <v>챕터9 디스크립션 {0} 등을 이용해서 저지하세요.</v>
          </cell>
          <cell r="C217" t="str">
            <v>In progress of translating…(217)</v>
          </cell>
        </row>
        <row r="218">
          <cell r="A218" t="str">
            <v>Chapter10Desc</v>
          </cell>
          <cell r="B218" t="str">
            <v>챕터10 디스크립션 {0} 등을 이용해서 저지하세요.</v>
          </cell>
          <cell r="C218" t="str">
            <v>In progress of translating…(218)</v>
          </cell>
        </row>
        <row r="219">
          <cell r="A219" t="str">
            <v>Chapter11Desc</v>
          </cell>
          <cell r="B219" t="str">
            <v>챕터11 디스크립션 {0} 등을 이용해서 저지하세요.</v>
          </cell>
          <cell r="C219" t="str">
            <v>In progress of translating…(219)</v>
          </cell>
        </row>
        <row r="220">
          <cell r="A220" t="str">
            <v>Chapter12Desc</v>
          </cell>
          <cell r="B220" t="str">
            <v>챕터12 디스크립션 {0} 등을 이용해서 저지하세요.</v>
          </cell>
          <cell r="C220" t="str">
            <v>In progress of translating…(220)</v>
          </cell>
        </row>
        <row r="221">
          <cell r="A221" t="str">
            <v>Chapter13Desc</v>
          </cell>
          <cell r="B221" t="str">
            <v>챕터13 디스크립션 {0} 등을 이용해서 저지하세요.</v>
          </cell>
          <cell r="C221" t="str">
            <v>In progress of translating…(221)</v>
          </cell>
        </row>
        <row r="222">
          <cell r="A222" t="str">
            <v>Chapter14Desc</v>
          </cell>
          <cell r="B222" t="str">
            <v>챕터14 디스크립션 {0} 등을 이용해서 저지하세요.</v>
          </cell>
          <cell r="C222" t="str">
            <v>In progress of translating…(222)</v>
          </cell>
        </row>
        <row r="223">
          <cell r="A223" t="str">
            <v>Chapter15Desc</v>
          </cell>
          <cell r="B223" t="str">
            <v>챕터15 디스크립션 {0} 등을 이용해서 저지하세요.</v>
          </cell>
          <cell r="C223" t="str">
            <v>In progress of translating…(223)</v>
          </cell>
        </row>
        <row r="224">
          <cell r="A224" t="str">
            <v>Chapter16Desc</v>
          </cell>
          <cell r="B224" t="str">
            <v>챕터16 디스크립션 {0} 등을 이용해서 저지하세요.</v>
          </cell>
          <cell r="C224" t="str">
            <v>In progress of translating…(224)</v>
          </cell>
        </row>
        <row r="225">
          <cell r="A225" t="str">
            <v>Chapter17Desc</v>
          </cell>
          <cell r="B225" t="str">
            <v>챕터17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Chapter18Desc</v>
          </cell>
          <cell r="B226" t="str">
            <v>챕터18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Chapter19Desc</v>
          </cell>
          <cell r="B227" t="str">
            <v>챕터19 디스크립션 {0} 등을 이용해서 저지하세요.</v>
          </cell>
          <cell r="C227" t="str">
            <v>In progress of translating…(227)</v>
          </cell>
        </row>
        <row r="228">
          <cell r="A228" t="str">
            <v>Chapter20Desc</v>
          </cell>
          <cell r="B228" t="str">
            <v>챕터20 디스크립션 {0} 등을 이용해서 저지하세요.</v>
          </cell>
          <cell r="C228" t="str">
            <v>In progress of translating…(228)</v>
          </cell>
        </row>
        <row r="229">
          <cell r="A229" t="str">
            <v>Chapter21Desc</v>
          </cell>
          <cell r="B229" t="str">
            <v>챕터21 디스크립션 {0} 등을 이용해서 저지하세요.</v>
          </cell>
          <cell r="C229" t="str">
            <v>In progress of translating…(229)</v>
          </cell>
        </row>
        <row r="230">
          <cell r="A230" t="str">
            <v>CharName_Ganfaul</v>
          </cell>
          <cell r="B230" t="str">
            <v>간파울</v>
          </cell>
          <cell r="C230" t="str">
            <v>Ganfaul</v>
          </cell>
        </row>
        <row r="231">
          <cell r="A231" t="str">
            <v>CharDesc_Ganfaul</v>
          </cell>
          <cell r="B231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31" t="str">
            <v>In progress of translating…(231)</v>
          </cell>
        </row>
        <row r="232">
          <cell r="A232" t="str">
            <v>CharName_KeepSeries</v>
          </cell>
          <cell r="B232" t="str">
            <v>킵시리즈</v>
          </cell>
          <cell r="C232" t="str">
            <v>Ganfaul</v>
          </cell>
        </row>
        <row r="233">
          <cell r="A233" t="str">
            <v>CharDesc_KeepSeries</v>
          </cell>
          <cell r="B233" t="str">
            <v>킵시리즈의 설명 우다다다
간파울 아저씨한테 받은 총으로 광역 공격을 한다</v>
          </cell>
          <cell r="C233" t="str">
            <v>In progress of translating…(233)</v>
          </cell>
        </row>
        <row r="234">
          <cell r="A234" t="str">
            <v>CharName_BigBatSuccubus</v>
          </cell>
          <cell r="B234" t="str">
            <v>빅뱃서큐버스</v>
          </cell>
          <cell r="C234" t="str">
            <v>Ganfaul</v>
          </cell>
        </row>
        <row r="235">
          <cell r="A235" t="str">
            <v>CharDesc_BigBatSuccubus</v>
          </cell>
          <cell r="B235" t="str">
            <v>킵시리즈의 설명 우다다다
강력한 단일 공격을 사용한다</v>
          </cell>
          <cell r="C235" t="str">
            <v>In progress of translating…(235)</v>
          </cell>
        </row>
        <row r="236">
          <cell r="A236" t="str">
            <v>CharName_Bei</v>
          </cell>
          <cell r="B236" t="str">
            <v>베이</v>
          </cell>
          <cell r="C236" t="str">
            <v>Ganfaul</v>
          </cell>
        </row>
        <row r="237">
          <cell r="A237" t="str">
            <v>CharDesc_Bei</v>
          </cell>
          <cell r="B23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37" t="str">
            <v>In progress of translating…(237)</v>
          </cell>
        </row>
        <row r="238">
          <cell r="A238" t="str">
            <v>BossName_Madcap</v>
          </cell>
          <cell r="B238" t="str">
            <v>매드캡</v>
          </cell>
          <cell r="C238" t="str">
            <v>In progress of translating…(238)</v>
          </cell>
        </row>
        <row r="239">
          <cell r="A239" t="str">
            <v>BossDesc_Madcap</v>
          </cell>
          <cell r="B239" t="str">
            <v>공격을 받으면 지면 아래로 숨는 능력을 가지고 있습니다. {0} 등 장판 공격을 하는 캐릭터를 사용하세요!</v>
          </cell>
          <cell r="C239" t="str">
            <v>In progress of translating…(239)</v>
          </cell>
        </row>
        <row r="240">
          <cell r="A240" t="str">
            <v>PenaltyUIName_One</v>
          </cell>
          <cell r="B240" t="str">
            <v>&lt;color=#FF0000&gt;{0}&lt;/color&gt; 계열 캐릭터의 &lt;color=#FF0000&gt;대미지 피해 {1}배&lt;/color&gt;</v>
          </cell>
          <cell r="C240" t="str">
            <v>In progress of translating…(240)</v>
          </cell>
        </row>
        <row r="241">
          <cell r="A241" t="str">
            <v>PenaltyUIMind_One</v>
          </cell>
          <cell r="B241" t="str">
            <v>던전의 으스스한 기운으로 &lt;color=#FF0000&gt;{0}&lt;/color&gt; 계열이 &lt;color=#FF0000&gt;더 많은 대미지&lt;/color&gt;를 입게 됩니다</v>
          </cell>
          <cell r="C241" t="str">
            <v>In progress of translating…(241)</v>
          </cell>
        </row>
        <row r="242">
          <cell r="A242" t="str">
            <v>PenaltyUIRepre_OneOfTwo</v>
          </cell>
          <cell r="B242" t="str">
            <v>&lt;color=#FF0000&gt;{0}&lt;/color&gt; 또는 &lt;color=#FF0000&gt;{1}&lt;/color&gt; 계열 캐릭터의 &lt;color=#FF0000&gt;대미지 피해 {2}배&lt;/color&gt;</v>
          </cell>
          <cell r="C242" t="str">
            <v>In progress of translating…(242)</v>
          </cell>
        </row>
        <row r="243">
          <cell r="A243" t="str">
            <v>PenaltyUIName_Two</v>
          </cell>
          <cell r="B243" t="str">
            <v>&lt;color=#FF0000&gt;{0}&lt;/color&gt;, &lt;color=#FF0000&gt;{1}&lt;/color&gt; 계열 캐릭터의 &lt;color=#FF0000&gt;대미지 피해 {2}배&lt;/color&gt;</v>
          </cell>
          <cell r="C243" t="str">
            <v>In progress of translating…(243)</v>
          </cell>
        </row>
        <row r="244">
          <cell r="A244" t="str">
            <v>PenaltyUIMind_Two</v>
          </cell>
          <cell r="B244" t="str">
            <v>던전의 으스스한 기운으로 &lt;color=#FF0000&gt;{0}&lt;/color&gt;, &lt;color=#FF0000&gt;{1}&lt;/color&gt; 계열이 &lt;color=#FF0000&gt;더 많은 대미지&lt;/color&gt;를 입게 됩니다</v>
          </cell>
          <cell r="C244" t="str">
            <v>In progress of translating…(244)</v>
          </cell>
        </row>
        <row r="245">
          <cell r="A245" t="str">
            <v>PenaltyUIRepre_TwoOfFour</v>
          </cell>
          <cell r="B245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45" t="str">
            <v>In progress of translating…(245)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  <row r="75">
          <cell r="A75" t="str">
            <v>LP_SummonShield</v>
          </cell>
        </row>
        <row r="76">
          <cell r="A76" t="str">
            <v>PN_Magic2Times</v>
          </cell>
        </row>
        <row r="77">
          <cell r="A77" t="str">
            <v>PN_Machine2Times</v>
          </cell>
        </row>
        <row r="78">
          <cell r="A78" t="str">
            <v>PN_Nature2Times</v>
          </cell>
        </row>
        <row r="79">
          <cell r="A79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EnlargeDamage</v>
          </cell>
          <cell r="F2" t="str">
            <v>피격자의 대미지를 배수로 올린다</v>
          </cell>
          <cell r="G2"/>
          <cell r="H2"/>
          <cell r="I2" t="str">
            <v>지속시간
무제한은 -1</v>
          </cell>
          <cell r="J2" t="str">
            <v>피해증가배수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N15"/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H126" t="str">
            <v/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H130" t="str">
            <v/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Magic_circle_11_D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H141" t="str">
            <v/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Magic_circle_11_D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H155" t="str">
            <v/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H159" t="str">
            <v/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H160" t="str">
            <v/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H164" t="str">
            <v/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H165" t="str">
            <v/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H166" t="str">
            <v/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H167" t="str">
            <v/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H168" t="str">
            <v/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H174" t="str">
            <v/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H175" t="str">
            <v/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H176" t="str">
            <v/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H177" t="str">
            <v/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H178" t="str">
            <v/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H188" t="str">
            <v/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H189" t="str">
            <v/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H197" t="str">
            <v/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H198" t="str">
            <v/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H207" t="str">
            <v/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H208" t="str">
            <v/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H215" t="str">
            <v/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H219" t="str">
            <v/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H220" t="str">
            <v/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H233" t="str">
            <v/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H234" t="str">
            <v/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LP_HealAreaOnEncounter_01</v>
          </cell>
          <cell r="B247" t="str">
            <v>LP_HealAreaOnEncounter</v>
          </cell>
          <cell r="C247" t="str">
            <v/>
          </cell>
          <cell r="D247">
            <v>1</v>
          </cell>
          <cell r="E247" t="str">
            <v>CallAffectorValue</v>
          </cell>
          <cell r="H247" t="str">
            <v/>
          </cell>
          <cell r="I247">
            <v>-1</v>
          </cell>
          <cell r="O247" t="str">
            <v/>
          </cell>
          <cell r="Q247" t="str">
            <v>OnStartStage</v>
          </cell>
          <cell r="S247">
            <v>1</v>
          </cell>
          <cell r="U247" t="str">
            <v>LP_HealAreaOnEncounter_CreateHit</v>
          </cell>
        </row>
        <row r="248">
          <cell r="A248" t="str">
            <v>LP_HealAreaOnEncounter_02</v>
          </cell>
          <cell r="B248" t="str">
            <v>LP_HealAreaOnEncounter</v>
          </cell>
          <cell r="C248" t="str">
            <v/>
          </cell>
          <cell r="D248">
            <v>2</v>
          </cell>
          <cell r="E248" t="str">
            <v>CallAffectorValue</v>
          </cell>
          <cell r="H248" t="str">
            <v/>
          </cell>
          <cell r="I248">
            <v>-1</v>
          </cell>
          <cell r="O248" t="str">
            <v/>
          </cell>
          <cell r="Q248" t="str">
            <v>OnStartStage</v>
          </cell>
          <cell r="S248">
            <v>1</v>
          </cell>
          <cell r="U248" t="str">
            <v>LP_HealAreaOnEncounter_CreateHit</v>
          </cell>
        </row>
        <row r="249">
          <cell r="A249" t="str">
            <v>LP_HealAreaOnEncounter_03</v>
          </cell>
          <cell r="B249" t="str">
            <v>LP_HealAreaOnEncounter</v>
          </cell>
          <cell r="C249" t="str">
            <v/>
          </cell>
          <cell r="D249">
            <v>3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LP_HealAreaOnEncounter_04</v>
          </cell>
          <cell r="B250" t="str">
            <v>LP_HealAreaOnEncounter</v>
          </cell>
          <cell r="C250" t="str">
            <v/>
          </cell>
          <cell r="D250">
            <v>4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LP_HealAreaOnEncounter_05</v>
          </cell>
          <cell r="B251" t="str">
            <v>LP_HealAreaOnEncounter</v>
          </cell>
          <cell r="C251" t="str">
            <v/>
          </cell>
          <cell r="D251">
            <v>5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LP_HealAreaOnEncounter_06</v>
          </cell>
          <cell r="B252" t="str">
            <v>LP_HealAreaOnEncounter</v>
          </cell>
          <cell r="C252" t="str">
            <v/>
          </cell>
          <cell r="D252">
            <v>6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LP_HealAreaOnEncounter_CreateHit_01</v>
          </cell>
          <cell r="B253" t="str">
            <v>LP_HealAreaOnEncounter_CreateHit</v>
          </cell>
          <cell r="C253" t="str">
            <v/>
          </cell>
          <cell r="D253">
            <v>1</v>
          </cell>
          <cell r="E253" t="str">
            <v>CreateHitObject</v>
          </cell>
          <cell r="H253" t="str">
            <v/>
          </cell>
          <cell r="O253" t="str">
            <v/>
          </cell>
          <cell r="S253" t="str">
            <v/>
          </cell>
          <cell r="T253" t="str">
            <v>HealAreaHitObjectInfo</v>
          </cell>
        </row>
        <row r="254">
          <cell r="A254" t="str">
            <v>LP_HealAreaOnEncounter_CreateHit_02</v>
          </cell>
          <cell r="B254" t="str">
            <v>LP_HealAreaOnEncounter_CreateHit</v>
          </cell>
          <cell r="C254" t="str">
            <v/>
          </cell>
          <cell r="D254">
            <v>2</v>
          </cell>
          <cell r="E254" t="str">
            <v>CreateHitObject</v>
          </cell>
          <cell r="H254" t="str">
            <v/>
          </cell>
          <cell r="O254" t="str">
            <v/>
          </cell>
          <cell r="S254" t="str">
            <v/>
          </cell>
          <cell r="T254" t="str">
            <v>HealAreaHitObjectInfo</v>
          </cell>
        </row>
        <row r="255">
          <cell r="A255" t="str">
            <v>LP_HealAreaOnEncounter_CreateHit_03</v>
          </cell>
          <cell r="B255" t="str">
            <v>LP_HealAreaOnEncounter_CreateHit</v>
          </cell>
          <cell r="C255" t="str">
            <v/>
          </cell>
          <cell r="D255">
            <v>3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LP_HealAreaOnEncounter_CreateHit_04</v>
          </cell>
          <cell r="B256" t="str">
            <v>LP_HealAreaOnEncounter_CreateHit</v>
          </cell>
          <cell r="C256" t="str">
            <v/>
          </cell>
          <cell r="D256">
            <v>4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LP_HealAreaOnEncounter_CreateHit_05</v>
          </cell>
          <cell r="B257" t="str">
            <v>LP_HealAreaOnEncounter_CreateHit</v>
          </cell>
          <cell r="C257" t="str">
            <v/>
          </cell>
          <cell r="D257">
            <v>5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LP_HealAreaOnEncounter_CreateHit_06</v>
          </cell>
          <cell r="B258" t="str">
            <v>LP_HealAreaOnEncounter_CreateHit</v>
          </cell>
          <cell r="C258" t="str">
            <v/>
          </cell>
          <cell r="D258">
            <v>6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LP_HealAreaOnEncounter_CH_Heal_01</v>
          </cell>
          <cell r="B259" t="str">
            <v>LP_HealAreaOnEncounter_CH_Heal</v>
          </cell>
          <cell r="C259" t="str">
            <v/>
          </cell>
          <cell r="D259">
            <v>1</v>
          </cell>
          <cell r="E259" t="str">
            <v>Heal</v>
          </cell>
          <cell r="H259" t="str">
            <v/>
          </cell>
          <cell r="K259">
            <v>2.5000000000000001E-2</v>
          </cell>
          <cell r="O259" t="str">
            <v/>
          </cell>
          <cell r="S259" t="str">
            <v/>
          </cell>
        </row>
        <row r="260">
          <cell r="A260" t="str">
            <v>LP_HealAreaOnEncounter_CH_Heal_02</v>
          </cell>
          <cell r="B260" t="str">
            <v>LP_HealAreaOnEncounter_CH_Heal</v>
          </cell>
          <cell r="C260" t="str">
            <v/>
          </cell>
          <cell r="D260">
            <v>2</v>
          </cell>
          <cell r="E260" t="str">
            <v>Heal</v>
          </cell>
          <cell r="H260" t="str">
            <v/>
          </cell>
          <cell r="K260">
            <v>0.03</v>
          </cell>
          <cell r="O260" t="str">
            <v/>
          </cell>
          <cell r="S260" t="str">
            <v/>
          </cell>
        </row>
        <row r="261">
          <cell r="A261" t="str">
            <v>LP_HealAreaOnEncounter_CH_Heal_03</v>
          </cell>
          <cell r="B261" t="str">
            <v>LP_HealAreaOnEncounter_CH_Heal</v>
          </cell>
          <cell r="C261" t="str">
            <v/>
          </cell>
          <cell r="D261">
            <v>3</v>
          </cell>
          <cell r="E261" t="str">
            <v>Heal</v>
          </cell>
          <cell r="H261" t="str">
            <v/>
          </cell>
          <cell r="K261">
            <v>3.5000000000000003E-2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LP_HealAreaOnEncounter_CH_Heal_04</v>
          </cell>
          <cell r="B262" t="str">
            <v>LP_HealAreaOnEncounter_CH_Heal</v>
          </cell>
          <cell r="C262" t="str">
            <v/>
          </cell>
          <cell r="D262">
            <v>4</v>
          </cell>
          <cell r="E262" t="str">
            <v>Heal</v>
          </cell>
          <cell r="H262" t="str">
            <v/>
          </cell>
          <cell r="K262">
            <v>0.04</v>
          </cell>
          <cell r="O262" t="str">
            <v/>
          </cell>
          <cell r="S262" t="str">
            <v/>
          </cell>
        </row>
        <row r="263">
          <cell r="A263" t="str">
            <v>LP_HealAreaOnEncounter_CH_Heal_05</v>
          </cell>
          <cell r="B263" t="str">
            <v>LP_HealAreaOnEncounter_CH_Heal</v>
          </cell>
          <cell r="C263" t="str">
            <v/>
          </cell>
          <cell r="D263">
            <v>5</v>
          </cell>
          <cell r="E263" t="str">
            <v>Heal</v>
          </cell>
          <cell r="H263" t="str">
            <v/>
          </cell>
          <cell r="K263">
            <v>4.4999999999999998E-2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LP_HealAreaOnEncounter_CH_Heal_06</v>
          </cell>
          <cell r="B264" t="str">
            <v>LP_HealAreaOnEncounter_CH_Heal</v>
          </cell>
          <cell r="C264" t="str">
            <v/>
          </cell>
          <cell r="D264">
            <v>6</v>
          </cell>
          <cell r="E264" t="str">
            <v>Heal</v>
          </cell>
          <cell r="H264" t="str">
            <v/>
          </cell>
          <cell r="K264">
            <v>0.05</v>
          </cell>
          <cell r="O264" t="str">
            <v/>
          </cell>
          <cell r="S264" t="str">
            <v/>
          </cell>
        </row>
        <row r="265">
          <cell r="A265" t="str">
            <v>LP_MoveSpeedUpOnAttacked_01</v>
          </cell>
          <cell r="B265" t="str">
            <v>LP_MoveSpeedUpOnAttacked</v>
          </cell>
          <cell r="C265" t="str">
            <v/>
          </cell>
          <cell r="D265">
            <v>1</v>
          </cell>
          <cell r="E265" t="str">
            <v>CallAffectorValue</v>
          </cell>
          <cell r="H265" t="str">
            <v/>
          </cell>
          <cell r="I265">
            <v>-1</v>
          </cell>
          <cell r="O265" t="str">
            <v/>
          </cell>
          <cell r="Q265" t="str">
            <v>OnDamage</v>
          </cell>
          <cell r="S265">
            <v>4</v>
          </cell>
          <cell r="U265" t="str">
            <v>LP_MoveSpeedUpOnAttacked_Move</v>
          </cell>
        </row>
        <row r="266">
          <cell r="A266" t="str">
            <v>LP_MoveSpeedUpOnAttacked_02</v>
          </cell>
          <cell r="B266" t="str">
            <v>LP_MoveSpeedUpOnAttacked</v>
          </cell>
          <cell r="C266" t="str">
            <v/>
          </cell>
          <cell r="D266">
            <v>2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OnDamage</v>
          </cell>
          <cell r="S266">
            <v>4</v>
          </cell>
          <cell r="U266" t="str">
            <v>LP_MoveSpeedUpOnAttacked_Move</v>
          </cell>
        </row>
        <row r="267">
          <cell r="A267" t="str">
            <v>LP_MoveSpeedUpOnAttacked_03</v>
          </cell>
          <cell r="B267" t="str">
            <v>LP_MoveSpeedUpOnAttacked</v>
          </cell>
          <cell r="C267" t="str">
            <v/>
          </cell>
          <cell r="D267">
            <v>3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LP_MoveSpeedUpOnAttacked_04</v>
          </cell>
          <cell r="B268" t="str">
            <v>LP_MoveSpeedUpOnAttacked</v>
          </cell>
          <cell r="C268" t="str">
            <v/>
          </cell>
          <cell r="D268">
            <v>4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LP_MoveSpeedUpOnAttacked_05</v>
          </cell>
          <cell r="B269" t="str">
            <v>LP_MoveSpeedUpOnAttacked</v>
          </cell>
          <cell r="C269" t="str">
            <v/>
          </cell>
          <cell r="D269">
            <v>5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LP_MoveSpeedUpOnAttacked_06</v>
          </cell>
          <cell r="B270" t="str">
            <v>LP_MoveSpeedUpOnAttacked</v>
          </cell>
          <cell r="C270" t="str">
            <v/>
          </cell>
          <cell r="D270">
            <v>6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LP_MoveSpeedUpOnAttacked_Move_01</v>
          </cell>
          <cell r="B271" t="str">
            <v>LP_MoveSpeedUpOnAttacked_Move</v>
          </cell>
          <cell r="C271" t="str">
            <v/>
          </cell>
          <cell r="D271">
            <v>1</v>
          </cell>
          <cell r="E271" t="str">
            <v>ChangeActorStatus</v>
          </cell>
          <cell r="H271" t="str">
            <v/>
          </cell>
          <cell r="I271">
            <v>5</v>
          </cell>
          <cell r="J271">
            <v>0.25</v>
          </cell>
          <cell r="M271" t="str">
            <v>MoveSpeedAddRate</v>
          </cell>
          <cell r="O271">
            <v>10</v>
          </cell>
          <cell r="R271">
            <v>1</v>
          </cell>
          <cell r="S271">
            <v>1</v>
          </cell>
          <cell r="W271" t="str">
            <v>P_AMFX03_shockwave</v>
          </cell>
        </row>
        <row r="272">
          <cell r="A272" t="str">
            <v>LP_MoveSpeedUpOnAttacked_Move_02</v>
          </cell>
          <cell r="B272" t="str">
            <v>LP_MoveSpeedUpOnAttacked_Move</v>
          </cell>
          <cell r="C272" t="str">
            <v/>
          </cell>
          <cell r="D272">
            <v>2</v>
          </cell>
          <cell r="E272" t="str">
            <v>ChangeActorStatus</v>
          </cell>
          <cell r="H272" t="str">
            <v/>
          </cell>
          <cell r="I272">
            <v>7</v>
          </cell>
          <cell r="J272">
            <v>0.3</v>
          </cell>
          <cell r="M272" t="str">
            <v>MoveSpeedAddRate</v>
          </cell>
          <cell r="O272">
            <v>10</v>
          </cell>
          <cell r="R272">
            <v>1</v>
          </cell>
          <cell r="S272">
            <v>1</v>
          </cell>
          <cell r="W272" t="str">
            <v>P_AMFX03_shockwave</v>
          </cell>
        </row>
        <row r="273">
          <cell r="A273" t="str">
            <v>LP_MoveSpeedUpOnAttacked_Move_03</v>
          </cell>
          <cell r="B273" t="str">
            <v>LP_MoveSpeedUpOnAttacked_Move</v>
          </cell>
          <cell r="C273" t="str">
            <v/>
          </cell>
          <cell r="D273">
            <v>3</v>
          </cell>
          <cell r="E273" t="str">
            <v>ChangeActorStatus</v>
          </cell>
          <cell r="H273" t="str">
            <v/>
          </cell>
          <cell r="I273">
            <v>9</v>
          </cell>
          <cell r="J273">
            <v>0.35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LP_MoveSpeedUpOnAttacked_Move_04</v>
          </cell>
          <cell r="B274" t="str">
            <v>LP_MoveSpeedUpOnAttacked_Move</v>
          </cell>
          <cell r="C274" t="str">
            <v/>
          </cell>
          <cell r="D274">
            <v>4</v>
          </cell>
          <cell r="E274" t="str">
            <v>ChangeActorStatus</v>
          </cell>
          <cell r="H274" t="str">
            <v/>
          </cell>
          <cell r="I274">
            <v>11</v>
          </cell>
          <cell r="J274">
            <v>0.4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LP_MoveSpeedUpOnAttacked_Move_05</v>
          </cell>
          <cell r="B275" t="str">
            <v>LP_MoveSpeedUpOnAttacked_Move</v>
          </cell>
          <cell r="C275" t="str">
            <v/>
          </cell>
          <cell r="D275">
            <v>5</v>
          </cell>
          <cell r="E275" t="str">
            <v>ChangeActorStatus</v>
          </cell>
          <cell r="H275" t="str">
            <v/>
          </cell>
          <cell r="I275">
            <v>13</v>
          </cell>
          <cell r="J275">
            <v>0.45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LP_MoveSpeedUpOnAttacked_Move_06</v>
          </cell>
          <cell r="B276" t="str">
            <v>LP_MoveSpeedUpOnAttacked_Move</v>
          </cell>
          <cell r="C276" t="str">
            <v/>
          </cell>
          <cell r="D276">
            <v>6</v>
          </cell>
          <cell r="E276" t="str">
            <v>ChangeActorStatus</v>
          </cell>
          <cell r="H276" t="str">
            <v/>
          </cell>
          <cell r="I276">
            <v>15</v>
          </cell>
          <cell r="J276">
            <v>0.5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LP_MineOnMove_01</v>
          </cell>
          <cell r="B277" t="str">
            <v>LP_MineOnMove</v>
          </cell>
          <cell r="C277" t="str">
            <v/>
          </cell>
          <cell r="D277">
            <v>1</v>
          </cell>
          <cell r="E277" t="str">
            <v>CreateHitObjectMoving</v>
          </cell>
          <cell r="H277" t="str">
            <v/>
          </cell>
          <cell r="I277">
            <v>-1</v>
          </cell>
          <cell r="J277">
            <v>10</v>
          </cell>
          <cell r="O277" t="str">
            <v/>
          </cell>
          <cell r="S277" t="str">
            <v/>
          </cell>
          <cell r="T277" t="str">
            <v>MineHitObjectInfo</v>
          </cell>
        </row>
        <row r="278">
          <cell r="A278" t="str">
            <v>LP_MineOnMove_02</v>
          </cell>
          <cell r="B278" t="str">
            <v>LP_MineOnMove</v>
          </cell>
          <cell r="C278" t="str">
            <v/>
          </cell>
          <cell r="D278">
            <v>2</v>
          </cell>
          <cell r="E278" t="str">
            <v>CreateHitObjectMoving</v>
          </cell>
          <cell r="H278" t="str">
            <v/>
          </cell>
          <cell r="I278">
            <v>-1</v>
          </cell>
          <cell r="J278">
            <v>9.5</v>
          </cell>
          <cell r="O278" t="str">
            <v/>
          </cell>
          <cell r="S278" t="str">
            <v/>
          </cell>
          <cell r="T278" t="str">
            <v>MineHitObjectInfo</v>
          </cell>
        </row>
        <row r="279">
          <cell r="A279" t="str">
            <v>LP_MineOnMove_03</v>
          </cell>
          <cell r="B279" t="str">
            <v>LP_MineOnMove</v>
          </cell>
          <cell r="C279" t="str">
            <v/>
          </cell>
          <cell r="D279">
            <v>3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9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LP_MineOnMove_04</v>
          </cell>
          <cell r="B280" t="str">
            <v>LP_MineOnMove</v>
          </cell>
          <cell r="C280" t="str">
            <v/>
          </cell>
          <cell r="D280">
            <v>4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8.5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LP_MineOnMove_05</v>
          </cell>
          <cell r="B281" t="str">
            <v>LP_MineOnMove</v>
          </cell>
          <cell r="C281" t="str">
            <v/>
          </cell>
          <cell r="D281">
            <v>5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8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LP_MineOnMove_06</v>
          </cell>
          <cell r="B282" t="str">
            <v>LP_MineOnMove</v>
          </cell>
          <cell r="C282" t="str">
            <v/>
          </cell>
          <cell r="D282">
            <v>6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7.5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LP_MineOnMove_Damage_01</v>
          </cell>
          <cell r="B283" t="str">
            <v>LP_MineOnMove_Damage</v>
          </cell>
          <cell r="C283" t="str">
            <v/>
          </cell>
          <cell r="D283">
            <v>1</v>
          </cell>
          <cell r="E283" t="str">
            <v>CollisionDamage</v>
          </cell>
          <cell r="H283" t="str">
            <v/>
          </cell>
          <cell r="I283">
            <v>1</v>
          </cell>
          <cell r="O283" t="str">
            <v/>
          </cell>
          <cell r="S283" t="str">
            <v/>
          </cell>
        </row>
        <row r="284">
          <cell r="A284" t="str">
            <v>LP_MineOnMove_Damage_02</v>
          </cell>
          <cell r="B284" t="str">
            <v>LP_MineOnMove_Damage</v>
          </cell>
          <cell r="C284" t="str">
            <v/>
          </cell>
          <cell r="D284">
            <v>2</v>
          </cell>
          <cell r="E284" t="str">
            <v>CollisionDamage</v>
          </cell>
          <cell r="H284" t="str">
            <v/>
          </cell>
          <cell r="I284">
            <v>1.1000000000000001</v>
          </cell>
          <cell r="O284" t="str">
            <v/>
          </cell>
          <cell r="S284" t="str">
            <v/>
          </cell>
        </row>
        <row r="285">
          <cell r="A285" t="str">
            <v>LP_MineOnMove_Damage_03</v>
          </cell>
          <cell r="B285" t="str">
            <v>LP_MineOnMove_Damage</v>
          </cell>
          <cell r="C285" t="str">
            <v/>
          </cell>
          <cell r="D285">
            <v>3</v>
          </cell>
          <cell r="E285" t="str">
            <v>CollisionDamage</v>
          </cell>
          <cell r="H285" t="str">
            <v/>
          </cell>
          <cell r="I285">
            <v>1.2</v>
          </cell>
          <cell r="O285" t="str">
            <v/>
          </cell>
          <cell r="S285" t="str">
            <v/>
          </cell>
        </row>
        <row r="286">
          <cell r="A286" t="str">
            <v>LP_MineOnMove_Damage_04</v>
          </cell>
          <cell r="B286" t="str">
            <v>LP_MineOnMove_Damage</v>
          </cell>
          <cell r="C286" t="str">
            <v/>
          </cell>
          <cell r="D286">
            <v>4</v>
          </cell>
          <cell r="E286" t="str">
            <v>CollisionDamage</v>
          </cell>
          <cell r="H286" t="str">
            <v/>
          </cell>
          <cell r="I286">
            <v>1.3</v>
          </cell>
          <cell r="O286" t="str">
            <v/>
          </cell>
          <cell r="S286" t="str">
            <v/>
          </cell>
        </row>
        <row r="287">
          <cell r="A287" t="str">
            <v>LP_MineOnMove_Damage_05</v>
          </cell>
          <cell r="B287" t="str">
            <v>LP_MineOnMove_Damage</v>
          </cell>
          <cell r="C287" t="str">
            <v/>
          </cell>
          <cell r="D287">
            <v>5</v>
          </cell>
          <cell r="E287" t="str">
            <v>CollisionDamage</v>
          </cell>
          <cell r="H287" t="str">
            <v/>
          </cell>
          <cell r="I287">
            <v>1.4</v>
          </cell>
          <cell r="O287" t="str">
            <v/>
          </cell>
          <cell r="S287" t="str">
            <v/>
          </cell>
        </row>
        <row r="288">
          <cell r="A288" t="str">
            <v>LP_MineOnMove_Damage_06</v>
          </cell>
          <cell r="B288" t="str">
            <v>LP_MineOnMove_Damage</v>
          </cell>
          <cell r="C288" t="str">
            <v/>
          </cell>
          <cell r="D288">
            <v>6</v>
          </cell>
          <cell r="E288" t="str">
            <v>CollisionDamage</v>
          </cell>
          <cell r="H288" t="str">
            <v/>
          </cell>
          <cell r="I288">
            <v>1.5</v>
          </cell>
          <cell r="O288" t="str">
            <v/>
          </cell>
          <cell r="S288" t="str">
            <v/>
          </cell>
        </row>
        <row r="289">
          <cell r="A289" t="str">
            <v>LP_SlowHitObject_01</v>
          </cell>
          <cell r="B289" t="str">
            <v>LP_SlowHitObject</v>
          </cell>
          <cell r="C289" t="str">
            <v/>
          </cell>
          <cell r="D289">
            <v>1</v>
          </cell>
          <cell r="E289" t="str">
            <v>SlowHitObjectSpeed</v>
          </cell>
          <cell r="H289" t="str">
            <v/>
          </cell>
          <cell r="I289">
            <v>-1</v>
          </cell>
          <cell r="J289">
            <v>0.1</v>
          </cell>
          <cell r="O289" t="str">
            <v/>
          </cell>
          <cell r="S289" t="str">
            <v/>
          </cell>
        </row>
        <row r="290">
          <cell r="A290" t="str">
            <v>LP_SlowHitObject_02</v>
          </cell>
          <cell r="B290" t="str">
            <v>LP_SlowHitObject</v>
          </cell>
          <cell r="C290" t="str">
            <v/>
          </cell>
          <cell r="D290">
            <v>2</v>
          </cell>
          <cell r="E290" t="str">
            <v>SlowHitObjectSpeed</v>
          </cell>
          <cell r="H290" t="str">
            <v/>
          </cell>
          <cell r="I290">
            <v>-1</v>
          </cell>
          <cell r="J290">
            <v>0.15</v>
          </cell>
          <cell r="O290" t="str">
            <v/>
          </cell>
          <cell r="S290" t="str">
            <v/>
          </cell>
        </row>
        <row r="291">
          <cell r="A291" t="str">
            <v>LP_SlowHitObject_03</v>
          </cell>
          <cell r="B291" t="str">
            <v>LP_SlowHitObject</v>
          </cell>
          <cell r="C291" t="str">
            <v/>
          </cell>
          <cell r="D291">
            <v>3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0.2</v>
          </cell>
          <cell r="O291" t="str">
            <v/>
          </cell>
          <cell r="S291" t="str">
            <v/>
          </cell>
        </row>
        <row r="292">
          <cell r="A292" t="str">
            <v>LP_SlowHitObject_04</v>
          </cell>
          <cell r="B292" t="str">
            <v>LP_SlowHitObject</v>
          </cell>
          <cell r="C292" t="str">
            <v/>
          </cell>
          <cell r="D292">
            <v>4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0.25</v>
          </cell>
          <cell r="O292" t="str">
            <v/>
          </cell>
          <cell r="S292" t="str">
            <v/>
          </cell>
        </row>
        <row r="293">
          <cell r="A293" t="str">
            <v>LP_SlowHitObject_05</v>
          </cell>
          <cell r="B293" t="str">
            <v>LP_SlowHitObject</v>
          </cell>
          <cell r="C293" t="str">
            <v/>
          </cell>
          <cell r="D293">
            <v>5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0.3</v>
          </cell>
          <cell r="O293" t="str">
            <v/>
          </cell>
          <cell r="S293" t="str">
            <v/>
          </cell>
        </row>
        <row r="294">
          <cell r="A294" t="str">
            <v>LP_Paralyze_01</v>
          </cell>
          <cell r="B294" t="str">
            <v>LP_Paralyze</v>
          </cell>
          <cell r="C294" t="str">
            <v/>
          </cell>
          <cell r="D294">
            <v>1</v>
          </cell>
          <cell r="E294" t="str">
            <v>CertainHpHitObject</v>
          </cell>
          <cell r="H294" t="str">
            <v/>
          </cell>
          <cell r="J294">
            <v>0.2</v>
          </cell>
          <cell r="O294" t="str">
            <v/>
          </cell>
          <cell r="P294">
            <v>1</v>
          </cell>
          <cell r="S294" t="str">
            <v/>
          </cell>
          <cell r="U294" t="str">
            <v>LP_Paralyze_CannotAction</v>
          </cell>
          <cell r="V294" t="str">
            <v>0.4, 0.7, 0.9</v>
          </cell>
          <cell r="W294" t="str">
            <v>0.19, 0.36, 0.51, 0.64, 0.75, 0.84, 0.91, 0.96</v>
          </cell>
        </row>
        <row r="295">
          <cell r="A295" t="str">
            <v>LP_Paralyze_02</v>
          </cell>
          <cell r="B295" t="str">
            <v>LP_Paralyze</v>
          </cell>
          <cell r="C295" t="str">
            <v/>
          </cell>
          <cell r="D295">
            <v>2</v>
          </cell>
          <cell r="E295" t="str">
            <v>CertainHpHitObject</v>
          </cell>
          <cell r="H295" t="str">
            <v/>
          </cell>
          <cell r="J295">
            <v>0.25</v>
          </cell>
          <cell r="O295" t="str">
            <v/>
          </cell>
          <cell r="P295">
            <v>1</v>
          </cell>
          <cell r="S295" t="str">
            <v/>
          </cell>
          <cell r="U295" t="str">
            <v>LP_Paralyze_CannotAction</v>
          </cell>
          <cell r="V295" t="str">
            <v>0.4, 0.7, 0.9</v>
          </cell>
          <cell r="W295" t="str">
            <v>0.19, 0.36, 0.51, 0.64, 0.75, 0.84, 0.91, 0.96</v>
          </cell>
        </row>
        <row r="296">
          <cell r="A296" t="str">
            <v>LP_Paralyze_03</v>
          </cell>
          <cell r="B296" t="str">
            <v>LP_Paralyze</v>
          </cell>
          <cell r="C296" t="str">
            <v/>
          </cell>
          <cell r="D296">
            <v>3</v>
          </cell>
          <cell r="E296" t="str">
            <v>CertainHpHitObject</v>
          </cell>
          <cell r="H296" t="str">
            <v/>
          </cell>
          <cell r="J296">
            <v>0.3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LP_Paralyze_04</v>
          </cell>
          <cell r="B297" t="str">
            <v>LP_Paralyze</v>
          </cell>
          <cell r="C297" t="str">
            <v/>
          </cell>
          <cell r="D297">
            <v>4</v>
          </cell>
          <cell r="E297" t="str">
            <v>CertainHpHitObject</v>
          </cell>
          <cell r="H297" t="str">
            <v/>
          </cell>
          <cell r="J297">
            <v>0.35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LP_Paralyze_05</v>
          </cell>
          <cell r="B298" t="str">
            <v>LP_Paralyze</v>
          </cell>
          <cell r="C298" t="str">
            <v/>
          </cell>
          <cell r="D298">
            <v>5</v>
          </cell>
          <cell r="E298" t="str">
            <v>CertainHpHitObject</v>
          </cell>
          <cell r="H298" t="str">
            <v/>
          </cell>
          <cell r="J298">
            <v>0.4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LP_Paralyze_CannotAction_01</v>
          </cell>
          <cell r="B299" t="str">
            <v>LP_Paralyze_CannotAction</v>
          </cell>
          <cell r="C299" t="str">
            <v/>
          </cell>
          <cell r="D299">
            <v>1</v>
          </cell>
          <cell r="E299" t="str">
            <v>CannotAction</v>
          </cell>
          <cell r="H299" t="str">
            <v/>
          </cell>
          <cell r="I299">
            <v>1.5</v>
          </cell>
          <cell r="O299" t="str">
            <v/>
          </cell>
          <cell r="S299" t="str">
            <v/>
          </cell>
        </row>
        <row r="300">
          <cell r="A300" t="str">
            <v>LP_Paralyze_CannotAction_02</v>
          </cell>
          <cell r="B300" t="str">
            <v>LP_Paralyze_CannotAction</v>
          </cell>
          <cell r="C300" t="str">
            <v/>
          </cell>
          <cell r="D300">
            <v>2</v>
          </cell>
          <cell r="E300" t="str">
            <v>CannotAction</v>
          </cell>
          <cell r="H300" t="str">
            <v/>
          </cell>
          <cell r="I300">
            <v>1.8</v>
          </cell>
          <cell r="O300" t="str">
            <v/>
          </cell>
          <cell r="S300" t="str">
            <v/>
          </cell>
        </row>
        <row r="301">
          <cell r="A301" t="str">
            <v>LP_Paralyze_CannotAction_03</v>
          </cell>
          <cell r="B301" t="str">
            <v>LP_Paralyze_CannotAction</v>
          </cell>
          <cell r="C301" t="str">
            <v/>
          </cell>
          <cell r="D301">
            <v>3</v>
          </cell>
          <cell r="E301" t="str">
            <v>CannotAction</v>
          </cell>
          <cell r="H301" t="str">
            <v/>
          </cell>
          <cell r="I301">
            <v>2.1</v>
          </cell>
          <cell r="O301" t="str">
            <v/>
          </cell>
          <cell r="S301" t="str">
            <v/>
          </cell>
        </row>
        <row r="302">
          <cell r="A302" t="str">
            <v>LP_Paralyze_CannotAction_04</v>
          </cell>
          <cell r="B302" t="str">
            <v>LP_Paralyze_CannotAction</v>
          </cell>
          <cell r="C302" t="str">
            <v/>
          </cell>
          <cell r="D302">
            <v>4</v>
          </cell>
          <cell r="E302" t="str">
            <v>CannotAction</v>
          </cell>
          <cell r="H302" t="str">
            <v/>
          </cell>
          <cell r="I302">
            <v>2.4</v>
          </cell>
          <cell r="O302" t="str">
            <v/>
          </cell>
          <cell r="S302" t="str">
            <v/>
          </cell>
        </row>
        <row r="303">
          <cell r="A303" t="str">
            <v>LP_Paralyze_CannotAction_05</v>
          </cell>
          <cell r="B303" t="str">
            <v>LP_Paralyze_CannotAction</v>
          </cell>
          <cell r="C303" t="str">
            <v/>
          </cell>
          <cell r="D303">
            <v>5</v>
          </cell>
          <cell r="E303" t="str">
            <v>CannotAction</v>
          </cell>
          <cell r="H303" t="str">
            <v/>
          </cell>
          <cell r="I303">
            <v>2.7</v>
          </cell>
          <cell r="O303" t="str">
            <v/>
          </cell>
          <cell r="S303" t="str">
            <v/>
          </cell>
        </row>
        <row r="304">
          <cell r="A304" t="str">
            <v>LP_Hold_01</v>
          </cell>
          <cell r="B304" t="str">
            <v>LP_Hold</v>
          </cell>
          <cell r="C304" t="str">
            <v/>
          </cell>
          <cell r="D304">
            <v>1</v>
          </cell>
          <cell r="E304" t="str">
            <v>AttackWeightHitObject</v>
          </cell>
          <cell r="H304" t="str">
            <v/>
          </cell>
          <cell r="J304">
            <v>0.1</v>
          </cell>
          <cell r="O304" t="str">
            <v/>
          </cell>
          <cell r="P304">
            <v>1</v>
          </cell>
          <cell r="S304" t="str">
            <v/>
          </cell>
          <cell r="U304" t="str">
            <v>LP_Hold_CannotMove</v>
          </cell>
        </row>
        <row r="305">
          <cell r="A305" t="str">
            <v>LP_Hold_02</v>
          </cell>
          <cell r="B305" t="str">
            <v>LP_Hold</v>
          </cell>
          <cell r="C305" t="str">
            <v/>
          </cell>
          <cell r="D305">
            <v>2</v>
          </cell>
          <cell r="E305" t="str">
            <v>AttackWeightHitObject</v>
          </cell>
          <cell r="H305" t="str">
            <v/>
          </cell>
          <cell r="J305">
            <v>0.11</v>
          </cell>
          <cell r="O305" t="str">
            <v/>
          </cell>
          <cell r="P305">
            <v>1</v>
          </cell>
          <cell r="S305" t="str">
            <v/>
          </cell>
          <cell r="U305" t="str">
            <v>LP_Hold_CannotMove</v>
          </cell>
        </row>
        <row r="306">
          <cell r="A306" t="str">
            <v>LP_Hold_03</v>
          </cell>
          <cell r="B306" t="str">
            <v>LP_Hold</v>
          </cell>
          <cell r="C306" t="str">
            <v/>
          </cell>
          <cell r="D306">
            <v>3</v>
          </cell>
          <cell r="E306" t="str">
            <v>AttackWeightHitObject</v>
          </cell>
          <cell r="H306" t="str">
            <v/>
          </cell>
          <cell r="J306">
            <v>0.12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LP_Hold_04</v>
          </cell>
          <cell r="B307" t="str">
            <v>LP_Hold</v>
          </cell>
          <cell r="C307" t="str">
            <v/>
          </cell>
          <cell r="D307">
            <v>4</v>
          </cell>
          <cell r="E307" t="str">
            <v>AttackWeightHitObject</v>
          </cell>
          <cell r="H307" t="str">
            <v/>
          </cell>
          <cell r="J307">
            <v>0.13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LP_Hold_05</v>
          </cell>
          <cell r="B308" t="str">
            <v>LP_Hold</v>
          </cell>
          <cell r="C308" t="str">
            <v/>
          </cell>
          <cell r="D308">
            <v>5</v>
          </cell>
          <cell r="E308" t="str">
            <v>AttackWeightHitObject</v>
          </cell>
          <cell r="H308" t="str">
            <v/>
          </cell>
          <cell r="J308">
            <v>0.14000000000000001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LP_Hold_CannotMove_01</v>
          </cell>
          <cell r="B309" t="str">
            <v>LP_Hold_CannotMove</v>
          </cell>
          <cell r="C309" t="str">
            <v/>
          </cell>
          <cell r="D309">
            <v>1</v>
          </cell>
          <cell r="E309" t="str">
            <v>CannotMove</v>
          </cell>
          <cell r="H309" t="str">
            <v/>
          </cell>
          <cell r="I309">
            <v>3</v>
          </cell>
          <cell r="O309" t="str">
            <v/>
          </cell>
          <cell r="S309" t="str">
            <v/>
          </cell>
          <cell r="V309" t="str">
            <v>Effect27_D</v>
          </cell>
        </row>
        <row r="310">
          <cell r="A310" t="str">
            <v>LP_Hold_CannotMove_02</v>
          </cell>
          <cell r="B310" t="str">
            <v>LP_Hold_CannotMove</v>
          </cell>
          <cell r="C310" t="str">
            <v/>
          </cell>
          <cell r="D310">
            <v>2</v>
          </cell>
          <cell r="E310" t="str">
            <v>CannotMove</v>
          </cell>
          <cell r="H310" t="str">
            <v/>
          </cell>
          <cell r="I310">
            <v>3.5</v>
          </cell>
          <cell r="O310" t="str">
            <v/>
          </cell>
          <cell r="S310" t="str">
            <v/>
          </cell>
          <cell r="V310" t="str">
            <v>Effect27_D</v>
          </cell>
        </row>
        <row r="311">
          <cell r="A311" t="str">
            <v>LP_Hold_CannotMove_03</v>
          </cell>
          <cell r="B311" t="str">
            <v>LP_Hold_CannotMove</v>
          </cell>
          <cell r="C311" t="str">
            <v/>
          </cell>
          <cell r="D311">
            <v>3</v>
          </cell>
          <cell r="E311" t="str">
            <v>CannotMove</v>
          </cell>
          <cell r="H311" t="str">
            <v/>
          </cell>
          <cell r="I311">
            <v>4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LP_Hold_CannotMove_04</v>
          </cell>
          <cell r="B312" t="str">
            <v>LP_Hold_CannotMove</v>
          </cell>
          <cell r="C312" t="str">
            <v/>
          </cell>
          <cell r="D312">
            <v>4</v>
          </cell>
          <cell r="E312" t="str">
            <v>CannotMove</v>
          </cell>
          <cell r="H312" t="str">
            <v/>
          </cell>
          <cell r="I312">
            <v>4.5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LP_Hold_CannotMove_05</v>
          </cell>
          <cell r="B313" t="str">
            <v>LP_Hold_CannotMove</v>
          </cell>
          <cell r="C313" t="str">
            <v/>
          </cell>
          <cell r="D313">
            <v>5</v>
          </cell>
          <cell r="E313" t="str">
            <v>CannotMove</v>
          </cell>
          <cell r="H313" t="str">
            <v/>
          </cell>
          <cell r="I313">
            <v>5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LP_Transport_01</v>
          </cell>
          <cell r="B314" t="str">
            <v>LP_Transport</v>
          </cell>
          <cell r="C314" t="str">
            <v/>
          </cell>
          <cell r="D314">
            <v>1</v>
          </cell>
          <cell r="E314" t="str">
            <v>TeleportingHitObject</v>
          </cell>
          <cell r="H314" t="str">
            <v/>
          </cell>
          <cell r="J314">
            <v>0.15</v>
          </cell>
          <cell r="K314">
            <v>0.7</v>
          </cell>
          <cell r="L314">
            <v>0.2</v>
          </cell>
          <cell r="N314">
            <v>1</v>
          </cell>
          <cell r="O314">
            <v>1</v>
          </cell>
          <cell r="P314">
            <v>1</v>
          </cell>
          <cell r="S314" t="str">
            <v/>
          </cell>
          <cell r="U314" t="str">
            <v>LP_Transport_Teleported</v>
          </cell>
        </row>
        <row r="315">
          <cell r="A315" t="str">
            <v>LP_Transport_02</v>
          </cell>
          <cell r="B315" t="str">
            <v>LP_Transport</v>
          </cell>
          <cell r="C315" t="str">
            <v/>
          </cell>
          <cell r="D315">
            <v>2</v>
          </cell>
          <cell r="E315" t="str">
            <v>TeleportingHitObject</v>
          </cell>
          <cell r="H315" t="str">
            <v/>
          </cell>
          <cell r="J315">
            <v>0.15</v>
          </cell>
          <cell r="K315">
            <v>0.7</v>
          </cell>
          <cell r="L315">
            <v>0.2</v>
          </cell>
          <cell r="N315">
            <v>2</v>
          </cell>
          <cell r="O315">
            <v>2</v>
          </cell>
          <cell r="P315">
            <v>1</v>
          </cell>
          <cell r="S315" t="str">
            <v/>
          </cell>
          <cell r="U315" t="str">
            <v>LP_Transport_Teleported</v>
          </cell>
        </row>
        <row r="316">
          <cell r="A316" t="str">
            <v>LP_Transport_03</v>
          </cell>
          <cell r="B316" t="str">
            <v>LP_Transport</v>
          </cell>
          <cell r="C316" t="str">
            <v/>
          </cell>
          <cell r="D316">
            <v>3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3</v>
          </cell>
          <cell r="O316">
            <v>3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LP_Transport_04</v>
          </cell>
          <cell r="B317" t="str">
            <v>LP_Transport</v>
          </cell>
          <cell r="C317" t="str">
            <v/>
          </cell>
          <cell r="D317">
            <v>4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4</v>
          </cell>
          <cell r="O317">
            <v>4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LP_Transport_05</v>
          </cell>
          <cell r="B318" t="str">
            <v>LP_Transport</v>
          </cell>
          <cell r="C318" t="str">
            <v/>
          </cell>
          <cell r="D318">
            <v>5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5</v>
          </cell>
          <cell r="O318">
            <v>5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LP_Transport_Teleported_01</v>
          </cell>
          <cell r="B319" t="str">
            <v>LP_Transport_Teleported</v>
          </cell>
          <cell r="C319" t="str">
            <v/>
          </cell>
          <cell r="D319">
            <v>1</v>
          </cell>
          <cell r="E319" t="str">
            <v>Teleported</v>
          </cell>
          <cell r="H319" t="str">
            <v/>
          </cell>
          <cell r="I319">
            <v>10</v>
          </cell>
          <cell r="O319" t="str">
            <v/>
          </cell>
          <cell r="S319" t="str">
            <v/>
          </cell>
          <cell r="V319" t="str">
            <v>Effect6_Collision_D</v>
          </cell>
          <cell r="W319" t="str">
            <v>Effect6_Collision_D2</v>
          </cell>
        </row>
        <row r="320">
          <cell r="A320" t="str">
            <v>LP_Transport_Teleported_02</v>
          </cell>
          <cell r="B320" t="str">
            <v>LP_Transport_Teleported</v>
          </cell>
          <cell r="C320" t="str">
            <v/>
          </cell>
          <cell r="D320">
            <v>2</v>
          </cell>
          <cell r="E320" t="str">
            <v>Teleported</v>
          </cell>
          <cell r="H320" t="str">
            <v/>
          </cell>
          <cell r="I320">
            <v>10</v>
          </cell>
          <cell r="O320" t="str">
            <v/>
          </cell>
          <cell r="S320" t="str">
            <v/>
          </cell>
          <cell r="V320" t="str">
            <v>Effect6_Collision_D</v>
          </cell>
          <cell r="W320" t="str">
            <v>Effect6_Collision_D2</v>
          </cell>
        </row>
        <row r="321">
          <cell r="A321" t="str">
            <v>LP_Transport_Teleported_03</v>
          </cell>
          <cell r="B321" t="str">
            <v>LP_Transport_Teleported</v>
          </cell>
          <cell r="C321" t="str">
            <v/>
          </cell>
          <cell r="D321">
            <v>3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LP_Transport_Teleported_04</v>
          </cell>
          <cell r="B322" t="str">
            <v>LP_Transport_Teleported</v>
          </cell>
          <cell r="C322" t="str">
            <v/>
          </cell>
          <cell r="D322">
            <v>4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LP_Transport_Teleported_05</v>
          </cell>
          <cell r="B323" t="str">
            <v>LP_Transport_Teleported</v>
          </cell>
          <cell r="C323" t="str">
            <v/>
          </cell>
          <cell r="D323">
            <v>5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LP_SummonShield_01</v>
          </cell>
          <cell r="B324" t="str">
            <v>LP_SummonShield</v>
          </cell>
          <cell r="C324" t="str">
            <v/>
          </cell>
          <cell r="D324">
            <v>1</v>
          </cell>
          <cell r="E324" t="str">
            <v>CreateWall</v>
          </cell>
          <cell r="H324" t="str">
            <v/>
          </cell>
          <cell r="I324">
            <v>-1</v>
          </cell>
          <cell r="J324">
            <v>3</v>
          </cell>
          <cell r="K324">
            <v>3</v>
          </cell>
          <cell r="O324" t="str">
            <v/>
          </cell>
          <cell r="S324" t="str">
            <v/>
          </cell>
          <cell r="T324" t="str">
            <v>Magic_shield_2_D</v>
          </cell>
        </row>
        <row r="325">
          <cell r="A325" t="str">
            <v>LP_SummonShield_02</v>
          </cell>
          <cell r="B325" t="str">
            <v>LP_SummonShield</v>
          </cell>
          <cell r="C325" t="str">
            <v/>
          </cell>
          <cell r="D325">
            <v>2</v>
          </cell>
          <cell r="E325" t="str">
            <v>CreateWall</v>
          </cell>
          <cell r="H325" t="str">
            <v/>
          </cell>
          <cell r="I325">
            <v>-1</v>
          </cell>
          <cell r="J325">
            <v>2.5</v>
          </cell>
          <cell r="K325">
            <v>3</v>
          </cell>
          <cell r="O325" t="str">
            <v/>
          </cell>
          <cell r="S325" t="str">
            <v/>
          </cell>
          <cell r="T325" t="str">
            <v>Magic_shield_2_D</v>
          </cell>
        </row>
        <row r="326">
          <cell r="A326" t="str">
            <v>LP_SummonShield_03</v>
          </cell>
          <cell r="B326" t="str">
            <v>LP_SummonShield</v>
          </cell>
          <cell r="C326" t="str">
            <v/>
          </cell>
          <cell r="D326">
            <v>3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2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LP_SummonShield_04</v>
          </cell>
          <cell r="B327" t="str">
            <v>LP_SummonShield</v>
          </cell>
          <cell r="C327" t="str">
            <v/>
          </cell>
          <cell r="D327">
            <v>4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1.5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LP_SummonShield_05</v>
          </cell>
          <cell r="B328" t="str">
            <v>LP_SummonShield</v>
          </cell>
          <cell r="C328" t="str">
            <v/>
          </cell>
          <cell r="D328">
            <v>5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1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PN_Magic2Times_01</v>
          </cell>
          <cell r="B329" t="str">
            <v>PN_Magic2Times</v>
          </cell>
          <cell r="C329" t="str">
            <v/>
          </cell>
          <cell r="D329">
            <v>1</v>
          </cell>
          <cell r="E329" t="str">
            <v>EnlargeDamage</v>
          </cell>
          <cell r="G329" t="str">
            <v>DefenderSource==Magic</v>
          </cell>
          <cell r="H329" t="str">
            <v/>
          </cell>
          <cell r="I329">
            <v>-1</v>
          </cell>
          <cell r="J329">
            <v>1</v>
          </cell>
          <cell r="O329" t="str">
            <v/>
          </cell>
          <cell r="S329" t="str">
            <v/>
          </cell>
        </row>
        <row r="330">
          <cell r="A330" t="str">
            <v>PN_Machine2Times_01</v>
          </cell>
          <cell r="B330" t="str">
            <v>PN_Machine2Times</v>
          </cell>
          <cell r="C330" t="str">
            <v/>
          </cell>
          <cell r="D330">
            <v>1</v>
          </cell>
          <cell r="E330" t="str">
            <v>EnlargeDamage</v>
          </cell>
          <cell r="G330" t="str">
            <v>DefenderSource==Machine</v>
          </cell>
          <cell r="H330" t="str">
            <v/>
          </cell>
          <cell r="I330">
            <v>-1</v>
          </cell>
          <cell r="J330">
            <v>1</v>
          </cell>
          <cell r="O330" t="str">
            <v/>
          </cell>
          <cell r="S330" t="str">
            <v/>
          </cell>
        </row>
        <row r="331">
          <cell r="A331" t="str">
            <v>PN_Nature2Times_01</v>
          </cell>
          <cell r="B331" t="str">
            <v>PN_Nature2Times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DefenderSource==Nature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PN_Qigong2Times_01</v>
          </cell>
          <cell r="B332" t="str">
            <v>PN_Qigong2Times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DefenderSource==Qigong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J23"/>
  <sheetViews>
    <sheetView tabSelected="1" workbookViewId="0"/>
  </sheetViews>
  <sheetFormatPr defaultRowHeight="16.5" outlineLevelCol="1" x14ac:dyDescent="0.3"/>
  <cols>
    <col min="5" max="5" width="16.75" customWidth="1"/>
    <col min="6" max="6" width="17.75" customWidth="1" outlineLevel="1"/>
    <col min="7" max="7" width="17.75" customWidth="1"/>
    <col min="8" max="8" width="17.75" customWidth="1" outlineLevel="1"/>
    <col min="9" max="9" width="25.375" customWidth="1"/>
    <col min="10" max="10" width="12.125" customWidth="1"/>
  </cols>
  <sheetData>
    <row r="1" spans="1:10" ht="27" customHeight="1" x14ac:dyDescent="0.3">
      <c r="A1" t="s">
        <v>0</v>
      </c>
      <c r="B1" t="s">
        <v>184</v>
      </c>
      <c r="C1" t="s">
        <v>157</v>
      </c>
      <c r="D1" t="s">
        <v>263</v>
      </c>
      <c r="E1" t="s">
        <v>185</v>
      </c>
      <c r="F1" t="s">
        <v>181</v>
      </c>
      <c r="G1" t="s">
        <v>159</v>
      </c>
      <c r="H1" t="s">
        <v>181</v>
      </c>
      <c r="I1" t="s">
        <v>154</v>
      </c>
      <c r="J1" t="s">
        <v>158</v>
      </c>
    </row>
    <row r="2" spans="1:10" x14ac:dyDescent="0.3">
      <c r="A2">
        <v>1</v>
      </c>
      <c r="B2">
        <v>50</v>
      </c>
      <c r="C2">
        <v>1</v>
      </c>
      <c r="D2">
        <v>3</v>
      </c>
      <c r="E2" t="s">
        <v>224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160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{0} 등을 이용해서 저지하세요.</v>
      </c>
      <c r="I2" t="s">
        <v>182</v>
      </c>
      <c r="J2">
        <v>100</v>
      </c>
    </row>
    <row r="3" spans="1:10" x14ac:dyDescent="0.3">
      <c r="A3">
        <v>2</v>
      </c>
      <c r="B3">
        <v>50</v>
      </c>
      <c r="C3">
        <v>2</v>
      </c>
      <c r="D3">
        <v>4</v>
      </c>
      <c r="E3" t="s">
        <v>225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161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 t="s">
        <v>155</v>
      </c>
      <c r="J3">
        <v>100</v>
      </c>
    </row>
    <row r="4" spans="1:10" x14ac:dyDescent="0.3">
      <c r="A4">
        <v>3</v>
      </c>
      <c r="B4">
        <v>50</v>
      </c>
      <c r="C4">
        <v>3</v>
      </c>
      <c r="D4">
        <v>5</v>
      </c>
      <c r="E4" t="s">
        <v>226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162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 t="s">
        <v>182</v>
      </c>
      <c r="J4">
        <v>100</v>
      </c>
    </row>
    <row r="5" spans="1:10" x14ac:dyDescent="0.3">
      <c r="A5">
        <v>4</v>
      </c>
      <c r="B5">
        <v>50</v>
      </c>
      <c r="C5">
        <v>4</v>
      </c>
      <c r="D5">
        <v>6</v>
      </c>
      <c r="E5" t="s">
        <v>227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163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 t="s">
        <v>182</v>
      </c>
      <c r="J5">
        <v>100</v>
      </c>
    </row>
    <row r="6" spans="1:10" x14ac:dyDescent="0.3">
      <c r="A6">
        <v>5</v>
      </c>
      <c r="B6">
        <v>50</v>
      </c>
      <c r="C6">
        <v>5</v>
      </c>
      <c r="D6">
        <v>7</v>
      </c>
      <c r="E6" t="s">
        <v>228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164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 t="s">
        <v>182</v>
      </c>
      <c r="J6">
        <v>100</v>
      </c>
    </row>
    <row r="7" spans="1:10" x14ac:dyDescent="0.3">
      <c r="A7">
        <v>6</v>
      </c>
      <c r="B7">
        <v>50</v>
      </c>
      <c r="C7">
        <v>5</v>
      </c>
      <c r="D7">
        <v>7</v>
      </c>
      <c r="E7" t="s">
        <v>229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165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 t="s">
        <v>182</v>
      </c>
      <c r="J7">
        <v>100</v>
      </c>
    </row>
    <row r="8" spans="1:10" x14ac:dyDescent="0.3">
      <c r="A8">
        <v>7</v>
      </c>
      <c r="B8">
        <v>50</v>
      </c>
      <c r="C8">
        <v>5</v>
      </c>
      <c r="D8">
        <v>7</v>
      </c>
      <c r="E8" t="s">
        <v>230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166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챕터7 디스크립션 {0} 등을 이용해서 저지하세요.</v>
      </c>
      <c r="I8" t="s">
        <v>182</v>
      </c>
      <c r="J8">
        <v>100</v>
      </c>
    </row>
    <row r="9" spans="1:10" x14ac:dyDescent="0.3">
      <c r="A9">
        <v>8</v>
      </c>
      <c r="B9">
        <v>50</v>
      </c>
      <c r="C9">
        <v>5</v>
      </c>
      <c r="D9">
        <v>7</v>
      </c>
      <c r="E9" t="s">
        <v>231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167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 t="s">
        <v>182</v>
      </c>
      <c r="J9">
        <v>100</v>
      </c>
    </row>
    <row r="10" spans="1:10" x14ac:dyDescent="0.3">
      <c r="A10">
        <v>9</v>
      </c>
      <c r="B10">
        <v>50</v>
      </c>
      <c r="C10">
        <v>5</v>
      </c>
      <c r="D10">
        <v>7</v>
      </c>
      <c r="E10" t="s">
        <v>232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168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 t="s">
        <v>182</v>
      </c>
      <c r="J10">
        <v>100</v>
      </c>
    </row>
    <row r="11" spans="1:10" x14ac:dyDescent="0.3">
      <c r="A11">
        <v>10</v>
      </c>
      <c r="B11">
        <v>50</v>
      </c>
      <c r="C11">
        <v>5</v>
      </c>
      <c r="D11">
        <v>7</v>
      </c>
      <c r="E11" t="s">
        <v>233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169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 t="s">
        <v>182</v>
      </c>
      <c r="J11">
        <v>100</v>
      </c>
    </row>
    <row r="12" spans="1:10" x14ac:dyDescent="0.3">
      <c r="A12">
        <v>11</v>
      </c>
      <c r="B12">
        <v>50</v>
      </c>
      <c r="C12">
        <v>5</v>
      </c>
      <c r="D12">
        <v>7</v>
      </c>
      <c r="E12" t="s">
        <v>234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170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 t="s">
        <v>182</v>
      </c>
      <c r="J12">
        <v>100</v>
      </c>
    </row>
    <row r="13" spans="1:10" x14ac:dyDescent="0.3">
      <c r="A13">
        <v>12</v>
      </c>
      <c r="B13">
        <v>50</v>
      </c>
      <c r="C13">
        <v>5</v>
      </c>
      <c r="D13">
        <v>7</v>
      </c>
      <c r="E13" t="s">
        <v>235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171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 t="s">
        <v>182</v>
      </c>
      <c r="J13">
        <v>100</v>
      </c>
    </row>
    <row r="14" spans="1:10" x14ac:dyDescent="0.3">
      <c r="A14">
        <v>13</v>
      </c>
      <c r="B14">
        <v>50</v>
      </c>
      <c r="C14">
        <v>5</v>
      </c>
      <c r="D14">
        <v>7</v>
      </c>
      <c r="E14" t="s">
        <v>236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172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 t="s">
        <v>182</v>
      </c>
      <c r="J14">
        <v>100</v>
      </c>
    </row>
    <row r="15" spans="1:10" x14ac:dyDescent="0.3">
      <c r="A15">
        <v>14</v>
      </c>
      <c r="B15">
        <v>50</v>
      </c>
      <c r="C15">
        <v>5</v>
      </c>
      <c r="D15">
        <v>7</v>
      </c>
      <c r="E15" t="s">
        <v>237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173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 t="s">
        <v>182</v>
      </c>
      <c r="J15">
        <v>100</v>
      </c>
    </row>
    <row r="16" spans="1:10" x14ac:dyDescent="0.3">
      <c r="A16">
        <v>15</v>
      </c>
      <c r="B16">
        <v>50</v>
      </c>
      <c r="C16">
        <v>5</v>
      </c>
      <c r="D16">
        <v>7</v>
      </c>
      <c r="E16" t="s">
        <v>238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174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 t="s">
        <v>182</v>
      </c>
      <c r="J16">
        <v>100</v>
      </c>
    </row>
    <row r="17" spans="1:10" x14ac:dyDescent="0.3">
      <c r="A17">
        <v>16</v>
      </c>
      <c r="B17">
        <v>50</v>
      </c>
      <c r="C17">
        <v>5</v>
      </c>
      <c r="D17">
        <v>7</v>
      </c>
      <c r="E17" t="s">
        <v>239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175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 t="s">
        <v>182</v>
      </c>
      <c r="J17">
        <v>100</v>
      </c>
    </row>
    <row r="18" spans="1:10" x14ac:dyDescent="0.3">
      <c r="A18">
        <v>17</v>
      </c>
      <c r="B18">
        <v>50</v>
      </c>
      <c r="C18">
        <v>5</v>
      </c>
      <c r="D18">
        <v>7</v>
      </c>
      <c r="E18" t="s">
        <v>240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176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 t="s">
        <v>182</v>
      </c>
      <c r="J18">
        <v>100</v>
      </c>
    </row>
    <row r="19" spans="1:10" x14ac:dyDescent="0.3">
      <c r="A19">
        <v>18</v>
      </c>
      <c r="B19">
        <v>50</v>
      </c>
      <c r="C19">
        <v>5</v>
      </c>
      <c r="D19">
        <v>7</v>
      </c>
      <c r="E19" t="s">
        <v>241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177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 t="s">
        <v>182</v>
      </c>
      <c r="J19">
        <v>100</v>
      </c>
    </row>
    <row r="20" spans="1:10" x14ac:dyDescent="0.3">
      <c r="A20">
        <v>19</v>
      </c>
      <c r="B20">
        <v>50</v>
      </c>
      <c r="C20">
        <v>5</v>
      </c>
      <c r="D20">
        <v>7</v>
      </c>
      <c r="E20" t="s">
        <v>242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178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 t="s">
        <v>182</v>
      </c>
      <c r="J20">
        <v>100</v>
      </c>
    </row>
    <row r="21" spans="1:10" x14ac:dyDescent="0.3">
      <c r="A21">
        <v>20</v>
      </c>
      <c r="B21">
        <v>50</v>
      </c>
      <c r="C21">
        <v>5</v>
      </c>
      <c r="D21">
        <v>7</v>
      </c>
      <c r="E21" t="s">
        <v>243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179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 t="s">
        <v>182</v>
      </c>
      <c r="J21">
        <v>100</v>
      </c>
    </row>
    <row r="22" spans="1:10" x14ac:dyDescent="0.3">
      <c r="A22">
        <v>21</v>
      </c>
      <c r="B22">
        <v>50</v>
      </c>
      <c r="C22">
        <v>5</v>
      </c>
      <c r="D22">
        <v>7</v>
      </c>
      <c r="E22" t="s">
        <v>244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180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 t="s">
        <v>182</v>
      </c>
      <c r="J22">
        <v>100</v>
      </c>
    </row>
    <row r="23" spans="1:10" x14ac:dyDescent="0.3">
      <c r="A23">
        <v>22</v>
      </c>
      <c r="B23">
        <v>50</v>
      </c>
      <c r="C23">
        <v>5</v>
      </c>
      <c r="D23">
        <v>7</v>
      </c>
      <c r="E23" t="s">
        <v>244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평야21</v>
      </c>
      <c r="G23" t="s">
        <v>180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챕터21 디스크립션 {0} 등을 이용해서 저지하세요.</v>
      </c>
      <c r="I23" t="s">
        <v>182</v>
      </c>
      <c r="J23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A856"/>
  <sheetViews>
    <sheetView workbookViewId="0">
      <pane xSplit="2" ySplit="1" topLeftCell="C69" activePane="bottomRight" state="frozen"/>
      <selection pane="topRight" activeCell="C1" sqref="C1"/>
      <selection pane="bottomLeft" activeCell="A2" sqref="A2"/>
      <selection pane="bottomRight" activeCell="I85" sqref="I85"/>
    </sheetView>
  </sheetViews>
  <sheetFormatPr defaultRowHeight="16.5" outlineLevelCol="1" x14ac:dyDescent="0.3"/>
  <cols>
    <col min="3" max="3" width="12.125" customWidth="1"/>
    <col min="4" max="4" width="14.125" customWidth="1"/>
    <col min="5" max="5" width="24.125" customWidth="1"/>
    <col min="6" max="6" width="29.25" customWidth="1"/>
    <col min="7" max="7" width="25.625" customWidth="1"/>
    <col min="8" max="8" width="25.625" hidden="1" customWidth="1" outlineLevel="1"/>
    <col min="9" max="9" width="15.75" customWidth="1" collapsed="1"/>
    <col min="10" max="10" width="9.5" customWidth="1"/>
    <col min="11" max="11" width="20.5" bestFit="1" customWidth="1"/>
    <col min="12" max="12" width="16.375" hidden="1" customWidth="1" outlineLevel="1"/>
    <col min="13" max="13" width="12.375" bestFit="1" customWidth="1" collapsed="1"/>
    <col min="14" max="14" width="12.375" customWidth="1"/>
    <col min="15" max="15" width="21.375" customWidth="1"/>
    <col min="16" max="16" width="14" hidden="1" customWidth="1" outlineLevel="1"/>
    <col min="17" max="17" width="21.375" customWidth="1" collapsed="1"/>
    <col min="18" max="18" width="9" hidden="1" customWidth="1" outlineLevel="1"/>
    <col min="19" max="19" width="19.25" customWidth="1" collapsed="1"/>
    <col min="20" max="21" width="9" customWidth="1"/>
    <col min="23" max="23" width="9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7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152</v>
      </c>
      <c r="F1" t="s">
        <v>205</v>
      </c>
      <c r="G1" t="s">
        <v>207</v>
      </c>
      <c r="H1" t="s">
        <v>223</v>
      </c>
      <c r="I1" t="s">
        <v>216</v>
      </c>
      <c r="J1" t="s">
        <v>148</v>
      </c>
      <c r="K1" t="s">
        <v>6</v>
      </c>
      <c r="L1" t="s">
        <v>46</v>
      </c>
      <c r="M1" t="s">
        <v>7</v>
      </c>
      <c r="N1" t="s">
        <v>51</v>
      </c>
      <c r="O1" t="s">
        <v>8</v>
      </c>
      <c r="P1" t="s">
        <v>47</v>
      </c>
      <c r="Q1" t="s">
        <v>45</v>
      </c>
      <c r="R1" t="s">
        <v>49</v>
      </c>
      <c r="S1" t="s">
        <v>141</v>
      </c>
      <c r="T1" t="s">
        <v>142</v>
      </c>
      <c r="U1" t="s">
        <v>143</v>
      </c>
      <c r="V1" t="s">
        <v>70</v>
      </c>
      <c r="W1" t="s">
        <v>65</v>
      </c>
      <c r="X1" t="s">
        <v>68</v>
      </c>
      <c r="Y1" t="s">
        <v>65</v>
      </c>
      <c r="Z1" t="s">
        <v>63</v>
      </c>
      <c r="AA1" t="s">
        <v>71</v>
      </c>
    </row>
    <row r="2" spans="1:27" x14ac:dyDescent="0.3">
      <c r="A2">
        <v>0</v>
      </c>
      <c r="B2">
        <v>0</v>
      </c>
      <c r="C2">
        <v>600</v>
      </c>
      <c r="D2">
        <v>150</v>
      </c>
      <c r="E2" t="s">
        <v>114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/>
      </c>
      <c r="J2" t="b">
        <v>0</v>
      </c>
      <c r="K2" t="s">
        <v>92</v>
      </c>
      <c r="L2" t="str">
        <f>IF(ISBLANK(K2),"",IF(ISERROR(VLOOKUP(K2,MapTable!$A:$A,1,0)),"컨트롤없음",""))</f>
        <v/>
      </c>
      <c r="M2">
        <f t="shared" ref="M2:M65" si="0">IF(B2=0,0,
IF(COUNTIF(A:A,A2)=11,12,
IF(MOD(B2,((COUNTIF(A:A,A2)-1)/5))=0,12,
IF(MOD(B2,((COUNTIF(A:A,A2)-1)/5))=((COUNTIF(A:A,A2)-1)/10),11,
INT(B2/((COUNTIF(A:A,A2)-1)/5))+1))))</f>
        <v>0</v>
      </c>
      <c r="N2" t="b">
        <f t="shared" ref="N2:N65" ca="1" si="1">IF((COUNTIF(A:A,A2)-1)=B2,FALSE,
IF(M2=12,TRUE,
IF(OFFSET(M2,1,0)=12,TRUE)))</f>
        <v>0</v>
      </c>
      <c r="P2" t="str">
        <f>IF(ISBLANK(O2),"",IF(ISERROR(VLOOKUP(O2,MapTable!$A:$A,1,0)),"컨트롤없음",""))</f>
        <v/>
      </c>
      <c r="R2" t="str">
        <f>IF(ISBLANK(Q2),"",
IF(ISERROR(FIND(",",Q2)),
  IF(ISERROR(VLOOKUP(Q2,MapTable!$A:$A,1,0)),"맵없음",
  ""),
IF(ISERROR(FIND(",",Q2,FIND(",",Q2)+1)),
  IF(OR(ISERROR(VLOOKUP(LEFT(Q2,FIND(",",Q2)-1),MapTable!$A:$A,1,0)),ISERROR(VLOOKUP(TRIM(MID(Q2,FIND(",",Q2)+1,999)),MapTable!$A:$A,1,0))),"맵없음",
  ""),
IF(ISERROR(FIND(",",Q2,FIND(",",Q2,FIND(",",Q2)+1)+1)),
  IF(OR(ISERROR(VLOOKUP(LEFT(Q2,FIND(",",Q2)-1),MapTable!$A:$A,1,0)),ISERROR(VLOOKUP(TRIM(MID(Q2,FIND(",",Q2)+1,FIND(",",Q2,FIND(",",Q2)+1)-FIND(",",Q2)-1)),MapTable!$A:$A,1,0)),ISERROR(VLOOKUP(TRIM(MID(Q2,FIND(",",Q2,FIND(",",Q2)+1)+1,999)),MapTable!$A:$A,1,0))),"맵없음",
  ""),
IF(ISERROR(FIND(",",Q2,FIND(",",Q2,FIND(",",Q2,FIND(",",Q2)+1)+1)+1)),
  IF(OR(ISERROR(VLOOKUP(LEFT(Q2,FIND(",",Q2)-1),MapTable!$A:$A,1,0)),ISERROR(VLOOKUP(TRIM(MID(Q2,FIND(",",Q2)+1,FIND(",",Q2,FIND(",",Q2)+1)-FIND(",",Q2)-1)),MapTable!$A:$A,1,0)),ISERROR(VLOOKUP(TRIM(MID(Q2,FIND(",",Q2,FIND(",",Q2)+1)+1,FIND(",",Q2,FIND(",",Q2,FIND(",",Q2)+1)+1)-FIND(",",Q2,FIND(",",Q2)+1)-1)),MapTable!$A:$A,1,0)),ISERROR(VLOOKUP(TRIM(MID(Q2,FIND(",",Q2,FIND(",",Q2,FIND(",",Q2)+1)+1)+1,999)),MapTable!$A:$A,1,0))),"맵없음",
  ""),
)))))</f>
        <v/>
      </c>
      <c r="W2" t="str">
        <f>IF(ISBLANK(V2),"",IF(ISERROR(VLOOKUP(V2,[2]DropTable!$A:$A,1,0)),"드랍없음",""))</f>
        <v/>
      </c>
      <c r="Y2" t="str">
        <f>IF(ISBLANK(X2),"",IF(ISERROR(VLOOKUP(X2,[2]DropTable!$A:$A,1,0)),"드랍없음",""))</f>
        <v/>
      </c>
      <c r="AA2">
        <v>8.1</v>
      </c>
    </row>
    <row r="3" spans="1:27" x14ac:dyDescent="0.3">
      <c r="A3">
        <v>0</v>
      </c>
      <c r="B3">
        <v>1</v>
      </c>
      <c r="C3">
        <v>600</v>
      </c>
      <c r="D3">
        <v>150</v>
      </c>
      <c r="E3" t="s">
        <v>114</v>
      </c>
      <c r="F3" t="s">
        <v>196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/>
      </c>
      <c r="J3" t="b">
        <v>0</v>
      </c>
      <c r="K3" t="s">
        <v>92</v>
      </c>
      <c r="L3" t="str">
        <f>IF(ISBLANK(K3),"",IF(ISERROR(VLOOKUP(K3,MapTable!$A:$A,1,0)),"컨트롤없음",""))</f>
        <v/>
      </c>
      <c r="M3">
        <f t="shared" si="0"/>
        <v>1</v>
      </c>
      <c r="N3" t="b">
        <f t="shared" ca="1" si="1"/>
        <v>0</v>
      </c>
      <c r="P3" t="str">
        <f>IF(ISBLANK(O3),"",IF(ISERROR(VLOOKUP(O3,MapTable!$A:$A,1,0)),"컨트롤없음",""))</f>
        <v/>
      </c>
      <c r="R3" t="str">
        <f>IF(ISBLANK(Q3),"",
IF(ISERROR(FIND(",",Q3)),
  IF(ISERROR(VLOOKUP(Q3,MapTable!$A:$A,1,0)),"맵없음",
  ""),
IF(ISERROR(FIND(",",Q3,FIND(",",Q3)+1)),
  IF(OR(ISERROR(VLOOKUP(LEFT(Q3,FIND(",",Q3)-1),MapTable!$A:$A,1,0)),ISERROR(VLOOKUP(TRIM(MID(Q3,FIND(",",Q3)+1,999)),MapTable!$A:$A,1,0))),"맵없음",
  ""),
IF(ISERROR(FIND(",",Q3,FIND(",",Q3,FIND(",",Q3)+1)+1)),
  IF(OR(ISERROR(VLOOKUP(LEFT(Q3,FIND(",",Q3)-1),MapTable!$A:$A,1,0)),ISERROR(VLOOKUP(TRIM(MID(Q3,FIND(",",Q3)+1,FIND(",",Q3,FIND(",",Q3)+1)-FIND(",",Q3)-1)),MapTable!$A:$A,1,0)),ISERROR(VLOOKUP(TRIM(MID(Q3,FIND(",",Q3,FIND(",",Q3)+1)+1,999)),MapTable!$A:$A,1,0))),"맵없음",
  ""),
IF(ISERROR(FIND(",",Q3,FIND(",",Q3,FIND(",",Q3,FIND(",",Q3)+1)+1)+1)),
  IF(OR(ISERROR(VLOOKUP(LEFT(Q3,FIND(",",Q3)-1),MapTable!$A:$A,1,0)),ISERROR(VLOOKUP(TRIM(MID(Q3,FIND(",",Q3)+1,FIND(",",Q3,FIND(",",Q3)+1)-FIND(",",Q3)-1)),MapTable!$A:$A,1,0)),ISERROR(VLOOKUP(TRIM(MID(Q3,FIND(",",Q3,FIND(",",Q3)+1)+1,FIND(",",Q3,FIND(",",Q3,FIND(",",Q3)+1)+1)-FIND(",",Q3,FIND(",",Q3)+1)-1)),MapTable!$A:$A,1,0)),ISERROR(VLOOKUP(TRIM(MID(Q3,FIND(",",Q3,FIND(",",Q3,FIND(",",Q3)+1)+1)+1,999)),MapTable!$A:$A,1,0))),"맵없음",
  ""),
)))))</f>
        <v/>
      </c>
      <c r="W3" t="str">
        <f>IF(ISBLANK(V3),"",IF(ISERROR(VLOOKUP(V3,[2]DropTable!$A:$A,1,0)),"드랍없음",""))</f>
        <v/>
      </c>
      <c r="Y3" t="str">
        <f>IF(ISBLANK(X3),"",IF(ISERROR(VLOOKUP(X3,[2]DropTable!$A:$A,1,0)),"드랍없음",""))</f>
        <v/>
      </c>
      <c r="AA3">
        <v>8.1</v>
      </c>
    </row>
    <row r="4" spans="1:27" x14ac:dyDescent="0.3">
      <c r="A4">
        <v>0</v>
      </c>
      <c r="B4">
        <v>2</v>
      </c>
      <c r="C4">
        <v>600</v>
      </c>
      <c r="D4">
        <v>150</v>
      </c>
      <c r="E4" t="s">
        <v>114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/>
      </c>
      <c r="J4" t="b">
        <v>0</v>
      </c>
      <c r="K4" t="s">
        <v>92</v>
      </c>
      <c r="L4" t="str">
        <f>IF(ISBLANK(K4),"",IF(ISERROR(VLOOKUP(K4,MapTable!$A:$A,1,0)),"컨트롤없음",""))</f>
        <v/>
      </c>
      <c r="M4">
        <f t="shared" si="0"/>
        <v>1</v>
      </c>
      <c r="N4" t="b">
        <f t="shared" ca="1" si="1"/>
        <v>0</v>
      </c>
      <c r="P4" t="str">
        <f>IF(ISBLANK(O4),"",IF(ISERROR(VLOOKUP(O4,MapTable!$A:$A,1,0)),"컨트롤없음",""))</f>
        <v/>
      </c>
      <c r="R4" t="str">
        <f>IF(ISBLANK(Q4),"",
IF(ISERROR(FIND(",",Q4)),
  IF(ISERROR(VLOOKUP(Q4,MapTable!$A:$A,1,0)),"맵없음",
  ""),
IF(ISERROR(FIND(",",Q4,FIND(",",Q4)+1)),
  IF(OR(ISERROR(VLOOKUP(LEFT(Q4,FIND(",",Q4)-1),MapTable!$A:$A,1,0)),ISERROR(VLOOKUP(TRIM(MID(Q4,FIND(",",Q4)+1,999)),MapTable!$A:$A,1,0))),"맵없음",
  ""),
IF(ISERROR(FIND(",",Q4,FIND(",",Q4,FIND(",",Q4)+1)+1)),
  IF(OR(ISERROR(VLOOKUP(LEFT(Q4,FIND(",",Q4)-1),MapTable!$A:$A,1,0)),ISERROR(VLOOKUP(TRIM(MID(Q4,FIND(",",Q4)+1,FIND(",",Q4,FIND(",",Q4)+1)-FIND(",",Q4)-1)),MapTable!$A:$A,1,0)),ISERROR(VLOOKUP(TRIM(MID(Q4,FIND(",",Q4,FIND(",",Q4)+1)+1,999)),MapTable!$A:$A,1,0))),"맵없음",
  ""),
IF(ISERROR(FIND(",",Q4,FIND(",",Q4,FIND(",",Q4,FIND(",",Q4)+1)+1)+1)),
  IF(OR(ISERROR(VLOOKUP(LEFT(Q4,FIND(",",Q4)-1),MapTable!$A:$A,1,0)),ISERROR(VLOOKUP(TRIM(MID(Q4,FIND(",",Q4)+1,FIND(",",Q4,FIND(",",Q4)+1)-FIND(",",Q4)-1)),MapTable!$A:$A,1,0)),ISERROR(VLOOKUP(TRIM(MID(Q4,FIND(",",Q4,FIND(",",Q4)+1)+1,FIND(",",Q4,FIND(",",Q4,FIND(",",Q4)+1)+1)-FIND(",",Q4,FIND(",",Q4)+1)-1)),MapTable!$A:$A,1,0)),ISERROR(VLOOKUP(TRIM(MID(Q4,FIND(",",Q4,FIND(",",Q4,FIND(",",Q4)+1)+1)+1,999)),MapTable!$A:$A,1,0))),"맵없음",
  ""),
)))))</f>
        <v/>
      </c>
      <c r="W4" t="str">
        <f>IF(ISBLANK(V4),"",IF(ISERROR(VLOOKUP(V4,[2]DropTable!$A:$A,1,0)),"드랍없음",""))</f>
        <v/>
      </c>
      <c r="Y4" t="str">
        <f>IF(ISBLANK(X4),"",IF(ISERROR(VLOOKUP(X4,[2]DropTable!$A:$A,1,0)),"드랍없음",""))</f>
        <v/>
      </c>
      <c r="AA4">
        <v>8.1</v>
      </c>
    </row>
    <row r="5" spans="1:27" x14ac:dyDescent="0.3">
      <c r="A5">
        <v>0</v>
      </c>
      <c r="B5">
        <v>3</v>
      </c>
      <c r="C5">
        <v>600</v>
      </c>
      <c r="D5">
        <v>150</v>
      </c>
      <c r="E5" t="s">
        <v>114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/>
      </c>
      <c r="J5" t="b">
        <v>0</v>
      </c>
      <c r="K5" t="s">
        <v>92</v>
      </c>
      <c r="L5" t="str">
        <f>IF(ISBLANK(K5),"",IF(ISERROR(VLOOKUP(K5,MapTable!$A:$A,1,0)),"컨트롤없음",""))</f>
        <v/>
      </c>
      <c r="M5">
        <f t="shared" si="0"/>
        <v>11</v>
      </c>
      <c r="N5" t="b">
        <f t="shared" ca="1" si="1"/>
        <v>0</v>
      </c>
      <c r="P5" t="str">
        <f>IF(ISBLANK(O5),"",IF(ISERROR(VLOOKUP(O5,MapTable!$A:$A,1,0)),"컨트롤없음",""))</f>
        <v/>
      </c>
      <c r="R5" t="str">
        <f>IF(ISBLANK(Q5),"",
IF(ISERROR(FIND(",",Q5)),
  IF(ISERROR(VLOOKUP(Q5,MapTable!$A:$A,1,0)),"맵없음",
  ""),
IF(ISERROR(FIND(",",Q5,FIND(",",Q5)+1)),
  IF(OR(ISERROR(VLOOKUP(LEFT(Q5,FIND(",",Q5)-1),MapTable!$A:$A,1,0)),ISERROR(VLOOKUP(TRIM(MID(Q5,FIND(",",Q5)+1,999)),MapTable!$A:$A,1,0))),"맵없음",
  ""),
IF(ISERROR(FIND(",",Q5,FIND(",",Q5,FIND(",",Q5)+1)+1)),
  IF(OR(ISERROR(VLOOKUP(LEFT(Q5,FIND(",",Q5)-1),MapTable!$A:$A,1,0)),ISERROR(VLOOKUP(TRIM(MID(Q5,FIND(",",Q5)+1,FIND(",",Q5,FIND(",",Q5)+1)-FIND(",",Q5)-1)),MapTable!$A:$A,1,0)),ISERROR(VLOOKUP(TRIM(MID(Q5,FIND(",",Q5,FIND(",",Q5)+1)+1,999)),MapTable!$A:$A,1,0))),"맵없음",
  ""),
IF(ISERROR(FIND(",",Q5,FIND(",",Q5,FIND(",",Q5,FIND(",",Q5)+1)+1)+1)),
  IF(OR(ISERROR(VLOOKUP(LEFT(Q5,FIND(",",Q5)-1),MapTable!$A:$A,1,0)),ISERROR(VLOOKUP(TRIM(MID(Q5,FIND(",",Q5)+1,FIND(",",Q5,FIND(",",Q5)+1)-FIND(",",Q5)-1)),MapTable!$A:$A,1,0)),ISERROR(VLOOKUP(TRIM(MID(Q5,FIND(",",Q5,FIND(",",Q5)+1)+1,FIND(",",Q5,FIND(",",Q5,FIND(",",Q5)+1)+1)-FIND(",",Q5,FIND(",",Q5)+1)-1)),MapTable!$A:$A,1,0)),ISERROR(VLOOKUP(TRIM(MID(Q5,FIND(",",Q5,FIND(",",Q5,FIND(",",Q5)+1)+1)+1,999)),MapTable!$A:$A,1,0))),"맵없음",
  ""),
)))))</f>
        <v/>
      </c>
      <c r="W5" t="str">
        <f>IF(ISBLANK(V5),"",IF(ISERROR(VLOOKUP(V5,[2]DropTable!$A:$A,1,0)),"드랍없음",""))</f>
        <v/>
      </c>
      <c r="Y5" t="str">
        <f>IF(ISBLANK(X5),"",IF(ISERROR(VLOOKUP(X5,[2]DropTable!$A:$A,1,0)),"드랍없음",""))</f>
        <v/>
      </c>
      <c r="AA5">
        <v>8.1</v>
      </c>
    </row>
    <row r="6" spans="1:27" x14ac:dyDescent="0.3">
      <c r="A6">
        <v>0</v>
      </c>
      <c r="B6">
        <v>4</v>
      </c>
      <c r="C6">
        <v>600</v>
      </c>
      <c r="D6">
        <v>150</v>
      </c>
      <c r="E6" t="s">
        <v>114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/>
      </c>
      <c r="J6" t="b">
        <v>0</v>
      </c>
      <c r="K6" t="s">
        <v>92</v>
      </c>
      <c r="L6" t="str">
        <f>IF(ISBLANK(K6),"",IF(ISERROR(VLOOKUP(K6,MapTable!$A:$A,1,0)),"컨트롤없음",""))</f>
        <v/>
      </c>
      <c r="M6">
        <f t="shared" si="0"/>
        <v>1</v>
      </c>
      <c r="N6" t="b">
        <f t="shared" ca="1" si="1"/>
        <v>0</v>
      </c>
      <c r="P6" t="str">
        <f>IF(ISBLANK(O6),"",IF(ISERROR(VLOOKUP(O6,MapTable!$A:$A,1,0)),"컨트롤없음",""))</f>
        <v/>
      </c>
      <c r="R6" t="str">
        <f>IF(ISBLANK(Q6),"",
IF(ISERROR(FIND(",",Q6)),
  IF(ISERROR(VLOOKUP(Q6,MapTable!$A:$A,1,0)),"맵없음",
  ""),
IF(ISERROR(FIND(",",Q6,FIND(",",Q6)+1)),
  IF(OR(ISERROR(VLOOKUP(LEFT(Q6,FIND(",",Q6)-1),MapTable!$A:$A,1,0)),ISERROR(VLOOKUP(TRIM(MID(Q6,FIND(",",Q6)+1,999)),MapTable!$A:$A,1,0))),"맵없음",
  ""),
IF(ISERROR(FIND(",",Q6,FIND(",",Q6,FIND(",",Q6)+1)+1)),
  IF(OR(ISERROR(VLOOKUP(LEFT(Q6,FIND(",",Q6)-1),MapTable!$A:$A,1,0)),ISERROR(VLOOKUP(TRIM(MID(Q6,FIND(",",Q6)+1,FIND(",",Q6,FIND(",",Q6)+1)-FIND(",",Q6)-1)),MapTable!$A:$A,1,0)),ISERROR(VLOOKUP(TRIM(MID(Q6,FIND(",",Q6,FIND(",",Q6)+1)+1,999)),MapTable!$A:$A,1,0))),"맵없음",
  ""),
IF(ISERROR(FIND(",",Q6,FIND(",",Q6,FIND(",",Q6,FIND(",",Q6)+1)+1)+1)),
  IF(OR(ISERROR(VLOOKUP(LEFT(Q6,FIND(",",Q6)-1),MapTable!$A:$A,1,0)),ISERROR(VLOOKUP(TRIM(MID(Q6,FIND(",",Q6)+1,FIND(",",Q6,FIND(",",Q6)+1)-FIND(",",Q6)-1)),MapTable!$A:$A,1,0)),ISERROR(VLOOKUP(TRIM(MID(Q6,FIND(",",Q6,FIND(",",Q6)+1)+1,FIND(",",Q6,FIND(",",Q6,FIND(",",Q6)+1)+1)-FIND(",",Q6,FIND(",",Q6)+1)-1)),MapTable!$A:$A,1,0)),ISERROR(VLOOKUP(TRIM(MID(Q6,FIND(",",Q6,FIND(",",Q6,FIND(",",Q6)+1)+1)+1,999)),MapTable!$A:$A,1,0))),"맵없음",
  ""),
)))))</f>
        <v/>
      </c>
      <c r="W6" t="str">
        <f>IF(ISBLANK(V6),"",IF(ISERROR(VLOOKUP(V6,[2]DropTable!$A:$A,1,0)),"드랍없음",""))</f>
        <v/>
      </c>
      <c r="Y6" t="str">
        <f>IF(ISBLANK(X6),"",IF(ISERROR(VLOOKUP(X6,[2]DropTable!$A:$A,1,0)),"드랍없음",""))</f>
        <v/>
      </c>
      <c r="AA6">
        <v>8.1</v>
      </c>
    </row>
    <row r="7" spans="1:27" x14ac:dyDescent="0.3">
      <c r="A7">
        <v>0</v>
      </c>
      <c r="B7">
        <v>5</v>
      </c>
      <c r="C7">
        <v>600</v>
      </c>
      <c r="D7">
        <v>150</v>
      </c>
      <c r="E7" t="s">
        <v>114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/>
      </c>
      <c r="J7" t="b">
        <v>0</v>
      </c>
      <c r="K7" t="s">
        <v>92</v>
      </c>
      <c r="L7" t="str">
        <f>IF(ISBLANK(K7),"",IF(ISERROR(VLOOKUP(K7,MapTable!$A:$A,1,0)),"컨트롤없음",""))</f>
        <v/>
      </c>
      <c r="M7">
        <f t="shared" si="0"/>
        <v>1</v>
      </c>
      <c r="N7" t="b">
        <f t="shared" ca="1" si="1"/>
        <v>1</v>
      </c>
      <c r="P7" t="str">
        <f>IF(ISBLANK(O7),"",IF(ISERROR(VLOOKUP(O7,MapTable!$A:$A,1,0)),"컨트롤없음",""))</f>
        <v/>
      </c>
      <c r="R7" t="str">
        <f>IF(ISBLANK(Q7),"",
IF(ISERROR(FIND(",",Q7)),
  IF(ISERROR(VLOOKUP(Q7,MapTable!$A:$A,1,0)),"맵없음",
  ""),
IF(ISERROR(FIND(",",Q7,FIND(",",Q7)+1)),
  IF(OR(ISERROR(VLOOKUP(LEFT(Q7,FIND(",",Q7)-1),MapTable!$A:$A,1,0)),ISERROR(VLOOKUP(TRIM(MID(Q7,FIND(",",Q7)+1,999)),MapTable!$A:$A,1,0))),"맵없음",
  ""),
IF(ISERROR(FIND(",",Q7,FIND(",",Q7,FIND(",",Q7)+1)+1)),
  IF(OR(ISERROR(VLOOKUP(LEFT(Q7,FIND(",",Q7)-1),MapTable!$A:$A,1,0)),ISERROR(VLOOKUP(TRIM(MID(Q7,FIND(",",Q7)+1,FIND(",",Q7,FIND(",",Q7)+1)-FIND(",",Q7)-1)),MapTable!$A:$A,1,0)),ISERROR(VLOOKUP(TRIM(MID(Q7,FIND(",",Q7,FIND(",",Q7)+1)+1,999)),MapTable!$A:$A,1,0))),"맵없음",
  ""),
IF(ISERROR(FIND(",",Q7,FIND(",",Q7,FIND(",",Q7,FIND(",",Q7)+1)+1)+1)),
  IF(OR(ISERROR(VLOOKUP(LEFT(Q7,FIND(",",Q7)-1),MapTable!$A:$A,1,0)),ISERROR(VLOOKUP(TRIM(MID(Q7,FIND(",",Q7)+1,FIND(",",Q7,FIND(",",Q7)+1)-FIND(",",Q7)-1)),MapTable!$A:$A,1,0)),ISERROR(VLOOKUP(TRIM(MID(Q7,FIND(",",Q7,FIND(",",Q7)+1)+1,FIND(",",Q7,FIND(",",Q7,FIND(",",Q7)+1)+1)-FIND(",",Q7,FIND(",",Q7)+1)-1)),MapTable!$A:$A,1,0)),ISERROR(VLOOKUP(TRIM(MID(Q7,FIND(",",Q7,FIND(",",Q7,FIND(",",Q7)+1)+1)+1,999)),MapTable!$A:$A,1,0))),"맵없음",
  ""),
)))))</f>
        <v/>
      </c>
      <c r="W7" t="str">
        <f>IF(ISBLANK(V7),"",IF(ISERROR(VLOOKUP(V7,[2]DropTable!$A:$A,1,0)),"드랍없음",""))</f>
        <v/>
      </c>
      <c r="Y7" t="str">
        <f>IF(ISBLANK(X7),"",IF(ISERROR(VLOOKUP(X7,[2]DropTable!$A:$A,1,0)),"드랍없음",""))</f>
        <v/>
      </c>
      <c r="AA7">
        <v>8.1</v>
      </c>
    </row>
    <row r="8" spans="1:27" x14ac:dyDescent="0.3">
      <c r="A8">
        <v>0</v>
      </c>
      <c r="B8">
        <v>6</v>
      </c>
      <c r="C8">
        <v>600</v>
      </c>
      <c r="D8">
        <v>150</v>
      </c>
      <c r="E8" t="s">
        <v>114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/>
      </c>
      <c r="J8" t="b">
        <v>0</v>
      </c>
      <c r="K8" t="s">
        <v>92</v>
      </c>
      <c r="L8" t="str">
        <f>IF(ISBLANK(K8),"",IF(ISERROR(VLOOKUP(K8,MapTable!$A:$A,1,0)),"컨트롤없음",""))</f>
        <v/>
      </c>
      <c r="M8">
        <f t="shared" si="0"/>
        <v>12</v>
      </c>
      <c r="N8" t="b">
        <f t="shared" ca="1" si="1"/>
        <v>1</v>
      </c>
      <c r="P8" t="str">
        <f>IF(ISBLANK(O8),"",IF(ISERROR(VLOOKUP(O8,MapTable!$A:$A,1,0)),"컨트롤없음",""))</f>
        <v/>
      </c>
      <c r="R8" t="str">
        <f>IF(ISBLANK(Q8),"",
IF(ISERROR(FIND(",",Q8)),
  IF(ISERROR(VLOOKUP(Q8,MapTable!$A:$A,1,0)),"맵없음",
  ""),
IF(ISERROR(FIND(",",Q8,FIND(",",Q8)+1)),
  IF(OR(ISERROR(VLOOKUP(LEFT(Q8,FIND(",",Q8)-1),MapTable!$A:$A,1,0)),ISERROR(VLOOKUP(TRIM(MID(Q8,FIND(",",Q8)+1,999)),MapTable!$A:$A,1,0))),"맵없음",
  ""),
IF(ISERROR(FIND(",",Q8,FIND(",",Q8,FIND(",",Q8)+1)+1)),
  IF(OR(ISERROR(VLOOKUP(LEFT(Q8,FIND(",",Q8)-1),MapTable!$A:$A,1,0)),ISERROR(VLOOKUP(TRIM(MID(Q8,FIND(",",Q8)+1,FIND(",",Q8,FIND(",",Q8)+1)-FIND(",",Q8)-1)),MapTable!$A:$A,1,0)),ISERROR(VLOOKUP(TRIM(MID(Q8,FIND(",",Q8,FIND(",",Q8)+1)+1,999)),MapTable!$A:$A,1,0))),"맵없음",
  ""),
IF(ISERROR(FIND(",",Q8,FIND(",",Q8,FIND(",",Q8,FIND(",",Q8)+1)+1)+1)),
  IF(OR(ISERROR(VLOOKUP(LEFT(Q8,FIND(",",Q8)-1),MapTable!$A:$A,1,0)),ISERROR(VLOOKUP(TRIM(MID(Q8,FIND(",",Q8)+1,FIND(",",Q8,FIND(",",Q8)+1)-FIND(",",Q8)-1)),MapTable!$A:$A,1,0)),ISERROR(VLOOKUP(TRIM(MID(Q8,FIND(",",Q8,FIND(",",Q8)+1)+1,FIND(",",Q8,FIND(",",Q8,FIND(",",Q8)+1)+1)-FIND(",",Q8,FIND(",",Q8)+1)-1)),MapTable!$A:$A,1,0)),ISERROR(VLOOKUP(TRIM(MID(Q8,FIND(",",Q8,FIND(",",Q8,FIND(",",Q8)+1)+1)+1,999)),MapTable!$A:$A,1,0))),"맵없음",
  ""),
)))))</f>
        <v/>
      </c>
      <c r="W8" t="str">
        <f>IF(ISBLANK(V8),"",IF(ISERROR(VLOOKUP(V8,[2]DropTable!$A:$A,1,0)),"드랍없음",""))</f>
        <v/>
      </c>
      <c r="Y8" t="str">
        <f>IF(ISBLANK(X8),"",IF(ISERROR(VLOOKUP(X8,[2]DropTable!$A:$A,1,0)),"드랍없음",""))</f>
        <v/>
      </c>
      <c r="AA8">
        <v>8.1</v>
      </c>
    </row>
    <row r="9" spans="1:27" x14ac:dyDescent="0.3">
      <c r="A9">
        <v>0</v>
      </c>
      <c r="B9">
        <v>7</v>
      </c>
      <c r="C9">
        <v>600</v>
      </c>
      <c r="D9">
        <v>150</v>
      </c>
      <c r="E9" t="s">
        <v>114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/>
      </c>
      <c r="J9" t="b">
        <v>0</v>
      </c>
      <c r="K9" t="s">
        <v>92</v>
      </c>
      <c r="L9" t="str">
        <f>IF(ISBLANK(K9),"",IF(ISERROR(VLOOKUP(K9,MapTable!$A:$A,1,0)),"컨트롤없음",""))</f>
        <v/>
      </c>
      <c r="M9">
        <f t="shared" si="0"/>
        <v>2</v>
      </c>
      <c r="N9" t="b">
        <f t="shared" ca="1" si="1"/>
        <v>0</v>
      </c>
      <c r="P9" t="str">
        <f>IF(ISBLANK(O9),"",IF(ISERROR(VLOOKUP(O9,MapTable!$A:$A,1,0)),"컨트롤없음",""))</f>
        <v/>
      </c>
      <c r="R9" t="str">
        <f>IF(ISBLANK(Q9),"",
IF(ISERROR(FIND(",",Q9)),
  IF(ISERROR(VLOOKUP(Q9,MapTable!$A:$A,1,0)),"맵없음",
  ""),
IF(ISERROR(FIND(",",Q9,FIND(",",Q9)+1)),
  IF(OR(ISERROR(VLOOKUP(LEFT(Q9,FIND(",",Q9)-1),MapTable!$A:$A,1,0)),ISERROR(VLOOKUP(TRIM(MID(Q9,FIND(",",Q9)+1,999)),MapTable!$A:$A,1,0))),"맵없음",
  ""),
IF(ISERROR(FIND(",",Q9,FIND(",",Q9,FIND(",",Q9)+1)+1)),
  IF(OR(ISERROR(VLOOKUP(LEFT(Q9,FIND(",",Q9)-1),MapTable!$A:$A,1,0)),ISERROR(VLOOKUP(TRIM(MID(Q9,FIND(",",Q9)+1,FIND(",",Q9,FIND(",",Q9)+1)-FIND(",",Q9)-1)),MapTable!$A:$A,1,0)),ISERROR(VLOOKUP(TRIM(MID(Q9,FIND(",",Q9,FIND(",",Q9)+1)+1,999)),MapTable!$A:$A,1,0))),"맵없음",
  ""),
IF(ISERROR(FIND(",",Q9,FIND(",",Q9,FIND(",",Q9,FIND(",",Q9)+1)+1)+1)),
  IF(OR(ISERROR(VLOOKUP(LEFT(Q9,FIND(",",Q9)-1),MapTable!$A:$A,1,0)),ISERROR(VLOOKUP(TRIM(MID(Q9,FIND(",",Q9)+1,FIND(",",Q9,FIND(",",Q9)+1)-FIND(",",Q9)-1)),MapTable!$A:$A,1,0)),ISERROR(VLOOKUP(TRIM(MID(Q9,FIND(",",Q9,FIND(",",Q9)+1)+1,FIND(",",Q9,FIND(",",Q9,FIND(",",Q9)+1)+1)-FIND(",",Q9,FIND(",",Q9)+1)-1)),MapTable!$A:$A,1,0)),ISERROR(VLOOKUP(TRIM(MID(Q9,FIND(",",Q9,FIND(",",Q9,FIND(",",Q9)+1)+1)+1,999)),MapTable!$A:$A,1,0))),"맵없음",
  ""),
)))))</f>
        <v/>
      </c>
      <c r="W9" t="str">
        <f>IF(ISBLANK(V9),"",IF(ISERROR(VLOOKUP(V9,[2]DropTable!$A:$A,1,0)),"드랍없음",""))</f>
        <v/>
      </c>
      <c r="Y9" t="str">
        <f>IF(ISBLANK(X9),"",IF(ISERROR(VLOOKUP(X9,[2]DropTable!$A:$A,1,0)),"드랍없음",""))</f>
        <v/>
      </c>
      <c r="AA9">
        <v>8.1</v>
      </c>
    </row>
    <row r="10" spans="1:27" x14ac:dyDescent="0.3">
      <c r="A10">
        <v>0</v>
      </c>
      <c r="B10">
        <v>8</v>
      </c>
      <c r="C10">
        <v>600</v>
      </c>
      <c r="D10">
        <v>150</v>
      </c>
      <c r="E10" t="s">
        <v>114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/>
      </c>
      <c r="J10" t="b">
        <v>0</v>
      </c>
      <c r="K10" t="s">
        <v>92</v>
      </c>
      <c r="L10" t="str">
        <f>IF(ISBLANK(K10),"",IF(ISERROR(VLOOKUP(K10,MapTable!$A:$A,1,0)),"컨트롤없음",""))</f>
        <v/>
      </c>
      <c r="M10">
        <f t="shared" si="0"/>
        <v>2</v>
      </c>
      <c r="N10" t="b">
        <f t="shared" ca="1" si="1"/>
        <v>0</v>
      </c>
      <c r="P10" t="str">
        <f>IF(ISBLANK(O10),"",IF(ISERROR(VLOOKUP(O10,MapTable!$A:$A,1,0)),"컨트롤없음",""))</f>
        <v/>
      </c>
      <c r="R10" t="str">
        <f>IF(ISBLANK(Q10),"",
IF(ISERROR(FIND(",",Q10)),
  IF(ISERROR(VLOOKUP(Q10,MapTable!$A:$A,1,0)),"맵없음",
  ""),
IF(ISERROR(FIND(",",Q10,FIND(",",Q10)+1)),
  IF(OR(ISERROR(VLOOKUP(LEFT(Q10,FIND(",",Q10)-1),MapTable!$A:$A,1,0)),ISERROR(VLOOKUP(TRIM(MID(Q10,FIND(",",Q10)+1,999)),MapTable!$A:$A,1,0))),"맵없음",
  ""),
IF(ISERROR(FIND(",",Q10,FIND(",",Q10,FIND(",",Q10)+1)+1)),
  IF(OR(ISERROR(VLOOKUP(LEFT(Q10,FIND(",",Q10)-1),MapTable!$A:$A,1,0)),ISERROR(VLOOKUP(TRIM(MID(Q10,FIND(",",Q10)+1,FIND(",",Q10,FIND(",",Q10)+1)-FIND(",",Q10)-1)),MapTable!$A:$A,1,0)),ISERROR(VLOOKUP(TRIM(MID(Q10,FIND(",",Q10,FIND(",",Q10)+1)+1,999)),MapTable!$A:$A,1,0))),"맵없음",
  ""),
IF(ISERROR(FIND(",",Q10,FIND(",",Q10,FIND(",",Q10,FIND(",",Q10)+1)+1)+1)),
  IF(OR(ISERROR(VLOOKUP(LEFT(Q10,FIND(",",Q10)-1),MapTable!$A:$A,1,0)),ISERROR(VLOOKUP(TRIM(MID(Q10,FIND(",",Q10)+1,FIND(",",Q10,FIND(",",Q10)+1)-FIND(",",Q10)-1)),MapTable!$A:$A,1,0)),ISERROR(VLOOKUP(TRIM(MID(Q10,FIND(",",Q10,FIND(",",Q10)+1)+1,FIND(",",Q10,FIND(",",Q10,FIND(",",Q10)+1)+1)-FIND(",",Q10,FIND(",",Q10)+1)-1)),MapTable!$A:$A,1,0)),ISERROR(VLOOKUP(TRIM(MID(Q10,FIND(",",Q10,FIND(",",Q10,FIND(",",Q10)+1)+1)+1,999)),MapTable!$A:$A,1,0))),"맵없음",
  ""),
)))))</f>
        <v/>
      </c>
      <c r="W10" t="str">
        <f>IF(ISBLANK(V10),"",IF(ISERROR(VLOOKUP(V10,[2]DropTable!$A:$A,1,0)),"드랍없음",""))</f>
        <v/>
      </c>
      <c r="Y10" t="str">
        <f>IF(ISBLANK(X10),"",IF(ISERROR(VLOOKUP(X10,[2]DropTable!$A:$A,1,0)),"드랍없음",""))</f>
        <v/>
      </c>
      <c r="AA10">
        <v>8.1</v>
      </c>
    </row>
    <row r="11" spans="1:27" x14ac:dyDescent="0.3">
      <c r="A11">
        <v>0</v>
      </c>
      <c r="B11">
        <v>9</v>
      </c>
      <c r="C11">
        <v>600</v>
      </c>
      <c r="D11">
        <v>150</v>
      </c>
      <c r="E11" t="s">
        <v>114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/>
      </c>
      <c r="J11" t="b">
        <v>0</v>
      </c>
      <c r="K11" t="s">
        <v>92</v>
      </c>
      <c r="L11" t="str">
        <f>IF(ISBLANK(K11),"",IF(ISERROR(VLOOKUP(K11,MapTable!$A:$A,1,0)),"컨트롤없음",""))</f>
        <v/>
      </c>
      <c r="M11">
        <f t="shared" si="0"/>
        <v>11</v>
      </c>
      <c r="N11" t="b">
        <f t="shared" ca="1" si="1"/>
        <v>0</v>
      </c>
      <c r="P11" t="str">
        <f>IF(ISBLANK(O11),"",IF(ISERROR(VLOOKUP(O11,MapTable!$A:$A,1,0)),"컨트롤없음",""))</f>
        <v/>
      </c>
      <c r="R11" t="str">
        <f>IF(ISBLANK(Q11),"",
IF(ISERROR(FIND(",",Q11)),
  IF(ISERROR(VLOOKUP(Q11,MapTable!$A:$A,1,0)),"맵없음",
  ""),
IF(ISERROR(FIND(",",Q11,FIND(",",Q11)+1)),
  IF(OR(ISERROR(VLOOKUP(LEFT(Q11,FIND(",",Q11)-1),MapTable!$A:$A,1,0)),ISERROR(VLOOKUP(TRIM(MID(Q11,FIND(",",Q11)+1,999)),MapTable!$A:$A,1,0))),"맵없음",
  ""),
IF(ISERROR(FIND(",",Q11,FIND(",",Q11,FIND(",",Q11)+1)+1)),
  IF(OR(ISERROR(VLOOKUP(LEFT(Q11,FIND(",",Q11)-1),MapTable!$A:$A,1,0)),ISERROR(VLOOKUP(TRIM(MID(Q11,FIND(",",Q11)+1,FIND(",",Q11,FIND(",",Q11)+1)-FIND(",",Q11)-1)),MapTable!$A:$A,1,0)),ISERROR(VLOOKUP(TRIM(MID(Q11,FIND(",",Q11,FIND(",",Q11)+1)+1,999)),MapTable!$A:$A,1,0))),"맵없음",
  ""),
IF(ISERROR(FIND(",",Q11,FIND(",",Q11,FIND(",",Q11,FIND(",",Q11)+1)+1)+1)),
  IF(OR(ISERROR(VLOOKUP(LEFT(Q11,FIND(",",Q11)-1),MapTable!$A:$A,1,0)),ISERROR(VLOOKUP(TRIM(MID(Q11,FIND(",",Q11)+1,FIND(",",Q11,FIND(",",Q11)+1)-FIND(",",Q11)-1)),MapTable!$A:$A,1,0)),ISERROR(VLOOKUP(TRIM(MID(Q11,FIND(",",Q11,FIND(",",Q11)+1)+1,FIND(",",Q11,FIND(",",Q11,FIND(",",Q11)+1)+1)-FIND(",",Q11,FIND(",",Q11)+1)-1)),MapTable!$A:$A,1,0)),ISERROR(VLOOKUP(TRIM(MID(Q11,FIND(",",Q11,FIND(",",Q11,FIND(",",Q11)+1)+1)+1,999)),MapTable!$A:$A,1,0))),"맵없음",
  ""),
)))))</f>
        <v/>
      </c>
      <c r="W11" t="str">
        <f>IF(ISBLANK(V11),"",IF(ISERROR(VLOOKUP(V11,[2]DropTable!$A:$A,1,0)),"드랍없음",""))</f>
        <v/>
      </c>
      <c r="Y11" t="str">
        <f>IF(ISBLANK(X11),"",IF(ISERROR(VLOOKUP(X11,[2]DropTable!$A:$A,1,0)),"드랍없음",""))</f>
        <v/>
      </c>
      <c r="AA11">
        <v>8.1</v>
      </c>
    </row>
    <row r="12" spans="1:27" x14ac:dyDescent="0.3">
      <c r="A12">
        <v>0</v>
      </c>
      <c r="B12">
        <v>10</v>
      </c>
      <c r="C12">
        <v>600</v>
      </c>
      <c r="D12">
        <v>150</v>
      </c>
      <c r="E12" t="s">
        <v>114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/>
      </c>
      <c r="J12" t="b">
        <v>0</v>
      </c>
      <c r="K12" t="s">
        <v>92</v>
      </c>
      <c r="L12" t="str">
        <f>IF(ISBLANK(K12),"",IF(ISERROR(VLOOKUP(K12,MapTable!$A:$A,1,0)),"컨트롤없음",""))</f>
        <v/>
      </c>
      <c r="M12">
        <f t="shared" si="0"/>
        <v>2</v>
      </c>
      <c r="N12" t="b">
        <f t="shared" ca="1" si="1"/>
        <v>0</v>
      </c>
      <c r="P12" t="str">
        <f>IF(ISBLANK(O12),"",IF(ISERROR(VLOOKUP(O12,MapTable!$A:$A,1,0)),"컨트롤없음",""))</f>
        <v/>
      </c>
      <c r="R12" t="str">
        <f>IF(ISBLANK(Q12),"",
IF(ISERROR(FIND(",",Q12)),
  IF(ISERROR(VLOOKUP(Q12,MapTable!$A:$A,1,0)),"맵없음",
  ""),
IF(ISERROR(FIND(",",Q12,FIND(",",Q12)+1)),
  IF(OR(ISERROR(VLOOKUP(LEFT(Q12,FIND(",",Q12)-1),MapTable!$A:$A,1,0)),ISERROR(VLOOKUP(TRIM(MID(Q12,FIND(",",Q12)+1,999)),MapTable!$A:$A,1,0))),"맵없음",
  ""),
IF(ISERROR(FIND(",",Q12,FIND(",",Q12,FIND(",",Q12)+1)+1)),
  IF(OR(ISERROR(VLOOKUP(LEFT(Q12,FIND(",",Q12)-1),MapTable!$A:$A,1,0)),ISERROR(VLOOKUP(TRIM(MID(Q12,FIND(",",Q12)+1,FIND(",",Q12,FIND(",",Q12)+1)-FIND(",",Q12)-1)),MapTable!$A:$A,1,0)),ISERROR(VLOOKUP(TRIM(MID(Q12,FIND(",",Q12,FIND(",",Q12)+1)+1,999)),MapTable!$A:$A,1,0))),"맵없음",
  ""),
IF(ISERROR(FIND(",",Q12,FIND(",",Q12,FIND(",",Q12,FIND(",",Q12)+1)+1)+1)),
  IF(OR(ISERROR(VLOOKUP(LEFT(Q12,FIND(",",Q12)-1),MapTable!$A:$A,1,0)),ISERROR(VLOOKUP(TRIM(MID(Q12,FIND(",",Q12)+1,FIND(",",Q12,FIND(",",Q12)+1)-FIND(",",Q12)-1)),MapTable!$A:$A,1,0)),ISERROR(VLOOKUP(TRIM(MID(Q12,FIND(",",Q12,FIND(",",Q12)+1)+1,FIND(",",Q12,FIND(",",Q12,FIND(",",Q12)+1)+1)-FIND(",",Q12,FIND(",",Q12)+1)-1)),MapTable!$A:$A,1,0)),ISERROR(VLOOKUP(TRIM(MID(Q12,FIND(",",Q12,FIND(",",Q12,FIND(",",Q12)+1)+1)+1,999)),MapTable!$A:$A,1,0))),"맵없음",
  ""),
)))))</f>
        <v/>
      </c>
      <c r="W12" t="str">
        <f>IF(ISBLANK(V12),"",IF(ISERROR(VLOOKUP(V12,[2]DropTable!$A:$A,1,0)),"드랍없음",""))</f>
        <v/>
      </c>
      <c r="Y12" t="str">
        <f>IF(ISBLANK(X12),"",IF(ISERROR(VLOOKUP(X12,[2]DropTable!$A:$A,1,0)),"드랍없음",""))</f>
        <v/>
      </c>
      <c r="AA12">
        <v>8.1</v>
      </c>
    </row>
    <row r="13" spans="1:27" x14ac:dyDescent="0.3">
      <c r="A13">
        <v>0</v>
      </c>
      <c r="B13">
        <v>11</v>
      </c>
      <c r="C13">
        <v>600</v>
      </c>
      <c r="D13">
        <v>150</v>
      </c>
      <c r="E13" t="s">
        <v>114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/>
      </c>
      <c r="J13" t="b">
        <v>0</v>
      </c>
      <c r="K13" t="s">
        <v>92</v>
      </c>
      <c r="L13" t="str">
        <f>IF(ISBLANK(K13),"",IF(ISERROR(VLOOKUP(K13,MapTable!$A:$A,1,0)),"컨트롤없음",""))</f>
        <v/>
      </c>
      <c r="M13">
        <f t="shared" si="0"/>
        <v>2</v>
      </c>
      <c r="N13" t="b">
        <f t="shared" ca="1" si="1"/>
        <v>1</v>
      </c>
      <c r="P13" t="str">
        <f>IF(ISBLANK(O13),"",IF(ISERROR(VLOOKUP(O13,MapTable!$A:$A,1,0)),"컨트롤없음",""))</f>
        <v/>
      </c>
      <c r="R13" t="str">
        <f>IF(ISBLANK(Q13),"",
IF(ISERROR(FIND(",",Q13)),
  IF(ISERROR(VLOOKUP(Q13,MapTable!$A:$A,1,0)),"맵없음",
  ""),
IF(ISERROR(FIND(",",Q13,FIND(",",Q13)+1)),
  IF(OR(ISERROR(VLOOKUP(LEFT(Q13,FIND(",",Q13)-1),MapTable!$A:$A,1,0)),ISERROR(VLOOKUP(TRIM(MID(Q13,FIND(",",Q13)+1,999)),MapTable!$A:$A,1,0))),"맵없음",
  ""),
IF(ISERROR(FIND(",",Q13,FIND(",",Q13,FIND(",",Q13)+1)+1)),
  IF(OR(ISERROR(VLOOKUP(LEFT(Q13,FIND(",",Q13)-1),MapTable!$A:$A,1,0)),ISERROR(VLOOKUP(TRIM(MID(Q13,FIND(",",Q13)+1,FIND(",",Q13,FIND(",",Q13)+1)-FIND(",",Q13)-1)),MapTable!$A:$A,1,0)),ISERROR(VLOOKUP(TRIM(MID(Q13,FIND(",",Q13,FIND(",",Q13)+1)+1,999)),MapTable!$A:$A,1,0))),"맵없음",
  ""),
IF(ISERROR(FIND(",",Q13,FIND(",",Q13,FIND(",",Q13,FIND(",",Q13)+1)+1)+1)),
  IF(OR(ISERROR(VLOOKUP(LEFT(Q13,FIND(",",Q13)-1),MapTable!$A:$A,1,0)),ISERROR(VLOOKUP(TRIM(MID(Q13,FIND(",",Q13)+1,FIND(",",Q13,FIND(",",Q13)+1)-FIND(",",Q13)-1)),MapTable!$A:$A,1,0)),ISERROR(VLOOKUP(TRIM(MID(Q13,FIND(",",Q13,FIND(",",Q13)+1)+1,FIND(",",Q13,FIND(",",Q13,FIND(",",Q13)+1)+1)-FIND(",",Q13,FIND(",",Q13)+1)-1)),MapTable!$A:$A,1,0)),ISERROR(VLOOKUP(TRIM(MID(Q13,FIND(",",Q13,FIND(",",Q13,FIND(",",Q13)+1)+1)+1,999)),MapTable!$A:$A,1,0))),"맵없음",
  ""),
)))))</f>
        <v/>
      </c>
      <c r="W13" t="str">
        <f>IF(ISBLANK(V13),"",IF(ISERROR(VLOOKUP(V13,[2]DropTable!$A:$A,1,0)),"드랍없음",""))</f>
        <v/>
      </c>
      <c r="Y13" t="str">
        <f>IF(ISBLANK(X13),"",IF(ISERROR(VLOOKUP(X13,[2]DropTable!$A:$A,1,0)),"드랍없음",""))</f>
        <v/>
      </c>
      <c r="AA13">
        <v>8.1</v>
      </c>
    </row>
    <row r="14" spans="1:27" x14ac:dyDescent="0.3">
      <c r="A14">
        <v>0</v>
      </c>
      <c r="B14">
        <v>12</v>
      </c>
      <c r="C14">
        <v>600</v>
      </c>
      <c r="D14">
        <v>150</v>
      </c>
      <c r="E14" t="s">
        <v>114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/>
      </c>
      <c r="J14" t="b">
        <v>0</v>
      </c>
      <c r="K14" t="s">
        <v>92</v>
      </c>
      <c r="L14" t="str">
        <f>IF(ISBLANK(K14),"",IF(ISERROR(VLOOKUP(K14,MapTable!$A:$A,1,0)),"컨트롤없음",""))</f>
        <v/>
      </c>
      <c r="M14">
        <f t="shared" si="0"/>
        <v>12</v>
      </c>
      <c r="N14" t="b">
        <f t="shared" ca="1" si="1"/>
        <v>1</v>
      </c>
      <c r="P14" t="str">
        <f>IF(ISBLANK(O14),"",IF(ISERROR(VLOOKUP(O14,MapTable!$A:$A,1,0)),"컨트롤없음",""))</f>
        <v/>
      </c>
      <c r="R14" t="str">
        <f>IF(ISBLANK(Q14),"",
IF(ISERROR(FIND(",",Q14)),
  IF(ISERROR(VLOOKUP(Q14,MapTable!$A:$A,1,0)),"맵없음",
  ""),
IF(ISERROR(FIND(",",Q14,FIND(",",Q14)+1)),
  IF(OR(ISERROR(VLOOKUP(LEFT(Q14,FIND(",",Q14)-1),MapTable!$A:$A,1,0)),ISERROR(VLOOKUP(TRIM(MID(Q14,FIND(",",Q14)+1,999)),MapTable!$A:$A,1,0))),"맵없음",
  ""),
IF(ISERROR(FIND(",",Q14,FIND(",",Q14,FIND(",",Q14)+1)+1)),
  IF(OR(ISERROR(VLOOKUP(LEFT(Q14,FIND(",",Q14)-1),MapTable!$A:$A,1,0)),ISERROR(VLOOKUP(TRIM(MID(Q14,FIND(",",Q14)+1,FIND(",",Q14,FIND(",",Q14)+1)-FIND(",",Q14)-1)),MapTable!$A:$A,1,0)),ISERROR(VLOOKUP(TRIM(MID(Q14,FIND(",",Q14,FIND(",",Q14)+1)+1,999)),MapTable!$A:$A,1,0))),"맵없음",
  ""),
IF(ISERROR(FIND(",",Q14,FIND(",",Q14,FIND(",",Q14,FIND(",",Q14)+1)+1)+1)),
  IF(OR(ISERROR(VLOOKUP(LEFT(Q14,FIND(",",Q14)-1),MapTable!$A:$A,1,0)),ISERROR(VLOOKUP(TRIM(MID(Q14,FIND(",",Q14)+1,FIND(",",Q14,FIND(",",Q14)+1)-FIND(",",Q14)-1)),MapTable!$A:$A,1,0)),ISERROR(VLOOKUP(TRIM(MID(Q14,FIND(",",Q14,FIND(",",Q14)+1)+1,FIND(",",Q14,FIND(",",Q14,FIND(",",Q14)+1)+1)-FIND(",",Q14,FIND(",",Q14)+1)-1)),MapTable!$A:$A,1,0)),ISERROR(VLOOKUP(TRIM(MID(Q14,FIND(",",Q14,FIND(",",Q14,FIND(",",Q14)+1)+1)+1,999)),MapTable!$A:$A,1,0))),"맵없음",
  ""),
)))))</f>
        <v/>
      </c>
      <c r="W14" t="str">
        <f>IF(ISBLANK(V14),"",IF(ISERROR(VLOOKUP(V14,[2]DropTable!$A:$A,1,0)),"드랍없음",""))</f>
        <v/>
      </c>
      <c r="Y14" t="str">
        <f>IF(ISBLANK(X14),"",IF(ISERROR(VLOOKUP(X14,[2]DropTable!$A:$A,1,0)),"드랍없음",""))</f>
        <v/>
      </c>
      <c r="AA14">
        <v>8.1</v>
      </c>
    </row>
    <row r="15" spans="1:27" x14ac:dyDescent="0.3">
      <c r="A15">
        <v>0</v>
      </c>
      <c r="B15">
        <v>13</v>
      </c>
      <c r="C15">
        <v>600</v>
      </c>
      <c r="D15">
        <v>150</v>
      </c>
      <c r="E15" t="s">
        <v>114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/>
      </c>
      <c r="J15" t="b">
        <v>0</v>
      </c>
      <c r="K15" t="s">
        <v>92</v>
      </c>
      <c r="L15" t="str">
        <f>IF(ISBLANK(K15),"",IF(ISERROR(VLOOKUP(K15,MapTable!$A:$A,1,0)),"컨트롤없음",""))</f>
        <v/>
      </c>
      <c r="M15">
        <f t="shared" si="0"/>
        <v>3</v>
      </c>
      <c r="N15" t="b">
        <f t="shared" ca="1" si="1"/>
        <v>0</v>
      </c>
      <c r="P15" t="str">
        <f>IF(ISBLANK(O15),"",IF(ISERROR(VLOOKUP(O15,MapTable!$A:$A,1,0)),"컨트롤없음",""))</f>
        <v/>
      </c>
      <c r="R15" t="str">
        <f>IF(ISBLANK(Q15),"",
IF(ISERROR(FIND(",",Q15)),
  IF(ISERROR(VLOOKUP(Q15,MapTable!$A:$A,1,0)),"맵없음",
  ""),
IF(ISERROR(FIND(",",Q15,FIND(",",Q15)+1)),
  IF(OR(ISERROR(VLOOKUP(LEFT(Q15,FIND(",",Q15)-1),MapTable!$A:$A,1,0)),ISERROR(VLOOKUP(TRIM(MID(Q15,FIND(",",Q15)+1,999)),MapTable!$A:$A,1,0))),"맵없음",
  ""),
IF(ISERROR(FIND(",",Q15,FIND(",",Q15,FIND(",",Q15)+1)+1)),
  IF(OR(ISERROR(VLOOKUP(LEFT(Q15,FIND(",",Q15)-1),MapTable!$A:$A,1,0)),ISERROR(VLOOKUP(TRIM(MID(Q15,FIND(",",Q15)+1,FIND(",",Q15,FIND(",",Q15)+1)-FIND(",",Q15)-1)),MapTable!$A:$A,1,0)),ISERROR(VLOOKUP(TRIM(MID(Q15,FIND(",",Q15,FIND(",",Q15)+1)+1,999)),MapTable!$A:$A,1,0))),"맵없음",
  ""),
IF(ISERROR(FIND(",",Q15,FIND(",",Q15,FIND(",",Q15,FIND(",",Q15)+1)+1)+1)),
  IF(OR(ISERROR(VLOOKUP(LEFT(Q15,FIND(",",Q15)-1),MapTable!$A:$A,1,0)),ISERROR(VLOOKUP(TRIM(MID(Q15,FIND(",",Q15)+1,FIND(",",Q15,FIND(",",Q15)+1)-FIND(",",Q15)-1)),MapTable!$A:$A,1,0)),ISERROR(VLOOKUP(TRIM(MID(Q15,FIND(",",Q15,FIND(",",Q15)+1)+1,FIND(",",Q15,FIND(",",Q15,FIND(",",Q15)+1)+1)-FIND(",",Q15,FIND(",",Q15)+1)-1)),MapTable!$A:$A,1,0)),ISERROR(VLOOKUP(TRIM(MID(Q15,FIND(",",Q15,FIND(",",Q15,FIND(",",Q15)+1)+1)+1,999)),MapTable!$A:$A,1,0))),"맵없음",
  ""),
)))))</f>
        <v/>
      </c>
      <c r="W15" t="str">
        <f>IF(ISBLANK(V15),"",IF(ISERROR(VLOOKUP(V15,[2]DropTable!$A:$A,1,0)),"드랍없음",""))</f>
        <v/>
      </c>
      <c r="Y15" t="str">
        <f>IF(ISBLANK(X15),"",IF(ISERROR(VLOOKUP(X15,[2]DropTable!$A:$A,1,0)),"드랍없음",""))</f>
        <v/>
      </c>
      <c r="AA15">
        <v>8.1</v>
      </c>
    </row>
    <row r="16" spans="1:27" x14ac:dyDescent="0.3">
      <c r="A16">
        <v>0</v>
      </c>
      <c r="B16">
        <v>14</v>
      </c>
      <c r="C16">
        <v>600</v>
      </c>
      <c r="D16">
        <v>150</v>
      </c>
      <c r="E16" t="s">
        <v>114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/>
      </c>
      <c r="J16" t="b">
        <v>0</v>
      </c>
      <c r="K16" t="s">
        <v>92</v>
      </c>
      <c r="L16" t="str">
        <f>IF(ISBLANK(K16),"",IF(ISERROR(VLOOKUP(K16,MapTable!$A:$A,1,0)),"컨트롤없음",""))</f>
        <v/>
      </c>
      <c r="M16">
        <f t="shared" si="0"/>
        <v>3</v>
      </c>
      <c r="N16" t="b">
        <f t="shared" ca="1" si="1"/>
        <v>0</v>
      </c>
      <c r="P16" t="str">
        <f>IF(ISBLANK(O16),"",IF(ISERROR(VLOOKUP(O16,MapTable!$A:$A,1,0)),"컨트롤없음",""))</f>
        <v/>
      </c>
      <c r="R16" t="str">
        <f>IF(ISBLANK(Q16),"",
IF(ISERROR(FIND(",",Q16)),
  IF(ISERROR(VLOOKUP(Q16,MapTable!$A:$A,1,0)),"맵없음",
  ""),
IF(ISERROR(FIND(",",Q16,FIND(",",Q16)+1)),
  IF(OR(ISERROR(VLOOKUP(LEFT(Q16,FIND(",",Q16)-1),MapTable!$A:$A,1,0)),ISERROR(VLOOKUP(TRIM(MID(Q16,FIND(",",Q16)+1,999)),MapTable!$A:$A,1,0))),"맵없음",
  ""),
IF(ISERROR(FIND(",",Q16,FIND(",",Q16,FIND(",",Q16)+1)+1)),
  IF(OR(ISERROR(VLOOKUP(LEFT(Q16,FIND(",",Q16)-1),MapTable!$A:$A,1,0)),ISERROR(VLOOKUP(TRIM(MID(Q16,FIND(",",Q16)+1,FIND(",",Q16,FIND(",",Q16)+1)-FIND(",",Q16)-1)),MapTable!$A:$A,1,0)),ISERROR(VLOOKUP(TRIM(MID(Q16,FIND(",",Q16,FIND(",",Q16)+1)+1,999)),MapTable!$A:$A,1,0))),"맵없음",
  ""),
IF(ISERROR(FIND(",",Q16,FIND(",",Q16,FIND(",",Q16,FIND(",",Q16)+1)+1)+1)),
  IF(OR(ISERROR(VLOOKUP(LEFT(Q16,FIND(",",Q16)-1),MapTable!$A:$A,1,0)),ISERROR(VLOOKUP(TRIM(MID(Q16,FIND(",",Q16)+1,FIND(",",Q16,FIND(",",Q16)+1)-FIND(",",Q16)-1)),MapTable!$A:$A,1,0)),ISERROR(VLOOKUP(TRIM(MID(Q16,FIND(",",Q16,FIND(",",Q16)+1)+1,FIND(",",Q16,FIND(",",Q16,FIND(",",Q16)+1)+1)-FIND(",",Q16,FIND(",",Q16)+1)-1)),MapTable!$A:$A,1,0)),ISERROR(VLOOKUP(TRIM(MID(Q16,FIND(",",Q16,FIND(",",Q16,FIND(",",Q16)+1)+1)+1,999)),MapTable!$A:$A,1,0))),"맵없음",
  ""),
)))))</f>
        <v/>
      </c>
      <c r="W16" t="str">
        <f>IF(ISBLANK(V16),"",IF(ISERROR(VLOOKUP(V16,[2]DropTable!$A:$A,1,0)),"드랍없음",""))</f>
        <v/>
      </c>
      <c r="Y16" t="str">
        <f>IF(ISBLANK(X16),"",IF(ISERROR(VLOOKUP(X16,[2]DropTable!$A:$A,1,0)),"드랍없음",""))</f>
        <v/>
      </c>
      <c r="AA16">
        <v>8.1</v>
      </c>
    </row>
    <row r="17" spans="1:27" x14ac:dyDescent="0.3">
      <c r="A17">
        <v>0</v>
      </c>
      <c r="B17">
        <v>15</v>
      </c>
      <c r="C17">
        <v>600</v>
      </c>
      <c r="D17">
        <v>150</v>
      </c>
      <c r="E17" t="s">
        <v>114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/>
      </c>
      <c r="J17" t="b">
        <v>0</v>
      </c>
      <c r="K17" t="s">
        <v>92</v>
      </c>
      <c r="L17" t="str">
        <f>IF(ISBLANK(K17),"",IF(ISERROR(VLOOKUP(K17,MapTable!$A:$A,1,0)),"컨트롤없음",""))</f>
        <v/>
      </c>
      <c r="M17">
        <f t="shared" si="0"/>
        <v>11</v>
      </c>
      <c r="N17" t="b">
        <f t="shared" ca="1" si="1"/>
        <v>0</v>
      </c>
      <c r="P17" t="str">
        <f>IF(ISBLANK(O17),"",IF(ISERROR(VLOOKUP(O17,MapTable!$A:$A,1,0)),"컨트롤없음",""))</f>
        <v/>
      </c>
      <c r="R17" t="str">
        <f>IF(ISBLANK(Q17),"",
IF(ISERROR(FIND(",",Q17)),
  IF(ISERROR(VLOOKUP(Q17,MapTable!$A:$A,1,0)),"맵없음",
  ""),
IF(ISERROR(FIND(",",Q17,FIND(",",Q17)+1)),
  IF(OR(ISERROR(VLOOKUP(LEFT(Q17,FIND(",",Q17)-1),MapTable!$A:$A,1,0)),ISERROR(VLOOKUP(TRIM(MID(Q17,FIND(",",Q17)+1,999)),MapTable!$A:$A,1,0))),"맵없음",
  ""),
IF(ISERROR(FIND(",",Q17,FIND(",",Q17,FIND(",",Q17)+1)+1)),
  IF(OR(ISERROR(VLOOKUP(LEFT(Q17,FIND(",",Q17)-1),MapTable!$A:$A,1,0)),ISERROR(VLOOKUP(TRIM(MID(Q17,FIND(",",Q17)+1,FIND(",",Q17,FIND(",",Q17)+1)-FIND(",",Q17)-1)),MapTable!$A:$A,1,0)),ISERROR(VLOOKUP(TRIM(MID(Q17,FIND(",",Q17,FIND(",",Q17)+1)+1,999)),MapTable!$A:$A,1,0))),"맵없음",
  ""),
IF(ISERROR(FIND(",",Q17,FIND(",",Q17,FIND(",",Q17,FIND(",",Q17)+1)+1)+1)),
  IF(OR(ISERROR(VLOOKUP(LEFT(Q17,FIND(",",Q17)-1),MapTable!$A:$A,1,0)),ISERROR(VLOOKUP(TRIM(MID(Q17,FIND(",",Q17)+1,FIND(",",Q17,FIND(",",Q17)+1)-FIND(",",Q17)-1)),MapTable!$A:$A,1,0)),ISERROR(VLOOKUP(TRIM(MID(Q17,FIND(",",Q17,FIND(",",Q17)+1)+1,FIND(",",Q17,FIND(",",Q17,FIND(",",Q17)+1)+1)-FIND(",",Q17,FIND(",",Q17)+1)-1)),MapTable!$A:$A,1,0)),ISERROR(VLOOKUP(TRIM(MID(Q17,FIND(",",Q17,FIND(",",Q17,FIND(",",Q17)+1)+1)+1,999)),MapTable!$A:$A,1,0))),"맵없음",
  ""),
)))))</f>
        <v/>
      </c>
      <c r="W17" t="str">
        <f>IF(ISBLANK(V17),"",IF(ISERROR(VLOOKUP(V17,[2]DropTable!$A:$A,1,0)),"드랍없음",""))</f>
        <v/>
      </c>
      <c r="Y17" t="str">
        <f>IF(ISBLANK(X17),"",IF(ISERROR(VLOOKUP(X17,[2]DropTable!$A:$A,1,0)),"드랍없음",""))</f>
        <v/>
      </c>
      <c r="AA17">
        <v>8.1</v>
      </c>
    </row>
    <row r="18" spans="1:27" x14ac:dyDescent="0.3">
      <c r="A18">
        <v>0</v>
      </c>
      <c r="B18">
        <v>16</v>
      </c>
      <c r="C18">
        <v>600</v>
      </c>
      <c r="D18">
        <v>150</v>
      </c>
      <c r="E18" t="s">
        <v>114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/>
      </c>
      <c r="J18" t="b">
        <v>0</v>
      </c>
      <c r="K18" t="s">
        <v>92</v>
      </c>
      <c r="L18" t="str">
        <f>IF(ISBLANK(K18),"",IF(ISERROR(VLOOKUP(K18,MapTable!$A:$A,1,0)),"컨트롤없음",""))</f>
        <v/>
      </c>
      <c r="M18">
        <f t="shared" si="0"/>
        <v>3</v>
      </c>
      <c r="N18" t="b">
        <f t="shared" ca="1" si="1"/>
        <v>0</v>
      </c>
      <c r="P18" t="str">
        <f>IF(ISBLANK(O18),"",IF(ISERROR(VLOOKUP(O18,MapTable!$A:$A,1,0)),"컨트롤없음",""))</f>
        <v/>
      </c>
      <c r="R18" t="str">
        <f>IF(ISBLANK(Q18),"",
IF(ISERROR(FIND(",",Q18)),
  IF(ISERROR(VLOOKUP(Q18,MapTable!$A:$A,1,0)),"맵없음",
  ""),
IF(ISERROR(FIND(",",Q18,FIND(",",Q18)+1)),
  IF(OR(ISERROR(VLOOKUP(LEFT(Q18,FIND(",",Q18)-1),MapTable!$A:$A,1,0)),ISERROR(VLOOKUP(TRIM(MID(Q18,FIND(",",Q18)+1,999)),MapTable!$A:$A,1,0))),"맵없음",
  ""),
IF(ISERROR(FIND(",",Q18,FIND(",",Q18,FIND(",",Q18)+1)+1)),
  IF(OR(ISERROR(VLOOKUP(LEFT(Q18,FIND(",",Q18)-1),MapTable!$A:$A,1,0)),ISERROR(VLOOKUP(TRIM(MID(Q18,FIND(",",Q18)+1,FIND(",",Q18,FIND(",",Q18)+1)-FIND(",",Q18)-1)),MapTable!$A:$A,1,0)),ISERROR(VLOOKUP(TRIM(MID(Q18,FIND(",",Q18,FIND(",",Q18)+1)+1,999)),MapTable!$A:$A,1,0))),"맵없음",
  ""),
IF(ISERROR(FIND(",",Q18,FIND(",",Q18,FIND(",",Q18,FIND(",",Q18)+1)+1)+1)),
  IF(OR(ISERROR(VLOOKUP(LEFT(Q18,FIND(",",Q18)-1),MapTable!$A:$A,1,0)),ISERROR(VLOOKUP(TRIM(MID(Q18,FIND(",",Q18)+1,FIND(",",Q18,FIND(",",Q18)+1)-FIND(",",Q18)-1)),MapTable!$A:$A,1,0)),ISERROR(VLOOKUP(TRIM(MID(Q18,FIND(",",Q18,FIND(",",Q18)+1)+1,FIND(",",Q18,FIND(",",Q18,FIND(",",Q18)+1)+1)-FIND(",",Q18,FIND(",",Q18)+1)-1)),MapTable!$A:$A,1,0)),ISERROR(VLOOKUP(TRIM(MID(Q18,FIND(",",Q18,FIND(",",Q18,FIND(",",Q18)+1)+1)+1,999)),MapTable!$A:$A,1,0))),"맵없음",
  ""),
)))))</f>
        <v/>
      </c>
      <c r="W18" t="str">
        <f>IF(ISBLANK(V18),"",IF(ISERROR(VLOOKUP(V18,[2]DropTable!$A:$A,1,0)),"드랍없음",""))</f>
        <v/>
      </c>
      <c r="Y18" t="str">
        <f>IF(ISBLANK(X18),"",IF(ISERROR(VLOOKUP(X18,[2]DropTable!$A:$A,1,0)),"드랍없음",""))</f>
        <v/>
      </c>
      <c r="AA18">
        <v>8.1</v>
      </c>
    </row>
    <row r="19" spans="1:27" x14ac:dyDescent="0.3">
      <c r="A19">
        <v>0</v>
      </c>
      <c r="B19">
        <v>17</v>
      </c>
      <c r="C19">
        <v>600</v>
      </c>
      <c r="D19">
        <v>150</v>
      </c>
      <c r="E19" t="s">
        <v>114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/>
      </c>
      <c r="J19" t="b">
        <v>0</v>
      </c>
      <c r="K19" t="s">
        <v>92</v>
      </c>
      <c r="L19" t="str">
        <f>IF(ISBLANK(K19),"",IF(ISERROR(VLOOKUP(K19,MapTable!$A:$A,1,0)),"컨트롤없음",""))</f>
        <v/>
      </c>
      <c r="M19">
        <f t="shared" si="0"/>
        <v>3</v>
      </c>
      <c r="N19" t="b">
        <f t="shared" ca="1" si="1"/>
        <v>1</v>
      </c>
      <c r="P19" t="str">
        <f>IF(ISBLANK(O19),"",IF(ISERROR(VLOOKUP(O19,MapTable!$A:$A,1,0)),"컨트롤없음",""))</f>
        <v/>
      </c>
      <c r="R19" t="str">
        <f>IF(ISBLANK(Q19),"",
IF(ISERROR(FIND(",",Q19)),
  IF(ISERROR(VLOOKUP(Q19,MapTable!$A:$A,1,0)),"맵없음",
  ""),
IF(ISERROR(FIND(",",Q19,FIND(",",Q19)+1)),
  IF(OR(ISERROR(VLOOKUP(LEFT(Q19,FIND(",",Q19)-1),MapTable!$A:$A,1,0)),ISERROR(VLOOKUP(TRIM(MID(Q19,FIND(",",Q19)+1,999)),MapTable!$A:$A,1,0))),"맵없음",
  ""),
IF(ISERROR(FIND(",",Q19,FIND(",",Q19,FIND(",",Q19)+1)+1)),
  IF(OR(ISERROR(VLOOKUP(LEFT(Q19,FIND(",",Q19)-1),MapTable!$A:$A,1,0)),ISERROR(VLOOKUP(TRIM(MID(Q19,FIND(",",Q19)+1,FIND(",",Q19,FIND(",",Q19)+1)-FIND(",",Q19)-1)),MapTable!$A:$A,1,0)),ISERROR(VLOOKUP(TRIM(MID(Q19,FIND(",",Q19,FIND(",",Q19)+1)+1,999)),MapTable!$A:$A,1,0))),"맵없음",
  ""),
IF(ISERROR(FIND(",",Q19,FIND(",",Q19,FIND(",",Q19,FIND(",",Q19)+1)+1)+1)),
  IF(OR(ISERROR(VLOOKUP(LEFT(Q19,FIND(",",Q19)-1),MapTable!$A:$A,1,0)),ISERROR(VLOOKUP(TRIM(MID(Q19,FIND(",",Q19)+1,FIND(",",Q19,FIND(",",Q19)+1)-FIND(",",Q19)-1)),MapTable!$A:$A,1,0)),ISERROR(VLOOKUP(TRIM(MID(Q19,FIND(",",Q19,FIND(",",Q19)+1)+1,FIND(",",Q19,FIND(",",Q19,FIND(",",Q19)+1)+1)-FIND(",",Q19,FIND(",",Q19)+1)-1)),MapTable!$A:$A,1,0)),ISERROR(VLOOKUP(TRIM(MID(Q19,FIND(",",Q19,FIND(",",Q19,FIND(",",Q19)+1)+1)+1,999)),MapTable!$A:$A,1,0))),"맵없음",
  ""),
)))))</f>
        <v/>
      </c>
      <c r="W19" t="str">
        <f>IF(ISBLANK(V19),"",IF(ISERROR(VLOOKUP(V19,[2]DropTable!$A:$A,1,0)),"드랍없음",""))</f>
        <v/>
      </c>
      <c r="Y19" t="str">
        <f>IF(ISBLANK(X19),"",IF(ISERROR(VLOOKUP(X19,[2]DropTable!$A:$A,1,0)),"드랍없음",""))</f>
        <v/>
      </c>
      <c r="AA19">
        <v>8.1</v>
      </c>
    </row>
    <row r="20" spans="1:27" x14ac:dyDescent="0.3">
      <c r="A20">
        <v>0</v>
      </c>
      <c r="B20">
        <v>18</v>
      </c>
      <c r="C20">
        <v>600</v>
      </c>
      <c r="D20">
        <v>150</v>
      </c>
      <c r="E20" t="s">
        <v>114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/>
      </c>
      <c r="J20" t="b">
        <v>0</v>
      </c>
      <c r="K20" t="s">
        <v>92</v>
      </c>
      <c r="L20" t="str">
        <f>IF(ISBLANK(K20),"",IF(ISERROR(VLOOKUP(K20,MapTable!$A:$A,1,0)),"컨트롤없음",""))</f>
        <v/>
      </c>
      <c r="M20">
        <f t="shared" si="0"/>
        <v>12</v>
      </c>
      <c r="N20" t="b">
        <f t="shared" ca="1" si="1"/>
        <v>1</v>
      </c>
      <c r="P20" t="str">
        <f>IF(ISBLANK(O20),"",IF(ISERROR(VLOOKUP(O20,MapTable!$A:$A,1,0)),"컨트롤없음",""))</f>
        <v/>
      </c>
      <c r="R20" t="str">
        <f>IF(ISBLANK(Q20),"",
IF(ISERROR(FIND(",",Q20)),
  IF(ISERROR(VLOOKUP(Q20,MapTable!$A:$A,1,0)),"맵없음",
  ""),
IF(ISERROR(FIND(",",Q20,FIND(",",Q20)+1)),
  IF(OR(ISERROR(VLOOKUP(LEFT(Q20,FIND(",",Q20)-1),MapTable!$A:$A,1,0)),ISERROR(VLOOKUP(TRIM(MID(Q20,FIND(",",Q20)+1,999)),MapTable!$A:$A,1,0))),"맵없음",
  ""),
IF(ISERROR(FIND(",",Q20,FIND(",",Q20,FIND(",",Q20)+1)+1)),
  IF(OR(ISERROR(VLOOKUP(LEFT(Q20,FIND(",",Q20)-1),MapTable!$A:$A,1,0)),ISERROR(VLOOKUP(TRIM(MID(Q20,FIND(",",Q20)+1,FIND(",",Q20,FIND(",",Q20)+1)-FIND(",",Q20)-1)),MapTable!$A:$A,1,0)),ISERROR(VLOOKUP(TRIM(MID(Q20,FIND(",",Q20,FIND(",",Q20)+1)+1,999)),MapTable!$A:$A,1,0))),"맵없음",
  ""),
IF(ISERROR(FIND(",",Q20,FIND(",",Q20,FIND(",",Q20,FIND(",",Q20)+1)+1)+1)),
  IF(OR(ISERROR(VLOOKUP(LEFT(Q20,FIND(",",Q20)-1),MapTable!$A:$A,1,0)),ISERROR(VLOOKUP(TRIM(MID(Q20,FIND(",",Q20)+1,FIND(",",Q20,FIND(",",Q20)+1)-FIND(",",Q20)-1)),MapTable!$A:$A,1,0)),ISERROR(VLOOKUP(TRIM(MID(Q20,FIND(",",Q20,FIND(",",Q20)+1)+1,FIND(",",Q20,FIND(",",Q20,FIND(",",Q20)+1)+1)-FIND(",",Q20,FIND(",",Q20)+1)-1)),MapTable!$A:$A,1,0)),ISERROR(VLOOKUP(TRIM(MID(Q20,FIND(",",Q20,FIND(",",Q20,FIND(",",Q20)+1)+1)+1,999)),MapTable!$A:$A,1,0))),"맵없음",
  ""),
)))))</f>
        <v/>
      </c>
      <c r="W20" t="str">
        <f>IF(ISBLANK(V20),"",IF(ISERROR(VLOOKUP(V20,[2]DropTable!$A:$A,1,0)),"드랍없음",""))</f>
        <v/>
      </c>
      <c r="Y20" t="str">
        <f>IF(ISBLANK(X20),"",IF(ISERROR(VLOOKUP(X20,[2]DropTable!$A:$A,1,0)),"드랍없음",""))</f>
        <v/>
      </c>
      <c r="AA20">
        <v>8.1</v>
      </c>
    </row>
    <row r="21" spans="1:27" x14ac:dyDescent="0.3">
      <c r="A21">
        <v>0</v>
      </c>
      <c r="B21">
        <v>19</v>
      </c>
      <c r="C21">
        <v>600</v>
      </c>
      <c r="D21">
        <v>150</v>
      </c>
      <c r="E21" t="s">
        <v>114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/>
      </c>
      <c r="J21" t="b">
        <v>0</v>
      </c>
      <c r="K21" t="s">
        <v>92</v>
      </c>
      <c r="L21" t="str">
        <f>IF(ISBLANK(K21),"",IF(ISERROR(VLOOKUP(K21,MapTable!$A:$A,1,0)),"컨트롤없음",""))</f>
        <v/>
      </c>
      <c r="M21">
        <f t="shared" si="0"/>
        <v>4</v>
      </c>
      <c r="N21" t="b">
        <f t="shared" ca="1" si="1"/>
        <v>0</v>
      </c>
      <c r="P21" t="str">
        <f>IF(ISBLANK(O21),"",IF(ISERROR(VLOOKUP(O21,MapTable!$A:$A,1,0)),"컨트롤없음",""))</f>
        <v/>
      </c>
      <c r="R21" t="str">
        <f>IF(ISBLANK(Q21),"",
IF(ISERROR(FIND(",",Q21)),
  IF(ISERROR(VLOOKUP(Q21,MapTable!$A:$A,1,0)),"맵없음",
  ""),
IF(ISERROR(FIND(",",Q21,FIND(",",Q21)+1)),
  IF(OR(ISERROR(VLOOKUP(LEFT(Q21,FIND(",",Q21)-1),MapTable!$A:$A,1,0)),ISERROR(VLOOKUP(TRIM(MID(Q21,FIND(",",Q21)+1,999)),MapTable!$A:$A,1,0))),"맵없음",
  ""),
IF(ISERROR(FIND(",",Q21,FIND(",",Q21,FIND(",",Q21)+1)+1)),
  IF(OR(ISERROR(VLOOKUP(LEFT(Q21,FIND(",",Q21)-1),MapTable!$A:$A,1,0)),ISERROR(VLOOKUP(TRIM(MID(Q21,FIND(",",Q21)+1,FIND(",",Q21,FIND(",",Q21)+1)-FIND(",",Q21)-1)),MapTable!$A:$A,1,0)),ISERROR(VLOOKUP(TRIM(MID(Q21,FIND(",",Q21,FIND(",",Q21)+1)+1,999)),MapTable!$A:$A,1,0))),"맵없음",
  ""),
IF(ISERROR(FIND(",",Q21,FIND(",",Q21,FIND(",",Q21,FIND(",",Q21)+1)+1)+1)),
  IF(OR(ISERROR(VLOOKUP(LEFT(Q21,FIND(",",Q21)-1),MapTable!$A:$A,1,0)),ISERROR(VLOOKUP(TRIM(MID(Q21,FIND(",",Q21)+1,FIND(",",Q21,FIND(",",Q21)+1)-FIND(",",Q21)-1)),MapTable!$A:$A,1,0)),ISERROR(VLOOKUP(TRIM(MID(Q21,FIND(",",Q21,FIND(",",Q21)+1)+1,FIND(",",Q21,FIND(",",Q21,FIND(",",Q21)+1)+1)-FIND(",",Q21,FIND(",",Q21)+1)-1)),MapTable!$A:$A,1,0)),ISERROR(VLOOKUP(TRIM(MID(Q21,FIND(",",Q21,FIND(",",Q21,FIND(",",Q21)+1)+1)+1,999)),MapTable!$A:$A,1,0))),"맵없음",
  ""),
)))))</f>
        <v/>
      </c>
      <c r="W21" t="str">
        <f>IF(ISBLANK(V21),"",IF(ISERROR(VLOOKUP(V21,[2]DropTable!$A:$A,1,0)),"드랍없음",""))</f>
        <v/>
      </c>
      <c r="Y21" t="str">
        <f>IF(ISBLANK(X21),"",IF(ISERROR(VLOOKUP(X21,[2]DropTable!$A:$A,1,0)),"드랍없음",""))</f>
        <v/>
      </c>
      <c r="AA21">
        <v>8.1</v>
      </c>
    </row>
    <row r="22" spans="1:27" x14ac:dyDescent="0.3">
      <c r="A22">
        <v>0</v>
      </c>
      <c r="B22">
        <v>20</v>
      </c>
      <c r="C22">
        <v>600</v>
      </c>
      <c r="D22">
        <v>150</v>
      </c>
      <c r="E22" t="s">
        <v>114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/>
      </c>
      <c r="J22" t="b">
        <v>0</v>
      </c>
      <c r="K22" t="s">
        <v>92</v>
      </c>
      <c r="L22" t="str">
        <f>IF(ISBLANK(K22),"",IF(ISERROR(VLOOKUP(K22,MapTable!$A:$A,1,0)),"컨트롤없음",""))</f>
        <v/>
      </c>
      <c r="M22">
        <f t="shared" si="0"/>
        <v>4</v>
      </c>
      <c r="N22" t="b">
        <f t="shared" ca="1" si="1"/>
        <v>0</v>
      </c>
      <c r="P22" t="str">
        <f>IF(ISBLANK(O22),"",IF(ISERROR(VLOOKUP(O22,MapTable!$A:$A,1,0)),"컨트롤없음",""))</f>
        <v/>
      </c>
      <c r="R22" t="str">
        <f>IF(ISBLANK(Q22),"",
IF(ISERROR(FIND(",",Q22)),
  IF(ISERROR(VLOOKUP(Q22,MapTable!$A:$A,1,0)),"맵없음",
  ""),
IF(ISERROR(FIND(",",Q22,FIND(",",Q22)+1)),
  IF(OR(ISERROR(VLOOKUP(LEFT(Q22,FIND(",",Q22)-1),MapTable!$A:$A,1,0)),ISERROR(VLOOKUP(TRIM(MID(Q22,FIND(",",Q22)+1,999)),MapTable!$A:$A,1,0))),"맵없음",
  ""),
IF(ISERROR(FIND(",",Q22,FIND(",",Q22,FIND(",",Q22)+1)+1)),
  IF(OR(ISERROR(VLOOKUP(LEFT(Q22,FIND(",",Q22)-1),MapTable!$A:$A,1,0)),ISERROR(VLOOKUP(TRIM(MID(Q22,FIND(",",Q22)+1,FIND(",",Q22,FIND(",",Q22)+1)-FIND(",",Q22)-1)),MapTable!$A:$A,1,0)),ISERROR(VLOOKUP(TRIM(MID(Q22,FIND(",",Q22,FIND(",",Q22)+1)+1,999)),MapTable!$A:$A,1,0))),"맵없음",
  ""),
IF(ISERROR(FIND(",",Q22,FIND(",",Q22,FIND(",",Q22,FIND(",",Q22)+1)+1)+1)),
  IF(OR(ISERROR(VLOOKUP(LEFT(Q22,FIND(",",Q22)-1),MapTable!$A:$A,1,0)),ISERROR(VLOOKUP(TRIM(MID(Q22,FIND(",",Q22)+1,FIND(",",Q22,FIND(",",Q22)+1)-FIND(",",Q22)-1)),MapTable!$A:$A,1,0)),ISERROR(VLOOKUP(TRIM(MID(Q22,FIND(",",Q22,FIND(",",Q22)+1)+1,FIND(",",Q22,FIND(",",Q22,FIND(",",Q22)+1)+1)-FIND(",",Q22,FIND(",",Q22)+1)-1)),MapTable!$A:$A,1,0)),ISERROR(VLOOKUP(TRIM(MID(Q22,FIND(",",Q22,FIND(",",Q22,FIND(",",Q22)+1)+1)+1,999)),MapTable!$A:$A,1,0))),"맵없음",
  ""),
)))))</f>
        <v/>
      </c>
      <c r="W22" t="str">
        <f>IF(ISBLANK(V22),"",IF(ISERROR(VLOOKUP(V22,[2]DropTable!$A:$A,1,0)),"드랍없음",""))</f>
        <v/>
      </c>
      <c r="Y22" t="str">
        <f>IF(ISBLANK(X22),"",IF(ISERROR(VLOOKUP(X22,[2]DropTable!$A:$A,1,0)),"드랍없음",""))</f>
        <v/>
      </c>
      <c r="AA22">
        <v>8.1</v>
      </c>
    </row>
    <row r="23" spans="1:27" x14ac:dyDescent="0.3">
      <c r="A23">
        <v>0</v>
      </c>
      <c r="B23">
        <v>21</v>
      </c>
      <c r="C23">
        <v>600</v>
      </c>
      <c r="D23">
        <v>150</v>
      </c>
      <c r="E23" t="s">
        <v>114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/>
      </c>
      <c r="J23" t="b">
        <v>0</v>
      </c>
      <c r="K23" t="s">
        <v>92</v>
      </c>
      <c r="L23" t="str">
        <f>IF(ISBLANK(K23),"",IF(ISERROR(VLOOKUP(K23,MapTable!$A:$A,1,0)),"컨트롤없음",""))</f>
        <v/>
      </c>
      <c r="M23">
        <f t="shared" si="0"/>
        <v>11</v>
      </c>
      <c r="N23" t="b">
        <f t="shared" ca="1" si="1"/>
        <v>0</v>
      </c>
      <c r="P23" t="str">
        <f>IF(ISBLANK(O23),"",IF(ISERROR(VLOOKUP(O23,MapTable!$A:$A,1,0)),"컨트롤없음",""))</f>
        <v/>
      </c>
      <c r="R23" t="str">
        <f>IF(ISBLANK(Q23),"",
IF(ISERROR(FIND(",",Q23)),
  IF(ISERROR(VLOOKUP(Q23,MapTable!$A:$A,1,0)),"맵없음",
  ""),
IF(ISERROR(FIND(",",Q23,FIND(",",Q23)+1)),
  IF(OR(ISERROR(VLOOKUP(LEFT(Q23,FIND(",",Q23)-1),MapTable!$A:$A,1,0)),ISERROR(VLOOKUP(TRIM(MID(Q23,FIND(",",Q23)+1,999)),MapTable!$A:$A,1,0))),"맵없음",
  ""),
IF(ISERROR(FIND(",",Q23,FIND(",",Q23,FIND(",",Q23)+1)+1)),
  IF(OR(ISERROR(VLOOKUP(LEFT(Q23,FIND(",",Q23)-1),MapTable!$A:$A,1,0)),ISERROR(VLOOKUP(TRIM(MID(Q23,FIND(",",Q23)+1,FIND(",",Q23,FIND(",",Q23)+1)-FIND(",",Q23)-1)),MapTable!$A:$A,1,0)),ISERROR(VLOOKUP(TRIM(MID(Q23,FIND(",",Q23,FIND(",",Q23)+1)+1,999)),MapTable!$A:$A,1,0))),"맵없음",
  ""),
IF(ISERROR(FIND(",",Q23,FIND(",",Q23,FIND(",",Q23,FIND(",",Q23)+1)+1)+1)),
  IF(OR(ISERROR(VLOOKUP(LEFT(Q23,FIND(",",Q23)-1),MapTable!$A:$A,1,0)),ISERROR(VLOOKUP(TRIM(MID(Q23,FIND(",",Q23)+1,FIND(",",Q23,FIND(",",Q23)+1)-FIND(",",Q23)-1)),MapTable!$A:$A,1,0)),ISERROR(VLOOKUP(TRIM(MID(Q23,FIND(",",Q23,FIND(",",Q23)+1)+1,FIND(",",Q23,FIND(",",Q23,FIND(",",Q23)+1)+1)-FIND(",",Q23,FIND(",",Q23)+1)-1)),MapTable!$A:$A,1,0)),ISERROR(VLOOKUP(TRIM(MID(Q23,FIND(",",Q23,FIND(",",Q23,FIND(",",Q23)+1)+1)+1,999)),MapTable!$A:$A,1,0))),"맵없음",
  ""),
)))))</f>
        <v/>
      </c>
      <c r="W23" t="str">
        <f>IF(ISBLANK(V23),"",IF(ISERROR(VLOOKUP(V23,[2]DropTable!$A:$A,1,0)),"드랍없음",""))</f>
        <v/>
      </c>
      <c r="Y23" t="str">
        <f>IF(ISBLANK(X23),"",IF(ISERROR(VLOOKUP(X23,[2]DropTable!$A:$A,1,0)),"드랍없음",""))</f>
        <v/>
      </c>
      <c r="AA23">
        <v>8.1</v>
      </c>
    </row>
    <row r="24" spans="1:27" x14ac:dyDescent="0.3">
      <c r="A24">
        <v>0</v>
      </c>
      <c r="B24">
        <v>22</v>
      </c>
      <c r="C24">
        <v>600</v>
      </c>
      <c r="D24">
        <v>150</v>
      </c>
      <c r="E24" t="s">
        <v>114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/>
      </c>
      <c r="J24" t="b">
        <v>0</v>
      </c>
      <c r="K24" t="s">
        <v>92</v>
      </c>
      <c r="L24" t="str">
        <f>IF(ISBLANK(K24),"",IF(ISERROR(VLOOKUP(K24,MapTable!$A:$A,1,0)),"컨트롤없음",""))</f>
        <v/>
      </c>
      <c r="M24">
        <f t="shared" si="0"/>
        <v>4</v>
      </c>
      <c r="N24" t="b">
        <f t="shared" ca="1" si="1"/>
        <v>0</v>
      </c>
      <c r="P24" t="str">
        <f>IF(ISBLANK(O24),"",IF(ISERROR(VLOOKUP(O24,MapTable!$A:$A,1,0)),"컨트롤없음",""))</f>
        <v/>
      </c>
      <c r="R24" t="str">
        <f>IF(ISBLANK(Q24),"",
IF(ISERROR(FIND(",",Q24)),
  IF(ISERROR(VLOOKUP(Q24,MapTable!$A:$A,1,0)),"맵없음",
  ""),
IF(ISERROR(FIND(",",Q24,FIND(",",Q24)+1)),
  IF(OR(ISERROR(VLOOKUP(LEFT(Q24,FIND(",",Q24)-1),MapTable!$A:$A,1,0)),ISERROR(VLOOKUP(TRIM(MID(Q24,FIND(",",Q24)+1,999)),MapTable!$A:$A,1,0))),"맵없음",
  ""),
IF(ISERROR(FIND(",",Q24,FIND(",",Q24,FIND(",",Q24)+1)+1)),
  IF(OR(ISERROR(VLOOKUP(LEFT(Q24,FIND(",",Q24)-1),MapTable!$A:$A,1,0)),ISERROR(VLOOKUP(TRIM(MID(Q24,FIND(",",Q24)+1,FIND(",",Q24,FIND(",",Q24)+1)-FIND(",",Q24)-1)),MapTable!$A:$A,1,0)),ISERROR(VLOOKUP(TRIM(MID(Q24,FIND(",",Q24,FIND(",",Q24)+1)+1,999)),MapTable!$A:$A,1,0))),"맵없음",
  ""),
IF(ISERROR(FIND(",",Q24,FIND(",",Q24,FIND(",",Q24,FIND(",",Q24)+1)+1)+1)),
  IF(OR(ISERROR(VLOOKUP(LEFT(Q24,FIND(",",Q24)-1),MapTable!$A:$A,1,0)),ISERROR(VLOOKUP(TRIM(MID(Q24,FIND(",",Q24)+1,FIND(",",Q24,FIND(",",Q24)+1)-FIND(",",Q24)-1)),MapTable!$A:$A,1,0)),ISERROR(VLOOKUP(TRIM(MID(Q24,FIND(",",Q24,FIND(",",Q24)+1)+1,FIND(",",Q24,FIND(",",Q24,FIND(",",Q24)+1)+1)-FIND(",",Q24,FIND(",",Q24)+1)-1)),MapTable!$A:$A,1,0)),ISERROR(VLOOKUP(TRIM(MID(Q24,FIND(",",Q24,FIND(",",Q24,FIND(",",Q24)+1)+1)+1,999)),MapTable!$A:$A,1,0))),"맵없음",
  ""),
)))))</f>
        <v/>
      </c>
      <c r="W24" t="str">
        <f>IF(ISBLANK(V24),"",IF(ISERROR(VLOOKUP(V24,[2]DropTable!$A:$A,1,0)),"드랍없음",""))</f>
        <v/>
      </c>
      <c r="Y24" t="str">
        <f>IF(ISBLANK(X24),"",IF(ISERROR(VLOOKUP(X24,[2]DropTable!$A:$A,1,0)),"드랍없음",""))</f>
        <v/>
      </c>
      <c r="AA24">
        <v>8.1</v>
      </c>
    </row>
    <row r="25" spans="1:27" x14ac:dyDescent="0.3">
      <c r="A25">
        <v>0</v>
      </c>
      <c r="B25">
        <v>23</v>
      </c>
      <c r="C25">
        <v>600</v>
      </c>
      <c r="D25">
        <v>150</v>
      </c>
      <c r="E25" t="s">
        <v>114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/>
      </c>
      <c r="J25" t="b">
        <v>0</v>
      </c>
      <c r="K25" t="s">
        <v>92</v>
      </c>
      <c r="L25" t="str">
        <f>IF(ISBLANK(K25),"",IF(ISERROR(VLOOKUP(K25,MapTable!$A:$A,1,0)),"컨트롤없음",""))</f>
        <v/>
      </c>
      <c r="M25">
        <f t="shared" si="0"/>
        <v>4</v>
      </c>
      <c r="N25" t="b">
        <f t="shared" ca="1" si="1"/>
        <v>1</v>
      </c>
      <c r="P25" t="str">
        <f>IF(ISBLANK(O25),"",IF(ISERROR(VLOOKUP(O25,MapTable!$A:$A,1,0)),"컨트롤없음",""))</f>
        <v/>
      </c>
      <c r="R25" t="str">
        <f>IF(ISBLANK(Q25),"",
IF(ISERROR(FIND(",",Q25)),
  IF(ISERROR(VLOOKUP(Q25,MapTable!$A:$A,1,0)),"맵없음",
  ""),
IF(ISERROR(FIND(",",Q25,FIND(",",Q25)+1)),
  IF(OR(ISERROR(VLOOKUP(LEFT(Q25,FIND(",",Q25)-1),MapTable!$A:$A,1,0)),ISERROR(VLOOKUP(TRIM(MID(Q25,FIND(",",Q25)+1,999)),MapTable!$A:$A,1,0))),"맵없음",
  ""),
IF(ISERROR(FIND(",",Q25,FIND(",",Q25,FIND(",",Q25)+1)+1)),
  IF(OR(ISERROR(VLOOKUP(LEFT(Q25,FIND(",",Q25)-1),MapTable!$A:$A,1,0)),ISERROR(VLOOKUP(TRIM(MID(Q25,FIND(",",Q25)+1,FIND(",",Q25,FIND(",",Q25)+1)-FIND(",",Q25)-1)),MapTable!$A:$A,1,0)),ISERROR(VLOOKUP(TRIM(MID(Q25,FIND(",",Q25,FIND(",",Q25)+1)+1,999)),MapTable!$A:$A,1,0))),"맵없음",
  ""),
IF(ISERROR(FIND(",",Q25,FIND(",",Q25,FIND(",",Q25,FIND(",",Q25)+1)+1)+1)),
  IF(OR(ISERROR(VLOOKUP(LEFT(Q25,FIND(",",Q25)-1),MapTable!$A:$A,1,0)),ISERROR(VLOOKUP(TRIM(MID(Q25,FIND(",",Q25)+1,FIND(",",Q25,FIND(",",Q25)+1)-FIND(",",Q25)-1)),MapTable!$A:$A,1,0)),ISERROR(VLOOKUP(TRIM(MID(Q25,FIND(",",Q25,FIND(",",Q25)+1)+1,FIND(",",Q25,FIND(",",Q25,FIND(",",Q25)+1)+1)-FIND(",",Q25,FIND(",",Q25)+1)-1)),MapTable!$A:$A,1,0)),ISERROR(VLOOKUP(TRIM(MID(Q25,FIND(",",Q25,FIND(",",Q25,FIND(",",Q25)+1)+1)+1,999)),MapTable!$A:$A,1,0))),"맵없음",
  ""),
)))))</f>
        <v/>
      </c>
      <c r="W25" t="str">
        <f>IF(ISBLANK(V25),"",IF(ISERROR(VLOOKUP(V25,[2]DropTable!$A:$A,1,0)),"드랍없음",""))</f>
        <v/>
      </c>
      <c r="Y25" t="str">
        <f>IF(ISBLANK(X25),"",IF(ISERROR(VLOOKUP(X25,[2]DropTable!$A:$A,1,0)),"드랍없음",""))</f>
        <v/>
      </c>
      <c r="AA25">
        <v>8.1</v>
      </c>
    </row>
    <row r="26" spans="1:27" x14ac:dyDescent="0.3">
      <c r="A26">
        <v>0</v>
      </c>
      <c r="B26">
        <v>24</v>
      </c>
      <c r="C26">
        <v>600</v>
      </c>
      <c r="D26">
        <v>150</v>
      </c>
      <c r="E26" t="s">
        <v>114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/>
      </c>
      <c r="J26" t="b">
        <v>0</v>
      </c>
      <c r="K26" t="s">
        <v>92</v>
      </c>
      <c r="L26" t="str">
        <f>IF(ISBLANK(K26),"",IF(ISERROR(VLOOKUP(K26,MapTable!$A:$A,1,0)),"컨트롤없음",""))</f>
        <v/>
      </c>
      <c r="M26">
        <f t="shared" si="0"/>
        <v>12</v>
      </c>
      <c r="N26" t="b">
        <f t="shared" ca="1" si="1"/>
        <v>1</v>
      </c>
      <c r="P26" t="str">
        <f>IF(ISBLANK(O26),"",IF(ISERROR(VLOOKUP(O26,MapTable!$A:$A,1,0)),"컨트롤없음",""))</f>
        <v/>
      </c>
      <c r="R26" t="str">
        <f>IF(ISBLANK(Q26),"",
IF(ISERROR(FIND(",",Q26)),
  IF(ISERROR(VLOOKUP(Q26,MapTable!$A:$A,1,0)),"맵없음",
  ""),
IF(ISERROR(FIND(",",Q26,FIND(",",Q26)+1)),
  IF(OR(ISERROR(VLOOKUP(LEFT(Q26,FIND(",",Q26)-1),MapTable!$A:$A,1,0)),ISERROR(VLOOKUP(TRIM(MID(Q26,FIND(",",Q26)+1,999)),MapTable!$A:$A,1,0))),"맵없음",
  ""),
IF(ISERROR(FIND(",",Q26,FIND(",",Q26,FIND(",",Q26)+1)+1)),
  IF(OR(ISERROR(VLOOKUP(LEFT(Q26,FIND(",",Q26)-1),MapTable!$A:$A,1,0)),ISERROR(VLOOKUP(TRIM(MID(Q26,FIND(",",Q26)+1,FIND(",",Q26,FIND(",",Q26)+1)-FIND(",",Q26)-1)),MapTable!$A:$A,1,0)),ISERROR(VLOOKUP(TRIM(MID(Q26,FIND(",",Q26,FIND(",",Q26)+1)+1,999)),MapTable!$A:$A,1,0))),"맵없음",
  ""),
IF(ISERROR(FIND(",",Q26,FIND(",",Q26,FIND(",",Q26,FIND(",",Q26)+1)+1)+1)),
  IF(OR(ISERROR(VLOOKUP(LEFT(Q26,FIND(",",Q26)-1),MapTable!$A:$A,1,0)),ISERROR(VLOOKUP(TRIM(MID(Q26,FIND(",",Q26)+1,FIND(",",Q26,FIND(",",Q26)+1)-FIND(",",Q26)-1)),MapTable!$A:$A,1,0)),ISERROR(VLOOKUP(TRIM(MID(Q26,FIND(",",Q26,FIND(",",Q26)+1)+1,FIND(",",Q26,FIND(",",Q26,FIND(",",Q26)+1)+1)-FIND(",",Q26,FIND(",",Q26)+1)-1)),MapTable!$A:$A,1,0)),ISERROR(VLOOKUP(TRIM(MID(Q26,FIND(",",Q26,FIND(",",Q26,FIND(",",Q26)+1)+1)+1,999)),MapTable!$A:$A,1,0))),"맵없음",
  ""),
)))))</f>
        <v/>
      </c>
      <c r="W26" t="str">
        <f>IF(ISBLANK(V26),"",IF(ISERROR(VLOOKUP(V26,[2]DropTable!$A:$A,1,0)),"드랍없음",""))</f>
        <v/>
      </c>
      <c r="Y26" t="str">
        <f>IF(ISBLANK(X26),"",IF(ISERROR(VLOOKUP(X26,[2]DropTable!$A:$A,1,0)),"드랍없음",""))</f>
        <v/>
      </c>
      <c r="AA26">
        <v>8.1</v>
      </c>
    </row>
    <row r="27" spans="1:27" x14ac:dyDescent="0.3">
      <c r="A27">
        <v>0</v>
      </c>
      <c r="B27">
        <v>25</v>
      </c>
      <c r="C27">
        <v>600</v>
      </c>
      <c r="D27">
        <v>150</v>
      </c>
      <c r="E27" t="s">
        <v>114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/>
      </c>
      <c r="J27" t="b">
        <v>0</v>
      </c>
      <c r="K27" t="s">
        <v>92</v>
      </c>
      <c r="L27" t="str">
        <f>IF(ISBLANK(K27),"",IF(ISERROR(VLOOKUP(K27,MapTable!$A:$A,1,0)),"컨트롤없음",""))</f>
        <v/>
      </c>
      <c r="M27">
        <f t="shared" si="0"/>
        <v>5</v>
      </c>
      <c r="N27" t="b">
        <f t="shared" ca="1" si="1"/>
        <v>0</v>
      </c>
      <c r="P27" t="str">
        <f>IF(ISBLANK(O27),"",IF(ISERROR(VLOOKUP(O27,MapTable!$A:$A,1,0)),"컨트롤없음",""))</f>
        <v/>
      </c>
      <c r="R27" t="str">
        <f>IF(ISBLANK(Q27),"",
IF(ISERROR(FIND(",",Q27)),
  IF(ISERROR(VLOOKUP(Q27,MapTable!$A:$A,1,0)),"맵없음",
  ""),
IF(ISERROR(FIND(",",Q27,FIND(",",Q27)+1)),
  IF(OR(ISERROR(VLOOKUP(LEFT(Q27,FIND(",",Q27)-1),MapTable!$A:$A,1,0)),ISERROR(VLOOKUP(TRIM(MID(Q27,FIND(",",Q27)+1,999)),MapTable!$A:$A,1,0))),"맵없음",
  ""),
IF(ISERROR(FIND(",",Q27,FIND(",",Q27,FIND(",",Q27)+1)+1)),
  IF(OR(ISERROR(VLOOKUP(LEFT(Q27,FIND(",",Q27)-1),MapTable!$A:$A,1,0)),ISERROR(VLOOKUP(TRIM(MID(Q27,FIND(",",Q27)+1,FIND(",",Q27,FIND(",",Q27)+1)-FIND(",",Q27)-1)),MapTable!$A:$A,1,0)),ISERROR(VLOOKUP(TRIM(MID(Q27,FIND(",",Q27,FIND(",",Q27)+1)+1,999)),MapTable!$A:$A,1,0))),"맵없음",
  ""),
IF(ISERROR(FIND(",",Q27,FIND(",",Q27,FIND(",",Q27,FIND(",",Q27)+1)+1)+1)),
  IF(OR(ISERROR(VLOOKUP(LEFT(Q27,FIND(",",Q27)-1),MapTable!$A:$A,1,0)),ISERROR(VLOOKUP(TRIM(MID(Q27,FIND(",",Q27)+1,FIND(",",Q27,FIND(",",Q27)+1)-FIND(",",Q27)-1)),MapTable!$A:$A,1,0)),ISERROR(VLOOKUP(TRIM(MID(Q27,FIND(",",Q27,FIND(",",Q27)+1)+1,FIND(",",Q27,FIND(",",Q27,FIND(",",Q27)+1)+1)-FIND(",",Q27,FIND(",",Q27)+1)-1)),MapTable!$A:$A,1,0)),ISERROR(VLOOKUP(TRIM(MID(Q27,FIND(",",Q27,FIND(",",Q27,FIND(",",Q27)+1)+1)+1,999)),MapTable!$A:$A,1,0))),"맵없음",
  ""),
)))))</f>
        <v/>
      </c>
      <c r="W27" t="str">
        <f>IF(ISBLANK(V27),"",IF(ISERROR(VLOOKUP(V27,[2]DropTable!$A:$A,1,0)),"드랍없음",""))</f>
        <v/>
      </c>
      <c r="Y27" t="str">
        <f>IF(ISBLANK(X27),"",IF(ISERROR(VLOOKUP(X27,[2]DropTable!$A:$A,1,0)),"드랍없음",""))</f>
        <v/>
      </c>
      <c r="AA27">
        <v>8.1</v>
      </c>
    </row>
    <row r="28" spans="1:27" x14ac:dyDescent="0.3">
      <c r="A28">
        <v>0</v>
      </c>
      <c r="B28">
        <v>26</v>
      </c>
      <c r="C28">
        <v>600</v>
      </c>
      <c r="D28">
        <v>150</v>
      </c>
      <c r="E28" t="s">
        <v>114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/>
      </c>
      <c r="J28" t="b">
        <v>0</v>
      </c>
      <c r="K28" t="s">
        <v>92</v>
      </c>
      <c r="L28" t="str">
        <f>IF(ISBLANK(K28),"",IF(ISERROR(VLOOKUP(K28,MapTable!$A:$A,1,0)),"컨트롤없음",""))</f>
        <v/>
      </c>
      <c r="M28">
        <f t="shared" si="0"/>
        <v>5</v>
      </c>
      <c r="N28" t="b">
        <f t="shared" ca="1" si="1"/>
        <v>0</v>
      </c>
      <c r="P28" t="str">
        <f>IF(ISBLANK(O28),"",IF(ISERROR(VLOOKUP(O28,MapTable!$A:$A,1,0)),"컨트롤없음",""))</f>
        <v/>
      </c>
      <c r="R28" t="str">
        <f>IF(ISBLANK(Q28),"",
IF(ISERROR(FIND(",",Q28)),
  IF(ISERROR(VLOOKUP(Q28,MapTable!$A:$A,1,0)),"맵없음",
  ""),
IF(ISERROR(FIND(",",Q28,FIND(",",Q28)+1)),
  IF(OR(ISERROR(VLOOKUP(LEFT(Q28,FIND(",",Q28)-1),MapTable!$A:$A,1,0)),ISERROR(VLOOKUP(TRIM(MID(Q28,FIND(",",Q28)+1,999)),MapTable!$A:$A,1,0))),"맵없음",
  ""),
IF(ISERROR(FIND(",",Q28,FIND(",",Q28,FIND(",",Q28)+1)+1)),
  IF(OR(ISERROR(VLOOKUP(LEFT(Q28,FIND(",",Q28)-1),MapTable!$A:$A,1,0)),ISERROR(VLOOKUP(TRIM(MID(Q28,FIND(",",Q28)+1,FIND(",",Q28,FIND(",",Q28)+1)-FIND(",",Q28)-1)),MapTable!$A:$A,1,0)),ISERROR(VLOOKUP(TRIM(MID(Q28,FIND(",",Q28,FIND(",",Q28)+1)+1,999)),MapTable!$A:$A,1,0))),"맵없음",
  ""),
IF(ISERROR(FIND(",",Q28,FIND(",",Q28,FIND(",",Q28,FIND(",",Q28)+1)+1)+1)),
  IF(OR(ISERROR(VLOOKUP(LEFT(Q28,FIND(",",Q28)-1),MapTable!$A:$A,1,0)),ISERROR(VLOOKUP(TRIM(MID(Q28,FIND(",",Q28)+1,FIND(",",Q28,FIND(",",Q28)+1)-FIND(",",Q28)-1)),MapTable!$A:$A,1,0)),ISERROR(VLOOKUP(TRIM(MID(Q28,FIND(",",Q28,FIND(",",Q28)+1)+1,FIND(",",Q28,FIND(",",Q28,FIND(",",Q28)+1)+1)-FIND(",",Q28,FIND(",",Q28)+1)-1)),MapTable!$A:$A,1,0)),ISERROR(VLOOKUP(TRIM(MID(Q28,FIND(",",Q28,FIND(",",Q28,FIND(",",Q28)+1)+1)+1,999)),MapTable!$A:$A,1,0))),"맵없음",
  ""),
)))))</f>
        <v/>
      </c>
      <c r="W28" t="str">
        <f>IF(ISBLANK(V28),"",IF(ISERROR(VLOOKUP(V28,[2]DropTable!$A:$A,1,0)),"드랍없음",""))</f>
        <v/>
      </c>
      <c r="Y28" t="str">
        <f>IF(ISBLANK(X28),"",IF(ISERROR(VLOOKUP(X28,[2]DropTable!$A:$A,1,0)),"드랍없음",""))</f>
        <v/>
      </c>
      <c r="AA28">
        <v>8.1</v>
      </c>
    </row>
    <row r="29" spans="1:27" x14ac:dyDescent="0.3">
      <c r="A29">
        <v>0</v>
      </c>
      <c r="B29">
        <v>27</v>
      </c>
      <c r="C29">
        <v>600</v>
      </c>
      <c r="D29">
        <v>150</v>
      </c>
      <c r="E29" t="s">
        <v>114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/>
      </c>
      <c r="J29" t="b">
        <v>0</v>
      </c>
      <c r="K29" t="s">
        <v>92</v>
      </c>
      <c r="L29" t="str">
        <f>IF(ISBLANK(K29),"",IF(ISERROR(VLOOKUP(K29,MapTable!$A:$A,1,0)),"컨트롤없음",""))</f>
        <v/>
      </c>
      <c r="M29">
        <f t="shared" si="0"/>
        <v>11</v>
      </c>
      <c r="N29" t="b">
        <f t="shared" ca="1" si="1"/>
        <v>0</v>
      </c>
      <c r="P29" t="str">
        <f>IF(ISBLANK(O29),"",IF(ISERROR(VLOOKUP(O29,MapTable!$A:$A,1,0)),"컨트롤없음",""))</f>
        <v/>
      </c>
      <c r="R29" t="str">
        <f>IF(ISBLANK(Q29),"",
IF(ISERROR(FIND(",",Q29)),
  IF(ISERROR(VLOOKUP(Q29,MapTable!$A:$A,1,0)),"맵없음",
  ""),
IF(ISERROR(FIND(",",Q29,FIND(",",Q29)+1)),
  IF(OR(ISERROR(VLOOKUP(LEFT(Q29,FIND(",",Q29)-1),MapTable!$A:$A,1,0)),ISERROR(VLOOKUP(TRIM(MID(Q29,FIND(",",Q29)+1,999)),MapTable!$A:$A,1,0))),"맵없음",
  ""),
IF(ISERROR(FIND(",",Q29,FIND(",",Q29,FIND(",",Q29)+1)+1)),
  IF(OR(ISERROR(VLOOKUP(LEFT(Q29,FIND(",",Q29)-1),MapTable!$A:$A,1,0)),ISERROR(VLOOKUP(TRIM(MID(Q29,FIND(",",Q29)+1,FIND(",",Q29,FIND(",",Q29)+1)-FIND(",",Q29)-1)),MapTable!$A:$A,1,0)),ISERROR(VLOOKUP(TRIM(MID(Q29,FIND(",",Q29,FIND(",",Q29)+1)+1,999)),MapTable!$A:$A,1,0))),"맵없음",
  ""),
IF(ISERROR(FIND(",",Q29,FIND(",",Q29,FIND(",",Q29,FIND(",",Q29)+1)+1)+1)),
  IF(OR(ISERROR(VLOOKUP(LEFT(Q29,FIND(",",Q29)-1),MapTable!$A:$A,1,0)),ISERROR(VLOOKUP(TRIM(MID(Q29,FIND(",",Q29)+1,FIND(",",Q29,FIND(",",Q29)+1)-FIND(",",Q29)-1)),MapTable!$A:$A,1,0)),ISERROR(VLOOKUP(TRIM(MID(Q29,FIND(",",Q29,FIND(",",Q29)+1)+1,FIND(",",Q29,FIND(",",Q29,FIND(",",Q29)+1)+1)-FIND(",",Q29,FIND(",",Q29)+1)-1)),MapTable!$A:$A,1,0)),ISERROR(VLOOKUP(TRIM(MID(Q29,FIND(",",Q29,FIND(",",Q29,FIND(",",Q29)+1)+1)+1,999)),MapTable!$A:$A,1,0))),"맵없음",
  ""),
)))))</f>
        <v/>
      </c>
      <c r="W29" t="str">
        <f>IF(ISBLANK(V29),"",IF(ISERROR(VLOOKUP(V29,[2]DropTable!$A:$A,1,0)),"드랍없음",""))</f>
        <v/>
      </c>
      <c r="Y29" t="str">
        <f>IF(ISBLANK(X29),"",IF(ISERROR(VLOOKUP(X29,[2]DropTable!$A:$A,1,0)),"드랍없음",""))</f>
        <v/>
      </c>
      <c r="AA29">
        <v>8.1</v>
      </c>
    </row>
    <row r="30" spans="1:27" x14ac:dyDescent="0.3">
      <c r="A30">
        <v>0</v>
      </c>
      <c r="B30">
        <v>28</v>
      </c>
      <c r="C30">
        <v>600</v>
      </c>
      <c r="D30">
        <v>150</v>
      </c>
      <c r="E30" t="s">
        <v>114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/>
      </c>
      <c r="J30" t="b">
        <v>0</v>
      </c>
      <c r="K30" t="s">
        <v>92</v>
      </c>
      <c r="L30" t="str">
        <f>IF(ISBLANK(K30),"",IF(ISERROR(VLOOKUP(K30,MapTable!$A:$A,1,0)),"컨트롤없음",""))</f>
        <v/>
      </c>
      <c r="M30">
        <f t="shared" si="0"/>
        <v>5</v>
      </c>
      <c r="N30" t="b">
        <f t="shared" ca="1" si="1"/>
        <v>0</v>
      </c>
      <c r="P30" t="str">
        <f>IF(ISBLANK(O30),"",IF(ISERROR(VLOOKUP(O30,MapTable!$A:$A,1,0)),"컨트롤없음",""))</f>
        <v/>
      </c>
      <c r="R30" t="str">
        <f>IF(ISBLANK(Q30),"",
IF(ISERROR(FIND(",",Q30)),
  IF(ISERROR(VLOOKUP(Q30,MapTable!$A:$A,1,0)),"맵없음",
  ""),
IF(ISERROR(FIND(",",Q30,FIND(",",Q30)+1)),
  IF(OR(ISERROR(VLOOKUP(LEFT(Q30,FIND(",",Q30)-1),MapTable!$A:$A,1,0)),ISERROR(VLOOKUP(TRIM(MID(Q30,FIND(",",Q30)+1,999)),MapTable!$A:$A,1,0))),"맵없음",
  ""),
IF(ISERROR(FIND(",",Q30,FIND(",",Q30,FIND(",",Q30)+1)+1)),
  IF(OR(ISERROR(VLOOKUP(LEFT(Q30,FIND(",",Q30)-1),MapTable!$A:$A,1,0)),ISERROR(VLOOKUP(TRIM(MID(Q30,FIND(",",Q30)+1,FIND(",",Q30,FIND(",",Q30)+1)-FIND(",",Q30)-1)),MapTable!$A:$A,1,0)),ISERROR(VLOOKUP(TRIM(MID(Q30,FIND(",",Q30,FIND(",",Q30)+1)+1,999)),MapTable!$A:$A,1,0))),"맵없음",
  ""),
IF(ISERROR(FIND(",",Q30,FIND(",",Q30,FIND(",",Q30,FIND(",",Q30)+1)+1)+1)),
  IF(OR(ISERROR(VLOOKUP(LEFT(Q30,FIND(",",Q30)-1),MapTable!$A:$A,1,0)),ISERROR(VLOOKUP(TRIM(MID(Q30,FIND(",",Q30)+1,FIND(",",Q30,FIND(",",Q30)+1)-FIND(",",Q30)-1)),MapTable!$A:$A,1,0)),ISERROR(VLOOKUP(TRIM(MID(Q30,FIND(",",Q30,FIND(",",Q30)+1)+1,FIND(",",Q30,FIND(",",Q30,FIND(",",Q30)+1)+1)-FIND(",",Q30,FIND(",",Q30)+1)-1)),MapTable!$A:$A,1,0)),ISERROR(VLOOKUP(TRIM(MID(Q30,FIND(",",Q30,FIND(",",Q30,FIND(",",Q30)+1)+1)+1,999)),MapTable!$A:$A,1,0))),"맵없음",
  ""),
)))))</f>
        <v/>
      </c>
      <c r="W30" t="str">
        <f>IF(ISBLANK(V30),"",IF(ISERROR(VLOOKUP(V30,[2]DropTable!$A:$A,1,0)),"드랍없음",""))</f>
        <v/>
      </c>
      <c r="Y30" t="str">
        <f>IF(ISBLANK(X30),"",IF(ISERROR(VLOOKUP(X30,[2]DropTable!$A:$A,1,0)),"드랍없음",""))</f>
        <v/>
      </c>
      <c r="AA30">
        <v>8.1</v>
      </c>
    </row>
    <row r="31" spans="1:27" x14ac:dyDescent="0.3">
      <c r="A31">
        <v>0</v>
      </c>
      <c r="B31">
        <v>29</v>
      </c>
      <c r="C31">
        <v>600</v>
      </c>
      <c r="D31">
        <v>150</v>
      </c>
      <c r="E31" t="s">
        <v>114</v>
      </c>
      <c r="H31" t="str">
        <f>IF(ISBLANK(G31),"",
IFERROR(VLOOKUP(G31,[1]StringTable!$1:$1048576,MATCH([1]StringTable!$B$1,[1]StringTable!$1:$1,0),0),
IFERROR(VLOOKUP(G31,[1]InApkStringTable!$1:$1048576,MATCH([1]InApkStringTable!$B$1,[1]InApkStringTable!$1:$1,0),0),
"스트링없음")))</f>
        <v/>
      </c>
      <c r="J31" t="b">
        <v>0</v>
      </c>
      <c r="K31" t="s">
        <v>92</v>
      </c>
      <c r="L31" t="str">
        <f>IF(ISBLANK(K31),"",IF(ISERROR(VLOOKUP(K31,MapTable!$A:$A,1,0)),"컨트롤없음",""))</f>
        <v/>
      </c>
      <c r="M31">
        <f t="shared" si="0"/>
        <v>5</v>
      </c>
      <c r="N31" t="b">
        <f t="shared" ca="1" si="1"/>
        <v>1</v>
      </c>
      <c r="P31" t="str">
        <f>IF(ISBLANK(O31),"",IF(ISERROR(VLOOKUP(O31,MapTable!$A:$A,1,0)),"컨트롤없음",""))</f>
        <v/>
      </c>
      <c r="R31" t="str">
        <f>IF(ISBLANK(Q31),"",
IF(ISERROR(FIND(",",Q31)),
  IF(ISERROR(VLOOKUP(Q31,MapTable!$A:$A,1,0)),"맵없음",
  ""),
IF(ISERROR(FIND(",",Q31,FIND(",",Q31)+1)),
  IF(OR(ISERROR(VLOOKUP(LEFT(Q31,FIND(",",Q31)-1),MapTable!$A:$A,1,0)),ISERROR(VLOOKUP(TRIM(MID(Q31,FIND(",",Q31)+1,999)),MapTable!$A:$A,1,0))),"맵없음",
  ""),
IF(ISERROR(FIND(",",Q31,FIND(",",Q31,FIND(",",Q31)+1)+1)),
  IF(OR(ISERROR(VLOOKUP(LEFT(Q31,FIND(",",Q31)-1),MapTable!$A:$A,1,0)),ISERROR(VLOOKUP(TRIM(MID(Q31,FIND(",",Q31)+1,FIND(",",Q31,FIND(",",Q31)+1)-FIND(",",Q31)-1)),MapTable!$A:$A,1,0)),ISERROR(VLOOKUP(TRIM(MID(Q31,FIND(",",Q31,FIND(",",Q31)+1)+1,999)),MapTable!$A:$A,1,0))),"맵없음",
  ""),
IF(ISERROR(FIND(",",Q31,FIND(",",Q31,FIND(",",Q31,FIND(",",Q31)+1)+1)+1)),
  IF(OR(ISERROR(VLOOKUP(LEFT(Q31,FIND(",",Q31)-1),MapTable!$A:$A,1,0)),ISERROR(VLOOKUP(TRIM(MID(Q31,FIND(",",Q31)+1,FIND(",",Q31,FIND(",",Q31)+1)-FIND(",",Q31)-1)),MapTable!$A:$A,1,0)),ISERROR(VLOOKUP(TRIM(MID(Q31,FIND(",",Q31,FIND(",",Q31)+1)+1,FIND(",",Q31,FIND(",",Q31,FIND(",",Q31)+1)+1)-FIND(",",Q31,FIND(",",Q31)+1)-1)),MapTable!$A:$A,1,0)),ISERROR(VLOOKUP(TRIM(MID(Q31,FIND(",",Q31,FIND(",",Q31,FIND(",",Q31)+1)+1)+1,999)),MapTable!$A:$A,1,0))),"맵없음",
  ""),
)))))</f>
        <v/>
      </c>
      <c r="W31" t="str">
        <f>IF(ISBLANK(V31),"",IF(ISERROR(VLOOKUP(V31,[2]DropTable!$A:$A,1,0)),"드랍없음",""))</f>
        <v/>
      </c>
      <c r="Y31" t="str">
        <f>IF(ISBLANK(X31),"",IF(ISERROR(VLOOKUP(X31,[2]DropTable!$A:$A,1,0)),"드랍없음",""))</f>
        <v/>
      </c>
      <c r="AA31">
        <v>8.1</v>
      </c>
    </row>
    <row r="32" spans="1:27" x14ac:dyDescent="0.3">
      <c r="A32">
        <v>0</v>
      </c>
      <c r="B32">
        <v>30</v>
      </c>
      <c r="C32">
        <v>600</v>
      </c>
      <c r="D32">
        <v>150</v>
      </c>
      <c r="E32" t="s">
        <v>114</v>
      </c>
      <c r="H32" t="str">
        <f>IF(ISBLANK(G32),"",
IFERROR(VLOOKUP(G32,[1]StringTable!$1:$1048576,MATCH([1]StringTable!$B$1,[1]StringTable!$1:$1,0),0),
IFERROR(VLOOKUP(G32,[1]InApkStringTable!$1:$1048576,MATCH([1]InApkStringTable!$B$1,[1]InApkStringTable!$1:$1,0),0),
"스트링없음")))</f>
        <v/>
      </c>
      <c r="J32" t="b">
        <v>0</v>
      </c>
      <c r="K32" t="s">
        <v>92</v>
      </c>
      <c r="L32" t="str">
        <f>IF(ISBLANK(K32),"",IF(ISERROR(VLOOKUP(K32,MapTable!$A:$A,1,0)),"컨트롤없음",""))</f>
        <v/>
      </c>
      <c r="M32">
        <f t="shared" si="0"/>
        <v>12</v>
      </c>
      <c r="N32" t="b">
        <f t="shared" ca="1" si="1"/>
        <v>0</v>
      </c>
      <c r="P32" t="str">
        <f>IF(ISBLANK(O32),"",IF(ISERROR(VLOOKUP(O32,MapTable!$A:$A,1,0)),"컨트롤없음",""))</f>
        <v/>
      </c>
      <c r="R32" t="str">
        <f>IF(ISBLANK(Q32),"",
IF(ISERROR(FIND(",",Q32)),
  IF(ISERROR(VLOOKUP(Q32,MapTable!$A:$A,1,0)),"맵없음",
  ""),
IF(ISERROR(FIND(",",Q32,FIND(",",Q32)+1)),
  IF(OR(ISERROR(VLOOKUP(LEFT(Q32,FIND(",",Q32)-1),MapTable!$A:$A,1,0)),ISERROR(VLOOKUP(TRIM(MID(Q32,FIND(",",Q32)+1,999)),MapTable!$A:$A,1,0))),"맵없음",
  ""),
IF(ISERROR(FIND(",",Q32,FIND(",",Q32,FIND(",",Q32)+1)+1)),
  IF(OR(ISERROR(VLOOKUP(LEFT(Q32,FIND(",",Q32)-1),MapTable!$A:$A,1,0)),ISERROR(VLOOKUP(TRIM(MID(Q32,FIND(",",Q32)+1,FIND(",",Q32,FIND(",",Q32)+1)-FIND(",",Q32)-1)),MapTable!$A:$A,1,0)),ISERROR(VLOOKUP(TRIM(MID(Q32,FIND(",",Q32,FIND(",",Q32)+1)+1,999)),MapTable!$A:$A,1,0))),"맵없음",
  ""),
IF(ISERROR(FIND(",",Q32,FIND(",",Q32,FIND(",",Q32,FIND(",",Q32)+1)+1)+1)),
  IF(OR(ISERROR(VLOOKUP(LEFT(Q32,FIND(",",Q32)-1),MapTable!$A:$A,1,0)),ISERROR(VLOOKUP(TRIM(MID(Q32,FIND(",",Q32)+1,FIND(",",Q32,FIND(",",Q32)+1)-FIND(",",Q32)-1)),MapTable!$A:$A,1,0)),ISERROR(VLOOKUP(TRIM(MID(Q32,FIND(",",Q32,FIND(",",Q32)+1)+1,FIND(",",Q32,FIND(",",Q32,FIND(",",Q32)+1)+1)-FIND(",",Q32,FIND(",",Q32)+1)-1)),MapTable!$A:$A,1,0)),ISERROR(VLOOKUP(TRIM(MID(Q32,FIND(",",Q32,FIND(",",Q32,FIND(",",Q32)+1)+1)+1,999)),MapTable!$A:$A,1,0))),"맵없음",
  ""),
)))))</f>
        <v/>
      </c>
      <c r="W32" t="str">
        <f>IF(ISBLANK(V32),"",IF(ISERROR(VLOOKUP(V32,[2]DropTable!$A:$A,1,0)),"드랍없음",""))</f>
        <v/>
      </c>
      <c r="Y32" t="str">
        <f>IF(ISBLANK(X32),"",IF(ISERROR(VLOOKUP(X32,[2]DropTable!$A:$A,1,0)),"드랍없음",""))</f>
        <v/>
      </c>
      <c r="AA32">
        <v>8.1</v>
      </c>
    </row>
    <row r="33" spans="1:27" x14ac:dyDescent="0.3">
      <c r="A33">
        <v>1</v>
      </c>
      <c r="B33">
        <v>0</v>
      </c>
      <c r="C33">
        <v>600</v>
      </c>
      <c r="D33">
        <v>150</v>
      </c>
      <c r="E33" t="s">
        <v>114</v>
      </c>
      <c r="H33" t="str">
        <f>IF(ISBLANK(G33),"",
IFERROR(VLOOKUP(G33,[1]StringTable!$1:$1048576,MATCH([1]StringTable!$B$1,[1]StringTable!$1:$1,0),0),
IFERROR(VLOOKUP(G33,[1]InApkStringTable!$1:$1048576,MATCH([1]InApkStringTable!$B$1,[1]InApkStringTable!$1:$1,0),0),
"스트링없음")))</f>
        <v/>
      </c>
      <c r="J33" t="b">
        <v>0</v>
      </c>
      <c r="K33" t="s">
        <v>92</v>
      </c>
      <c r="L33" t="str">
        <f>IF(ISBLANK(K33),"",IF(ISERROR(VLOOKUP(K33,MapTable!$A:$A,1,0)),"컨트롤없음",""))</f>
        <v/>
      </c>
      <c r="M33">
        <f t="shared" si="0"/>
        <v>0</v>
      </c>
      <c r="N33" t="b">
        <f t="shared" ca="1" si="1"/>
        <v>0</v>
      </c>
      <c r="P33" t="str">
        <f>IF(ISBLANK(O33),"",IF(ISERROR(VLOOKUP(O33,MapTable!$A:$A,1,0)),"컨트롤없음",""))</f>
        <v/>
      </c>
      <c r="R33" t="str">
        <f>IF(ISBLANK(Q33),"",
IF(ISERROR(FIND(",",Q33)),
  IF(ISERROR(VLOOKUP(Q33,MapTable!$A:$A,1,0)),"맵없음",
  ""),
IF(ISERROR(FIND(",",Q33,FIND(",",Q33)+1)),
  IF(OR(ISERROR(VLOOKUP(LEFT(Q33,FIND(",",Q33)-1),MapTable!$A:$A,1,0)),ISERROR(VLOOKUP(TRIM(MID(Q33,FIND(",",Q33)+1,999)),MapTable!$A:$A,1,0))),"맵없음",
  ""),
IF(ISERROR(FIND(",",Q33,FIND(",",Q33,FIND(",",Q33)+1)+1)),
  IF(OR(ISERROR(VLOOKUP(LEFT(Q33,FIND(",",Q33)-1),MapTable!$A:$A,1,0)),ISERROR(VLOOKUP(TRIM(MID(Q33,FIND(",",Q33)+1,FIND(",",Q33,FIND(",",Q33)+1)-FIND(",",Q33)-1)),MapTable!$A:$A,1,0)),ISERROR(VLOOKUP(TRIM(MID(Q33,FIND(",",Q33,FIND(",",Q33)+1)+1,999)),MapTable!$A:$A,1,0))),"맵없음",
  ""),
IF(ISERROR(FIND(",",Q33,FIND(",",Q33,FIND(",",Q33,FIND(",",Q33)+1)+1)+1)),
  IF(OR(ISERROR(VLOOKUP(LEFT(Q33,FIND(",",Q33)-1),MapTable!$A:$A,1,0)),ISERROR(VLOOKUP(TRIM(MID(Q33,FIND(",",Q33)+1,FIND(",",Q33,FIND(",",Q33)+1)-FIND(",",Q33)-1)),MapTable!$A:$A,1,0)),ISERROR(VLOOKUP(TRIM(MID(Q33,FIND(",",Q33,FIND(",",Q33)+1)+1,FIND(",",Q33,FIND(",",Q33,FIND(",",Q33)+1)+1)-FIND(",",Q33,FIND(",",Q33)+1)-1)),MapTable!$A:$A,1,0)),ISERROR(VLOOKUP(TRIM(MID(Q33,FIND(",",Q33,FIND(",",Q33,FIND(",",Q33)+1)+1)+1,999)),MapTable!$A:$A,1,0))),"맵없음",
  ""),
)))))</f>
        <v/>
      </c>
      <c r="W33" t="str">
        <f>IF(ISBLANK(V33),"",IF(ISERROR(VLOOKUP(V33,[2]DropTable!$A:$A,1,0)),"드랍없음",""))</f>
        <v/>
      </c>
      <c r="Y33" t="str">
        <f>IF(ISBLANK(X33),"",IF(ISERROR(VLOOKUP(X33,[2]DropTable!$A:$A,1,0)),"드랍없음",""))</f>
        <v/>
      </c>
    </row>
    <row r="34" spans="1:27" x14ac:dyDescent="0.3">
      <c r="A34">
        <v>1</v>
      </c>
      <c r="B34">
        <v>1</v>
      </c>
      <c r="C34">
        <v>600</v>
      </c>
      <c r="D34">
        <v>150</v>
      </c>
      <c r="E34" t="s">
        <v>114</v>
      </c>
      <c r="F34" t="s">
        <v>206</v>
      </c>
      <c r="G34" t="s">
        <v>193</v>
      </c>
      <c r="H34" t="str">
        <f>IF(ISBLANK(G34),"",
IFERROR(VLOOKUP(G34,[1]StringTable!$1:$1048576,MATCH([1]StringTable!$B$1,[1]StringTable!$1:$1,0),0),
IFERROR(VLOOKUP(G34,[1]InApkStringTable!$1:$1048576,MATCH([1]InApkStringTable!$B$1,[1]InApkStringTable!$1:$1,0),0),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I34" t="s">
        <v>208</v>
      </c>
      <c r="J34" t="b">
        <v>0</v>
      </c>
      <c r="L34" t="str">
        <f>IF(ISBLANK(K34),"",IF(ISERROR(VLOOKUP(K34,MapTable!$A:$A,1,0)),"컨트롤없음",""))</f>
        <v/>
      </c>
      <c r="M34">
        <f t="shared" si="0"/>
        <v>1</v>
      </c>
      <c r="N34" t="b">
        <f t="shared" ca="1" si="1"/>
        <v>0</v>
      </c>
      <c r="O34" t="s">
        <v>21</v>
      </c>
      <c r="P34" t="str">
        <f>IF(ISBLANK(O34),"",IF(ISERROR(VLOOKUP(O34,MapTable!$A:$A,1,0)),"컨트롤없음",""))</f>
        <v/>
      </c>
      <c r="Q34" t="s">
        <v>48</v>
      </c>
      <c r="R34" t="str">
        <f>IF(ISBLANK(Q34),"",
IF(ISERROR(FIND(",",Q34)),
  IF(ISERROR(VLOOKUP(Q34,MapTable!$A:$A,1,0)),"맵없음",
  ""),
IF(ISERROR(FIND(",",Q34,FIND(",",Q34)+1)),
  IF(OR(ISERROR(VLOOKUP(LEFT(Q34,FIND(",",Q34)-1),MapTable!$A:$A,1,0)),ISERROR(VLOOKUP(TRIM(MID(Q34,FIND(",",Q34)+1,999)),MapTable!$A:$A,1,0))),"맵없음",
  ""),
IF(ISERROR(FIND(",",Q34,FIND(",",Q34,FIND(",",Q34)+1)+1)),
  IF(OR(ISERROR(VLOOKUP(LEFT(Q34,FIND(",",Q34)-1),MapTable!$A:$A,1,0)),ISERROR(VLOOKUP(TRIM(MID(Q34,FIND(",",Q34)+1,FIND(",",Q34,FIND(",",Q34)+1)-FIND(",",Q34)-1)),MapTable!$A:$A,1,0)),ISERROR(VLOOKUP(TRIM(MID(Q34,FIND(",",Q34,FIND(",",Q34)+1)+1,999)),MapTable!$A:$A,1,0))),"맵없음",
  ""),
IF(ISERROR(FIND(",",Q34,FIND(",",Q34,FIND(",",Q34,FIND(",",Q34)+1)+1)+1)),
  IF(OR(ISERROR(VLOOKUP(LEFT(Q34,FIND(",",Q34)-1),MapTable!$A:$A,1,0)),ISERROR(VLOOKUP(TRIM(MID(Q34,FIND(",",Q34)+1,FIND(",",Q34,FIND(",",Q34)+1)-FIND(",",Q34)-1)),MapTable!$A:$A,1,0)),ISERROR(VLOOKUP(TRIM(MID(Q34,FIND(",",Q34,FIND(",",Q34)+1)+1,FIND(",",Q34,FIND(",",Q34,FIND(",",Q34)+1)+1)-FIND(",",Q34,FIND(",",Q34)+1)-1)),MapTable!$A:$A,1,0)),ISERROR(VLOOKUP(TRIM(MID(Q34,FIND(",",Q34,FIND(",",Q34,FIND(",",Q34)+1)+1)+1,999)),MapTable!$A:$A,1,0))),"맵없음",
  ""),
)))))</f>
        <v/>
      </c>
      <c r="V34">
        <v>1001</v>
      </c>
      <c r="W34" t="str">
        <f>IF(ISBLANK(V34),"",IF(ISERROR(VLOOKUP(V34,[2]DropTable!$A:$A,1,0)),"드랍없음",""))</f>
        <v/>
      </c>
      <c r="Y34" t="str">
        <f>IF(ISBLANK(X34),"",IF(ISERROR(VLOOKUP(X34,[2]DropTable!$A:$A,1,0)),"드랍없음",""))</f>
        <v/>
      </c>
      <c r="AA34">
        <v>8.1</v>
      </c>
    </row>
    <row r="35" spans="1:27" x14ac:dyDescent="0.3">
      <c r="A35">
        <v>1</v>
      </c>
      <c r="B35">
        <v>2</v>
      </c>
      <c r="C35">
        <v>600</v>
      </c>
      <c r="D35">
        <v>150</v>
      </c>
      <c r="E35" t="s">
        <v>114</v>
      </c>
      <c r="H35" t="str">
        <f>IF(ISBLANK(G35),"",
IFERROR(VLOOKUP(G35,[1]StringTable!$1:$1048576,MATCH([1]StringTable!$B$1,[1]StringTable!$1:$1,0),0),
IFERROR(VLOOKUP(G35,[1]InApkStringTable!$1:$1048576,MATCH([1]InApkStringTable!$B$1,[1]InApkStringTable!$1:$1,0),0),
"스트링없음")))</f>
        <v/>
      </c>
      <c r="J35" t="b">
        <v>0</v>
      </c>
      <c r="L35" t="str">
        <f>IF(ISBLANK(K35),"",IF(ISERROR(VLOOKUP(K35,MapTable!$A:$A,1,0)),"컨트롤없음",""))</f>
        <v/>
      </c>
      <c r="M35">
        <f t="shared" si="0"/>
        <v>1</v>
      </c>
      <c r="N35" t="b">
        <f t="shared" ca="1" si="1"/>
        <v>0</v>
      </c>
      <c r="O35" t="s">
        <v>23</v>
      </c>
      <c r="P35" t="str">
        <f>IF(ISBLANK(O35),"",IF(ISERROR(VLOOKUP(O35,MapTable!$A:$A,1,0)),"컨트롤없음",""))</f>
        <v/>
      </c>
      <c r="R35" t="str">
        <f>IF(ISBLANK(Q35),"",
IF(ISERROR(FIND(",",Q35)),
  IF(ISERROR(VLOOKUP(Q35,MapTable!$A:$A,1,0)),"맵없음",
  ""),
IF(ISERROR(FIND(",",Q35,FIND(",",Q35)+1)),
  IF(OR(ISERROR(VLOOKUP(LEFT(Q35,FIND(",",Q35)-1),MapTable!$A:$A,1,0)),ISERROR(VLOOKUP(TRIM(MID(Q35,FIND(",",Q35)+1,999)),MapTable!$A:$A,1,0))),"맵없음",
  ""),
IF(ISERROR(FIND(",",Q35,FIND(",",Q35,FIND(",",Q35)+1)+1)),
  IF(OR(ISERROR(VLOOKUP(LEFT(Q35,FIND(",",Q35)-1),MapTable!$A:$A,1,0)),ISERROR(VLOOKUP(TRIM(MID(Q35,FIND(",",Q35)+1,FIND(",",Q35,FIND(",",Q35)+1)-FIND(",",Q35)-1)),MapTable!$A:$A,1,0)),ISERROR(VLOOKUP(TRIM(MID(Q35,FIND(",",Q35,FIND(",",Q35)+1)+1,999)),MapTable!$A:$A,1,0))),"맵없음",
  ""),
IF(ISERROR(FIND(",",Q35,FIND(",",Q35,FIND(",",Q35,FIND(",",Q35)+1)+1)+1)),
  IF(OR(ISERROR(VLOOKUP(LEFT(Q35,FIND(",",Q35)-1),MapTable!$A:$A,1,0)),ISERROR(VLOOKUP(TRIM(MID(Q35,FIND(",",Q35)+1,FIND(",",Q35,FIND(",",Q35)+1)-FIND(",",Q35)-1)),MapTable!$A:$A,1,0)),ISERROR(VLOOKUP(TRIM(MID(Q35,FIND(",",Q35,FIND(",",Q35)+1)+1,FIND(",",Q35,FIND(",",Q35,FIND(",",Q35)+1)+1)-FIND(",",Q35,FIND(",",Q35)+1)-1)),MapTable!$A:$A,1,0)),ISERROR(VLOOKUP(TRIM(MID(Q35,FIND(",",Q35,FIND(",",Q35,FIND(",",Q35)+1)+1)+1,999)),MapTable!$A:$A,1,0))),"맵없음",
  ""),
)))))</f>
        <v/>
      </c>
      <c r="V35">
        <v>1001</v>
      </c>
      <c r="W35" t="str">
        <f>IF(ISBLANK(V35),"",IF(ISERROR(VLOOKUP(V35,[2]DropTable!$A:$A,1,0)),"드랍없음",""))</f>
        <v/>
      </c>
      <c r="Y35" t="str">
        <f>IF(ISBLANK(X35),"",IF(ISERROR(VLOOKUP(X35,[2]DropTable!$A:$A,1,0)),"드랍없음",""))</f>
        <v/>
      </c>
      <c r="AA35">
        <v>8.1</v>
      </c>
    </row>
    <row r="36" spans="1:27" x14ac:dyDescent="0.3">
      <c r="A36">
        <v>1</v>
      </c>
      <c r="B36">
        <v>3</v>
      </c>
      <c r="C36">
        <f t="shared" ref="C36:C65" si="2">D36*4</f>
        <v>600</v>
      </c>
      <c r="D36">
        <v>150</v>
      </c>
      <c r="E36" t="s">
        <v>114</v>
      </c>
      <c r="H36" t="str">
        <f>IF(ISBLANK(G36),"",
IFERROR(VLOOKUP(G36,[1]StringTable!$1:$1048576,MATCH([1]StringTable!$B$1,[1]StringTable!$1:$1,0),0),
IFERROR(VLOOKUP(G36,[1]InApkStringTable!$1:$1048576,MATCH([1]InApkStringTable!$B$1,[1]InApkStringTable!$1:$1,0),0),
"스트링없음")))</f>
        <v/>
      </c>
      <c r="J36" t="b">
        <v>0</v>
      </c>
      <c r="K36" t="s">
        <v>24</v>
      </c>
      <c r="L36" t="str">
        <f>IF(ISBLANK(K36),"",IF(ISERROR(VLOOKUP(K36,MapTable!$A:$A,1,0)),"컨트롤없음",""))</f>
        <v/>
      </c>
      <c r="M36">
        <f t="shared" si="0"/>
        <v>1</v>
      </c>
      <c r="N36" t="b">
        <f t="shared" ca="1" si="1"/>
        <v>0</v>
      </c>
      <c r="P36" t="str">
        <f>IF(ISBLANK(O36),"",IF(ISERROR(VLOOKUP(O36,MapTable!$A:$A,1,0)),"컨트롤없음",""))</f>
        <v/>
      </c>
      <c r="R36" t="str">
        <f>IF(ISBLANK(Q36),"",
IF(ISERROR(FIND(",",Q36)),
  IF(ISERROR(VLOOKUP(Q36,MapTable!$A:$A,1,0)),"맵없음",
  ""),
IF(ISERROR(FIND(",",Q36,FIND(",",Q36)+1)),
  IF(OR(ISERROR(VLOOKUP(LEFT(Q36,FIND(",",Q36)-1),MapTable!$A:$A,1,0)),ISERROR(VLOOKUP(TRIM(MID(Q36,FIND(",",Q36)+1,999)),MapTable!$A:$A,1,0))),"맵없음",
  ""),
IF(ISERROR(FIND(",",Q36,FIND(",",Q36,FIND(",",Q36)+1)+1)),
  IF(OR(ISERROR(VLOOKUP(LEFT(Q36,FIND(",",Q36)-1),MapTable!$A:$A,1,0)),ISERROR(VLOOKUP(TRIM(MID(Q36,FIND(",",Q36)+1,FIND(",",Q36,FIND(",",Q36)+1)-FIND(",",Q36)-1)),MapTable!$A:$A,1,0)),ISERROR(VLOOKUP(TRIM(MID(Q36,FIND(",",Q36,FIND(",",Q36)+1)+1,999)),MapTable!$A:$A,1,0))),"맵없음",
  ""),
IF(ISERROR(FIND(",",Q36,FIND(",",Q36,FIND(",",Q36,FIND(",",Q36)+1)+1)+1)),
  IF(OR(ISERROR(VLOOKUP(LEFT(Q36,FIND(",",Q36)-1),MapTable!$A:$A,1,0)),ISERROR(VLOOKUP(TRIM(MID(Q36,FIND(",",Q36)+1,FIND(",",Q36,FIND(",",Q36)+1)-FIND(",",Q36)-1)),MapTable!$A:$A,1,0)),ISERROR(VLOOKUP(TRIM(MID(Q36,FIND(",",Q36,FIND(",",Q36)+1)+1,FIND(",",Q36,FIND(",",Q36,FIND(",",Q36)+1)+1)-FIND(",",Q36,FIND(",",Q36)+1)-1)),MapTable!$A:$A,1,0)),ISERROR(VLOOKUP(TRIM(MID(Q36,FIND(",",Q36,FIND(",",Q36,FIND(",",Q36)+1)+1)+1,999)),MapTable!$A:$A,1,0))),"맵없음",
  ""),
)))))</f>
        <v/>
      </c>
      <c r="V36">
        <v>1001</v>
      </c>
      <c r="W36" t="str">
        <f>IF(ISBLANK(V36),"",IF(ISERROR(VLOOKUP(V36,[2]DropTable!$A:$A,1,0)),"드랍없음",""))</f>
        <v/>
      </c>
      <c r="Y36" t="str">
        <f>IF(ISBLANK(X36),"",IF(ISERROR(VLOOKUP(X36,[2]DropTable!$A:$A,1,0)),"드랍없음",""))</f>
        <v/>
      </c>
      <c r="AA36">
        <v>8.1</v>
      </c>
    </row>
    <row r="37" spans="1:27" x14ac:dyDescent="0.3">
      <c r="A37">
        <v>1</v>
      </c>
      <c r="B37">
        <v>4</v>
      </c>
      <c r="C37">
        <f t="shared" si="2"/>
        <v>600</v>
      </c>
      <c r="D37">
        <v>150</v>
      </c>
      <c r="E37" t="s">
        <v>114</v>
      </c>
      <c r="H37" t="str">
        <f>IF(ISBLANK(G37),"",
IFERROR(VLOOKUP(G37,[1]StringTable!$1:$1048576,MATCH([1]StringTable!$B$1,[1]StringTable!$1:$1,0),0),
IFERROR(VLOOKUP(G37,[1]InApkStringTable!$1:$1048576,MATCH([1]InApkStringTable!$B$1,[1]InApkStringTable!$1:$1,0),0),
"스트링없음")))</f>
        <v/>
      </c>
      <c r="J37" t="b">
        <v>0</v>
      </c>
      <c r="L37" t="str">
        <f>IF(ISBLANK(K37),"",IF(ISERROR(VLOOKUP(K37,MapTable!$A:$A,1,0)),"컨트롤없음",""))</f>
        <v/>
      </c>
      <c r="M37">
        <f t="shared" si="0"/>
        <v>1</v>
      </c>
      <c r="N37" t="b">
        <f t="shared" ca="1" si="1"/>
        <v>0</v>
      </c>
      <c r="O37" t="s">
        <v>25</v>
      </c>
      <c r="P37" t="str">
        <f>IF(ISBLANK(O37),"",IF(ISERROR(VLOOKUP(O37,MapTable!$A:$A,1,0)),"컨트롤없음",""))</f>
        <v/>
      </c>
      <c r="R37" t="str">
        <f>IF(ISBLANK(Q37),"",
IF(ISERROR(FIND(",",Q37)),
  IF(ISERROR(VLOOKUP(Q37,MapTable!$A:$A,1,0)),"맵없음",
  ""),
IF(ISERROR(FIND(",",Q37,FIND(",",Q37)+1)),
  IF(OR(ISERROR(VLOOKUP(LEFT(Q37,FIND(",",Q37)-1),MapTable!$A:$A,1,0)),ISERROR(VLOOKUP(TRIM(MID(Q37,FIND(",",Q37)+1,999)),MapTable!$A:$A,1,0))),"맵없음",
  ""),
IF(ISERROR(FIND(",",Q37,FIND(",",Q37,FIND(",",Q37)+1)+1)),
  IF(OR(ISERROR(VLOOKUP(LEFT(Q37,FIND(",",Q37)-1),MapTable!$A:$A,1,0)),ISERROR(VLOOKUP(TRIM(MID(Q37,FIND(",",Q37)+1,FIND(",",Q37,FIND(",",Q37)+1)-FIND(",",Q37)-1)),MapTable!$A:$A,1,0)),ISERROR(VLOOKUP(TRIM(MID(Q37,FIND(",",Q37,FIND(",",Q37)+1)+1,999)),MapTable!$A:$A,1,0))),"맵없음",
  ""),
IF(ISERROR(FIND(",",Q37,FIND(",",Q37,FIND(",",Q37,FIND(",",Q37)+1)+1)+1)),
  IF(OR(ISERROR(VLOOKUP(LEFT(Q37,FIND(",",Q37)-1),MapTable!$A:$A,1,0)),ISERROR(VLOOKUP(TRIM(MID(Q37,FIND(",",Q37)+1,FIND(",",Q37,FIND(",",Q37)+1)-FIND(",",Q37)-1)),MapTable!$A:$A,1,0)),ISERROR(VLOOKUP(TRIM(MID(Q37,FIND(",",Q37,FIND(",",Q37)+1)+1,FIND(",",Q37,FIND(",",Q37,FIND(",",Q37)+1)+1)-FIND(",",Q37,FIND(",",Q37)+1)-1)),MapTable!$A:$A,1,0)),ISERROR(VLOOKUP(TRIM(MID(Q37,FIND(",",Q37,FIND(",",Q37,FIND(",",Q37)+1)+1)+1,999)),MapTable!$A:$A,1,0))),"맵없음",
  ""),
)))))</f>
        <v/>
      </c>
      <c r="V37">
        <v>1001</v>
      </c>
      <c r="W37" t="str">
        <f>IF(ISBLANK(V37),"",IF(ISERROR(VLOOKUP(V37,[2]DropTable!$A:$A,1,0)),"드랍없음",""))</f>
        <v/>
      </c>
      <c r="Y37" t="str">
        <f>IF(ISBLANK(X37),"",IF(ISERROR(VLOOKUP(X37,[2]DropTable!$A:$A,1,0)),"드랍없음",""))</f>
        <v/>
      </c>
      <c r="AA37">
        <v>8.1</v>
      </c>
    </row>
    <row r="38" spans="1:27" x14ac:dyDescent="0.3">
      <c r="A38">
        <v>1</v>
      </c>
      <c r="B38">
        <v>5</v>
      </c>
      <c r="C38">
        <f t="shared" si="2"/>
        <v>600</v>
      </c>
      <c r="D38">
        <v>150</v>
      </c>
      <c r="E38" t="s">
        <v>114</v>
      </c>
      <c r="H38" t="str">
        <f>IF(ISBLANK(G38),"",
IFERROR(VLOOKUP(G38,[1]StringTable!$1:$1048576,MATCH([1]StringTable!$B$1,[1]StringTable!$1:$1,0),0),
IFERROR(VLOOKUP(G38,[1]InApkStringTable!$1:$1048576,MATCH([1]InApkStringTable!$B$1,[1]InApkStringTable!$1:$1,0),0),
"스트링없음")))</f>
        <v/>
      </c>
      <c r="J38" t="b">
        <v>0</v>
      </c>
      <c r="L38" t="str">
        <f>IF(ISBLANK(K38),"",IF(ISERROR(VLOOKUP(K38,MapTable!$A:$A,1,0)),"컨트롤없음",""))</f>
        <v/>
      </c>
      <c r="M38">
        <f t="shared" si="0"/>
        <v>11</v>
      </c>
      <c r="N38" t="b">
        <f t="shared" ca="1" si="1"/>
        <v>0</v>
      </c>
      <c r="P38" t="str">
        <f>IF(ISBLANK(O38),"",IF(ISERROR(VLOOKUP(O38,MapTable!$A:$A,1,0)),"컨트롤없음",""))</f>
        <v/>
      </c>
      <c r="Q38" t="s">
        <v>42</v>
      </c>
      <c r="R38" t="str">
        <f>IF(ISBLANK(Q38),"",
IF(ISERROR(FIND(",",Q38)),
  IF(ISERROR(VLOOKUP(Q38,MapTable!$A:$A,1,0)),"맵없음",
  ""),
IF(ISERROR(FIND(",",Q38,FIND(",",Q38)+1)),
  IF(OR(ISERROR(VLOOKUP(LEFT(Q38,FIND(",",Q38)-1),MapTable!$A:$A,1,0)),ISERROR(VLOOKUP(TRIM(MID(Q38,FIND(",",Q38)+1,999)),MapTable!$A:$A,1,0))),"맵없음",
  ""),
IF(ISERROR(FIND(",",Q38,FIND(",",Q38,FIND(",",Q38)+1)+1)),
  IF(OR(ISERROR(VLOOKUP(LEFT(Q38,FIND(",",Q38)-1),MapTable!$A:$A,1,0)),ISERROR(VLOOKUP(TRIM(MID(Q38,FIND(",",Q38)+1,FIND(",",Q38,FIND(",",Q38)+1)-FIND(",",Q38)-1)),MapTable!$A:$A,1,0)),ISERROR(VLOOKUP(TRIM(MID(Q38,FIND(",",Q38,FIND(",",Q38)+1)+1,999)),MapTable!$A:$A,1,0))),"맵없음",
  ""),
IF(ISERROR(FIND(",",Q38,FIND(",",Q38,FIND(",",Q38,FIND(",",Q38)+1)+1)+1)),
  IF(OR(ISERROR(VLOOKUP(LEFT(Q38,FIND(",",Q38)-1),MapTable!$A:$A,1,0)),ISERROR(VLOOKUP(TRIM(MID(Q38,FIND(",",Q38)+1,FIND(",",Q38,FIND(",",Q38)+1)-FIND(",",Q38)-1)),MapTable!$A:$A,1,0)),ISERROR(VLOOKUP(TRIM(MID(Q38,FIND(",",Q38,FIND(",",Q38)+1)+1,FIND(",",Q38,FIND(",",Q38,FIND(",",Q38)+1)+1)-FIND(",",Q38,FIND(",",Q38)+1)-1)),MapTable!$A:$A,1,0)),ISERROR(VLOOKUP(TRIM(MID(Q38,FIND(",",Q38,FIND(",",Q38,FIND(",",Q38)+1)+1)+1,999)),MapTable!$A:$A,1,0))),"맵없음",
  ""),
)))))</f>
        <v/>
      </c>
      <c r="V38">
        <v>1001</v>
      </c>
      <c r="W38" t="str">
        <f>IF(ISBLANK(V38),"",IF(ISERROR(VLOOKUP(V38,[2]DropTable!$A:$A,1,0)),"드랍없음",""))</f>
        <v/>
      </c>
      <c r="Y38" t="str">
        <f>IF(ISBLANK(X38),"",IF(ISERROR(VLOOKUP(X38,[2]DropTable!$A:$A,1,0)),"드랍없음",""))</f>
        <v/>
      </c>
      <c r="AA38">
        <v>8.1</v>
      </c>
    </row>
    <row r="39" spans="1:27" x14ac:dyDescent="0.3">
      <c r="A39">
        <v>1</v>
      </c>
      <c r="B39">
        <v>6</v>
      </c>
      <c r="C39">
        <v>800</v>
      </c>
      <c r="D39">
        <v>150</v>
      </c>
      <c r="E39" t="s">
        <v>114</v>
      </c>
      <c r="H39" t="str">
        <f>IF(ISBLANK(G39),"",
IFERROR(VLOOKUP(G39,[1]StringTable!$1:$1048576,MATCH([1]StringTable!$B$1,[1]StringTable!$1:$1,0),0),
IFERROR(VLOOKUP(G39,[1]InApkStringTable!$1:$1048576,MATCH([1]InApkStringTable!$B$1,[1]InApkStringTable!$1:$1,0),0),
"스트링없음")))</f>
        <v/>
      </c>
      <c r="J39" t="b">
        <v>0</v>
      </c>
      <c r="L39" t="str">
        <f>IF(ISBLANK(K39),"",IF(ISERROR(VLOOKUP(K39,MapTable!$A:$A,1,0)),"컨트롤없음",""))</f>
        <v/>
      </c>
      <c r="M39">
        <f t="shared" si="0"/>
        <v>1</v>
      </c>
      <c r="N39" t="b">
        <f t="shared" ca="1" si="1"/>
        <v>0</v>
      </c>
      <c r="O39" t="s">
        <v>26</v>
      </c>
      <c r="P39" t="str">
        <f>IF(ISBLANK(O39),"",IF(ISERROR(VLOOKUP(O39,MapTable!$A:$A,1,0)),"컨트롤없음",""))</f>
        <v/>
      </c>
      <c r="R39" t="str">
        <f>IF(ISBLANK(Q39),"",
IF(ISERROR(FIND(",",Q39)),
  IF(ISERROR(VLOOKUP(Q39,MapTable!$A:$A,1,0)),"맵없음",
  ""),
IF(ISERROR(FIND(",",Q39,FIND(",",Q39)+1)),
  IF(OR(ISERROR(VLOOKUP(LEFT(Q39,FIND(",",Q39)-1),MapTable!$A:$A,1,0)),ISERROR(VLOOKUP(TRIM(MID(Q39,FIND(",",Q39)+1,999)),MapTable!$A:$A,1,0))),"맵없음",
  ""),
IF(ISERROR(FIND(",",Q39,FIND(",",Q39,FIND(",",Q39)+1)+1)),
  IF(OR(ISERROR(VLOOKUP(LEFT(Q39,FIND(",",Q39)-1),MapTable!$A:$A,1,0)),ISERROR(VLOOKUP(TRIM(MID(Q39,FIND(",",Q39)+1,FIND(",",Q39,FIND(",",Q39)+1)-FIND(",",Q39)-1)),MapTable!$A:$A,1,0)),ISERROR(VLOOKUP(TRIM(MID(Q39,FIND(",",Q39,FIND(",",Q39)+1)+1,999)),MapTable!$A:$A,1,0))),"맵없음",
  ""),
IF(ISERROR(FIND(",",Q39,FIND(",",Q39,FIND(",",Q39,FIND(",",Q39)+1)+1)+1)),
  IF(OR(ISERROR(VLOOKUP(LEFT(Q39,FIND(",",Q39)-1),MapTable!$A:$A,1,0)),ISERROR(VLOOKUP(TRIM(MID(Q39,FIND(",",Q39)+1,FIND(",",Q39,FIND(",",Q39)+1)-FIND(",",Q39)-1)),MapTable!$A:$A,1,0)),ISERROR(VLOOKUP(TRIM(MID(Q39,FIND(",",Q39,FIND(",",Q39)+1)+1,FIND(",",Q39,FIND(",",Q39,FIND(",",Q39)+1)+1)-FIND(",",Q39,FIND(",",Q39)+1)-1)),MapTable!$A:$A,1,0)),ISERROR(VLOOKUP(TRIM(MID(Q39,FIND(",",Q39,FIND(",",Q39,FIND(",",Q39)+1)+1)+1,999)),MapTable!$A:$A,1,0))),"맵없음",
  ""),
)))))</f>
        <v/>
      </c>
      <c r="V39">
        <v>1001</v>
      </c>
      <c r="W39" t="str">
        <f>IF(ISBLANK(V39),"",IF(ISERROR(VLOOKUP(V39,[2]DropTable!$A:$A,1,0)),"드랍없음",""))</f>
        <v/>
      </c>
      <c r="Y39" t="str">
        <f>IF(ISBLANK(X39),"",IF(ISERROR(VLOOKUP(X39,[2]DropTable!$A:$A,1,0)),"드랍없음",""))</f>
        <v/>
      </c>
      <c r="AA39">
        <v>8.1</v>
      </c>
    </row>
    <row r="40" spans="1:27" x14ac:dyDescent="0.3">
      <c r="A40">
        <v>1</v>
      </c>
      <c r="B40">
        <v>7</v>
      </c>
      <c r="C40">
        <v>800</v>
      </c>
      <c r="D40">
        <v>150</v>
      </c>
      <c r="E40" t="s">
        <v>114</v>
      </c>
      <c r="H40" t="str">
        <f>IF(ISBLANK(G40),"",
IFERROR(VLOOKUP(G40,[1]StringTable!$1:$1048576,MATCH([1]StringTable!$B$1,[1]StringTable!$1:$1,0),0),
IFERROR(VLOOKUP(G40,[1]InApkStringTable!$1:$1048576,MATCH([1]InApkStringTable!$B$1,[1]InApkStringTable!$1:$1,0),0),
"스트링없음")))</f>
        <v/>
      </c>
      <c r="J40" t="b">
        <v>0</v>
      </c>
      <c r="L40" t="str">
        <f>IF(ISBLANK(K40),"",IF(ISERROR(VLOOKUP(K40,MapTable!$A:$A,1,0)),"컨트롤없음",""))</f>
        <v/>
      </c>
      <c r="M40">
        <f t="shared" si="0"/>
        <v>1</v>
      </c>
      <c r="N40" t="b">
        <f t="shared" ca="1" si="1"/>
        <v>0</v>
      </c>
      <c r="O40" t="s">
        <v>27</v>
      </c>
      <c r="P40" t="str">
        <f>IF(ISBLANK(O40),"",IF(ISERROR(VLOOKUP(O40,MapTable!$A:$A,1,0)),"컨트롤없음",""))</f>
        <v/>
      </c>
      <c r="R40" t="str">
        <f>IF(ISBLANK(Q40),"",
IF(ISERROR(FIND(",",Q40)),
  IF(ISERROR(VLOOKUP(Q40,MapTable!$A:$A,1,0)),"맵없음",
  ""),
IF(ISERROR(FIND(",",Q40,FIND(",",Q40)+1)),
  IF(OR(ISERROR(VLOOKUP(LEFT(Q40,FIND(",",Q40)-1),MapTable!$A:$A,1,0)),ISERROR(VLOOKUP(TRIM(MID(Q40,FIND(",",Q40)+1,999)),MapTable!$A:$A,1,0))),"맵없음",
  ""),
IF(ISERROR(FIND(",",Q40,FIND(",",Q40,FIND(",",Q40)+1)+1)),
  IF(OR(ISERROR(VLOOKUP(LEFT(Q40,FIND(",",Q40)-1),MapTable!$A:$A,1,0)),ISERROR(VLOOKUP(TRIM(MID(Q40,FIND(",",Q40)+1,FIND(",",Q40,FIND(",",Q40)+1)-FIND(",",Q40)-1)),MapTable!$A:$A,1,0)),ISERROR(VLOOKUP(TRIM(MID(Q40,FIND(",",Q40,FIND(",",Q40)+1)+1,999)),MapTable!$A:$A,1,0))),"맵없음",
  ""),
IF(ISERROR(FIND(",",Q40,FIND(",",Q40,FIND(",",Q40,FIND(",",Q40)+1)+1)+1)),
  IF(OR(ISERROR(VLOOKUP(LEFT(Q40,FIND(",",Q40)-1),MapTable!$A:$A,1,0)),ISERROR(VLOOKUP(TRIM(MID(Q40,FIND(",",Q40)+1,FIND(",",Q40,FIND(",",Q40)+1)-FIND(",",Q40)-1)),MapTable!$A:$A,1,0)),ISERROR(VLOOKUP(TRIM(MID(Q40,FIND(",",Q40,FIND(",",Q40)+1)+1,FIND(",",Q40,FIND(",",Q40,FIND(",",Q40)+1)+1)-FIND(",",Q40,FIND(",",Q40)+1)-1)),MapTable!$A:$A,1,0)),ISERROR(VLOOKUP(TRIM(MID(Q40,FIND(",",Q40,FIND(",",Q40,FIND(",",Q40)+1)+1)+1,999)),MapTable!$A:$A,1,0))),"맵없음",
  ""),
)))))</f>
        <v/>
      </c>
      <c r="V40">
        <v>1001</v>
      </c>
      <c r="W40" t="str">
        <f>IF(ISBLANK(V40),"",IF(ISERROR(VLOOKUP(V40,[2]DropTable!$A:$A,1,0)),"드랍없음",""))</f>
        <v/>
      </c>
      <c r="Y40" t="str">
        <f>IF(ISBLANK(X40),"",IF(ISERROR(VLOOKUP(X40,[2]DropTable!$A:$A,1,0)),"드랍없음",""))</f>
        <v/>
      </c>
      <c r="AA40">
        <v>8.1</v>
      </c>
    </row>
    <row r="41" spans="1:27" x14ac:dyDescent="0.3">
      <c r="A41">
        <v>1</v>
      </c>
      <c r="B41">
        <v>8</v>
      </c>
      <c r="C41">
        <v>800</v>
      </c>
      <c r="D41">
        <v>150</v>
      </c>
      <c r="E41" t="s">
        <v>114</v>
      </c>
      <c r="H41" t="str">
        <f>IF(ISBLANK(G41),"",
IFERROR(VLOOKUP(G41,[1]StringTable!$1:$1048576,MATCH([1]StringTable!$B$1,[1]StringTable!$1:$1,0),0),
IFERROR(VLOOKUP(G41,[1]InApkStringTable!$1:$1048576,MATCH([1]InApkStringTable!$B$1,[1]InApkStringTable!$1:$1,0),0),
"스트링없음")))</f>
        <v/>
      </c>
      <c r="J41" t="b">
        <v>0</v>
      </c>
      <c r="L41" t="str">
        <f>IF(ISBLANK(K41),"",IF(ISERROR(VLOOKUP(K41,MapTable!$A:$A,1,0)),"컨트롤없음",""))</f>
        <v/>
      </c>
      <c r="M41">
        <f t="shared" si="0"/>
        <v>1</v>
      </c>
      <c r="N41" t="b">
        <f t="shared" ca="1" si="1"/>
        <v>0</v>
      </c>
      <c r="O41" t="s">
        <v>28</v>
      </c>
      <c r="P41" t="str">
        <f>IF(ISBLANK(O41),"",IF(ISERROR(VLOOKUP(O41,MapTable!$A:$A,1,0)),"컨트롤없음",""))</f>
        <v/>
      </c>
      <c r="R41" t="str">
        <f>IF(ISBLANK(Q41),"",
IF(ISERROR(FIND(",",Q41)),
  IF(ISERROR(VLOOKUP(Q41,MapTable!$A:$A,1,0)),"맵없음",
  ""),
IF(ISERROR(FIND(",",Q41,FIND(",",Q41)+1)),
  IF(OR(ISERROR(VLOOKUP(LEFT(Q41,FIND(",",Q41)-1),MapTable!$A:$A,1,0)),ISERROR(VLOOKUP(TRIM(MID(Q41,FIND(",",Q41)+1,999)),MapTable!$A:$A,1,0))),"맵없음",
  ""),
IF(ISERROR(FIND(",",Q41,FIND(",",Q41,FIND(",",Q41)+1)+1)),
  IF(OR(ISERROR(VLOOKUP(LEFT(Q41,FIND(",",Q41)-1),MapTable!$A:$A,1,0)),ISERROR(VLOOKUP(TRIM(MID(Q41,FIND(",",Q41)+1,FIND(",",Q41,FIND(",",Q41)+1)-FIND(",",Q41)-1)),MapTable!$A:$A,1,0)),ISERROR(VLOOKUP(TRIM(MID(Q41,FIND(",",Q41,FIND(",",Q41)+1)+1,999)),MapTable!$A:$A,1,0))),"맵없음",
  ""),
IF(ISERROR(FIND(",",Q41,FIND(",",Q41,FIND(",",Q41,FIND(",",Q41)+1)+1)+1)),
  IF(OR(ISERROR(VLOOKUP(LEFT(Q41,FIND(",",Q41)-1),MapTable!$A:$A,1,0)),ISERROR(VLOOKUP(TRIM(MID(Q41,FIND(",",Q41)+1,FIND(",",Q41,FIND(",",Q41)+1)-FIND(",",Q41)-1)),MapTable!$A:$A,1,0)),ISERROR(VLOOKUP(TRIM(MID(Q41,FIND(",",Q41,FIND(",",Q41)+1)+1,FIND(",",Q41,FIND(",",Q41,FIND(",",Q41)+1)+1)-FIND(",",Q41,FIND(",",Q41)+1)-1)),MapTable!$A:$A,1,0)),ISERROR(VLOOKUP(TRIM(MID(Q41,FIND(",",Q41,FIND(",",Q41,FIND(",",Q41)+1)+1)+1,999)),MapTable!$A:$A,1,0))),"맵없음",
  ""),
)))))</f>
        <v/>
      </c>
      <c r="V41">
        <v>1001</v>
      </c>
      <c r="W41" t="str">
        <f>IF(ISBLANK(V41),"",IF(ISERROR(VLOOKUP(V41,[2]DropTable!$A:$A,1,0)),"드랍없음",""))</f>
        <v/>
      </c>
      <c r="Y41" t="str">
        <f>IF(ISBLANK(X41),"",IF(ISERROR(VLOOKUP(X41,[2]DropTable!$A:$A,1,0)),"드랍없음",""))</f>
        <v/>
      </c>
      <c r="AA41">
        <v>8.1</v>
      </c>
    </row>
    <row r="42" spans="1:27" x14ac:dyDescent="0.3">
      <c r="A42">
        <v>1</v>
      </c>
      <c r="B42">
        <v>9</v>
      </c>
      <c r="C42">
        <v>800</v>
      </c>
      <c r="D42">
        <v>150</v>
      </c>
      <c r="E42" t="s">
        <v>114</v>
      </c>
      <c r="H42" t="str">
        <f>IF(ISBLANK(G42),"",
IFERROR(VLOOKUP(G42,[1]StringTable!$1:$1048576,MATCH([1]StringTable!$B$1,[1]StringTable!$1:$1,0),0),
IFERROR(VLOOKUP(G42,[1]InApkStringTable!$1:$1048576,MATCH([1]InApkStringTable!$B$1,[1]InApkStringTable!$1:$1,0),0),
"스트링없음")))</f>
        <v/>
      </c>
      <c r="J42" t="b">
        <v>0</v>
      </c>
      <c r="L42" t="str">
        <f>IF(ISBLANK(K42),"",IF(ISERROR(VLOOKUP(K42,MapTable!$A:$A,1,0)),"컨트롤없음",""))</f>
        <v/>
      </c>
      <c r="M42">
        <f t="shared" si="0"/>
        <v>1</v>
      </c>
      <c r="N42" t="b">
        <f t="shared" ca="1" si="1"/>
        <v>1</v>
      </c>
      <c r="O42" t="s">
        <v>29</v>
      </c>
      <c r="P42" t="str">
        <f>IF(ISBLANK(O42),"",IF(ISERROR(VLOOKUP(O42,MapTable!$A:$A,1,0)),"컨트롤없음",""))</f>
        <v/>
      </c>
      <c r="R42" t="str">
        <f>IF(ISBLANK(Q42),"",
IF(ISERROR(FIND(",",Q42)),
  IF(ISERROR(VLOOKUP(Q42,MapTable!$A:$A,1,0)),"맵없음",
  ""),
IF(ISERROR(FIND(",",Q42,FIND(",",Q42)+1)),
  IF(OR(ISERROR(VLOOKUP(LEFT(Q42,FIND(",",Q42)-1),MapTable!$A:$A,1,0)),ISERROR(VLOOKUP(TRIM(MID(Q42,FIND(",",Q42)+1,999)),MapTable!$A:$A,1,0))),"맵없음",
  ""),
IF(ISERROR(FIND(",",Q42,FIND(",",Q42,FIND(",",Q42)+1)+1)),
  IF(OR(ISERROR(VLOOKUP(LEFT(Q42,FIND(",",Q42)-1),MapTable!$A:$A,1,0)),ISERROR(VLOOKUP(TRIM(MID(Q42,FIND(",",Q42)+1,FIND(",",Q42,FIND(",",Q42)+1)-FIND(",",Q42)-1)),MapTable!$A:$A,1,0)),ISERROR(VLOOKUP(TRIM(MID(Q42,FIND(",",Q42,FIND(",",Q42)+1)+1,999)),MapTable!$A:$A,1,0))),"맵없음",
  ""),
IF(ISERROR(FIND(",",Q42,FIND(",",Q42,FIND(",",Q42,FIND(",",Q42)+1)+1)+1)),
  IF(OR(ISERROR(VLOOKUP(LEFT(Q42,FIND(",",Q42)-1),MapTable!$A:$A,1,0)),ISERROR(VLOOKUP(TRIM(MID(Q42,FIND(",",Q42)+1,FIND(",",Q42,FIND(",",Q42)+1)-FIND(",",Q42)-1)),MapTable!$A:$A,1,0)),ISERROR(VLOOKUP(TRIM(MID(Q42,FIND(",",Q42,FIND(",",Q42)+1)+1,FIND(",",Q42,FIND(",",Q42,FIND(",",Q42)+1)+1)-FIND(",",Q42,FIND(",",Q42)+1)-1)),MapTable!$A:$A,1,0)),ISERROR(VLOOKUP(TRIM(MID(Q42,FIND(",",Q42,FIND(",",Q42,FIND(",",Q42)+1)+1)+1,999)),MapTable!$A:$A,1,0))),"맵없음",
  ""),
)))))</f>
        <v/>
      </c>
      <c r="V42">
        <v>1001</v>
      </c>
      <c r="W42" t="str">
        <f>IF(ISBLANK(V42),"",IF(ISERROR(VLOOKUP(V42,[2]DropTable!$A:$A,1,0)),"드랍없음",""))</f>
        <v/>
      </c>
      <c r="Y42" t="str">
        <f>IF(ISBLANK(X42),"",IF(ISERROR(VLOOKUP(X42,[2]DropTable!$A:$A,1,0)),"드랍없음",""))</f>
        <v/>
      </c>
      <c r="AA42">
        <v>8.1</v>
      </c>
    </row>
    <row r="43" spans="1:27" x14ac:dyDescent="0.3">
      <c r="A43">
        <v>1</v>
      </c>
      <c r="B43">
        <v>10</v>
      </c>
      <c r="C43">
        <v>800</v>
      </c>
      <c r="D43">
        <v>150</v>
      </c>
      <c r="E43" t="s">
        <v>114</v>
      </c>
      <c r="H43" t="str">
        <f>IF(ISBLANK(G43),"",
IFERROR(VLOOKUP(G43,[1]StringTable!$1:$1048576,MATCH([1]StringTable!$B$1,[1]StringTable!$1:$1,0),0),
IFERROR(VLOOKUP(G43,[1]InApkStringTable!$1:$1048576,MATCH([1]InApkStringTable!$B$1,[1]InApkStringTable!$1:$1,0),0),
"스트링없음")))</f>
        <v/>
      </c>
      <c r="J43" t="b">
        <v>0</v>
      </c>
      <c r="L43" t="str">
        <f>IF(ISBLANK(K43),"",IF(ISERROR(VLOOKUP(K43,MapTable!$A:$A,1,0)),"컨트롤없음",""))</f>
        <v/>
      </c>
      <c r="M43">
        <f t="shared" si="0"/>
        <v>12</v>
      </c>
      <c r="N43" t="b">
        <f t="shared" ca="1" si="1"/>
        <v>1</v>
      </c>
      <c r="O43" t="s">
        <v>30</v>
      </c>
      <c r="P43" t="str">
        <f>IF(ISBLANK(O43),"",IF(ISERROR(VLOOKUP(O43,MapTable!$A:$A,1,0)),"컨트롤없음",""))</f>
        <v/>
      </c>
      <c r="R43" t="str">
        <f>IF(ISBLANK(Q43),"",
IF(ISERROR(FIND(",",Q43)),
  IF(ISERROR(VLOOKUP(Q43,MapTable!$A:$A,1,0)),"맵없음",
  ""),
IF(ISERROR(FIND(",",Q43,FIND(",",Q43)+1)),
  IF(OR(ISERROR(VLOOKUP(LEFT(Q43,FIND(",",Q43)-1),MapTable!$A:$A,1,0)),ISERROR(VLOOKUP(TRIM(MID(Q43,FIND(",",Q43)+1,999)),MapTable!$A:$A,1,0))),"맵없음",
  ""),
IF(ISERROR(FIND(",",Q43,FIND(",",Q43,FIND(",",Q43)+1)+1)),
  IF(OR(ISERROR(VLOOKUP(LEFT(Q43,FIND(",",Q43)-1),MapTable!$A:$A,1,0)),ISERROR(VLOOKUP(TRIM(MID(Q43,FIND(",",Q43)+1,FIND(",",Q43,FIND(",",Q43)+1)-FIND(",",Q43)-1)),MapTable!$A:$A,1,0)),ISERROR(VLOOKUP(TRIM(MID(Q43,FIND(",",Q43,FIND(",",Q43)+1)+1,999)),MapTable!$A:$A,1,0))),"맵없음",
  ""),
IF(ISERROR(FIND(",",Q43,FIND(",",Q43,FIND(",",Q43,FIND(",",Q43)+1)+1)+1)),
  IF(OR(ISERROR(VLOOKUP(LEFT(Q43,FIND(",",Q43)-1),MapTable!$A:$A,1,0)),ISERROR(VLOOKUP(TRIM(MID(Q43,FIND(",",Q43)+1,FIND(",",Q43,FIND(",",Q43)+1)-FIND(",",Q43)-1)),MapTable!$A:$A,1,0)),ISERROR(VLOOKUP(TRIM(MID(Q43,FIND(",",Q43,FIND(",",Q43)+1)+1,FIND(",",Q43,FIND(",",Q43,FIND(",",Q43)+1)+1)-FIND(",",Q43,FIND(",",Q43)+1)-1)),MapTable!$A:$A,1,0)),ISERROR(VLOOKUP(TRIM(MID(Q43,FIND(",",Q43,FIND(",",Q43,FIND(",",Q43)+1)+1)+1,999)),MapTable!$A:$A,1,0))),"맵없음",
  ""),
)))))</f>
        <v/>
      </c>
      <c r="V43">
        <v>1001</v>
      </c>
      <c r="W43" t="str">
        <f>IF(ISBLANK(V43),"",IF(ISERROR(VLOOKUP(V43,[2]DropTable!$A:$A,1,0)),"드랍없음",""))</f>
        <v/>
      </c>
      <c r="X43">
        <v>5001</v>
      </c>
      <c r="Y43" t="str">
        <f>IF(ISBLANK(X43),"",IF(ISERROR(VLOOKUP(X43,[2]DropTable!$A:$A,1,0)),"드랍없음",""))</f>
        <v/>
      </c>
      <c r="Z43">
        <v>2</v>
      </c>
      <c r="AA43">
        <v>8.1</v>
      </c>
    </row>
    <row r="44" spans="1:27" x14ac:dyDescent="0.3">
      <c r="A44">
        <v>1</v>
      </c>
      <c r="B44">
        <v>11</v>
      </c>
      <c r="C44">
        <f t="shared" si="2"/>
        <v>800</v>
      </c>
      <c r="D44">
        <v>200</v>
      </c>
      <c r="E44" t="s">
        <v>115</v>
      </c>
      <c r="H44" t="str">
        <f>IF(ISBLANK(G44),"",
IFERROR(VLOOKUP(G44,[1]StringTable!$1:$1048576,MATCH([1]StringTable!$B$1,[1]StringTable!$1:$1,0),0),
IFERROR(VLOOKUP(G44,[1]InApkStringTable!$1:$1048576,MATCH([1]InApkStringTable!$B$1,[1]InApkStringTable!$1:$1,0),0),
"스트링없음")))</f>
        <v/>
      </c>
      <c r="J44" t="b">
        <v>0</v>
      </c>
      <c r="L44" t="str">
        <f>IF(ISBLANK(K44),"",IF(ISERROR(VLOOKUP(K44,MapTable!$A:$A,1,0)),"컨트롤없음",""))</f>
        <v/>
      </c>
      <c r="M44">
        <f t="shared" si="0"/>
        <v>2</v>
      </c>
      <c r="N44" t="b">
        <f t="shared" ca="1" si="1"/>
        <v>0</v>
      </c>
      <c r="O44" t="s">
        <v>31</v>
      </c>
      <c r="P44" t="str">
        <f>IF(ISBLANK(O44),"",IF(ISERROR(VLOOKUP(O44,MapTable!$A:$A,1,0)),"컨트롤없음",""))</f>
        <v/>
      </c>
      <c r="R44" t="str">
        <f>IF(ISBLANK(Q44),"",
IF(ISERROR(FIND(",",Q44)),
  IF(ISERROR(VLOOKUP(Q44,MapTable!$A:$A,1,0)),"맵없음",
  ""),
IF(ISERROR(FIND(",",Q44,FIND(",",Q44)+1)),
  IF(OR(ISERROR(VLOOKUP(LEFT(Q44,FIND(",",Q44)-1),MapTable!$A:$A,1,0)),ISERROR(VLOOKUP(TRIM(MID(Q44,FIND(",",Q44)+1,999)),MapTable!$A:$A,1,0))),"맵없음",
  ""),
IF(ISERROR(FIND(",",Q44,FIND(",",Q44,FIND(",",Q44)+1)+1)),
  IF(OR(ISERROR(VLOOKUP(LEFT(Q44,FIND(",",Q44)-1),MapTable!$A:$A,1,0)),ISERROR(VLOOKUP(TRIM(MID(Q44,FIND(",",Q44)+1,FIND(",",Q44,FIND(",",Q44)+1)-FIND(",",Q44)-1)),MapTable!$A:$A,1,0)),ISERROR(VLOOKUP(TRIM(MID(Q44,FIND(",",Q44,FIND(",",Q44)+1)+1,999)),MapTable!$A:$A,1,0))),"맵없음",
  ""),
IF(ISERROR(FIND(",",Q44,FIND(",",Q44,FIND(",",Q44,FIND(",",Q44)+1)+1)+1)),
  IF(OR(ISERROR(VLOOKUP(LEFT(Q44,FIND(",",Q44)-1),MapTable!$A:$A,1,0)),ISERROR(VLOOKUP(TRIM(MID(Q44,FIND(",",Q44)+1,FIND(",",Q44,FIND(",",Q44)+1)-FIND(",",Q44)-1)),MapTable!$A:$A,1,0)),ISERROR(VLOOKUP(TRIM(MID(Q44,FIND(",",Q44,FIND(",",Q44)+1)+1,FIND(",",Q44,FIND(",",Q44,FIND(",",Q44)+1)+1)-FIND(",",Q44,FIND(",",Q44)+1)-1)),MapTable!$A:$A,1,0)),ISERROR(VLOOKUP(TRIM(MID(Q44,FIND(",",Q44,FIND(",",Q44,FIND(",",Q44)+1)+1)+1,999)),MapTable!$A:$A,1,0))),"맵없음",
  ""),
)))))</f>
        <v/>
      </c>
      <c r="W44" t="str">
        <f>IF(ISBLANK(V44),"",IF(ISERROR(VLOOKUP(V44,[2]DropTable!$A:$A,1,0)),"드랍없음",""))</f>
        <v/>
      </c>
      <c r="Y44" t="str">
        <f>IF(ISBLANK(X44),"",IF(ISERROR(VLOOKUP(X44,[2]DropTable!$A:$A,1,0)),"드랍없음",""))</f>
        <v/>
      </c>
      <c r="AA44">
        <v>8.1</v>
      </c>
    </row>
    <row r="45" spans="1:27" x14ac:dyDescent="0.3">
      <c r="A45">
        <v>1</v>
      </c>
      <c r="B45">
        <v>12</v>
      </c>
      <c r="C45">
        <f>D45*4</f>
        <v>800</v>
      </c>
      <c r="D45">
        <v>200</v>
      </c>
      <c r="E45" t="s">
        <v>115</v>
      </c>
      <c r="H45" t="str">
        <f>IF(ISBLANK(G45),"",
IFERROR(VLOOKUP(G45,[1]StringTable!$1:$1048576,MATCH([1]StringTable!$B$1,[1]StringTable!$1:$1,0),0),
IFERROR(VLOOKUP(G45,[1]InApkStringTable!$1:$1048576,MATCH([1]InApkStringTable!$B$1,[1]InApkStringTable!$1:$1,0),0),
"스트링없음")))</f>
        <v/>
      </c>
      <c r="J45" t="b">
        <v>0</v>
      </c>
      <c r="L45" t="str">
        <f>IF(ISBLANK(K45),"",IF(ISERROR(VLOOKUP(K45,MapTable!$A:$A,1,0)),"컨트롤없음",""))</f>
        <v/>
      </c>
      <c r="M45">
        <f t="shared" si="0"/>
        <v>2</v>
      </c>
      <c r="N45" t="b">
        <f t="shared" ca="1" si="1"/>
        <v>0</v>
      </c>
      <c r="O45" t="s">
        <v>32</v>
      </c>
      <c r="P45" t="str">
        <f>IF(ISBLANK(O45),"",IF(ISERROR(VLOOKUP(O45,MapTable!$A:$A,1,0)),"컨트롤없음",""))</f>
        <v/>
      </c>
      <c r="R45" t="str">
        <f>IF(ISBLANK(Q45),"",
IF(ISERROR(FIND(",",Q45)),
  IF(ISERROR(VLOOKUP(Q45,MapTable!$A:$A,1,0)),"맵없음",
  ""),
IF(ISERROR(FIND(",",Q45,FIND(",",Q45)+1)),
  IF(OR(ISERROR(VLOOKUP(LEFT(Q45,FIND(",",Q45)-1),MapTable!$A:$A,1,0)),ISERROR(VLOOKUP(TRIM(MID(Q45,FIND(",",Q45)+1,999)),MapTable!$A:$A,1,0))),"맵없음",
  ""),
IF(ISERROR(FIND(",",Q45,FIND(",",Q45,FIND(",",Q45)+1)+1)),
  IF(OR(ISERROR(VLOOKUP(LEFT(Q45,FIND(",",Q45)-1),MapTable!$A:$A,1,0)),ISERROR(VLOOKUP(TRIM(MID(Q45,FIND(",",Q45)+1,FIND(",",Q45,FIND(",",Q45)+1)-FIND(",",Q45)-1)),MapTable!$A:$A,1,0)),ISERROR(VLOOKUP(TRIM(MID(Q45,FIND(",",Q45,FIND(",",Q45)+1)+1,999)),MapTable!$A:$A,1,0))),"맵없음",
  ""),
IF(ISERROR(FIND(",",Q45,FIND(",",Q45,FIND(",",Q45,FIND(",",Q45)+1)+1)+1)),
  IF(OR(ISERROR(VLOOKUP(LEFT(Q45,FIND(",",Q45)-1),MapTable!$A:$A,1,0)),ISERROR(VLOOKUP(TRIM(MID(Q45,FIND(",",Q45)+1,FIND(",",Q45,FIND(",",Q45)+1)-FIND(",",Q45)-1)),MapTable!$A:$A,1,0)),ISERROR(VLOOKUP(TRIM(MID(Q45,FIND(",",Q45,FIND(",",Q45)+1)+1,FIND(",",Q45,FIND(",",Q45,FIND(",",Q45)+1)+1)-FIND(",",Q45,FIND(",",Q45)+1)-1)),MapTable!$A:$A,1,0)),ISERROR(VLOOKUP(TRIM(MID(Q45,FIND(",",Q45,FIND(",",Q45,FIND(",",Q45)+1)+1)+1,999)),MapTable!$A:$A,1,0))),"맵없음",
  ""),
)))))</f>
        <v/>
      </c>
      <c r="W45" t="str">
        <f>IF(ISBLANK(V45),"",IF(ISERROR(VLOOKUP(V45,[2]DropTable!$A:$A,1,0)),"드랍없음",""))</f>
        <v/>
      </c>
      <c r="Y45" t="str">
        <f>IF(ISBLANK(X45),"",IF(ISERROR(VLOOKUP(X45,[2]DropTable!$A:$A,1,0)),"드랍없음",""))</f>
        <v/>
      </c>
      <c r="AA45">
        <v>8.1</v>
      </c>
    </row>
    <row r="46" spans="1:27" x14ac:dyDescent="0.3">
      <c r="A46">
        <v>1</v>
      </c>
      <c r="B46">
        <v>13</v>
      </c>
      <c r="C46">
        <f t="shared" si="2"/>
        <v>800</v>
      </c>
      <c r="D46">
        <v>200</v>
      </c>
      <c r="E46" t="s">
        <v>115</v>
      </c>
      <c r="H46" t="str">
        <f>IF(ISBLANK(G46),"",
IFERROR(VLOOKUP(G46,[1]StringTable!$1:$1048576,MATCH([1]StringTable!$B$1,[1]StringTable!$1:$1,0),0),
IFERROR(VLOOKUP(G46,[1]InApkStringTable!$1:$1048576,MATCH([1]InApkStringTable!$B$1,[1]InApkStringTable!$1:$1,0),0),
"스트링없음")))</f>
        <v/>
      </c>
      <c r="J46" t="b">
        <v>0</v>
      </c>
      <c r="L46" t="str">
        <f>IF(ISBLANK(K46),"",IF(ISERROR(VLOOKUP(K46,MapTable!$A:$A,1,0)),"컨트롤없음",""))</f>
        <v/>
      </c>
      <c r="M46">
        <f t="shared" si="0"/>
        <v>2</v>
      </c>
      <c r="N46" t="b">
        <f t="shared" ca="1" si="1"/>
        <v>0</v>
      </c>
      <c r="O46" t="s">
        <v>33</v>
      </c>
      <c r="P46" t="str">
        <f>IF(ISBLANK(O46),"",IF(ISERROR(VLOOKUP(O46,MapTable!$A:$A,1,0)),"컨트롤없음",""))</f>
        <v/>
      </c>
      <c r="R46" t="str">
        <f>IF(ISBLANK(Q46),"",
IF(ISERROR(FIND(",",Q46)),
  IF(ISERROR(VLOOKUP(Q46,MapTable!$A:$A,1,0)),"맵없음",
  ""),
IF(ISERROR(FIND(",",Q46,FIND(",",Q46)+1)),
  IF(OR(ISERROR(VLOOKUP(LEFT(Q46,FIND(",",Q46)-1),MapTable!$A:$A,1,0)),ISERROR(VLOOKUP(TRIM(MID(Q46,FIND(",",Q46)+1,999)),MapTable!$A:$A,1,0))),"맵없음",
  ""),
IF(ISERROR(FIND(",",Q46,FIND(",",Q46,FIND(",",Q46)+1)+1)),
  IF(OR(ISERROR(VLOOKUP(LEFT(Q46,FIND(",",Q46)-1),MapTable!$A:$A,1,0)),ISERROR(VLOOKUP(TRIM(MID(Q46,FIND(",",Q46)+1,FIND(",",Q46,FIND(",",Q46)+1)-FIND(",",Q46)-1)),MapTable!$A:$A,1,0)),ISERROR(VLOOKUP(TRIM(MID(Q46,FIND(",",Q46,FIND(",",Q46)+1)+1,999)),MapTable!$A:$A,1,0))),"맵없음",
  ""),
IF(ISERROR(FIND(",",Q46,FIND(",",Q46,FIND(",",Q46,FIND(",",Q46)+1)+1)+1)),
  IF(OR(ISERROR(VLOOKUP(LEFT(Q46,FIND(",",Q46)-1),MapTable!$A:$A,1,0)),ISERROR(VLOOKUP(TRIM(MID(Q46,FIND(",",Q46)+1,FIND(",",Q46,FIND(",",Q46)+1)-FIND(",",Q46)-1)),MapTable!$A:$A,1,0)),ISERROR(VLOOKUP(TRIM(MID(Q46,FIND(",",Q46,FIND(",",Q46)+1)+1,FIND(",",Q46,FIND(",",Q46,FIND(",",Q46)+1)+1)-FIND(",",Q46,FIND(",",Q46)+1)-1)),MapTable!$A:$A,1,0)),ISERROR(VLOOKUP(TRIM(MID(Q46,FIND(",",Q46,FIND(",",Q46,FIND(",",Q46)+1)+1)+1,999)),MapTable!$A:$A,1,0))),"맵없음",
  ""),
)))))</f>
        <v/>
      </c>
      <c r="W46" t="str">
        <f>IF(ISBLANK(V46),"",IF(ISERROR(VLOOKUP(V46,[2]DropTable!$A:$A,1,0)),"드랍없음",""))</f>
        <v/>
      </c>
      <c r="Y46" t="str">
        <f>IF(ISBLANK(X46),"",IF(ISERROR(VLOOKUP(X46,[2]DropTable!$A:$A,1,0)),"드랍없음",""))</f>
        <v/>
      </c>
      <c r="AA46">
        <v>8.1</v>
      </c>
    </row>
    <row r="47" spans="1:27" x14ac:dyDescent="0.3">
      <c r="A47">
        <v>1</v>
      </c>
      <c r="B47">
        <v>14</v>
      </c>
      <c r="C47">
        <f t="shared" si="2"/>
        <v>800</v>
      </c>
      <c r="D47">
        <v>200</v>
      </c>
      <c r="E47" t="s">
        <v>115</v>
      </c>
      <c r="H47" t="str">
        <f>IF(ISBLANK(G47),"",
IFERROR(VLOOKUP(G47,[1]StringTable!$1:$1048576,MATCH([1]StringTable!$B$1,[1]StringTable!$1:$1,0),0),
IFERROR(VLOOKUP(G47,[1]InApkStringTable!$1:$1048576,MATCH([1]InApkStringTable!$B$1,[1]InApkStringTable!$1:$1,0),0),
"스트링없음")))</f>
        <v/>
      </c>
      <c r="J47" t="b">
        <v>0</v>
      </c>
      <c r="L47" t="str">
        <f>IF(ISBLANK(K47),"",IF(ISERROR(VLOOKUP(K47,MapTable!$A:$A,1,0)),"컨트롤없음",""))</f>
        <v/>
      </c>
      <c r="M47">
        <f t="shared" si="0"/>
        <v>2</v>
      </c>
      <c r="N47" t="b">
        <f t="shared" ca="1" si="1"/>
        <v>0</v>
      </c>
      <c r="O47" t="s">
        <v>34</v>
      </c>
      <c r="P47" t="str">
        <f>IF(ISBLANK(O47),"",IF(ISERROR(VLOOKUP(O47,MapTable!$A:$A,1,0)),"컨트롤없음",""))</f>
        <v/>
      </c>
      <c r="R47" t="str">
        <f>IF(ISBLANK(Q47),"",
IF(ISERROR(FIND(",",Q47)),
  IF(ISERROR(VLOOKUP(Q47,MapTable!$A:$A,1,0)),"맵없음",
  ""),
IF(ISERROR(FIND(",",Q47,FIND(",",Q47)+1)),
  IF(OR(ISERROR(VLOOKUP(LEFT(Q47,FIND(",",Q47)-1),MapTable!$A:$A,1,0)),ISERROR(VLOOKUP(TRIM(MID(Q47,FIND(",",Q47)+1,999)),MapTable!$A:$A,1,0))),"맵없음",
  ""),
IF(ISERROR(FIND(",",Q47,FIND(",",Q47,FIND(",",Q47)+1)+1)),
  IF(OR(ISERROR(VLOOKUP(LEFT(Q47,FIND(",",Q47)-1),MapTable!$A:$A,1,0)),ISERROR(VLOOKUP(TRIM(MID(Q47,FIND(",",Q47)+1,FIND(",",Q47,FIND(",",Q47)+1)-FIND(",",Q47)-1)),MapTable!$A:$A,1,0)),ISERROR(VLOOKUP(TRIM(MID(Q47,FIND(",",Q47,FIND(",",Q47)+1)+1,999)),MapTable!$A:$A,1,0))),"맵없음",
  ""),
IF(ISERROR(FIND(",",Q47,FIND(",",Q47,FIND(",",Q47,FIND(",",Q47)+1)+1)+1)),
  IF(OR(ISERROR(VLOOKUP(LEFT(Q47,FIND(",",Q47)-1),MapTable!$A:$A,1,0)),ISERROR(VLOOKUP(TRIM(MID(Q47,FIND(",",Q47)+1,FIND(",",Q47,FIND(",",Q47)+1)-FIND(",",Q47)-1)),MapTable!$A:$A,1,0)),ISERROR(VLOOKUP(TRIM(MID(Q47,FIND(",",Q47,FIND(",",Q47)+1)+1,FIND(",",Q47,FIND(",",Q47,FIND(",",Q47)+1)+1)-FIND(",",Q47,FIND(",",Q47)+1)-1)),MapTable!$A:$A,1,0)),ISERROR(VLOOKUP(TRIM(MID(Q47,FIND(",",Q47,FIND(",",Q47,FIND(",",Q47)+1)+1)+1,999)),MapTable!$A:$A,1,0))),"맵없음",
  ""),
)))))</f>
        <v/>
      </c>
      <c r="W47" t="str">
        <f>IF(ISBLANK(V47),"",IF(ISERROR(VLOOKUP(V47,[2]DropTable!$A:$A,1,0)),"드랍없음",""))</f>
        <v/>
      </c>
      <c r="Y47" t="str">
        <f>IF(ISBLANK(X47),"",IF(ISERROR(VLOOKUP(X47,[2]DropTable!$A:$A,1,0)),"드랍없음",""))</f>
        <v/>
      </c>
      <c r="AA47">
        <v>8.1</v>
      </c>
    </row>
    <row r="48" spans="1:27" x14ac:dyDescent="0.3">
      <c r="A48">
        <v>1</v>
      </c>
      <c r="B48">
        <v>15</v>
      </c>
      <c r="C48">
        <f t="shared" si="2"/>
        <v>800</v>
      </c>
      <c r="D48">
        <v>200</v>
      </c>
      <c r="E48" t="s">
        <v>115</v>
      </c>
      <c r="H48" t="str">
        <f>IF(ISBLANK(G48),"",
IFERROR(VLOOKUP(G48,[1]StringTable!$1:$1048576,MATCH([1]StringTable!$B$1,[1]StringTable!$1:$1,0),0),
IFERROR(VLOOKUP(G48,[1]InApkStringTable!$1:$1048576,MATCH([1]InApkStringTable!$B$1,[1]InApkStringTable!$1:$1,0),0),
"스트링없음")))</f>
        <v/>
      </c>
      <c r="J48" t="b">
        <v>0</v>
      </c>
      <c r="L48" t="str">
        <f>IF(ISBLANK(K48),"",IF(ISERROR(VLOOKUP(K48,MapTable!$A:$A,1,0)),"컨트롤없음",""))</f>
        <v/>
      </c>
      <c r="M48">
        <f t="shared" si="0"/>
        <v>11</v>
      </c>
      <c r="N48" t="b">
        <f t="shared" ca="1" si="1"/>
        <v>0</v>
      </c>
      <c r="P48" t="str">
        <f>IF(ISBLANK(O48),"",IF(ISERROR(VLOOKUP(O48,MapTable!$A:$A,1,0)),"컨트롤없음",""))</f>
        <v/>
      </c>
      <c r="Q48" t="s">
        <v>43</v>
      </c>
      <c r="R48" t="str">
        <f>IF(ISBLANK(Q48),"",
IF(ISERROR(FIND(",",Q48)),
  IF(ISERROR(VLOOKUP(Q48,MapTable!$A:$A,1,0)),"맵없음",
  ""),
IF(ISERROR(FIND(",",Q48,FIND(",",Q48)+1)),
  IF(OR(ISERROR(VLOOKUP(LEFT(Q48,FIND(",",Q48)-1),MapTable!$A:$A,1,0)),ISERROR(VLOOKUP(TRIM(MID(Q48,FIND(",",Q48)+1,999)),MapTable!$A:$A,1,0))),"맵없음",
  ""),
IF(ISERROR(FIND(",",Q48,FIND(",",Q48,FIND(",",Q48)+1)+1)),
  IF(OR(ISERROR(VLOOKUP(LEFT(Q48,FIND(",",Q48)-1),MapTable!$A:$A,1,0)),ISERROR(VLOOKUP(TRIM(MID(Q48,FIND(",",Q48)+1,FIND(",",Q48,FIND(",",Q48)+1)-FIND(",",Q48)-1)),MapTable!$A:$A,1,0)),ISERROR(VLOOKUP(TRIM(MID(Q48,FIND(",",Q48,FIND(",",Q48)+1)+1,999)),MapTable!$A:$A,1,0))),"맵없음",
  ""),
IF(ISERROR(FIND(",",Q48,FIND(",",Q48,FIND(",",Q48,FIND(",",Q48)+1)+1)+1)),
  IF(OR(ISERROR(VLOOKUP(LEFT(Q48,FIND(",",Q48)-1),MapTable!$A:$A,1,0)),ISERROR(VLOOKUP(TRIM(MID(Q48,FIND(",",Q48)+1,FIND(",",Q48,FIND(",",Q48)+1)-FIND(",",Q48)-1)),MapTable!$A:$A,1,0)),ISERROR(VLOOKUP(TRIM(MID(Q48,FIND(",",Q48,FIND(",",Q48)+1)+1,FIND(",",Q48,FIND(",",Q48,FIND(",",Q48)+1)+1)-FIND(",",Q48,FIND(",",Q48)+1)-1)),MapTable!$A:$A,1,0)),ISERROR(VLOOKUP(TRIM(MID(Q48,FIND(",",Q48,FIND(",",Q48,FIND(",",Q48)+1)+1)+1,999)),MapTable!$A:$A,1,0))),"맵없음",
  ""),
)))))</f>
        <v/>
      </c>
      <c r="W48" t="str">
        <f>IF(ISBLANK(V48),"",IF(ISERROR(VLOOKUP(V48,[2]DropTable!$A:$A,1,0)),"드랍없음",""))</f>
        <v/>
      </c>
      <c r="Y48" t="str">
        <f>IF(ISBLANK(X48),"",IF(ISERROR(VLOOKUP(X48,[2]DropTable!$A:$A,1,0)),"드랍없음",""))</f>
        <v/>
      </c>
      <c r="AA48">
        <v>8.1</v>
      </c>
    </row>
    <row r="49" spans="1:27" x14ac:dyDescent="0.3">
      <c r="A49">
        <v>1</v>
      </c>
      <c r="B49">
        <v>16</v>
      </c>
      <c r="C49">
        <f t="shared" si="2"/>
        <v>800</v>
      </c>
      <c r="D49">
        <v>200</v>
      </c>
      <c r="E49" t="s">
        <v>115</v>
      </c>
      <c r="H49" t="str">
        <f>IF(ISBLANK(G49),"",
IFERROR(VLOOKUP(G49,[1]StringTable!$1:$1048576,MATCH([1]StringTable!$B$1,[1]StringTable!$1:$1,0),0),
IFERROR(VLOOKUP(G49,[1]InApkStringTable!$1:$1048576,MATCH([1]InApkStringTable!$B$1,[1]InApkStringTable!$1:$1,0),0),
"스트링없음")))</f>
        <v/>
      </c>
      <c r="J49" t="b">
        <v>0</v>
      </c>
      <c r="L49" t="str">
        <f>IF(ISBLANK(K49),"",IF(ISERROR(VLOOKUP(K49,MapTable!$A:$A,1,0)),"컨트롤없음",""))</f>
        <v/>
      </c>
      <c r="M49">
        <f t="shared" si="0"/>
        <v>2</v>
      </c>
      <c r="N49" t="b">
        <f t="shared" ca="1" si="1"/>
        <v>0</v>
      </c>
      <c r="O49" t="s">
        <v>35</v>
      </c>
      <c r="P49" t="str">
        <f>IF(ISBLANK(O49),"",IF(ISERROR(VLOOKUP(O49,MapTable!$A:$A,1,0)),"컨트롤없음",""))</f>
        <v/>
      </c>
      <c r="R49" t="str">
        <f>IF(ISBLANK(Q49),"",
IF(ISERROR(FIND(",",Q49)),
  IF(ISERROR(VLOOKUP(Q49,MapTable!$A:$A,1,0)),"맵없음",
  ""),
IF(ISERROR(FIND(",",Q49,FIND(",",Q49)+1)),
  IF(OR(ISERROR(VLOOKUP(LEFT(Q49,FIND(",",Q49)-1),MapTable!$A:$A,1,0)),ISERROR(VLOOKUP(TRIM(MID(Q49,FIND(",",Q49)+1,999)),MapTable!$A:$A,1,0))),"맵없음",
  ""),
IF(ISERROR(FIND(",",Q49,FIND(",",Q49,FIND(",",Q49)+1)+1)),
  IF(OR(ISERROR(VLOOKUP(LEFT(Q49,FIND(",",Q49)-1),MapTable!$A:$A,1,0)),ISERROR(VLOOKUP(TRIM(MID(Q49,FIND(",",Q49)+1,FIND(",",Q49,FIND(",",Q49)+1)-FIND(",",Q49)-1)),MapTable!$A:$A,1,0)),ISERROR(VLOOKUP(TRIM(MID(Q49,FIND(",",Q49,FIND(",",Q49)+1)+1,999)),MapTable!$A:$A,1,0))),"맵없음",
  ""),
IF(ISERROR(FIND(",",Q49,FIND(",",Q49,FIND(",",Q49,FIND(",",Q49)+1)+1)+1)),
  IF(OR(ISERROR(VLOOKUP(LEFT(Q49,FIND(",",Q49)-1),MapTable!$A:$A,1,0)),ISERROR(VLOOKUP(TRIM(MID(Q49,FIND(",",Q49)+1,FIND(",",Q49,FIND(",",Q49)+1)-FIND(",",Q49)-1)),MapTable!$A:$A,1,0)),ISERROR(VLOOKUP(TRIM(MID(Q49,FIND(",",Q49,FIND(",",Q49)+1)+1,FIND(",",Q49,FIND(",",Q49,FIND(",",Q49)+1)+1)-FIND(",",Q49,FIND(",",Q49)+1)-1)),MapTable!$A:$A,1,0)),ISERROR(VLOOKUP(TRIM(MID(Q49,FIND(",",Q49,FIND(",",Q49,FIND(",",Q49)+1)+1)+1,999)),MapTable!$A:$A,1,0))),"맵없음",
  ""),
)))))</f>
        <v/>
      </c>
      <c r="W49" t="str">
        <f>IF(ISBLANK(V49),"",IF(ISERROR(VLOOKUP(V49,[2]DropTable!$A:$A,1,0)),"드랍없음",""))</f>
        <v/>
      </c>
      <c r="Y49" t="str">
        <f>IF(ISBLANK(X49),"",IF(ISERROR(VLOOKUP(X49,[2]DropTable!$A:$A,1,0)),"드랍없음",""))</f>
        <v/>
      </c>
      <c r="AA49">
        <v>8.1</v>
      </c>
    </row>
    <row r="50" spans="1:27" x14ac:dyDescent="0.3">
      <c r="A50">
        <v>1</v>
      </c>
      <c r="B50">
        <v>17</v>
      </c>
      <c r="C50">
        <f t="shared" si="2"/>
        <v>800</v>
      </c>
      <c r="D50">
        <v>200</v>
      </c>
      <c r="E50" t="s">
        <v>115</v>
      </c>
      <c r="H50" t="str">
        <f>IF(ISBLANK(G50),"",
IFERROR(VLOOKUP(G50,[1]StringTable!$1:$1048576,MATCH([1]StringTable!$B$1,[1]StringTable!$1:$1,0),0),
IFERROR(VLOOKUP(G50,[1]InApkStringTable!$1:$1048576,MATCH([1]InApkStringTable!$B$1,[1]InApkStringTable!$1:$1,0),0),
"스트링없음")))</f>
        <v/>
      </c>
      <c r="J50" t="b">
        <v>0</v>
      </c>
      <c r="L50" t="str">
        <f>IF(ISBLANK(K50),"",IF(ISERROR(VLOOKUP(K50,MapTable!$A:$A,1,0)),"컨트롤없음",""))</f>
        <v/>
      </c>
      <c r="M50">
        <f t="shared" si="0"/>
        <v>2</v>
      </c>
      <c r="N50" t="b">
        <f t="shared" ca="1" si="1"/>
        <v>0</v>
      </c>
      <c r="O50" t="s">
        <v>36</v>
      </c>
      <c r="P50" t="str">
        <f>IF(ISBLANK(O50),"",IF(ISERROR(VLOOKUP(O50,MapTable!$A:$A,1,0)),"컨트롤없음",""))</f>
        <v/>
      </c>
      <c r="R50" t="str">
        <f>IF(ISBLANK(Q50),"",
IF(ISERROR(FIND(",",Q50)),
  IF(ISERROR(VLOOKUP(Q50,MapTable!$A:$A,1,0)),"맵없음",
  ""),
IF(ISERROR(FIND(",",Q50,FIND(",",Q50)+1)),
  IF(OR(ISERROR(VLOOKUP(LEFT(Q50,FIND(",",Q50)-1),MapTable!$A:$A,1,0)),ISERROR(VLOOKUP(TRIM(MID(Q50,FIND(",",Q50)+1,999)),MapTable!$A:$A,1,0))),"맵없음",
  ""),
IF(ISERROR(FIND(",",Q50,FIND(",",Q50,FIND(",",Q50)+1)+1)),
  IF(OR(ISERROR(VLOOKUP(LEFT(Q50,FIND(",",Q50)-1),MapTable!$A:$A,1,0)),ISERROR(VLOOKUP(TRIM(MID(Q50,FIND(",",Q50)+1,FIND(",",Q50,FIND(",",Q50)+1)-FIND(",",Q50)-1)),MapTable!$A:$A,1,0)),ISERROR(VLOOKUP(TRIM(MID(Q50,FIND(",",Q50,FIND(",",Q50)+1)+1,999)),MapTable!$A:$A,1,0))),"맵없음",
  ""),
IF(ISERROR(FIND(",",Q50,FIND(",",Q50,FIND(",",Q50,FIND(",",Q50)+1)+1)+1)),
  IF(OR(ISERROR(VLOOKUP(LEFT(Q50,FIND(",",Q50)-1),MapTable!$A:$A,1,0)),ISERROR(VLOOKUP(TRIM(MID(Q50,FIND(",",Q50)+1,FIND(",",Q50,FIND(",",Q50)+1)-FIND(",",Q50)-1)),MapTable!$A:$A,1,0)),ISERROR(VLOOKUP(TRIM(MID(Q50,FIND(",",Q50,FIND(",",Q50)+1)+1,FIND(",",Q50,FIND(",",Q50,FIND(",",Q50)+1)+1)-FIND(",",Q50,FIND(",",Q50)+1)-1)),MapTable!$A:$A,1,0)),ISERROR(VLOOKUP(TRIM(MID(Q50,FIND(",",Q50,FIND(",",Q50,FIND(",",Q50)+1)+1)+1,999)),MapTable!$A:$A,1,0))),"맵없음",
  ""),
)))))</f>
        <v/>
      </c>
      <c r="W50" t="str">
        <f>IF(ISBLANK(V50),"",IF(ISERROR(VLOOKUP(V50,[2]DropTable!$A:$A,1,0)),"드랍없음",""))</f>
        <v/>
      </c>
      <c r="Y50" t="str">
        <f>IF(ISBLANK(X50),"",IF(ISERROR(VLOOKUP(X50,[2]DropTable!$A:$A,1,0)),"드랍없음",""))</f>
        <v/>
      </c>
      <c r="AA50">
        <v>8.1</v>
      </c>
    </row>
    <row r="51" spans="1:27" x14ac:dyDescent="0.3">
      <c r="A51">
        <v>1</v>
      </c>
      <c r="B51">
        <v>18</v>
      </c>
      <c r="C51">
        <f t="shared" si="2"/>
        <v>800</v>
      </c>
      <c r="D51">
        <v>200</v>
      </c>
      <c r="E51" t="s">
        <v>115</v>
      </c>
      <c r="H51" t="str">
        <f>IF(ISBLANK(G51),"",
IFERROR(VLOOKUP(G51,[1]StringTable!$1:$1048576,MATCH([1]StringTable!$B$1,[1]StringTable!$1:$1,0),0),
IFERROR(VLOOKUP(G51,[1]InApkStringTable!$1:$1048576,MATCH([1]InApkStringTable!$B$1,[1]InApkStringTable!$1:$1,0),0),
"스트링없음")))</f>
        <v/>
      </c>
      <c r="J51" t="b">
        <v>0</v>
      </c>
      <c r="L51" t="str">
        <f>IF(ISBLANK(K51),"",IF(ISERROR(VLOOKUP(K51,MapTable!$A:$A,1,0)),"컨트롤없음",""))</f>
        <v/>
      </c>
      <c r="M51">
        <f t="shared" si="0"/>
        <v>2</v>
      </c>
      <c r="N51" t="b">
        <f t="shared" ca="1" si="1"/>
        <v>0</v>
      </c>
      <c r="O51" t="s">
        <v>37</v>
      </c>
      <c r="P51" t="str">
        <f>IF(ISBLANK(O51),"",IF(ISERROR(VLOOKUP(O51,MapTable!$A:$A,1,0)),"컨트롤없음",""))</f>
        <v/>
      </c>
      <c r="R51" t="str">
        <f>IF(ISBLANK(Q51),"",
IF(ISERROR(FIND(",",Q51)),
  IF(ISERROR(VLOOKUP(Q51,MapTable!$A:$A,1,0)),"맵없음",
  ""),
IF(ISERROR(FIND(",",Q51,FIND(",",Q51)+1)),
  IF(OR(ISERROR(VLOOKUP(LEFT(Q51,FIND(",",Q51)-1),MapTable!$A:$A,1,0)),ISERROR(VLOOKUP(TRIM(MID(Q51,FIND(",",Q51)+1,999)),MapTable!$A:$A,1,0))),"맵없음",
  ""),
IF(ISERROR(FIND(",",Q51,FIND(",",Q51,FIND(",",Q51)+1)+1)),
  IF(OR(ISERROR(VLOOKUP(LEFT(Q51,FIND(",",Q51)-1),MapTable!$A:$A,1,0)),ISERROR(VLOOKUP(TRIM(MID(Q51,FIND(",",Q51)+1,FIND(",",Q51,FIND(",",Q51)+1)-FIND(",",Q51)-1)),MapTable!$A:$A,1,0)),ISERROR(VLOOKUP(TRIM(MID(Q51,FIND(",",Q51,FIND(",",Q51)+1)+1,999)),MapTable!$A:$A,1,0))),"맵없음",
  ""),
IF(ISERROR(FIND(",",Q51,FIND(",",Q51,FIND(",",Q51,FIND(",",Q51)+1)+1)+1)),
  IF(OR(ISERROR(VLOOKUP(LEFT(Q51,FIND(",",Q51)-1),MapTable!$A:$A,1,0)),ISERROR(VLOOKUP(TRIM(MID(Q51,FIND(",",Q51)+1,FIND(",",Q51,FIND(",",Q51)+1)-FIND(",",Q51)-1)),MapTable!$A:$A,1,0)),ISERROR(VLOOKUP(TRIM(MID(Q51,FIND(",",Q51,FIND(",",Q51)+1)+1,FIND(",",Q51,FIND(",",Q51,FIND(",",Q51)+1)+1)-FIND(",",Q51,FIND(",",Q51)+1)-1)),MapTable!$A:$A,1,0)),ISERROR(VLOOKUP(TRIM(MID(Q51,FIND(",",Q51,FIND(",",Q51,FIND(",",Q51)+1)+1)+1,999)),MapTable!$A:$A,1,0))),"맵없음",
  ""),
)))))</f>
        <v/>
      </c>
      <c r="W51" t="str">
        <f>IF(ISBLANK(V51),"",IF(ISERROR(VLOOKUP(V51,[2]DropTable!$A:$A,1,0)),"드랍없음",""))</f>
        <v/>
      </c>
      <c r="Y51" t="str">
        <f>IF(ISBLANK(X51),"",IF(ISERROR(VLOOKUP(X51,[2]DropTable!$A:$A,1,0)),"드랍없음",""))</f>
        <v/>
      </c>
      <c r="AA51">
        <v>8.1</v>
      </c>
    </row>
    <row r="52" spans="1:27" x14ac:dyDescent="0.3">
      <c r="A52">
        <v>1</v>
      </c>
      <c r="B52">
        <v>19</v>
      </c>
      <c r="C52">
        <f t="shared" si="2"/>
        <v>800</v>
      </c>
      <c r="D52">
        <v>200</v>
      </c>
      <c r="E52" t="s">
        <v>115</v>
      </c>
      <c r="H52" t="str">
        <f>IF(ISBLANK(G52),"",
IFERROR(VLOOKUP(G52,[1]StringTable!$1:$1048576,MATCH([1]StringTable!$B$1,[1]StringTable!$1:$1,0),0),
IFERROR(VLOOKUP(G52,[1]InApkStringTable!$1:$1048576,MATCH([1]InApkStringTable!$B$1,[1]InApkStringTable!$1:$1,0),0),
"스트링없음")))</f>
        <v/>
      </c>
      <c r="J52" t="b">
        <v>0</v>
      </c>
      <c r="L52" t="str">
        <f>IF(ISBLANK(K52),"",IF(ISERROR(VLOOKUP(K52,MapTable!$A:$A,1,0)),"컨트롤없음",""))</f>
        <v/>
      </c>
      <c r="M52">
        <f t="shared" si="0"/>
        <v>2</v>
      </c>
      <c r="N52" t="b">
        <f t="shared" ca="1" si="1"/>
        <v>1</v>
      </c>
      <c r="O52" t="s">
        <v>38</v>
      </c>
      <c r="P52" t="str">
        <f>IF(ISBLANK(O52),"",IF(ISERROR(VLOOKUP(O52,MapTable!$A:$A,1,0)),"컨트롤없음",""))</f>
        <v/>
      </c>
      <c r="R52" t="str">
        <f>IF(ISBLANK(Q52),"",
IF(ISERROR(FIND(",",Q52)),
  IF(ISERROR(VLOOKUP(Q52,MapTable!$A:$A,1,0)),"맵없음",
  ""),
IF(ISERROR(FIND(",",Q52,FIND(",",Q52)+1)),
  IF(OR(ISERROR(VLOOKUP(LEFT(Q52,FIND(",",Q52)-1),MapTable!$A:$A,1,0)),ISERROR(VLOOKUP(TRIM(MID(Q52,FIND(",",Q52)+1,999)),MapTable!$A:$A,1,0))),"맵없음",
  ""),
IF(ISERROR(FIND(",",Q52,FIND(",",Q52,FIND(",",Q52)+1)+1)),
  IF(OR(ISERROR(VLOOKUP(LEFT(Q52,FIND(",",Q52)-1),MapTable!$A:$A,1,0)),ISERROR(VLOOKUP(TRIM(MID(Q52,FIND(",",Q52)+1,FIND(",",Q52,FIND(",",Q52)+1)-FIND(",",Q52)-1)),MapTable!$A:$A,1,0)),ISERROR(VLOOKUP(TRIM(MID(Q52,FIND(",",Q52,FIND(",",Q52)+1)+1,999)),MapTable!$A:$A,1,0))),"맵없음",
  ""),
IF(ISERROR(FIND(",",Q52,FIND(",",Q52,FIND(",",Q52,FIND(",",Q52)+1)+1)+1)),
  IF(OR(ISERROR(VLOOKUP(LEFT(Q52,FIND(",",Q52)-1),MapTable!$A:$A,1,0)),ISERROR(VLOOKUP(TRIM(MID(Q52,FIND(",",Q52)+1,FIND(",",Q52,FIND(",",Q52)+1)-FIND(",",Q52)-1)),MapTable!$A:$A,1,0)),ISERROR(VLOOKUP(TRIM(MID(Q52,FIND(",",Q52,FIND(",",Q52)+1)+1,FIND(",",Q52,FIND(",",Q52,FIND(",",Q52)+1)+1)-FIND(",",Q52,FIND(",",Q52)+1)-1)),MapTable!$A:$A,1,0)),ISERROR(VLOOKUP(TRIM(MID(Q52,FIND(",",Q52,FIND(",",Q52,FIND(",",Q52)+1)+1)+1,999)),MapTable!$A:$A,1,0))),"맵없음",
  ""),
)))))</f>
        <v/>
      </c>
      <c r="W52" t="str">
        <f>IF(ISBLANK(V52),"",IF(ISERROR(VLOOKUP(V52,[2]DropTable!$A:$A,1,0)),"드랍없음",""))</f>
        <v/>
      </c>
      <c r="Y52" t="str">
        <f>IF(ISBLANK(X52),"",IF(ISERROR(VLOOKUP(X52,[2]DropTable!$A:$A,1,0)),"드랍없음",""))</f>
        <v/>
      </c>
      <c r="AA52">
        <v>8.1</v>
      </c>
    </row>
    <row r="53" spans="1:27" x14ac:dyDescent="0.3">
      <c r="A53">
        <v>1</v>
      </c>
      <c r="B53">
        <v>20</v>
      </c>
      <c r="C53">
        <f t="shared" si="2"/>
        <v>800</v>
      </c>
      <c r="D53">
        <v>200</v>
      </c>
      <c r="E53" t="s">
        <v>114</v>
      </c>
      <c r="H53" t="str">
        <f>IF(ISBLANK(G53),"",
IFERROR(VLOOKUP(G53,[1]StringTable!$1:$1048576,MATCH([1]StringTable!$B$1,[1]StringTable!$1:$1,0),0),
IFERROR(VLOOKUP(G53,[1]InApkStringTable!$1:$1048576,MATCH([1]InApkStringTable!$B$1,[1]InApkStringTable!$1:$1,0),0),
"스트링없음")))</f>
        <v/>
      </c>
      <c r="J53" t="b">
        <v>0</v>
      </c>
      <c r="L53" t="str">
        <f>IF(ISBLANK(K53),"",IF(ISERROR(VLOOKUP(K53,MapTable!$A:$A,1,0)),"컨트롤없음",""))</f>
        <v/>
      </c>
      <c r="M53">
        <f t="shared" si="0"/>
        <v>12</v>
      </c>
      <c r="N53" t="b">
        <f t="shared" ca="1" si="1"/>
        <v>1</v>
      </c>
      <c r="O53" t="s">
        <v>39</v>
      </c>
      <c r="P53" t="str">
        <f>IF(ISBLANK(O53),"",IF(ISERROR(VLOOKUP(O53,MapTable!$A:$A,1,0)),"컨트롤없음",""))</f>
        <v/>
      </c>
      <c r="R53" t="str">
        <f>IF(ISBLANK(Q53),"",
IF(ISERROR(FIND(",",Q53)),
  IF(ISERROR(VLOOKUP(Q53,MapTable!$A:$A,1,0)),"맵없음",
  ""),
IF(ISERROR(FIND(",",Q53,FIND(",",Q53)+1)),
  IF(OR(ISERROR(VLOOKUP(LEFT(Q53,FIND(",",Q53)-1),MapTable!$A:$A,1,0)),ISERROR(VLOOKUP(TRIM(MID(Q53,FIND(",",Q53)+1,999)),MapTable!$A:$A,1,0))),"맵없음",
  ""),
IF(ISERROR(FIND(",",Q53,FIND(",",Q53,FIND(",",Q53)+1)+1)),
  IF(OR(ISERROR(VLOOKUP(LEFT(Q53,FIND(",",Q53)-1),MapTable!$A:$A,1,0)),ISERROR(VLOOKUP(TRIM(MID(Q53,FIND(",",Q53)+1,FIND(",",Q53,FIND(",",Q53)+1)-FIND(",",Q53)-1)),MapTable!$A:$A,1,0)),ISERROR(VLOOKUP(TRIM(MID(Q53,FIND(",",Q53,FIND(",",Q53)+1)+1,999)),MapTable!$A:$A,1,0))),"맵없음",
  ""),
IF(ISERROR(FIND(",",Q53,FIND(",",Q53,FIND(",",Q53,FIND(",",Q53)+1)+1)+1)),
  IF(OR(ISERROR(VLOOKUP(LEFT(Q53,FIND(",",Q53)-1),MapTable!$A:$A,1,0)),ISERROR(VLOOKUP(TRIM(MID(Q53,FIND(",",Q53)+1,FIND(",",Q53,FIND(",",Q53)+1)-FIND(",",Q53)-1)),MapTable!$A:$A,1,0)),ISERROR(VLOOKUP(TRIM(MID(Q53,FIND(",",Q53,FIND(",",Q53)+1)+1,FIND(",",Q53,FIND(",",Q53,FIND(",",Q53)+1)+1)-FIND(",",Q53,FIND(",",Q53)+1)-1)),MapTable!$A:$A,1,0)),ISERROR(VLOOKUP(TRIM(MID(Q53,FIND(",",Q53,FIND(",",Q53,FIND(",",Q53)+1)+1)+1,999)),MapTable!$A:$A,1,0))),"맵없음",
  ""),
)))))</f>
        <v/>
      </c>
      <c r="W53" t="str">
        <f>IF(ISBLANK(V53),"",IF(ISERROR(VLOOKUP(V53,[2]DropTable!$A:$A,1,0)),"드랍없음",""))</f>
        <v/>
      </c>
      <c r="Y53" t="str">
        <f>IF(ISBLANK(X53),"",IF(ISERROR(VLOOKUP(X53,[2]DropTable!$A:$A,1,0)),"드랍없음",""))</f>
        <v/>
      </c>
      <c r="Z53">
        <v>2</v>
      </c>
      <c r="AA53">
        <v>8.1</v>
      </c>
    </row>
    <row r="54" spans="1:27" x14ac:dyDescent="0.3">
      <c r="A54">
        <v>1</v>
      </c>
      <c r="B54">
        <v>21</v>
      </c>
      <c r="C54">
        <f t="shared" si="2"/>
        <v>800</v>
      </c>
      <c r="D54">
        <v>200</v>
      </c>
      <c r="E54" t="s">
        <v>114</v>
      </c>
      <c r="H54" t="str">
        <f>IF(ISBLANK(G54),"",
IFERROR(VLOOKUP(G54,[1]StringTable!$1:$1048576,MATCH([1]StringTable!$B$1,[1]StringTable!$1:$1,0),0),
IFERROR(VLOOKUP(G54,[1]InApkStringTable!$1:$1048576,MATCH([1]InApkStringTable!$B$1,[1]InApkStringTable!$1:$1,0),0),
"스트링없음")))</f>
        <v/>
      </c>
      <c r="J54" t="b">
        <v>0</v>
      </c>
      <c r="K54" t="s">
        <v>24</v>
      </c>
      <c r="L54" t="str">
        <f>IF(ISBLANK(K54),"",IF(ISERROR(VLOOKUP(K54,MapTable!$A:$A,1,0)),"컨트롤없음",""))</f>
        <v/>
      </c>
      <c r="M54">
        <f t="shared" si="0"/>
        <v>3</v>
      </c>
      <c r="N54" t="b">
        <f t="shared" ca="1" si="1"/>
        <v>0</v>
      </c>
      <c r="P54" t="str">
        <f>IF(ISBLANK(O54),"",IF(ISERROR(VLOOKUP(O54,MapTable!$A:$A,1,0)),"컨트롤없음",""))</f>
        <v/>
      </c>
      <c r="R54" t="str">
        <f>IF(ISBLANK(Q54),"",
IF(ISERROR(FIND(",",Q54)),
  IF(ISERROR(VLOOKUP(Q54,MapTable!$A:$A,1,0)),"맵없음",
  ""),
IF(ISERROR(FIND(",",Q54,FIND(",",Q54)+1)),
  IF(OR(ISERROR(VLOOKUP(LEFT(Q54,FIND(",",Q54)-1),MapTable!$A:$A,1,0)),ISERROR(VLOOKUP(TRIM(MID(Q54,FIND(",",Q54)+1,999)),MapTable!$A:$A,1,0))),"맵없음",
  ""),
IF(ISERROR(FIND(",",Q54,FIND(",",Q54,FIND(",",Q54)+1)+1)),
  IF(OR(ISERROR(VLOOKUP(LEFT(Q54,FIND(",",Q54)-1),MapTable!$A:$A,1,0)),ISERROR(VLOOKUP(TRIM(MID(Q54,FIND(",",Q54)+1,FIND(",",Q54,FIND(",",Q54)+1)-FIND(",",Q54)-1)),MapTable!$A:$A,1,0)),ISERROR(VLOOKUP(TRIM(MID(Q54,FIND(",",Q54,FIND(",",Q54)+1)+1,999)),MapTable!$A:$A,1,0))),"맵없음",
  ""),
IF(ISERROR(FIND(",",Q54,FIND(",",Q54,FIND(",",Q54,FIND(",",Q54)+1)+1)+1)),
  IF(OR(ISERROR(VLOOKUP(LEFT(Q54,FIND(",",Q54)-1),MapTable!$A:$A,1,0)),ISERROR(VLOOKUP(TRIM(MID(Q54,FIND(",",Q54)+1,FIND(",",Q54,FIND(",",Q54)+1)-FIND(",",Q54)-1)),MapTable!$A:$A,1,0)),ISERROR(VLOOKUP(TRIM(MID(Q54,FIND(",",Q54,FIND(",",Q54)+1)+1,FIND(",",Q54,FIND(",",Q54,FIND(",",Q54)+1)+1)-FIND(",",Q54,FIND(",",Q54)+1)-1)),MapTable!$A:$A,1,0)),ISERROR(VLOOKUP(TRIM(MID(Q54,FIND(",",Q54,FIND(",",Q54,FIND(",",Q54)+1)+1)+1,999)),MapTable!$A:$A,1,0))),"맵없음",
  ""),
)))))</f>
        <v/>
      </c>
      <c r="W54" t="str">
        <f>IF(ISBLANK(V54),"",IF(ISERROR(VLOOKUP(V54,[2]DropTable!$A:$A,1,0)),"드랍없음",""))</f>
        <v/>
      </c>
      <c r="Y54" t="str">
        <f>IF(ISBLANK(X54),"",IF(ISERROR(VLOOKUP(X54,[2]DropTable!$A:$A,1,0)),"드랍없음",""))</f>
        <v/>
      </c>
      <c r="AA54">
        <v>8.1</v>
      </c>
    </row>
    <row r="55" spans="1:27" x14ac:dyDescent="0.3">
      <c r="A55">
        <v>1</v>
      </c>
      <c r="B55">
        <v>22</v>
      </c>
      <c r="C55">
        <f t="shared" si="2"/>
        <v>800</v>
      </c>
      <c r="D55">
        <v>200</v>
      </c>
      <c r="E55" t="s">
        <v>114</v>
      </c>
      <c r="H55" t="str">
        <f>IF(ISBLANK(G55),"",
IFERROR(VLOOKUP(G55,[1]StringTable!$1:$1048576,MATCH([1]StringTable!$B$1,[1]StringTable!$1:$1,0),0),
IFERROR(VLOOKUP(G55,[1]InApkStringTable!$1:$1048576,MATCH([1]InApkStringTable!$B$1,[1]InApkStringTable!$1:$1,0),0),
"스트링없음")))</f>
        <v/>
      </c>
      <c r="J55" t="b">
        <v>0</v>
      </c>
      <c r="K55" t="s">
        <v>24</v>
      </c>
      <c r="L55" t="str">
        <f>IF(ISBLANK(K55),"",IF(ISERROR(VLOOKUP(K55,MapTable!$A:$A,1,0)),"컨트롤없음",""))</f>
        <v/>
      </c>
      <c r="M55">
        <f t="shared" si="0"/>
        <v>3</v>
      </c>
      <c r="N55" t="b">
        <f t="shared" ca="1" si="1"/>
        <v>0</v>
      </c>
      <c r="P55" t="str">
        <f>IF(ISBLANK(O55),"",IF(ISERROR(VLOOKUP(O55,MapTable!$A:$A,1,0)),"컨트롤없음",""))</f>
        <v/>
      </c>
      <c r="R55" t="str">
        <f>IF(ISBLANK(Q55),"",
IF(ISERROR(FIND(",",Q55)),
  IF(ISERROR(VLOOKUP(Q55,MapTable!$A:$A,1,0)),"맵없음",
  ""),
IF(ISERROR(FIND(",",Q55,FIND(",",Q55)+1)),
  IF(OR(ISERROR(VLOOKUP(LEFT(Q55,FIND(",",Q55)-1),MapTable!$A:$A,1,0)),ISERROR(VLOOKUP(TRIM(MID(Q55,FIND(",",Q55)+1,999)),MapTable!$A:$A,1,0))),"맵없음",
  ""),
IF(ISERROR(FIND(",",Q55,FIND(",",Q55,FIND(",",Q55)+1)+1)),
  IF(OR(ISERROR(VLOOKUP(LEFT(Q55,FIND(",",Q55)-1),MapTable!$A:$A,1,0)),ISERROR(VLOOKUP(TRIM(MID(Q55,FIND(",",Q55)+1,FIND(",",Q55,FIND(",",Q55)+1)-FIND(",",Q55)-1)),MapTable!$A:$A,1,0)),ISERROR(VLOOKUP(TRIM(MID(Q55,FIND(",",Q55,FIND(",",Q55)+1)+1,999)),MapTable!$A:$A,1,0))),"맵없음",
  ""),
IF(ISERROR(FIND(",",Q55,FIND(",",Q55,FIND(",",Q55,FIND(",",Q55)+1)+1)+1)),
  IF(OR(ISERROR(VLOOKUP(LEFT(Q55,FIND(",",Q55)-1),MapTable!$A:$A,1,0)),ISERROR(VLOOKUP(TRIM(MID(Q55,FIND(",",Q55)+1,FIND(",",Q55,FIND(",",Q55)+1)-FIND(",",Q55)-1)),MapTable!$A:$A,1,0)),ISERROR(VLOOKUP(TRIM(MID(Q55,FIND(",",Q55,FIND(",",Q55)+1)+1,FIND(",",Q55,FIND(",",Q55,FIND(",",Q55)+1)+1)-FIND(",",Q55,FIND(",",Q55)+1)-1)),MapTable!$A:$A,1,0)),ISERROR(VLOOKUP(TRIM(MID(Q55,FIND(",",Q55,FIND(",",Q55,FIND(",",Q55)+1)+1)+1,999)),MapTable!$A:$A,1,0))),"맵없음",
  ""),
)))))</f>
        <v/>
      </c>
      <c r="W55" t="str">
        <f>IF(ISBLANK(V55),"",IF(ISERROR(VLOOKUP(V55,[2]DropTable!$A:$A,1,0)),"드랍없음",""))</f>
        <v/>
      </c>
      <c r="Y55" t="str">
        <f>IF(ISBLANK(X55),"",IF(ISERROR(VLOOKUP(X55,[2]DropTable!$A:$A,1,0)),"드랍없음",""))</f>
        <v/>
      </c>
      <c r="AA55">
        <v>8.1</v>
      </c>
    </row>
    <row r="56" spans="1:27" x14ac:dyDescent="0.3">
      <c r="A56">
        <v>1</v>
      </c>
      <c r="B56">
        <v>23</v>
      </c>
      <c r="C56">
        <f t="shared" si="2"/>
        <v>800</v>
      </c>
      <c r="D56">
        <v>200</v>
      </c>
      <c r="E56" t="s">
        <v>114</v>
      </c>
      <c r="H56" t="str">
        <f>IF(ISBLANK(G56),"",
IFERROR(VLOOKUP(G56,[1]StringTable!$1:$1048576,MATCH([1]StringTable!$B$1,[1]StringTable!$1:$1,0),0),
IFERROR(VLOOKUP(G56,[1]InApkStringTable!$1:$1048576,MATCH([1]InApkStringTable!$B$1,[1]InApkStringTable!$1:$1,0),0),
"스트링없음")))</f>
        <v/>
      </c>
      <c r="J56" t="b">
        <v>0</v>
      </c>
      <c r="K56" t="s">
        <v>24</v>
      </c>
      <c r="L56" t="str">
        <f>IF(ISBLANK(K56),"",IF(ISERROR(VLOOKUP(K56,MapTable!$A:$A,1,0)),"컨트롤없음",""))</f>
        <v/>
      </c>
      <c r="M56">
        <f t="shared" si="0"/>
        <v>3</v>
      </c>
      <c r="N56" t="b">
        <f t="shared" ca="1" si="1"/>
        <v>0</v>
      </c>
      <c r="P56" t="str">
        <f>IF(ISBLANK(O56),"",IF(ISERROR(VLOOKUP(O56,MapTable!$A:$A,1,0)),"컨트롤없음",""))</f>
        <v/>
      </c>
      <c r="R56" t="str">
        <f>IF(ISBLANK(Q56),"",
IF(ISERROR(FIND(",",Q56)),
  IF(ISERROR(VLOOKUP(Q56,MapTable!$A:$A,1,0)),"맵없음",
  ""),
IF(ISERROR(FIND(",",Q56,FIND(",",Q56)+1)),
  IF(OR(ISERROR(VLOOKUP(LEFT(Q56,FIND(",",Q56)-1),MapTable!$A:$A,1,0)),ISERROR(VLOOKUP(TRIM(MID(Q56,FIND(",",Q56)+1,999)),MapTable!$A:$A,1,0))),"맵없음",
  ""),
IF(ISERROR(FIND(",",Q56,FIND(",",Q56,FIND(",",Q56)+1)+1)),
  IF(OR(ISERROR(VLOOKUP(LEFT(Q56,FIND(",",Q56)-1),MapTable!$A:$A,1,0)),ISERROR(VLOOKUP(TRIM(MID(Q56,FIND(",",Q56)+1,FIND(",",Q56,FIND(",",Q56)+1)-FIND(",",Q56)-1)),MapTable!$A:$A,1,0)),ISERROR(VLOOKUP(TRIM(MID(Q56,FIND(",",Q56,FIND(",",Q56)+1)+1,999)),MapTable!$A:$A,1,0))),"맵없음",
  ""),
IF(ISERROR(FIND(",",Q56,FIND(",",Q56,FIND(",",Q56,FIND(",",Q56)+1)+1)+1)),
  IF(OR(ISERROR(VLOOKUP(LEFT(Q56,FIND(",",Q56)-1),MapTable!$A:$A,1,0)),ISERROR(VLOOKUP(TRIM(MID(Q56,FIND(",",Q56)+1,FIND(",",Q56,FIND(",",Q56)+1)-FIND(",",Q56)-1)),MapTable!$A:$A,1,0)),ISERROR(VLOOKUP(TRIM(MID(Q56,FIND(",",Q56,FIND(",",Q56)+1)+1,FIND(",",Q56,FIND(",",Q56,FIND(",",Q56)+1)+1)-FIND(",",Q56,FIND(",",Q56)+1)-1)),MapTable!$A:$A,1,0)),ISERROR(VLOOKUP(TRIM(MID(Q56,FIND(",",Q56,FIND(",",Q56,FIND(",",Q56)+1)+1)+1,999)),MapTable!$A:$A,1,0))),"맵없음",
  ""),
)))))</f>
        <v/>
      </c>
      <c r="W56" t="str">
        <f>IF(ISBLANK(V56),"",IF(ISERROR(VLOOKUP(V56,[2]DropTable!$A:$A,1,0)),"드랍없음",""))</f>
        <v/>
      </c>
      <c r="Y56" t="str">
        <f>IF(ISBLANK(X56),"",IF(ISERROR(VLOOKUP(X56,[2]DropTable!$A:$A,1,0)),"드랍없음",""))</f>
        <v/>
      </c>
      <c r="AA56">
        <v>8.1</v>
      </c>
    </row>
    <row r="57" spans="1:27" x14ac:dyDescent="0.3">
      <c r="A57">
        <v>1</v>
      </c>
      <c r="B57">
        <v>24</v>
      </c>
      <c r="C57">
        <f t="shared" si="2"/>
        <v>800</v>
      </c>
      <c r="D57">
        <v>200</v>
      </c>
      <c r="E57" t="s">
        <v>114</v>
      </c>
      <c r="H57" t="str">
        <f>IF(ISBLANK(G57),"",
IFERROR(VLOOKUP(G57,[1]StringTable!$1:$1048576,MATCH([1]StringTable!$B$1,[1]StringTable!$1:$1,0),0),
IFERROR(VLOOKUP(G57,[1]InApkStringTable!$1:$1048576,MATCH([1]InApkStringTable!$B$1,[1]InApkStringTable!$1:$1,0),0),
"스트링없음")))</f>
        <v/>
      </c>
      <c r="J57" t="b">
        <v>0</v>
      </c>
      <c r="K57" t="s">
        <v>24</v>
      </c>
      <c r="L57" t="str">
        <f>IF(ISBLANK(K57),"",IF(ISERROR(VLOOKUP(K57,MapTable!$A:$A,1,0)),"컨트롤없음",""))</f>
        <v/>
      </c>
      <c r="M57">
        <f t="shared" si="0"/>
        <v>3</v>
      </c>
      <c r="N57" t="b">
        <f t="shared" ca="1" si="1"/>
        <v>0</v>
      </c>
      <c r="P57" t="str">
        <f>IF(ISBLANK(O57),"",IF(ISERROR(VLOOKUP(O57,MapTable!$A:$A,1,0)),"컨트롤없음",""))</f>
        <v/>
      </c>
      <c r="R57" t="str">
        <f>IF(ISBLANK(Q57),"",
IF(ISERROR(FIND(",",Q57)),
  IF(ISERROR(VLOOKUP(Q57,MapTable!$A:$A,1,0)),"맵없음",
  ""),
IF(ISERROR(FIND(",",Q57,FIND(",",Q57)+1)),
  IF(OR(ISERROR(VLOOKUP(LEFT(Q57,FIND(",",Q57)-1),MapTable!$A:$A,1,0)),ISERROR(VLOOKUP(TRIM(MID(Q57,FIND(",",Q57)+1,999)),MapTable!$A:$A,1,0))),"맵없음",
  ""),
IF(ISERROR(FIND(",",Q57,FIND(",",Q57,FIND(",",Q57)+1)+1)),
  IF(OR(ISERROR(VLOOKUP(LEFT(Q57,FIND(",",Q57)-1),MapTable!$A:$A,1,0)),ISERROR(VLOOKUP(TRIM(MID(Q57,FIND(",",Q57)+1,FIND(",",Q57,FIND(",",Q57)+1)-FIND(",",Q57)-1)),MapTable!$A:$A,1,0)),ISERROR(VLOOKUP(TRIM(MID(Q57,FIND(",",Q57,FIND(",",Q57)+1)+1,999)),MapTable!$A:$A,1,0))),"맵없음",
  ""),
IF(ISERROR(FIND(",",Q57,FIND(",",Q57,FIND(",",Q57,FIND(",",Q57)+1)+1)+1)),
  IF(OR(ISERROR(VLOOKUP(LEFT(Q57,FIND(",",Q57)-1),MapTable!$A:$A,1,0)),ISERROR(VLOOKUP(TRIM(MID(Q57,FIND(",",Q57)+1,FIND(",",Q57,FIND(",",Q57)+1)-FIND(",",Q57)-1)),MapTable!$A:$A,1,0)),ISERROR(VLOOKUP(TRIM(MID(Q57,FIND(",",Q57,FIND(",",Q57)+1)+1,FIND(",",Q57,FIND(",",Q57,FIND(",",Q57)+1)+1)-FIND(",",Q57,FIND(",",Q57)+1)-1)),MapTable!$A:$A,1,0)),ISERROR(VLOOKUP(TRIM(MID(Q57,FIND(",",Q57,FIND(",",Q57,FIND(",",Q57)+1)+1)+1,999)),MapTable!$A:$A,1,0))),"맵없음",
  ""),
)))))</f>
        <v/>
      </c>
      <c r="W57" t="str">
        <f>IF(ISBLANK(V57),"",IF(ISERROR(VLOOKUP(V57,[2]DropTable!$A:$A,1,0)),"드랍없음",""))</f>
        <v/>
      </c>
      <c r="Y57" t="str">
        <f>IF(ISBLANK(X57),"",IF(ISERROR(VLOOKUP(X57,[2]DropTable!$A:$A,1,0)),"드랍없음",""))</f>
        <v/>
      </c>
      <c r="AA57">
        <v>8.1</v>
      </c>
    </row>
    <row r="58" spans="1:27" x14ac:dyDescent="0.3">
      <c r="A58">
        <v>1</v>
      </c>
      <c r="B58">
        <v>25</v>
      </c>
      <c r="C58">
        <f t="shared" si="2"/>
        <v>800</v>
      </c>
      <c r="D58">
        <v>200</v>
      </c>
      <c r="E58" t="s">
        <v>114</v>
      </c>
      <c r="H58" t="str">
        <f>IF(ISBLANK(G58),"",
IFERROR(VLOOKUP(G58,[1]StringTable!$1:$1048576,MATCH([1]StringTable!$B$1,[1]StringTable!$1:$1,0),0),
IFERROR(VLOOKUP(G58,[1]InApkStringTable!$1:$1048576,MATCH([1]InApkStringTable!$B$1,[1]InApkStringTable!$1:$1,0),0),
"스트링없음")))</f>
        <v/>
      </c>
      <c r="J58" t="b">
        <v>0</v>
      </c>
      <c r="K58" t="s">
        <v>24</v>
      </c>
      <c r="L58" t="str">
        <f>IF(ISBLANK(K58),"",IF(ISERROR(VLOOKUP(K58,MapTable!$A:$A,1,0)),"컨트롤없음",""))</f>
        <v/>
      </c>
      <c r="M58">
        <f t="shared" si="0"/>
        <v>11</v>
      </c>
      <c r="N58" t="b">
        <f t="shared" ca="1" si="1"/>
        <v>0</v>
      </c>
      <c r="P58" t="str">
        <f>IF(ISBLANK(O58),"",IF(ISERROR(VLOOKUP(O58,MapTable!$A:$A,1,0)),"컨트롤없음",""))</f>
        <v/>
      </c>
      <c r="R58" t="str">
        <f>IF(ISBLANK(Q58),"",
IF(ISERROR(FIND(",",Q58)),
  IF(ISERROR(VLOOKUP(Q58,MapTable!$A:$A,1,0)),"맵없음",
  ""),
IF(ISERROR(FIND(",",Q58,FIND(",",Q58)+1)),
  IF(OR(ISERROR(VLOOKUP(LEFT(Q58,FIND(",",Q58)-1),MapTable!$A:$A,1,0)),ISERROR(VLOOKUP(TRIM(MID(Q58,FIND(",",Q58)+1,999)),MapTable!$A:$A,1,0))),"맵없음",
  ""),
IF(ISERROR(FIND(",",Q58,FIND(",",Q58,FIND(",",Q58)+1)+1)),
  IF(OR(ISERROR(VLOOKUP(LEFT(Q58,FIND(",",Q58)-1),MapTable!$A:$A,1,0)),ISERROR(VLOOKUP(TRIM(MID(Q58,FIND(",",Q58)+1,FIND(",",Q58,FIND(",",Q58)+1)-FIND(",",Q58)-1)),MapTable!$A:$A,1,0)),ISERROR(VLOOKUP(TRIM(MID(Q58,FIND(",",Q58,FIND(",",Q58)+1)+1,999)),MapTable!$A:$A,1,0))),"맵없음",
  ""),
IF(ISERROR(FIND(",",Q58,FIND(",",Q58,FIND(",",Q58,FIND(",",Q58)+1)+1)+1)),
  IF(OR(ISERROR(VLOOKUP(LEFT(Q58,FIND(",",Q58)-1),MapTable!$A:$A,1,0)),ISERROR(VLOOKUP(TRIM(MID(Q58,FIND(",",Q58)+1,FIND(",",Q58,FIND(",",Q58)+1)-FIND(",",Q58)-1)),MapTable!$A:$A,1,0)),ISERROR(VLOOKUP(TRIM(MID(Q58,FIND(",",Q58,FIND(",",Q58)+1)+1,FIND(",",Q58,FIND(",",Q58,FIND(",",Q58)+1)+1)-FIND(",",Q58,FIND(",",Q58)+1)-1)),MapTable!$A:$A,1,0)),ISERROR(VLOOKUP(TRIM(MID(Q58,FIND(",",Q58,FIND(",",Q58,FIND(",",Q58)+1)+1)+1,999)),MapTable!$A:$A,1,0))),"맵없음",
  ""),
)))))</f>
        <v/>
      </c>
      <c r="W58" t="str">
        <f>IF(ISBLANK(V58),"",IF(ISERROR(VLOOKUP(V58,[2]DropTable!$A:$A,1,0)),"드랍없음",""))</f>
        <v/>
      </c>
      <c r="Y58" t="str">
        <f>IF(ISBLANK(X58),"",IF(ISERROR(VLOOKUP(X58,[2]DropTable!$A:$A,1,0)),"드랍없음",""))</f>
        <v/>
      </c>
      <c r="AA58">
        <v>8.1</v>
      </c>
    </row>
    <row r="59" spans="1:27" x14ac:dyDescent="0.3">
      <c r="A59">
        <v>1</v>
      </c>
      <c r="B59">
        <v>26</v>
      </c>
      <c r="C59">
        <f t="shared" si="2"/>
        <v>1000</v>
      </c>
      <c r="D59">
        <v>250</v>
      </c>
      <c r="E59" t="s">
        <v>114</v>
      </c>
      <c r="H59" t="str">
        <f>IF(ISBLANK(G59),"",
IFERROR(VLOOKUP(G59,[1]StringTable!$1:$1048576,MATCH([1]StringTable!$B$1,[1]StringTable!$1:$1,0),0),
IFERROR(VLOOKUP(G59,[1]InApkStringTable!$1:$1048576,MATCH([1]InApkStringTable!$B$1,[1]InApkStringTable!$1:$1,0),0),
"스트링없음")))</f>
        <v/>
      </c>
      <c r="J59" t="b">
        <v>0</v>
      </c>
      <c r="K59" t="s">
        <v>24</v>
      </c>
      <c r="L59" t="str">
        <f>IF(ISBLANK(K59),"",IF(ISERROR(VLOOKUP(K59,MapTable!$A:$A,1,0)),"컨트롤없음",""))</f>
        <v/>
      </c>
      <c r="M59">
        <f t="shared" si="0"/>
        <v>3</v>
      </c>
      <c r="N59" t="b">
        <f t="shared" ca="1" si="1"/>
        <v>0</v>
      </c>
      <c r="P59" t="str">
        <f>IF(ISBLANK(O59),"",IF(ISERROR(VLOOKUP(O59,MapTable!$A:$A,1,0)),"컨트롤없음",""))</f>
        <v/>
      </c>
      <c r="R59" t="str">
        <f>IF(ISBLANK(Q59),"",
IF(ISERROR(FIND(",",Q59)),
  IF(ISERROR(VLOOKUP(Q59,MapTable!$A:$A,1,0)),"맵없음",
  ""),
IF(ISERROR(FIND(",",Q59,FIND(",",Q59)+1)),
  IF(OR(ISERROR(VLOOKUP(LEFT(Q59,FIND(",",Q59)-1),MapTable!$A:$A,1,0)),ISERROR(VLOOKUP(TRIM(MID(Q59,FIND(",",Q59)+1,999)),MapTable!$A:$A,1,0))),"맵없음",
  ""),
IF(ISERROR(FIND(",",Q59,FIND(",",Q59,FIND(",",Q59)+1)+1)),
  IF(OR(ISERROR(VLOOKUP(LEFT(Q59,FIND(",",Q59)-1),MapTable!$A:$A,1,0)),ISERROR(VLOOKUP(TRIM(MID(Q59,FIND(",",Q59)+1,FIND(",",Q59,FIND(",",Q59)+1)-FIND(",",Q59)-1)),MapTable!$A:$A,1,0)),ISERROR(VLOOKUP(TRIM(MID(Q59,FIND(",",Q59,FIND(",",Q59)+1)+1,999)),MapTable!$A:$A,1,0))),"맵없음",
  ""),
IF(ISERROR(FIND(",",Q59,FIND(",",Q59,FIND(",",Q59,FIND(",",Q59)+1)+1)+1)),
  IF(OR(ISERROR(VLOOKUP(LEFT(Q59,FIND(",",Q59)-1),MapTable!$A:$A,1,0)),ISERROR(VLOOKUP(TRIM(MID(Q59,FIND(",",Q59)+1,FIND(",",Q59,FIND(",",Q59)+1)-FIND(",",Q59)-1)),MapTable!$A:$A,1,0)),ISERROR(VLOOKUP(TRIM(MID(Q59,FIND(",",Q59,FIND(",",Q59)+1)+1,FIND(",",Q59,FIND(",",Q59,FIND(",",Q59)+1)+1)-FIND(",",Q59,FIND(",",Q59)+1)-1)),MapTable!$A:$A,1,0)),ISERROR(VLOOKUP(TRIM(MID(Q59,FIND(",",Q59,FIND(",",Q59,FIND(",",Q59)+1)+1)+1,999)),MapTable!$A:$A,1,0))),"맵없음",
  ""),
)))))</f>
        <v/>
      </c>
      <c r="W59" t="str">
        <f>IF(ISBLANK(V59),"",IF(ISERROR(VLOOKUP(V59,[2]DropTable!$A:$A,1,0)),"드랍없음",""))</f>
        <v/>
      </c>
      <c r="Y59" t="str">
        <f>IF(ISBLANK(X59),"",IF(ISERROR(VLOOKUP(X59,[2]DropTable!$A:$A,1,0)),"드랍없음",""))</f>
        <v/>
      </c>
      <c r="AA59">
        <v>8.1</v>
      </c>
    </row>
    <row r="60" spans="1:27" x14ac:dyDescent="0.3">
      <c r="A60">
        <v>1</v>
      </c>
      <c r="B60">
        <v>27</v>
      </c>
      <c r="C60">
        <f t="shared" si="2"/>
        <v>1000</v>
      </c>
      <c r="D60">
        <v>250</v>
      </c>
      <c r="E60" t="s">
        <v>114</v>
      </c>
      <c r="H60" t="str">
        <f>IF(ISBLANK(G60),"",
IFERROR(VLOOKUP(G60,[1]StringTable!$1:$1048576,MATCH([1]StringTable!$B$1,[1]StringTable!$1:$1,0),0),
IFERROR(VLOOKUP(G60,[1]InApkStringTable!$1:$1048576,MATCH([1]InApkStringTable!$B$1,[1]InApkStringTable!$1:$1,0),0),
"스트링없음")))</f>
        <v/>
      </c>
      <c r="J60" t="b">
        <v>0</v>
      </c>
      <c r="K60" t="s">
        <v>24</v>
      </c>
      <c r="L60" t="str">
        <f>IF(ISBLANK(K60),"",IF(ISERROR(VLOOKUP(K60,MapTable!$A:$A,1,0)),"컨트롤없음",""))</f>
        <v/>
      </c>
      <c r="M60">
        <f t="shared" si="0"/>
        <v>3</v>
      </c>
      <c r="N60" t="b">
        <f t="shared" ca="1" si="1"/>
        <v>0</v>
      </c>
      <c r="P60" t="str">
        <f>IF(ISBLANK(O60),"",IF(ISERROR(VLOOKUP(O60,MapTable!$A:$A,1,0)),"컨트롤없음",""))</f>
        <v/>
      </c>
      <c r="R60" t="str">
        <f>IF(ISBLANK(Q60),"",
IF(ISERROR(FIND(",",Q60)),
  IF(ISERROR(VLOOKUP(Q60,MapTable!$A:$A,1,0)),"맵없음",
  ""),
IF(ISERROR(FIND(",",Q60,FIND(",",Q60)+1)),
  IF(OR(ISERROR(VLOOKUP(LEFT(Q60,FIND(",",Q60)-1),MapTable!$A:$A,1,0)),ISERROR(VLOOKUP(TRIM(MID(Q60,FIND(",",Q60)+1,999)),MapTable!$A:$A,1,0))),"맵없음",
  ""),
IF(ISERROR(FIND(",",Q60,FIND(",",Q60,FIND(",",Q60)+1)+1)),
  IF(OR(ISERROR(VLOOKUP(LEFT(Q60,FIND(",",Q60)-1),MapTable!$A:$A,1,0)),ISERROR(VLOOKUP(TRIM(MID(Q60,FIND(",",Q60)+1,FIND(",",Q60,FIND(",",Q60)+1)-FIND(",",Q60)-1)),MapTable!$A:$A,1,0)),ISERROR(VLOOKUP(TRIM(MID(Q60,FIND(",",Q60,FIND(",",Q60)+1)+1,999)),MapTable!$A:$A,1,0))),"맵없음",
  ""),
IF(ISERROR(FIND(",",Q60,FIND(",",Q60,FIND(",",Q60,FIND(",",Q60)+1)+1)+1)),
  IF(OR(ISERROR(VLOOKUP(LEFT(Q60,FIND(",",Q60)-1),MapTable!$A:$A,1,0)),ISERROR(VLOOKUP(TRIM(MID(Q60,FIND(",",Q60)+1,FIND(",",Q60,FIND(",",Q60)+1)-FIND(",",Q60)-1)),MapTable!$A:$A,1,0)),ISERROR(VLOOKUP(TRIM(MID(Q60,FIND(",",Q60,FIND(",",Q60)+1)+1,FIND(",",Q60,FIND(",",Q60,FIND(",",Q60)+1)+1)-FIND(",",Q60,FIND(",",Q60)+1)-1)),MapTable!$A:$A,1,0)),ISERROR(VLOOKUP(TRIM(MID(Q60,FIND(",",Q60,FIND(",",Q60,FIND(",",Q60)+1)+1)+1,999)),MapTable!$A:$A,1,0))),"맵없음",
  ""),
)))))</f>
        <v/>
      </c>
      <c r="W60" t="str">
        <f>IF(ISBLANK(V60),"",IF(ISERROR(VLOOKUP(V60,[2]DropTable!$A:$A,1,0)),"드랍없음",""))</f>
        <v/>
      </c>
      <c r="Y60" t="str">
        <f>IF(ISBLANK(X60),"",IF(ISERROR(VLOOKUP(X60,[2]DropTable!$A:$A,1,0)),"드랍없음",""))</f>
        <v/>
      </c>
      <c r="AA60">
        <v>8.1</v>
      </c>
    </row>
    <row r="61" spans="1:27" x14ac:dyDescent="0.3">
      <c r="A61">
        <v>1</v>
      </c>
      <c r="B61">
        <v>28</v>
      </c>
      <c r="C61">
        <f t="shared" si="2"/>
        <v>1000</v>
      </c>
      <c r="D61">
        <v>250</v>
      </c>
      <c r="E61" t="s">
        <v>114</v>
      </c>
      <c r="H61" t="str">
        <f>IF(ISBLANK(G61),"",
IFERROR(VLOOKUP(G61,[1]StringTable!$1:$1048576,MATCH([1]StringTable!$B$1,[1]StringTable!$1:$1,0),0),
IFERROR(VLOOKUP(G61,[1]InApkStringTable!$1:$1048576,MATCH([1]InApkStringTable!$B$1,[1]InApkStringTable!$1:$1,0),0),
"스트링없음")))</f>
        <v/>
      </c>
      <c r="J61" t="b">
        <v>0</v>
      </c>
      <c r="K61" t="s">
        <v>24</v>
      </c>
      <c r="L61" t="str">
        <f>IF(ISBLANK(K61),"",IF(ISERROR(VLOOKUP(K61,MapTable!$A:$A,1,0)),"컨트롤없음",""))</f>
        <v/>
      </c>
      <c r="M61">
        <f t="shared" si="0"/>
        <v>3</v>
      </c>
      <c r="N61" t="b">
        <f t="shared" ca="1" si="1"/>
        <v>0</v>
      </c>
      <c r="P61" t="str">
        <f>IF(ISBLANK(O61),"",IF(ISERROR(VLOOKUP(O61,MapTable!$A:$A,1,0)),"컨트롤없음",""))</f>
        <v/>
      </c>
      <c r="R61" t="str">
        <f>IF(ISBLANK(Q61),"",
IF(ISERROR(FIND(",",Q61)),
  IF(ISERROR(VLOOKUP(Q61,MapTable!$A:$A,1,0)),"맵없음",
  ""),
IF(ISERROR(FIND(",",Q61,FIND(",",Q61)+1)),
  IF(OR(ISERROR(VLOOKUP(LEFT(Q61,FIND(",",Q61)-1),MapTable!$A:$A,1,0)),ISERROR(VLOOKUP(TRIM(MID(Q61,FIND(",",Q61)+1,999)),MapTable!$A:$A,1,0))),"맵없음",
  ""),
IF(ISERROR(FIND(",",Q61,FIND(",",Q61,FIND(",",Q61)+1)+1)),
  IF(OR(ISERROR(VLOOKUP(LEFT(Q61,FIND(",",Q61)-1),MapTable!$A:$A,1,0)),ISERROR(VLOOKUP(TRIM(MID(Q61,FIND(",",Q61)+1,FIND(",",Q61,FIND(",",Q61)+1)-FIND(",",Q61)-1)),MapTable!$A:$A,1,0)),ISERROR(VLOOKUP(TRIM(MID(Q61,FIND(",",Q61,FIND(",",Q61)+1)+1,999)),MapTable!$A:$A,1,0))),"맵없음",
  ""),
IF(ISERROR(FIND(",",Q61,FIND(",",Q61,FIND(",",Q61,FIND(",",Q61)+1)+1)+1)),
  IF(OR(ISERROR(VLOOKUP(LEFT(Q61,FIND(",",Q61)-1),MapTable!$A:$A,1,0)),ISERROR(VLOOKUP(TRIM(MID(Q61,FIND(",",Q61)+1,FIND(",",Q61,FIND(",",Q61)+1)-FIND(",",Q61)-1)),MapTable!$A:$A,1,0)),ISERROR(VLOOKUP(TRIM(MID(Q61,FIND(",",Q61,FIND(",",Q61)+1)+1,FIND(",",Q61,FIND(",",Q61,FIND(",",Q61)+1)+1)-FIND(",",Q61,FIND(",",Q61)+1)-1)),MapTable!$A:$A,1,0)),ISERROR(VLOOKUP(TRIM(MID(Q61,FIND(",",Q61,FIND(",",Q61,FIND(",",Q61)+1)+1)+1,999)),MapTable!$A:$A,1,0))),"맵없음",
  ""),
)))))</f>
        <v/>
      </c>
      <c r="W61" t="str">
        <f>IF(ISBLANK(V61),"",IF(ISERROR(VLOOKUP(V61,[2]DropTable!$A:$A,1,0)),"드랍없음",""))</f>
        <v/>
      </c>
      <c r="Y61" t="str">
        <f>IF(ISBLANK(X61),"",IF(ISERROR(VLOOKUP(X61,[2]DropTable!$A:$A,1,0)),"드랍없음",""))</f>
        <v/>
      </c>
      <c r="AA61">
        <v>8.1</v>
      </c>
    </row>
    <row r="62" spans="1:27" x14ac:dyDescent="0.3">
      <c r="A62">
        <v>1</v>
      </c>
      <c r="B62">
        <v>29</v>
      </c>
      <c r="C62">
        <f t="shared" si="2"/>
        <v>1000</v>
      </c>
      <c r="D62">
        <v>250</v>
      </c>
      <c r="E62" t="s">
        <v>114</v>
      </c>
      <c r="H62" t="str">
        <f>IF(ISBLANK(G62),"",
IFERROR(VLOOKUP(G62,[1]StringTable!$1:$1048576,MATCH([1]StringTable!$B$1,[1]StringTable!$1:$1,0),0),
IFERROR(VLOOKUP(G62,[1]InApkStringTable!$1:$1048576,MATCH([1]InApkStringTable!$B$1,[1]InApkStringTable!$1:$1,0),0),
"스트링없음")))</f>
        <v/>
      </c>
      <c r="J62" t="b">
        <v>0</v>
      </c>
      <c r="K62" t="s">
        <v>24</v>
      </c>
      <c r="L62" t="str">
        <f>IF(ISBLANK(K62),"",IF(ISERROR(VLOOKUP(K62,MapTable!$A:$A,1,0)),"컨트롤없음",""))</f>
        <v/>
      </c>
      <c r="M62">
        <f t="shared" si="0"/>
        <v>3</v>
      </c>
      <c r="N62" t="b">
        <f t="shared" ca="1" si="1"/>
        <v>1</v>
      </c>
      <c r="P62" t="str">
        <f>IF(ISBLANK(O62),"",IF(ISERROR(VLOOKUP(O62,MapTable!$A:$A,1,0)),"컨트롤없음",""))</f>
        <v/>
      </c>
      <c r="R62" t="str">
        <f>IF(ISBLANK(Q62),"",
IF(ISERROR(FIND(",",Q62)),
  IF(ISERROR(VLOOKUP(Q62,MapTable!$A:$A,1,0)),"맵없음",
  ""),
IF(ISERROR(FIND(",",Q62,FIND(",",Q62)+1)),
  IF(OR(ISERROR(VLOOKUP(LEFT(Q62,FIND(",",Q62)-1),MapTable!$A:$A,1,0)),ISERROR(VLOOKUP(TRIM(MID(Q62,FIND(",",Q62)+1,999)),MapTable!$A:$A,1,0))),"맵없음",
  ""),
IF(ISERROR(FIND(",",Q62,FIND(",",Q62,FIND(",",Q62)+1)+1)),
  IF(OR(ISERROR(VLOOKUP(LEFT(Q62,FIND(",",Q62)-1),MapTable!$A:$A,1,0)),ISERROR(VLOOKUP(TRIM(MID(Q62,FIND(",",Q62)+1,FIND(",",Q62,FIND(",",Q62)+1)-FIND(",",Q62)-1)),MapTable!$A:$A,1,0)),ISERROR(VLOOKUP(TRIM(MID(Q62,FIND(",",Q62,FIND(",",Q62)+1)+1,999)),MapTable!$A:$A,1,0))),"맵없음",
  ""),
IF(ISERROR(FIND(",",Q62,FIND(",",Q62,FIND(",",Q62,FIND(",",Q62)+1)+1)+1)),
  IF(OR(ISERROR(VLOOKUP(LEFT(Q62,FIND(",",Q62)-1),MapTable!$A:$A,1,0)),ISERROR(VLOOKUP(TRIM(MID(Q62,FIND(",",Q62)+1,FIND(",",Q62,FIND(",",Q62)+1)-FIND(",",Q62)-1)),MapTable!$A:$A,1,0)),ISERROR(VLOOKUP(TRIM(MID(Q62,FIND(",",Q62,FIND(",",Q62)+1)+1,FIND(",",Q62,FIND(",",Q62,FIND(",",Q62)+1)+1)-FIND(",",Q62,FIND(",",Q62)+1)-1)),MapTable!$A:$A,1,0)),ISERROR(VLOOKUP(TRIM(MID(Q62,FIND(",",Q62,FIND(",",Q62,FIND(",",Q62)+1)+1)+1,999)),MapTable!$A:$A,1,0))),"맵없음",
  ""),
)))))</f>
        <v/>
      </c>
      <c r="W62" t="str">
        <f>IF(ISBLANK(V62),"",IF(ISERROR(VLOOKUP(V62,[2]DropTable!$A:$A,1,0)),"드랍없음",""))</f>
        <v/>
      </c>
      <c r="Y62" t="str">
        <f>IF(ISBLANK(X62),"",IF(ISERROR(VLOOKUP(X62,[2]DropTable!$A:$A,1,0)),"드랍없음",""))</f>
        <v/>
      </c>
      <c r="AA62">
        <v>8.1</v>
      </c>
    </row>
    <row r="63" spans="1:27" x14ac:dyDescent="0.3">
      <c r="A63">
        <v>1</v>
      </c>
      <c r="B63">
        <v>30</v>
      </c>
      <c r="C63">
        <f t="shared" si="2"/>
        <v>1000</v>
      </c>
      <c r="D63">
        <v>250</v>
      </c>
      <c r="E63" t="s">
        <v>114</v>
      </c>
      <c r="H63" t="str">
        <f>IF(ISBLANK(G63),"",
IFERROR(VLOOKUP(G63,[1]StringTable!$1:$1048576,MATCH([1]StringTable!$B$1,[1]StringTable!$1:$1,0),0),
IFERROR(VLOOKUP(G63,[1]InApkStringTable!$1:$1048576,MATCH([1]InApkStringTable!$B$1,[1]InApkStringTable!$1:$1,0),0),
"스트링없음")))</f>
        <v/>
      </c>
      <c r="J63" t="b">
        <v>0</v>
      </c>
      <c r="K63" t="s">
        <v>24</v>
      </c>
      <c r="L63" t="str">
        <f>IF(ISBLANK(K63),"",IF(ISERROR(VLOOKUP(K63,MapTable!$A:$A,1,0)),"컨트롤없음",""))</f>
        <v/>
      </c>
      <c r="M63">
        <f t="shared" si="0"/>
        <v>12</v>
      </c>
      <c r="N63" t="b">
        <f t="shared" ca="1" si="1"/>
        <v>1</v>
      </c>
      <c r="P63" t="str">
        <f>IF(ISBLANK(O63),"",IF(ISERROR(VLOOKUP(O63,MapTable!$A:$A,1,0)),"컨트롤없음",""))</f>
        <v/>
      </c>
      <c r="R63" t="str">
        <f>IF(ISBLANK(Q63),"",
IF(ISERROR(FIND(",",Q63)),
  IF(ISERROR(VLOOKUP(Q63,MapTable!$A:$A,1,0)),"맵없음",
  ""),
IF(ISERROR(FIND(",",Q63,FIND(",",Q63)+1)),
  IF(OR(ISERROR(VLOOKUP(LEFT(Q63,FIND(",",Q63)-1),MapTable!$A:$A,1,0)),ISERROR(VLOOKUP(TRIM(MID(Q63,FIND(",",Q63)+1,999)),MapTable!$A:$A,1,0))),"맵없음",
  ""),
IF(ISERROR(FIND(",",Q63,FIND(",",Q63,FIND(",",Q63)+1)+1)),
  IF(OR(ISERROR(VLOOKUP(LEFT(Q63,FIND(",",Q63)-1),MapTable!$A:$A,1,0)),ISERROR(VLOOKUP(TRIM(MID(Q63,FIND(",",Q63)+1,FIND(",",Q63,FIND(",",Q63)+1)-FIND(",",Q63)-1)),MapTable!$A:$A,1,0)),ISERROR(VLOOKUP(TRIM(MID(Q63,FIND(",",Q63,FIND(",",Q63)+1)+1,999)),MapTable!$A:$A,1,0))),"맵없음",
  ""),
IF(ISERROR(FIND(",",Q63,FIND(",",Q63,FIND(",",Q63,FIND(",",Q63)+1)+1)+1)),
  IF(OR(ISERROR(VLOOKUP(LEFT(Q63,FIND(",",Q63)-1),MapTable!$A:$A,1,0)),ISERROR(VLOOKUP(TRIM(MID(Q63,FIND(",",Q63)+1,FIND(",",Q63,FIND(",",Q63)+1)-FIND(",",Q63)-1)),MapTable!$A:$A,1,0)),ISERROR(VLOOKUP(TRIM(MID(Q63,FIND(",",Q63,FIND(",",Q63)+1)+1,FIND(",",Q63,FIND(",",Q63,FIND(",",Q63)+1)+1)-FIND(",",Q63,FIND(",",Q63)+1)-1)),MapTable!$A:$A,1,0)),ISERROR(VLOOKUP(TRIM(MID(Q63,FIND(",",Q63,FIND(",",Q63,FIND(",",Q63)+1)+1)+1,999)),MapTable!$A:$A,1,0))),"맵없음",
  ""),
)))))</f>
        <v/>
      </c>
      <c r="W63" t="str">
        <f>IF(ISBLANK(V63),"",IF(ISERROR(VLOOKUP(V63,[2]DropTable!$A:$A,1,0)),"드랍없음",""))</f>
        <v/>
      </c>
      <c r="Y63" t="str">
        <f>IF(ISBLANK(X63),"",IF(ISERROR(VLOOKUP(X63,[2]DropTable!$A:$A,1,0)),"드랍없음",""))</f>
        <v/>
      </c>
      <c r="AA63">
        <v>8.1</v>
      </c>
    </row>
    <row r="64" spans="1:27" x14ac:dyDescent="0.3">
      <c r="A64">
        <v>1</v>
      </c>
      <c r="B64">
        <v>31</v>
      </c>
      <c r="C64">
        <f t="shared" si="2"/>
        <v>1000</v>
      </c>
      <c r="D64">
        <v>250</v>
      </c>
      <c r="E64" t="s">
        <v>114</v>
      </c>
      <c r="H64" t="str">
        <f>IF(ISBLANK(G64),"",
IFERROR(VLOOKUP(G64,[1]StringTable!$1:$1048576,MATCH([1]StringTable!$B$1,[1]StringTable!$1:$1,0),0),
IFERROR(VLOOKUP(G64,[1]InApkStringTable!$1:$1048576,MATCH([1]InApkStringTable!$B$1,[1]InApkStringTable!$1:$1,0),0),
"스트링없음")))</f>
        <v/>
      </c>
      <c r="J64" t="b">
        <v>0</v>
      </c>
      <c r="K64" t="s">
        <v>24</v>
      </c>
      <c r="L64" t="str">
        <f>IF(ISBLANK(K64),"",IF(ISERROR(VLOOKUP(K64,MapTable!$A:$A,1,0)),"컨트롤없음",""))</f>
        <v/>
      </c>
      <c r="M64">
        <f t="shared" si="0"/>
        <v>4</v>
      </c>
      <c r="N64" t="b">
        <f t="shared" ca="1" si="1"/>
        <v>0</v>
      </c>
      <c r="P64" t="str">
        <f>IF(ISBLANK(O64),"",IF(ISERROR(VLOOKUP(O64,MapTable!$A:$A,1,0)),"컨트롤없음",""))</f>
        <v/>
      </c>
      <c r="R64" t="str">
        <f>IF(ISBLANK(Q64),"",
IF(ISERROR(FIND(",",Q64)),
  IF(ISERROR(VLOOKUP(Q64,MapTable!$A:$A,1,0)),"맵없음",
  ""),
IF(ISERROR(FIND(",",Q64,FIND(",",Q64)+1)),
  IF(OR(ISERROR(VLOOKUP(LEFT(Q64,FIND(",",Q64)-1),MapTable!$A:$A,1,0)),ISERROR(VLOOKUP(TRIM(MID(Q64,FIND(",",Q64)+1,999)),MapTable!$A:$A,1,0))),"맵없음",
  ""),
IF(ISERROR(FIND(",",Q64,FIND(",",Q64,FIND(",",Q64)+1)+1)),
  IF(OR(ISERROR(VLOOKUP(LEFT(Q64,FIND(",",Q64)-1),MapTable!$A:$A,1,0)),ISERROR(VLOOKUP(TRIM(MID(Q64,FIND(",",Q64)+1,FIND(",",Q64,FIND(",",Q64)+1)-FIND(",",Q64)-1)),MapTable!$A:$A,1,0)),ISERROR(VLOOKUP(TRIM(MID(Q64,FIND(",",Q64,FIND(",",Q64)+1)+1,999)),MapTable!$A:$A,1,0))),"맵없음",
  ""),
IF(ISERROR(FIND(",",Q64,FIND(",",Q64,FIND(",",Q64,FIND(",",Q64)+1)+1)+1)),
  IF(OR(ISERROR(VLOOKUP(LEFT(Q64,FIND(",",Q64)-1),MapTable!$A:$A,1,0)),ISERROR(VLOOKUP(TRIM(MID(Q64,FIND(",",Q64)+1,FIND(",",Q64,FIND(",",Q64)+1)-FIND(",",Q64)-1)),MapTable!$A:$A,1,0)),ISERROR(VLOOKUP(TRIM(MID(Q64,FIND(",",Q64,FIND(",",Q64)+1)+1,FIND(",",Q64,FIND(",",Q64,FIND(",",Q64)+1)+1)-FIND(",",Q64,FIND(",",Q64)+1)-1)),MapTable!$A:$A,1,0)),ISERROR(VLOOKUP(TRIM(MID(Q64,FIND(",",Q64,FIND(",",Q64,FIND(",",Q64)+1)+1)+1,999)),MapTable!$A:$A,1,0))),"맵없음",
  ""),
)))))</f>
        <v/>
      </c>
      <c r="W64" t="str">
        <f>IF(ISBLANK(V64),"",IF(ISERROR(VLOOKUP(V64,[2]DropTable!$A:$A,1,0)),"드랍없음",""))</f>
        <v/>
      </c>
      <c r="Y64" t="str">
        <f>IF(ISBLANK(X64),"",IF(ISERROR(VLOOKUP(X64,[2]DropTable!$A:$A,1,0)),"드랍없음",""))</f>
        <v/>
      </c>
      <c r="AA64">
        <v>8.1</v>
      </c>
    </row>
    <row r="65" spans="1:27" x14ac:dyDescent="0.3">
      <c r="A65">
        <v>1</v>
      </c>
      <c r="B65">
        <v>32</v>
      </c>
      <c r="C65">
        <f t="shared" si="2"/>
        <v>1000</v>
      </c>
      <c r="D65">
        <v>250</v>
      </c>
      <c r="E65" t="s">
        <v>114</v>
      </c>
      <c r="H65" t="str">
        <f>IF(ISBLANK(G65),"",
IFERROR(VLOOKUP(G65,[1]StringTable!$1:$1048576,MATCH([1]StringTable!$B$1,[1]StringTable!$1:$1,0),0),
IFERROR(VLOOKUP(G65,[1]InApkStringTable!$1:$1048576,MATCH([1]InApkStringTable!$B$1,[1]InApkStringTable!$1:$1,0),0),
"스트링없음")))</f>
        <v/>
      </c>
      <c r="J65" t="b">
        <v>0</v>
      </c>
      <c r="K65" t="s">
        <v>24</v>
      </c>
      <c r="L65" t="str">
        <f>IF(ISBLANK(K65),"",IF(ISERROR(VLOOKUP(K65,MapTable!$A:$A,1,0)),"컨트롤없음",""))</f>
        <v/>
      </c>
      <c r="M65">
        <f t="shared" si="0"/>
        <v>4</v>
      </c>
      <c r="N65" t="b">
        <f t="shared" ca="1" si="1"/>
        <v>0</v>
      </c>
      <c r="P65" t="str">
        <f>IF(ISBLANK(O65),"",IF(ISERROR(VLOOKUP(O65,MapTable!$A:$A,1,0)),"컨트롤없음",""))</f>
        <v/>
      </c>
      <c r="R65" t="str">
        <f>IF(ISBLANK(Q65),"",
IF(ISERROR(FIND(",",Q65)),
  IF(ISERROR(VLOOKUP(Q65,MapTable!$A:$A,1,0)),"맵없음",
  ""),
IF(ISERROR(FIND(",",Q65,FIND(",",Q65)+1)),
  IF(OR(ISERROR(VLOOKUP(LEFT(Q65,FIND(",",Q65)-1),MapTable!$A:$A,1,0)),ISERROR(VLOOKUP(TRIM(MID(Q65,FIND(",",Q65)+1,999)),MapTable!$A:$A,1,0))),"맵없음",
  ""),
IF(ISERROR(FIND(",",Q65,FIND(",",Q65,FIND(",",Q65)+1)+1)),
  IF(OR(ISERROR(VLOOKUP(LEFT(Q65,FIND(",",Q65)-1),MapTable!$A:$A,1,0)),ISERROR(VLOOKUP(TRIM(MID(Q65,FIND(",",Q65)+1,FIND(",",Q65,FIND(",",Q65)+1)-FIND(",",Q65)-1)),MapTable!$A:$A,1,0)),ISERROR(VLOOKUP(TRIM(MID(Q65,FIND(",",Q65,FIND(",",Q65)+1)+1,999)),MapTable!$A:$A,1,0))),"맵없음",
  ""),
IF(ISERROR(FIND(",",Q65,FIND(",",Q65,FIND(",",Q65,FIND(",",Q65)+1)+1)+1)),
  IF(OR(ISERROR(VLOOKUP(LEFT(Q65,FIND(",",Q65)-1),MapTable!$A:$A,1,0)),ISERROR(VLOOKUP(TRIM(MID(Q65,FIND(",",Q65)+1,FIND(",",Q65,FIND(",",Q65)+1)-FIND(",",Q65)-1)),MapTable!$A:$A,1,0)),ISERROR(VLOOKUP(TRIM(MID(Q65,FIND(",",Q65,FIND(",",Q65)+1)+1,FIND(",",Q65,FIND(",",Q65,FIND(",",Q65)+1)+1)-FIND(",",Q65,FIND(",",Q65)+1)-1)),MapTable!$A:$A,1,0)),ISERROR(VLOOKUP(TRIM(MID(Q65,FIND(",",Q65,FIND(",",Q65,FIND(",",Q65)+1)+1)+1,999)),MapTable!$A:$A,1,0))),"맵없음",
  ""),
)))))</f>
        <v/>
      </c>
      <c r="W65" t="str">
        <f>IF(ISBLANK(V65),"",IF(ISERROR(VLOOKUP(V65,[2]DropTable!$A:$A,1,0)),"드랍없음",""))</f>
        <v/>
      </c>
      <c r="Y65" t="str">
        <f>IF(ISBLANK(X65),"",IF(ISERROR(VLOOKUP(X65,[2]DropTable!$A:$A,1,0)),"드랍없음",""))</f>
        <v/>
      </c>
      <c r="AA65">
        <v>8.1</v>
      </c>
    </row>
    <row r="66" spans="1:27" x14ac:dyDescent="0.3">
      <c r="A66">
        <v>1</v>
      </c>
      <c r="B66">
        <v>33</v>
      </c>
      <c r="C66">
        <f t="shared" ref="C66:C98" si="3">D66*4</f>
        <v>1000</v>
      </c>
      <c r="D66">
        <v>250</v>
      </c>
      <c r="E66" t="s">
        <v>114</v>
      </c>
      <c r="H66" t="str">
        <f>IF(ISBLANK(G66),"",
IFERROR(VLOOKUP(G66,[1]StringTable!$1:$1048576,MATCH([1]StringTable!$B$1,[1]StringTable!$1:$1,0),0),
IFERROR(VLOOKUP(G66,[1]InApkStringTable!$1:$1048576,MATCH([1]InApkStringTable!$B$1,[1]InApkStringTable!$1:$1,0),0),
"스트링없음")))</f>
        <v/>
      </c>
      <c r="J66" t="b">
        <v>0</v>
      </c>
      <c r="K66" t="s">
        <v>24</v>
      </c>
      <c r="L66" t="str">
        <f>IF(ISBLANK(K66),"",IF(ISERROR(VLOOKUP(K66,MapTable!$A:$A,1,0)),"컨트롤없음",""))</f>
        <v/>
      </c>
      <c r="M66">
        <f t="shared" ref="M66:M129" si="4">IF(B66=0,0,
IF(COUNTIF(A:A,A66)=11,12,
IF(MOD(B66,((COUNTIF(A:A,A66)-1)/5))=0,12,
IF(MOD(B66,((COUNTIF(A:A,A66)-1)/5))=((COUNTIF(A:A,A66)-1)/10),11,
INT(B66/((COUNTIF(A:A,A66)-1)/5))+1))))</f>
        <v>4</v>
      </c>
      <c r="N66" t="b">
        <f t="shared" ref="N66:N129" ca="1" si="5">IF((COUNTIF(A:A,A66)-1)=B66,FALSE,
IF(M66=12,TRUE,
IF(OFFSET(M66,1,0)=12,TRUE)))</f>
        <v>0</v>
      </c>
      <c r="P66" t="str">
        <f>IF(ISBLANK(O66),"",IF(ISERROR(VLOOKUP(O66,MapTable!$A:$A,1,0)),"컨트롤없음",""))</f>
        <v/>
      </c>
      <c r="R66" t="str">
        <f>IF(ISBLANK(Q66),"",
IF(ISERROR(FIND(",",Q66)),
  IF(ISERROR(VLOOKUP(Q66,MapTable!$A:$A,1,0)),"맵없음",
  ""),
IF(ISERROR(FIND(",",Q66,FIND(",",Q66)+1)),
  IF(OR(ISERROR(VLOOKUP(LEFT(Q66,FIND(",",Q66)-1),MapTable!$A:$A,1,0)),ISERROR(VLOOKUP(TRIM(MID(Q66,FIND(",",Q66)+1,999)),MapTable!$A:$A,1,0))),"맵없음",
  ""),
IF(ISERROR(FIND(",",Q66,FIND(",",Q66,FIND(",",Q66)+1)+1)),
  IF(OR(ISERROR(VLOOKUP(LEFT(Q66,FIND(",",Q66)-1),MapTable!$A:$A,1,0)),ISERROR(VLOOKUP(TRIM(MID(Q66,FIND(",",Q66)+1,FIND(",",Q66,FIND(",",Q66)+1)-FIND(",",Q66)-1)),MapTable!$A:$A,1,0)),ISERROR(VLOOKUP(TRIM(MID(Q66,FIND(",",Q66,FIND(",",Q66)+1)+1,999)),MapTable!$A:$A,1,0))),"맵없음",
  ""),
IF(ISERROR(FIND(",",Q66,FIND(",",Q66,FIND(",",Q66,FIND(",",Q66)+1)+1)+1)),
  IF(OR(ISERROR(VLOOKUP(LEFT(Q66,FIND(",",Q66)-1),MapTable!$A:$A,1,0)),ISERROR(VLOOKUP(TRIM(MID(Q66,FIND(",",Q66)+1,FIND(",",Q66,FIND(",",Q66)+1)-FIND(",",Q66)-1)),MapTable!$A:$A,1,0)),ISERROR(VLOOKUP(TRIM(MID(Q66,FIND(",",Q66,FIND(",",Q66)+1)+1,FIND(",",Q66,FIND(",",Q66,FIND(",",Q66)+1)+1)-FIND(",",Q66,FIND(",",Q66)+1)-1)),MapTable!$A:$A,1,0)),ISERROR(VLOOKUP(TRIM(MID(Q66,FIND(",",Q66,FIND(",",Q66,FIND(",",Q66)+1)+1)+1,999)),MapTable!$A:$A,1,0))),"맵없음",
  ""),
)))))</f>
        <v/>
      </c>
      <c r="W66" t="str">
        <f>IF(ISBLANK(V66),"",IF(ISERROR(VLOOKUP(V66,[2]DropTable!$A:$A,1,0)),"드랍없음",""))</f>
        <v/>
      </c>
      <c r="Y66" t="str">
        <f>IF(ISBLANK(X66),"",IF(ISERROR(VLOOKUP(X66,[2]DropTable!$A:$A,1,0)),"드랍없음",""))</f>
        <v/>
      </c>
      <c r="AA66">
        <v>8.1</v>
      </c>
    </row>
    <row r="67" spans="1:27" x14ac:dyDescent="0.3">
      <c r="A67">
        <v>1</v>
      </c>
      <c r="B67">
        <v>34</v>
      </c>
      <c r="C67">
        <f t="shared" si="3"/>
        <v>1000</v>
      </c>
      <c r="D67">
        <v>250</v>
      </c>
      <c r="E67" t="s">
        <v>114</v>
      </c>
      <c r="H67" t="str">
        <f>IF(ISBLANK(G67),"",
IFERROR(VLOOKUP(G67,[1]StringTable!$1:$1048576,MATCH([1]StringTable!$B$1,[1]StringTable!$1:$1,0),0),
IFERROR(VLOOKUP(G67,[1]InApkStringTable!$1:$1048576,MATCH([1]InApkStringTable!$B$1,[1]InApkStringTable!$1:$1,0),0),
"스트링없음")))</f>
        <v/>
      </c>
      <c r="J67" t="b">
        <v>0</v>
      </c>
      <c r="K67" t="s">
        <v>24</v>
      </c>
      <c r="L67" t="str">
        <f>IF(ISBLANK(K67),"",IF(ISERROR(VLOOKUP(K67,MapTable!$A:$A,1,0)),"컨트롤없음",""))</f>
        <v/>
      </c>
      <c r="M67">
        <f t="shared" si="4"/>
        <v>4</v>
      </c>
      <c r="N67" t="b">
        <f t="shared" ca="1" si="5"/>
        <v>0</v>
      </c>
      <c r="P67" t="str">
        <f>IF(ISBLANK(O67),"",IF(ISERROR(VLOOKUP(O67,MapTable!$A:$A,1,0)),"컨트롤없음",""))</f>
        <v/>
      </c>
      <c r="R67" t="str">
        <f>IF(ISBLANK(Q67),"",
IF(ISERROR(FIND(",",Q67)),
  IF(ISERROR(VLOOKUP(Q67,MapTable!$A:$A,1,0)),"맵없음",
  ""),
IF(ISERROR(FIND(",",Q67,FIND(",",Q67)+1)),
  IF(OR(ISERROR(VLOOKUP(LEFT(Q67,FIND(",",Q67)-1),MapTable!$A:$A,1,0)),ISERROR(VLOOKUP(TRIM(MID(Q67,FIND(",",Q67)+1,999)),MapTable!$A:$A,1,0))),"맵없음",
  ""),
IF(ISERROR(FIND(",",Q67,FIND(",",Q67,FIND(",",Q67)+1)+1)),
  IF(OR(ISERROR(VLOOKUP(LEFT(Q67,FIND(",",Q67)-1),MapTable!$A:$A,1,0)),ISERROR(VLOOKUP(TRIM(MID(Q67,FIND(",",Q67)+1,FIND(",",Q67,FIND(",",Q67)+1)-FIND(",",Q67)-1)),MapTable!$A:$A,1,0)),ISERROR(VLOOKUP(TRIM(MID(Q67,FIND(",",Q67,FIND(",",Q67)+1)+1,999)),MapTable!$A:$A,1,0))),"맵없음",
  ""),
IF(ISERROR(FIND(",",Q67,FIND(",",Q67,FIND(",",Q67,FIND(",",Q67)+1)+1)+1)),
  IF(OR(ISERROR(VLOOKUP(LEFT(Q67,FIND(",",Q67)-1),MapTable!$A:$A,1,0)),ISERROR(VLOOKUP(TRIM(MID(Q67,FIND(",",Q67)+1,FIND(",",Q67,FIND(",",Q67)+1)-FIND(",",Q67)-1)),MapTable!$A:$A,1,0)),ISERROR(VLOOKUP(TRIM(MID(Q67,FIND(",",Q67,FIND(",",Q67)+1)+1,FIND(",",Q67,FIND(",",Q67,FIND(",",Q67)+1)+1)-FIND(",",Q67,FIND(",",Q67)+1)-1)),MapTable!$A:$A,1,0)),ISERROR(VLOOKUP(TRIM(MID(Q67,FIND(",",Q67,FIND(",",Q67,FIND(",",Q67)+1)+1)+1,999)),MapTable!$A:$A,1,0))),"맵없음",
  ""),
)))))</f>
        <v/>
      </c>
      <c r="W67" t="str">
        <f>IF(ISBLANK(V67),"",IF(ISERROR(VLOOKUP(V67,[2]DropTable!$A:$A,1,0)),"드랍없음",""))</f>
        <v/>
      </c>
      <c r="Y67" t="str">
        <f>IF(ISBLANK(X67),"",IF(ISERROR(VLOOKUP(X67,[2]DropTable!$A:$A,1,0)),"드랍없음",""))</f>
        <v/>
      </c>
      <c r="AA67">
        <v>8.1</v>
      </c>
    </row>
    <row r="68" spans="1:27" x14ac:dyDescent="0.3">
      <c r="A68">
        <v>1</v>
      </c>
      <c r="B68">
        <v>35</v>
      </c>
      <c r="C68">
        <f t="shared" si="3"/>
        <v>1000</v>
      </c>
      <c r="D68">
        <v>250</v>
      </c>
      <c r="E68" t="s">
        <v>114</v>
      </c>
      <c r="H68" t="str">
        <f>IF(ISBLANK(G68),"",
IFERROR(VLOOKUP(G68,[1]StringTable!$1:$1048576,MATCH([1]StringTable!$B$1,[1]StringTable!$1:$1,0),0),
IFERROR(VLOOKUP(G68,[1]InApkStringTable!$1:$1048576,MATCH([1]InApkStringTable!$B$1,[1]InApkStringTable!$1:$1,0),0),
"스트링없음")))</f>
        <v/>
      </c>
      <c r="J68" t="b">
        <v>0</v>
      </c>
      <c r="K68" t="s">
        <v>24</v>
      </c>
      <c r="L68" t="str">
        <f>IF(ISBLANK(K68),"",IF(ISERROR(VLOOKUP(K68,MapTable!$A:$A,1,0)),"컨트롤없음",""))</f>
        <v/>
      </c>
      <c r="M68">
        <f t="shared" si="4"/>
        <v>11</v>
      </c>
      <c r="N68" t="b">
        <f t="shared" ca="1" si="5"/>
        <v>0</v>
      </c>
      <c r="P68" t="str">
        <f>IF(ISBLANK(O68),"",IF(ISERROR(VLOOKUP(O68,MapTable!$A:$A,1,0)),"컨트롤없음",""))</f>
        <v/>
      </c>
      <c r="R68" t="str">
        <f>IF(ISBLANK(Q68),"",
IF(ISERROR(FIND(",",Q68)),
  IF(ISERROR(VLOOKUP(Q68,MapTable!$A:$A,1,0)),"맵없음",
  ""),
IF(ISERROR(FIND(",",Q68,FIND(",",Q68)+1)),
  IF(OR(ISERROR(VLOOKUP(LEFT(Q68,FIND(",",Q68)-1),MapTable!$A:$A,1,0)),ISERROR(VLOOKUP(TRIM(MID(Q68,FIND(",",Q68)+1,999)),MapTable!$A:$A,1,0))),"맵없음",
  ""),
IF(ISERROR(FIND(",",Q68,FIND(",",Q68,FIND(",",Q68)+1)+1)),
  IF(OR(ISERROR(VLOOKUP(LEFT(Q68,FIND(",",Q68)-1),MapTable!$A:$A,1,0)),ISERROR(VLOOKUP(TRIM(MID(Q68,FIND(",",Q68)+1,FIND(",",Q68,FIND(",",Q68)+1)-FIND(",",Q68)-1)),MapTable!$A:$A,1,0)),ISERROR(VLOOKUP(TRIM(MID(Q68,FIND(",",Q68,FIND(",",Q68)+1)+1,999)),MapTable!$A:$A,1,0))),"맵없음",
  ""),
IF(ISERROR(FIND(",",Q68,FIND(",",Q68,FIND(",",Q68,FIND(",",Q68)+1)+1)+1)),
  IF(OR(ISERROR(VLOOKUP(LEFT(Q68,FIND(",",Q68)-1),MapTable!$A:$A,1,0)),ISERROR(VLOOKUP(TRIM(MID(Q68,FIND(",",Q68)+1,FIND(",",Q68,FIND(",",Q68)+1)-FIND(",",Q68)-1)),MapTable!$A:$A,1,0)),ISERROR(VLOOKUP(TRIM(MID(Q68,FIND(",",Q68,FIND(",",Q68)+1)+1,FIND(",",Q68,FIND(",",Q68,FIND(",",Q68)+1)+1)-FIND(",",Q68,FIND(",",Q68)+1)-1)),MapTable!$A:$A,1,0)),ISERROR(VLOOKUP(TRIM(MID(Q68,FIND(",",Q68,FIND(",",Q68,FIND(",",Q68)+1)+1)+1,999)),MapTable!$A:$A,1,0))),"맵없음",
  ""),
)))))</f>
        <v/>
      </c>
      <c r="W68" t="str">
        <f>IF(ISBLANK(V68),"",IF(ISERROR(VLOOKUP(V68,[2]DropTable!$A:$A,1,0)),"드랍없음",""))</f>
        <v/>
      </c>
      <c r="Y68" t="str">
        <f>IF(ISBLANK(X68),"",IF(ISERROR(VLOOKUP(X68,[2]DropTable!$A:$A,1,0)),"드랍없음",""))</f>
        <v/>
      </c>
      <c r="AA68">
        <v>8.1</v>
      </c>
    </row>
    <row r="69" spans="1:27" x14ac:dyDescent="0.3">
      <c r="A69">
        <v>1</v>
      </c>
      <c r="B69">
        <v>36</v>
      </c>
      <c r="C69">
        <f t="shared" si="3"/>
        <v>1200</v>
      </c>
      <c r="D69">
        <v>300</v>
      </c>
      <c r="E69" t="s">
        <v>114</v>
      </c>
      <c r="H69" t="str">
        <f>IF(ISBLANK(G69),"",
IFERROR(VLOOKUP(G69,[1]StringTable!$1:$1048576,MATCH([1]StringTable!$B$1,[1]StringTable!$1:$1,0),0),
IFERROR(VLOOKUP(G69,[1]InApkStringTable!$1:$1048576,MATCH([1]InApkStringTable!$B$1,[1]InApkStringTable!$1:$1,0),0),
"스트링없음")))</f>
        <v/>
      </c>
      <c r="J69" t="b">
        <v>0</v>
      </c>
      <c r="K69" t="s">
        <v>24</v>
      </c>
      <c r="L69" t="str">
        <f>IF(ISBLANK(K69),"",IF(ISERROR(VLOOKUP(K69,MapTable!$A:$A,1,0)),"컨트롤없음",""))</f>
        <v/>
      </c>
      <c r="M69">
        <f t="shared" si="4"/>
        <v>4</v>
      </c>
      <c r="N69" t="b">
        <f t="shared" ca="1" si="5"/>
        <v>0</v>
      </c>
      <c r="P69" t="str">
        <f>IF(ISBLANK(O69),"",IF(ISERROR(VLOOKUP(O69,MapTable!$A:$A,1,0)),"컨트롤없음",""))</f>
        <v/>
      </c>
      <c r="R69" t="str">
        <f>IF(ISBLANK(Q69),"",
IF(ISERROR(FIND(",",Q69)),
  IF(ISERROR(VLOOKUP(Q69,MapTable!$A:$A,1,0)),"맵없음",
  ""),
IF(ISERROR(FIND(",",Q69,FIND(",",Q69)+1)),
  IF(OR(ISERROR(VLOOKUP(LEFT(Q69,FIND(",",Q69)-1),MapTable!$A:$A,1,0)),ISERROR(VLOOKUP(TRIM(MID(Q69,FIND(",",Q69)+1,999)),MapTable!$A:$A,1,0))),"맵없음",
  ""),
IF(ISERROR(FIND(",",Q69,FIND(",",Q69,FIND(",",Q69)+1)+1)),
  IF(OR(ISERROR(VLOOKUP(LEFT(Q69,FIND(",",Q69)-1),MapTable!$A:$A,1,0)),ISERROR(VLOOKUP(TRIM(MID(Q69,FIND(",",Q69)+1,FIND(",",Q69,FIND(",",Q69)+1)-FIND(",",Q69)-1)),MapTable!$A:$A,1,0)),ISERROR(VLOOKUP(TRIM(MID(Q69,FIND(",",Q69,FIND(",",Q69)+1)+1,999)),MapTable!$A:$A,1,0))),"맵없음",
  ""),
IF(ISERROR(FIND(",",Q69,FIND(",",Q69,FIND(",",Q69,FIND(",",Q69)+1)+1)+1)),
  IF(OR(ISERROR(VLOOKUP(LEFT(Q69,FIND(",",Q69)-1),MapTable!$A:$A,1,0)),ISERROR(VLOOKUP(TRIM(MID(Q69,FIND(",",Q69)+1,FIND(",",Q69,FIND(",",Q69)+1)-FIND(",",Q69)-1)),MapTable!$A:$A,1,0)),ISERROR(VLOOKUP(TRIM(MID(Q69,FIND(",",Q69,FIND(",",Q69)+1)+1,FIND(",",Q69,FIND(",",Q69,FIND(",",Q69)+1)+1)-FIND(",",Q69,FIND(",",Q69)+1)-1)),MapTable!$A:$A,1,0)),ISERROR(VLOOKUP(TRIM(MID(Q69,FIND(",",Q69,FIND(",",Q69,FIND(",",Q69)+1)+1)+1,999)),MapTable!$A:$A,1,0))),"맵없음",
  ""),
)))))</f>
        <v/>
      </c>
      <c r="W69" t="str">
        <f>IF(ISBLANK(V69),"",IF(ISERROR(VLOOKUP(V69,[2]DropTable!$A:$A,1,0)),"드랍없음",""))</f>
        <v/>
      </c>
      <c r="Y69" t="str">
        <f>IF(ISBLANK(X69),"",IF(ISERROR(VLOOKUP(X69,[2]DropTable!$A:$A,1,0)),"드랍없음",""))</f>
        <v/>
      </c>
      <c r="AA69">
        <v>8.1</v>
      </c>
    </row>
    <row r="70" spans="1:27" x14ac:dyDescent="0.3">
      <c r="A70">
        <v>1</v>
      </c>
      <c r="B70">
        <v>37</v>
      </c>
      <c r="C70">
        <f t="shared" si="3"/>
        <v>1200</v>
      </c>
      <c r="D70">
        <v>300</v>
      </c>
      <c r="E70" t="s">
        <v>114</v>
      </c>
      <c r="H70" t="str">
        <f>IF(ISBLANK(G70),"",
IFERROR(VLOOKUP(G70,[1]StringTable!$1:$1048576,MATCH([1]StringTable!$B$1,[1]StringTable!$1:$1,0),0),
IFERROR(VLOOKUP(G70,[1]InApkStringTable!$1:$1048576,MATCH([1]InApkStringTable!$B$1,[1]InApkStringTable!$1:$1,0),0),
"스트링없음")))</f>
        <v/>
      </c>
      <c r="J70" t="b">
        <v>0</v>
      </c>
      <c r="K70" t="s">
        <v>24</v>
      </c>
      <c r="L70" t="str">
        <f>IF(ISBLANK(K70),"",IF(ISERROR(VLOOKUP(K70,MapTable!$A:$A,1,0)),"컨트롤없음",""))</f>
        <v/>
      </c>
      <c r="M70">
        <f t="shared" si="4"/>
        <v>4</v>
      </c>
      <c r="N70" t="b">
        <f t="shared" ca="1" si="5"/>
        <v>0</v>
      </c>
      <c r="P70" t="str">
        <f>IF(ISBLANK(O70),"",IF(ISERROR(VLOOKUP(O70,MapTable!$A:$A,1,0)),"컨트롤없음",""))</f>
        <v/>
      </c>
      <c r="R70" t="str">
        <f>IF(ISBLANK(Q70),"",
IF(ISERROR(FIND(",",Q70)),
  IF(ISERROR(VLOOKUP(Q70,MapTable!$A:$A,1,0)),"맵없음",
  ""),
IF(ISERROR(FIND(",",Q70,FIND(",",Q70)+1)),
  IF(OR(ISERROR(VLOOKUP(LEFT(Q70,FIND(",",Q70)-1),MapTable!$A:$A,1,0)),ISERROR(VLOOKUP(TRIM(MID(Q70,FIND(",",Q70)+1,999)),MapTable!$A:$A,1,0))),"맵없음",
  ""),
IF(ISERROR(FIND(",",Q70,FIND(",",Q70,FIND(",",Q70)+1)+1)),
  IF(OR(ISERROR(VLOOKUP(LEFT(Q70,FIND(",",Q70)-1),MapTable!$A:$A,1,0)),ISERROR(VLOOKUP(TRIM(MID(Q70,FIND(",",Q70)+1,FIND(",",Q70,FIND(",",Q70)+1)-FIND(",",Q70)-1)),MapTable!$A:$A,1,0)),ISERROR(VLOOKUP(TRIM(MID(Q70,FIND(",",Q70,FIND(",",Q70)+1)+1,999)),MapTable!$A:$A,1,0))),"맵없음",
  ""),
IF(ISERROR(FIND(",",Q70,FIND(",",Q70,FIND(",",Q70,FIND(",",Q70)+1)+1)+1)),
  IF(OR(ISERROR(VLOOKUP(LEFT(Q70,FIND(",",Q70)-1),MapTable!$A:$A,1,0)),ISERROR(VLOOKUP(TRIM(MID(Q70,FIND(",",Q70)+1,FIND(",",Q70,FIND(",",Q70)+1)-FIND(",",Q70)-1)),MapTable!$A:$A,1,0)),ISERROR(VLOOKUP(TRIM(MID(Q70,FIND(",",Q70,FIND(",",Q70)+1)+1,FIND(",",Q70,FIND(",",Q70,FIND(",",Q70)+1)+1)-FIND(",",Q70,FIND(",",Q70)+1)-1)),MapTable!$A:$A,1,0)),ISERROR(VLOOKUP(TRIM(MID(Q70,FIND(",",Q70,FIND(",",Q70,FIND(",",Q70)+1)+1)+1,999)),MapTable!$A:$A,1,0))),"맵없음",
  ""),
)))))</f>
        <v/>
      </c>
      <c r="W70" t="str">
        <f>IF(ISBLANK(V70),"",IF(ISERROR(VLOOKUP(V70,[2]DropTable!$A:$A,1,0)),"드랍없음",""))</f>
        <v/>
      </c>
      <c r="Y70" t="str">
        <f>IF(ISBLANK(X70),"",IF(ISERROR(VLOOKUP(X70,[2]DropTable!$A:$A,1,0)),"드랍없음",""))</f>
        <v/>
      </c>
      <c r="AA70">
        <v>8.1</v>
      </c>
    </row>
    <row r="71" spans="1:27" x14ac:dyDescent="0.3">
      <c r="A71">
        <v>1</v>
      </c>
      <c r="B71">
        <v>38</v>
      </c>
      <c r="C71">
        <f t="shared" si="3"/>
        <v>1200</v>
      </c>
      <c r="D71">
        <v>300</v>
      </c>
      <c r="E71" t="s">
        <v>114</v>
      </c>
      <c r="H71" t="str">
        <f>IF(ISBLANK(G71),"",
IFERROR(VLOOKUP(G71,[1]StringTable!$1:$1048576,MATCH([1]StringTable!$B$1,[1]StringTable!$1:$1,0),0),
IFERROR(VLOOKUP(G71,[1]InApkStringTable!$1:$1048576,MATCH([1]InApkStringTable!$B$1,[1]InApkStringTable!$1:$1,0),0),
"스트링없음")))</f>
        <v/>
      </c>
      <c r="J71" t="b">
        <v>0</v>
      </c>
      <c r="K71" t="s">
        <v>24</v>
      </c>
      <c r="L71" t="str">
        <f>IF(ISBLANK(K71),"",IF(ISERROR(VLOOKUP(K71,MapTable!$A:$A,1,0)),"컨트롤없음",""))</f>
        <v/>
      </c>
      <c r="M71">
        <f t="shared" si="4"/>
        <v>4</v>
      </c>
      <c r="N71" t="b">
        <f t="shared" ca="1" si="5"/>
        <v>0</v>
      </c>
      <c r="P71" t="str">
        <f>IF(ISBLANK(O71),"",IF(ISERROR(VLOOKUP(O71,MapTable!$A:$A,1,0)),"컨트롤없음",""))</f>
        <v/>
      </c>
      <c r="R71" t="str">
        <f>IF(ISBLANK(Q71),"",
IF(ISERROR(FIND(",",Q71)),
  IF(ISERROR(VLOOKUP(Q71,MapTable!$A:$A,1,0)),"맵없음",
  ""),
IF(ISERROR(FIND(",",Q71,FIND(",",Q71)+1)),
  IF(OR(ISERROR(VLOOKUP(LEFT(Q71,FIND(",",Q71)-1),MapTable!$A:$A,1,0)),ISERROR(VLOOKUP(TRIM(MID(Q71,FIND(",",Q71)+1,999)),MapTable!$A:$A,1,0))),"맵없음",
  ""),
IF(ISERROR(FIND(",",Q71,FIND(",",Q71,FIND(",",Q71)+1)+1)),
  IF(OR(ISERROR(VLOOKUP(LEFT(Q71,FIND(",",Q71)-1),MapTable!$A:$A,1,0)),ISERROR(VLOOKUP(TRIM(MID(Q71,FIND(",",Q71)+1,FIND(",",Q71,FIND(",",Q71)+1)-FIND(",",Q71)-1)),MapTable!$A:$A,1,0)),ISERROR(VLOOKUP(TRIM(MID(Q71,FIND(",",Q71,FIND(",",Q71)+1)+1,999)),MapTable!$A:$A,1,0))),"맵없음",
  ""),
IF(ISERROR(FIND(",",Q71,FIND(",",Q71,FIND(",",Q71,FIND(",",Q71)+1)+1)+1)),
  IF(OR(ISERROR(VLOOKUP(LEFT(Q71,FIND(",",Q71)-1),MapTable!$A:$A,1,0)),ISERROR(VLOOKUP(TRIM(MID(Q71,FIND(",",Q71)+1,FIND(",",Q71,FIND(",",Q71)+1)-FIND(",",Q71)-1)),MapTable!$A:$A,1,0)),ISERROR(VLOOKUP(TRIM(MID(Q71,FIND(",",Q71,FIND(",",Q71)+1)+1,FIND(",",Q71,FIND(",",Q71,FIND(",",Q71)+1)+1)-FIND(",",Q71,FIND(",",Q71)+1)-1)),MapTable!$A:$A,1,0)),ISERROR(VLOOKUP(TRIM(MID(Q71,FIND(",",Q71,FIND(",",Q71,FIND(",",Q71)+1)+1)+1,999)),MapTable!$A:$A,1,0))),"맵없음",
  ""),
)))))</f>
        <v/>
      </c>
      <c r="W71" t="str">
        <f>IF(ISBLANK(V71),"",IF(ISERROR(VLOOKUP(V71,[2]DropTable!$A:$A,1,0)),"드랍없음",""))</f>
        <v/>
      </c>
      <c r="Y71" t="str">
        <f>IF(ISBLANK(X71),"",IF(ISERROR(VLOOKUP(X71,[2]DropTable!$A:$A,1,0)),"드랍없음",""))</f>
        <v/>
      </c>
      <c r="AA71">
        <v>8.1</v>
      </c>
    </row>
    <row r="72" spans="1:27" x14ac:dyDescent="0.3">
      <c r="A72">
        <v>1</v>
      </c>
      <c r="B72">
        <v>39</v>
      </c>
      <c r="C72">
        <f t="shared" si="3"/>
        <v>1200</v>
      </c>
      <c r="D72">
        <v>300</v>
      </c>
      <c r="E72" t="s">
        <v>114</v>
      </c>
      <c r="H72" t="str">
        <f>IF(ISBLANK(G72),"",
IFERROR(VLOOKUP(G72,[1]StringTable!$1:$1048576,MATCH([1]StringTable!$B$1,[1]StringTable!$1:$1,0),0),
IFERROR(VLOOKUP(G72,[1]InApkStringTable!$1:$1048576,MATCH([1]InApkStringTable!$B$1,[1]InApkStringTable!$1:$1,0),0),
"스트링없음")))</f>
        <v/>
      </c>
      <c r="J72" t="b">
        <v>0</v>
      </c>
      <c r="K72" t="s">
        <v>24</v>
      </c>
      <c r="L72" t="str">
        <f>IF(ISBLANK(K72),"",IF(ISERROR(VLOOKUP(K72,MapTable!$A:$A,1,0)),"컨트롤없음",""))</f>
        <v/>
      </c>
      <c r="M72">
        <f t="shared" si="4"/>
        <v>4</v>
      </c>
      <c r="N72" t="b">
        <f t="shared" ca="1" si="5"/>
        <v>1</v>
      </c>
      <c r="P72" t="str">
        <f>IF(ISBLANK(O72),"",IF(ISERROR(VLOOKUP(O72,MapTable!$A:$A,1,0)),"컨트롤없음",""))</f>
        <v/>
      </c>
      <c r="R72" t="str">
        <f>IF(ISBLANK(Q72),"",
IF(ISERROR(FIND(",",Q72)),
  IF(ISERROR(VLOOKUP(Q72,MapTable!$A:$A,1,0)),"맵없음",
  ""),
IF(ISERROR(FIND(",",Q72,FIND(",",Q72)+1)),
  IF(OR(ISERROR(VLOOKUP(LEFT(Q72,FIND(",",Q72)-1),MapTable!$A:$A,1,0)),ISERROR(VLOOKUP(TRIM(MID(Q72,FIND(",",Q72)+1,999)),MapTable!$A:$A,1,0))),"맵없음",
  ""),
IF(ISERROR(FIND(",",Q72,FIND(",",Q72,FIND(",",Q72)+1)+1)),
  IF(OR(ISERROR(VLOOKUP(LEFT(Q72,FIND(",",Q72)-1),MapTable!$A:$A,1,0)),ISERROR(VLOOKUP(TRIM(MID(Q72,FIND(",",Q72)+1,FIND(",",Q72,FIND(",",Q72)+1)-FIND(",",Q72)-1)),MapTable!$A:$A,1,0)),ISERROR(VLOOKUP(TRIM(MID(Q72,FIND(",",Q72,FIND(",",Q72)+1)+1,999)),MapTable!$A:$A,1,0))),"맵없음",
  ""),
IF(ISERROR(FIND(",",Q72,FIND(",",Q72,FIND(",",Q72,FIND(",",Q72)+1)+1)+1)),
  IF(OR(ISERROR(VLOOKUP(LEFT(Q72,FIND(",",Q72)-1),MapTable!$A:$A,1,0)),ISERROR(VLOOKUP(TRIM(MID(Q72,FIND(",",Q72)+1,FIND(",",Q72,FIND(",",Q72)+1)-FIND(",",Q72)-1)),MapTable!$A:$A,1,0)),ISERROR(VLOOKUP(TRIM(MID(Q72,FIND(",",Q72,FIND(",",Q72)+1)+1,FIND(",",Q72,FIND(",",Q72,FIND(",",Q72)+1)+1)-FIND(",",Q72,FIND(",",Q72)+1)-1)),MapTable!$A:$A,1,0)),ISERROR(VLOOKUP(TRIM(MID(Q72,FIND(",",Q72,FIND(",",Q72,FIND(",",Q72)+1)+1)+1,999)),MapTable!$A:$A,1,0))),"맵없음",
  ""),
)))))</f>
        <v/>
      </c>
      <c r="W72" t="str">
        <f>IF(ISBLANK(V72),"",IF(ISERROR(VLOOKUP(V72,[2]DropTable!$A:$A,1,0)),"드랍없음",""))</f>
        <v/>
      </c>
      <c r="Y72" t="str">
        <f>IF(ISBLANK(X72),"",IF(ISERROR(VLOOKUP(X72,[2]DropTable!$A:$A,1,0)),"드랍없음",""))</f>
        <v/>
      </c>
      <c r="AA72">
        <v>8.1</v>
      </c>
    </row>
    <row r="73" spans="1:27" x14ac:dyDescent="0.3">
      <c r="A73">
        <v>1</v>
      </c>
      <c r="B73">
        <v>40</v>
      </c>
      <c r="C73">
        <f t="shared" si="3"/>
        <v>1200</v>
      </c>
      <c r="D73">
        <v>300</v>
      </c>
      <c r="E73" t="s">
        <v>114</v>
      </c>
      <c r="H73" t="str">
        <f>IF(ISBLANK(G73),"",
IFERROR(VLOOKUP(G73,[1]StringTable!$1:$1048576,MATCH([1]StringTable!$B$1,[1]StringTable!$1:$1,0),0),
IFERROR(VLOOKUP(G73,[1]InApkStringTable!$1:$1048576,MATCH([1]InApkStringTable!$B$1,[1]InApkStringTable!$1:$1,0),0),
"스트링없음")))</f>
        <v/>
      </c>
      <c r="J73" t="b">
        <v>0</v>
      </c>
      <c r="K73" t="s">
        <v>24</v>
      </c>
      <c r="L73" t="str">
        <f>IF(ISBLANK(K73),"",IF(ISERROR(VLOOKUP(K73,MapTable!$A:$A,1,0)),"컨트롤없음",""))</f>
        <v/>
      </c>
      <c r="M73">
        <f t="shared" si="4"/>
        <v>12</v>
      </c>
      <c r="N73" t="b">
        <f t="shared" ca="1" si="5"/>
        <v>1</v>
      </c>
      <c r="P73" t="str">
        <f>IF(ISBLANK(O73),"",IF(ISERROR(VLOOKUP(O73,MapTable!$A:$A,1,0)),"컨트롤없음",""))</f>
        <v/>
      </c>
      <c r="R73" t="str">
        <f>IF(ISBLANK(Q73),"",
IF(ISERROR(FIND(",",Q73)),
  IF(ISERROR(VLOOKUP(Q73,MapTable!$A:$A,1,0)),"맵없음",
  ""),
IF(ISERROR(FIND(",",Q73,FIND(",",Q73)+1)),
  IF(OR(ISERROR(VLOOKUP(LEFT(Q73,FIND(",",Q73)-1),MapTable!$A:$A,1,0)),ISERROR(VLOOKUP(TRIM(MID(Q73,FIND(",",Q73)+1,999)),MapTable!$A:$A,1,0))),"맵없음",
  ""),
IF(ISERROR(FIND(",",Q73,FIND(",",Q73,FIND(",",Q73)+1)+1)),
  IF(OR(ISERROR(VLOOKUP(LEFT(Q73,FIND(",",Q73)-1),MapTable!$A:$A,1,0)),ISERROR(VLOOKUP(TRIM(MID(Q73,FIND(",",Q73)+1,FIND(",",Q73,FIND(",",Q73)+1)-FIND(",",Q73)-1)),MapTable!$A:$A,1,0)),ISERROR(VLOOKUP(TRIM(MID(Q73,FIND(",",Q73,FIND(",",Q73)+1)+1,999)),MapTable!$A:$A,1,0))),"맵없음",
  ""),
IF(ISERROR(FIND(",",Q73,FIND(",",Q73,FIND(",",Q73,FIND(",",Q73)+1)+1)+1)),
  IF(OR(ISERROR(VLOOKUP(LEFT(Q73,FIND(",",Q73)-1),MapTable!$A:$A,1,0)),ISERROR(VLOOKUP(TRIM(MID(Q73,FIND(",",Q73)+1,FIND(",",Q73,FIND(",",Q73)+1)-FIND(",",Q73)-1)),MapTable!$A:$A,1,0)),ISERROR(VLOOKUP(TRIM(MID(Q73,FIND(",",Q73,FIND(",",Q73)+1)+1,FIND(",",Q73,FIND(",",Q73,FIND(",",Q73)+1)+1)-FIND(",",Q73,FIND(",",Q73)+1)-1)),MapTable!$A:$A,1,0)),ISERROR(VLOOKUP(TRIM(MID(Q73,FIND(",",Q73,FIND(",",Q73,FIND(",",Q73)+1)+1)+1,999)),MapTable!$A:$A,1,0))),"맵없음",
  ""),
)))))</f>
        <v/>
      </c>
      <c r="W73" t="str">
        <f>IF(ISBLANK(V73),"",IF(ISERROR(VLOOKUP(V73,[2]DropTable!$A:$A,1,0)),"드랍없음",""))</f>
        <v/>
      </c>
      <c r="Y73" t="str">
        <f>IF(ISBLANK(X73),"",IF(ISERROR(VLOOKUP(X73,[2]DropTable!$A:$A,1,0)),"드랍없음",""))</f>
        <v/>
      </c>
      <c r="AA73">
        <v>8.1</v>
      </c>
    </row>
    <row r="74" spans="1:27" x14ac:dyDescent="0.3">
      <c r="A74">
        <v>1</v>
      </c>
      <c r="B74">
        <v>41</v>
      </c>
      <c r="C74">
        <f t="shared" si="3"/>
        <v>1200</v>
      </c>
      <c r="D74">
        <v>300</v>
      </c>
      <c r="E74" t="s">
        <v>114</v>
      </c>
      <c r="H74" t="str">
        <f>IF(ISBLANK(G74),"",
IFERROR(VLOOKUP(G74,[1]StringTable!$1:$1048576,MATCH([1]StringTable!$B$1,[1]StringTable!$1:$1,0),0),
IFERROR(VLOOKUP(G74,[1]InApkStringTable!$1:$1048576,MATCH([1]InApkStringTable!$B$1,[1]InApkStringTable!$1:$1,0),0),
"스트링없음")))</f>
        <v/>
      </c>
      <c r="J74" t="b">
        <v>0</v>
      </c>
      <c r="K74" t="s">
        <v>24</v>
      </c>
      <c r="L74" t="str">
        <f>IF(ISBLANK(K74),"",IF(ISERROR(VLOOKUP(K74,MapTable!$A:$A,1,0)),"컨트롤없음",""))</f>
        <v/>
      </c>
      <c r="M74">
        <f t="shared" si="4"/>
        <v>5</v>
      </c>
      <c r="N74" t="b">
        <f t="shared" ca="1" si="5"/>
        <v>0</v>
      </c>
      <c r="P74" t="str">
        <f>IF(ISBLANK(O74),"",IF(ISERROR(VLOOKUP(O74,MapTable!$A:$A,1,0)),"컨트롤없음",""))</f>
        <v/>
      </c>
      <c r="R74" t="str">
        <f>IF(ISBLANK(Q74),"",
IF(ISERROR(FIND(",",Q74)),
  IF(ISERROR(VLOOKUP(Q74,MapTable!$A:$A,1,0)),"맵없음",
  ""),
IF(ISERROR(FIND(",",Q74,FIND(",",Q74)+1)),
  IF(OR(ISERROR(VLOOKUP(LEFT(Q74,FIND(",",Q74)-1),MapTable!$A:$A,1,0)),ISERROR(VLOOKUP(TRIM(MID(Q74,FIND(",",Q74)+1,999)),MapTable!$A:$A,1,0))),"맵없음",
  ""),
IF(ISERROR(FIND(",",Q74,FIND(",",Q74,FIND(",",Q74)+1)+1)),
  IF(OR(ISERROR(VLOOKUP(LEFT(Q74,FIND(",",Q74)-1),MapTable!$A:$A,1,0)),ISERROR(VLOOKUP(TRIM(MID(Q74,FIND(",",Q74)+1,FIND(",",Q74,FIND(",",Q74)+1)-FIND(",",Q74)-1)),MapTable!$A:$A,1,0)),ISERROR(VLOOKUP(TRIM(MID(Q74,FIND(",",Q74,FIND(",",Q74)+1)+1,999)),MapTable!$A:$A,1,0))),"맵없음",
  ""),
IF(ISERROR(FIND(",",Q74,FIND(",",Q74,FIND(",",Q74,FIND(",",Q74)+1)+1)+1)),
  IF(OR(ISERROR(VLOOKUP(LEFT(Q74,FIND(",",Q74)-1),MapTable!$A:$A,1,0)),ISERROR(VLOOKUP(TRIM(MID(Q74,FIND(",",Q74)+1,FIND(",",Q74,FIND(",",Q74)+1)-FIND(",",Q74)-1)),MapTable!$A:$A,1,0)),ISERROR(VLOOKUP(TRIM(MID(Q74,FIND(",",Q74,FIND(",",Q74)+1)+1,FIND(",",Q74,FIND(",",Q74,FIND(",",Q74)+1)+1)-FIND(",",Q74,FIND(",",Q74)+1)-1)),MapTable!$A:$A,1,0)),ISERROR(VLOOKUP(TRIM(MID(Q74,FIND(",",Q74,FIND(",",Q74,FIND(",",Q74)+1)+1)+1,999)),MapTable!$A:$A,1,0))),"맵없음",
  ""),
)))))</f>
        <v/>
      </c>
      <c r="W74" t="str">
        <f>IF(ISBLANK(V74),"",IF(ISERROR(VLOOKUP(V74,[2]DropTable!$A:$A,1,0)),"드랍없음",""))</f>
        <v/>
      </c>
      <c r="Y74" t="str">
        <f>IF(ISBLANK(X74),"",IF(ISERROR(VLOOKUP(X74,[2]DropTable!$A:$A,1,0)),"드랍없음",""))</f>
        <v/>
      </c>
      <c r="AA74">
        <v>8.1</v>
      </c>
    </row>
    <row r="75" spans="1:27" x14ac:dyDescent="0.3">
      <c r="A75">
        <v>1</v>
      </c>
      <c r="B75">
        <v>42</v>
      </c>
      <c r="C75">
        <f t="shared" si="3"/>
        <v>1200</v>
      </c>
      <c r="D75">
        <v>300</v>
      </c>
      <c r="E75" t="s">
        <v>114</v>
      </c>
      <c r="H75" t="str">
        <f>IF(ISBLANK(G75),"",
IFERROR(VLOOKUP(G75,[1]StringTable!$1:$1048576,MATCH([1]StringTable!$B$1,[1]StringTable!$1:$1,0),0),
IFERROR(VLOOKUP(G75,[1]InApkStringTable!$1:$1048576,MATCH([1]InApkStringTable!$B$1,[1]InApkStringTable!$1:$1,0),0),
"스트링없음")))</f>
        <v/>
      </c>
      <c r="J75" t="b">
        <v>0</v>
      </c>
      <c r="K75" t="s">
        <v>24</v>
      </c>
      <c r="L75" t="str">
        <f>IF(ISBLANK(K75),"",IF(ISERROR(VLOOKUP(K75,MapTable!$A:$A,1,0)),"컨트롤없음",""))</f>
        <v/>
      </c>
      <c r="M75">
        <f t="shared" si="4"/>
        <v>5</v>
      </c>
      <c r="N75" t="b">
        <f t="shared" ca="1" si="5"/>
        <v>0</v>
      </c>
      <c r="P75" t="str">
        <f>IF(ISBLANK(O75),"",IF(ISERROR(VLOOKUP(O75,MapTable!$A:$A,1,0)),"컨트롤없음",""))</f>
        <v/>
      </c>
      <c r="R75" t="str">
        <f>IF(ISBLANK(Q75),"",
IF(ISERROR(FIND(",",Q75)),
  IF(ISERROR(VLOOKUP(Q75,MapTable!$A:$A,1,0)),"맵없음",
  ""),
IF(ISERROR(FIND(",",Q75,FIND(",",Q75)+1)),
  IF(OR(ISERROR(VLOOKUP(LEFT(Q75,FIND(",",Q75)-1),MapTable!$A:$A,1,0)),ISERROR(VLOOKUP(TRIM(MID(Q75,FIND(",",Q75)+1,999)),MapTable!$A:$A,1,0))),"맵없음",
  ""),
IF(ISERROR(FIND(",",Q75,FIND(",",Q75,FIND(",",Q75)+1)+1)),
  IF(OR(ISERROR(VLOOKUP(LEFT(Q75,FIND(",",Q75)-1),MapTable!$A:$A,1,0)),ISERROR(VLOOKUP(TRIM(MID(Q75,FIND(",",Q75)+1,FIND(",",Q75,FIND(",",Q75)+1)-FIND(",",Q75)-1)),MapTable!$A:$A,1,0)),ISERROR(VLOOKUP(TRIM(MID(Q75,FIND(",",Q75,FIND(",",Q75)+1)+1,999)),MapTable!$A:$A,1,0))),"맵없음",
  ""),
IF(ISERROR(FIND(",",Q75,FIND(",",Q75,FIND(",",Q75,FIND(",",Q75)+1)+1)+1)),
  IF(OR(ISERROR(VLOOKUP(LEFT(Q75,FIND(",",Q75)-1),MapTable!$A:$A,1,0)),ISERROR(VLOOKUP(TRIM(MID(Q75,FIND(",",Q75)+1,FIND(",",Q75,FIND(",",Q75)+1)-FIND(",",Q75)-1)),MapTable!$A:$A,1,0)),ISERROR(VLOOKUP(TRIM(MID(Q75,FIND(",",Q75,FIND(",",Q75)+1)+1,FIND(",",Q75,FIND(",",Q75,FIND(",",Q75)+1)+1)-FIND(",",Q75,FIND(",",Q75)+1)-1)),MapTable!$A:$A,1,0)),ISERROR(VLOOKUP(TRIM(MID(Q75,FIND(",",Q75,FIND(",",Q75,FIND(",",Q75)+1)+1)+1,999)),MapTable!$A:$A,1,0))),"맵없음",
  ""),
)))))</f>
        <v/>
      </c>
      <c r="W75" t="str">
        <f>IF(ISBLANK(V75),"",IF(ISERROR(VLOOKUP(V75,[2]DropTable!$A:$A,1,0)),"드랍없음",""))</f>
        <v/>
      </c>
      <c r="Y75" t="str">
        <f>IF(ISBLANK(X75),"",IF(ISERROR(VLOOKUP(X75,[2]DropTable!$A:$A,1,0)),"드랍없음",""))</f>
        <v/>
      </c>
      <c r="AA75">
        <v>8.1</v>
      </c>
    </row>
    <row r="76" spans="1:27" x14ac:dyDescent="0.3">
      <c r="A76">
        <v>1</v>
      </c>
      <c r="B76">
        <v>43</v>
      </c>
      <c r="C76">
        <f t="shared" si="3"/>
        <v>1200</v>
      </c>
      <c r="D76">
        <v>300</v>
      </c>
      <c r="E76" t="s">
        <v>114</v>
      </c>
      <c r="H76" t="str">
        <f>IF(ISBLANK(G76),"",
IFERROR(VLOOKUP(G76,[1]StringTable!$1:$1048576,MATCH([1]StringTable!$B$1,[1]StringTable!$1:$1,0),0),
IFERROR(VLOOKUP(G76,[1]InApkStringTable!$1:$1048576,MATCH([1]InApkStringTable!$B$1,[1]InApkStringTable!$1:$1,0),0),
"스트링없음")))</f>
        <v/>
      </c>
      <c r="J76" t="b">
        <v>0</v>
      </c>
      <c r="K76" t="s">
        <v>24</v>
      </c>
      <c r="L76" t="str">
        <f>IF(ISBLANK(K76),"",IF(ISERROR(VLOOKUP(K76,MapTable!$A:$A,1,0)),"컨트롤없음",""))</f>
        <v/>
      </c>
      <c r="M76">
        <f t="shared" si="4"/>
        <v>5</v>
      </c>
      <c r="N76" t="b">
        <f t="shared" ca="1" si="5"/>
        <v>0</v>
      </c>
      <c r="P76" t="str">
        <f>IF(ISBLANK(O76),"",IF(ISERROR(VLOOKUP(O76,MapTable!$A:$A,1,0)),"컨트롤없음",""))</f>
        <v/>
      </c>
      <c r="R76" t="str">
        <f>IF(ISBLANK(Q76),"",
IF(ISERROR(FIND(",",Q76)),
  IF(ISERROR(VLOOKUP(Q76,MapTable!$A:$A,1,0)),"맵없음",
  ""),
IF(ISERROR(FIND(",",Q76,FIND(",",Q76)+1)),
  IF(OR(ISERROR(VLOOKUP(LEFT(Q76,FIND(",",Q76)-1),MapTable!$A:$A,1,0)),ISERROR(VLOOKUP(TRIM(MID(Q76,FIND(",",Q76)+1,999)),MapTable!$A:$A,1,0))),"맵없음",
  ""),
IF(ISERROR(FIND(",",Q76,FIND(",",Q76,FIND(",",Q76)+1)+1)),
  IF(OR(ISERROR(VLOOKUP(LEFT(Q76,FIND(",",Q76)-1),MapTable!$A:$A,1,0)),ISERROR(VLOOKUP(TRIM(MID(Q76,FIND(",",Q76)+1,FIND(",",Q76,FIND(",",Q76)+1)-FIND(",",Q76)-1)),MapTable!$A:$A,1,0)),ISERROR(VLOOKUP(TRIM(MID(Q76,FIND(",",Q76,FIND(",",Q76)+1)+1,999)),MapTable!$A:$A,1,0))),"맵없음",
  ""),
IF(ISERROR(FIND(",",Q76,FIND(",",Q76,FIND(",",Q76,FIND(",",Q76)+1)+1)+1)),
  IF(OR(ISERROR(VLOOKUP(LEFT(Q76,FIND(",",Q76)-1),MapTable!$A:$A,1,0)),ISERROR(VLOOKUP(TRIM(MID(Q76,FIND(",",Q76)+1,FIND(",",Q76,FIND(",",Q76)+1)-FIND(",",Q76)-1)),MapTable!$A:$A,1,0)),ISERROR(VLOOKUP(TRIM(MID(Q76,FIND(",",Q76,FIND(",",Q76)+1)+1,FIND(",",Q76,FIND(",",Q76,FIND(",",Q76)+1)+1)-FIND(",",Q76,FIND(",",Q76)+1)-1)),MapTable!$A:$A,1,0)),ISERROR(VLOOKUP(TRIM(MID(Q76,FIND(",",Q76,FIND(",",Q76,FIND(",",Q76)+1)+1)+1,999)),MapTable!$A:$A,1,0))),"맵없음",
  ""),
)))))</f>
        <v/>
      </c>
      <c r="W76" t="str">
        <f>IF(ISBLANK(V76),"",IF(ISERROR(VLOOKUP(V76,[2]DropTable!$A:$A,1,0)),"드랍없음",""))</f>
        <v/>
      </c>
      <c r="Y76" t="str">
        <f>IF(ISBLANK(X76),"",IF(ISERROR(VLOOKUP(X76,[2]DropTable!$A:$A,1,0)),"드랍없음",""))</f>
        <v/>
      </c>
      <c r="AA76">
        <v>8.1</v>
      </c>
    </row>
    <row r="77" spans="1:27" x14ac:dyDescent="0.3">
      <c r="A77">
        <v>1</v>
      </c>
      <c r="B77">
        <v>44</v>
      </c>
      <c r="C77">
        <f t="shared" si="3"/>
        <v>1200</v>
      </c>
      <c r="D77">
        <v>300</v>
      </c>
      <c r="E77" t="s">
        <v>114</v>
      </c>
      <c r="H77" t="str">
        <f>IF(ISBLANK(G77),"",
IFERROR(VLOOKUP(G77,[1]StringTable!$1:$1048576,MATCH([1]StringTable!$B$1,[1]StringTable!$1:$1,0),0),
IFERROR(VLOOKUP(G77,[1]InApkStringTable!$1:$1048576,MATCH([1]InApkStringTable!$B$1,[1]InApkStringTable!$1:$1,0),0),
"스트링없음")))</f>
        <v/>
      </c>
      <c r="J77" t="b">
        <v>0</v>
      </c>
      <c r="K77" t="s">
        <v>24</v>
      </c>
      <c r="L77" t="str">
        <f>IF(ISBLANK(K77),"",IF(ISERROR(VLOOKUP(K77,MapTable!$A:$A,1,0)),"컨트롤없음",""))</f>
        <v/>
      </c>
      <c r="M77">
        <f t="shared" si="4"/>
        <v>5</v>
      </c>
      <c r="N77" t="b">
        <f t="shared" ca="1" si="5"/>
        <v>0</v>
      </c>
      <c r="P77" t="str">
        <f>IF(ISBLANK(O77),"",IF(ISERROR(VLOOKUP(O77,MapTable!$A:$A,1,0)),"컨트롤없음",""))</f>
        <v/>
      </c>
      <c r="R77" t="str">
        <f>IF(ISBLANK(Q77),"",
IF(ISERROR(FIND(",",Q77)),
  IF(ISERROR(VLOOKUP(Q77,MapTable!$A:$A,1,0)),"맵없음",
  ""),
IF(ISERROR(FIND(",",Q77,FIND(",",Q77)+1)),
  IF(OR(ISERROR(VLOOKUP(LEFT(Q77,FIND(",",Q77)-1),MapTable!$A:$A,1,0)),ISERROR(VLOOKUP(TRIM(MID(Q77,FIND(",",Q77)+1,999)),MapTable!$A:$A,1,0))),"맵없음",
  ""),
IF(ISERROR(FIND(",",Q77,FIND(",",Q77,FIND(",",Q77)+1)+1)),
  IF(OR(ISERROR(VLOOKUP(LEFT(Q77,FIND(",",Q77)-1),MapTable!$A:$A,1,0)),ISERROR(VLOOKUP(TRIM(MID(Q77,FIND(",",Q77)+1,FIND(",",Q77,FIND(",",Q77)+1)-FIND(",",Q77)-1)),MapTable!$A:$A,1,0)),ISERROR(VLOOKUP(TRIM(MID(Q77,FIND(",",Q77,FIND(",",Q77)+1)+1,999)),MapTable!$A:$A,1,0))),"맵없음",
  ""),
IF(ISERROR(FIND(",",Q77,FIND(",",Q77,FIND(",",Q77,FIND(",",Q77)+1)+1)+1)),
  IF(OR(ISERROR(VLOOKUP(LEFT(Q77,FIND(",",Q77)-1),MapTable!$A:$A,1,0)),ISERROR(VLOOKUP(TRIM(MID(Q77,FIND(",",Q77)+1,FIND(",",Q77,FIND(",",Q77)+1)-FIND(",",Q77)-1)),MapTable!$A:$A,1,0)),ISERROR(VLOOKUP(TRIM(MID(Q77,FIND(",",Q77,FIND(",",Q77)+1)+1,FIND(",",Q77,FIND(",",Q77,FIND(",",Q77)+1)+1)-FIND(",",Q77,FIND(",",Q77)+1)-1)),MapTable!$A:$A,1,0)),ISERROR(VLOOKUP(TRIM(MID(Q77,FIND(",",Q77,FIND(",",Q77,FIND(",",Q77)+1)+1)+1,999)),MapTable!$A:$A,1,0))),"맵없음",
  ""),
)))))</f>
        <v/>
      </c>
      <c r="W77" t="str">
        <f>IF(ISBLANK(V77),"",IF(ISERROR(VLOOKUP(V77,[2]DropTable!$A:$A,1,0)),"드랍없음",""))</f>
        <v/>
      </c>
      <c r="Y77" t="str">
        <f>IF(ISBLANK(X77),"",IF(ISERROR(VLOOKUP(X77,[2]DropTable!$A:$A,1,0)),"드랍없음",""))</f>
        <v/>
      </c>
      <c r="AA77">
        <v>8.1</v>
      </c>
    </row>
    <row r="78" spans="1:27" x14ac:dyDescent="0.3">
      <c r="A78">
        <v>1</v>
      </c>
      <c r="B78">
        <v>45</v>
      </c>
      <c r="C78">
        <f t="shared" si="3"/>
        <v>1200</v>
      </c>
      <c r="D78">
        <v>300</v>
      </c>
      <c r="E78" t="s">
        <v>114</v>
      </c>
      <c r="H78" t="str">
        <f>IF(ISBLANK(G78),"",
IFERROR(VLOOKUP(G78,[1]StringTable!$1:$1048576,MATCH([1]StringTable!$B$1,[1]StringTable!$1:$1,0),0),
IFERROR(VLOOKUP(G78,[1]InApkStringTable!$1:$1048576,MATCH([1]InApkStringTable!$B$1,[1]InApkStringTable!$1:$1,0),0),
"스트링없음")))</f>
        <v/>
      </c>
      <c r="J78" t="b">
        <v>0</v>
      </c>
      <c r="K78" t="s">
        <v>24</v>
      </c>
      <c r="L78" t="str">
        <f>IF(ISBLANK(K78),"",IF(ISERROR(VLOOKUP(K78,MapTable!$A:$A,1,0)),"컨트롤없음",""))</f>
        <v/>
      </c>
      <c r="M78">
        <f t="shared" si="4"/>
        <v>11</v>
      </c>
      <c r="N78" t="b">
        <f t="shared" ca="1" si="5"/>
        <v>0</v>
      </c>
      <c r="P78" t="str">
        <f>IF(ISBLANK(O78),"",IF(ISERROR(VLOOKUP(O78,MapTable!$A:$A,1,0)),"컨트롤없음",""))</f>
        <v/>
      </c>
      <c r="R78" t="str">
        <f>IF(ISBLANK(Q78),"",
IF(ISERROR(FIND(",",Q78)),
  IF(ISERROR(VLOOKUP(Q78,MapTable!$A:$A,1,0)),"맵없음",
  ""),
IF(ISERROR(FIND(",",Q78,FIND(",",Q78)+1)),
  IF(OR(ISERROR(VLOOKUP(LEFT(Q78,FIND(",",Q78)-1),MapTable!$A:$A,1,0)),ISERROR(VLOOKUP(TRIM(MID(Q78,FIND(",",Q78)+1,999)),MapTable!$A:$A,1,0))),"맵없음",
  ""),
IF(ISERROR(FIND(",",Q78,FIND(",",Q78,FIND(",",Q78)+1)+1)),
  IF(OR(ISERROR(VLOOKUP(LEFT(Q78,FIND(",",Q78)-1),MapTable!$A:$A,1,0)),ISERROR(VLOOKUP(TRIM(MID(Q78,FIND(",",Q78)+1,FIND(",",Q78,FIND(",",Q78)+1)-FIND(",",Q78)-1)),MapTable!$A:$A,1,0)),ISERROR(VLOOKUP(TRIM(MID(Q78,FIND(",",Q78,FIND(",",Q78)+1)+1,999)),MapTable!$A:$A,1,0))),"맵없음",
  ""),
IF(ISERROR(FIND(",",Q78,FIND(",",Q78,FIND(",",Q78,FIND(",",Q78)+1)+1)+1)),
  IF(OR(ISERROR(VLOOKUP(LEFT(Q78,FIND(",",Q78)-1),MapTable!$A:$A,1,0)),ISERROR(VLOOKUP(TRIM(MID(Q78,FIND(",",Q78)+1,FIND(",",Q78,FIND(",",Q78)+1)-FIND(",",Q78)-1)),MapTable!$A:$A,1,0)),ISERROR(VLOOKUP(TRIM(MID(Q78,FIND(",",Q78,FIND(",",Q78)+1)+1,FIND(",",Q78,FIND(",",Q78,FIND(",",Q78)+1)+1)-FIND(",",Q78,FIND(",",Q78)+1)-1)),MapTable!$A:$A,1,0)),ISERROR(VLOOKUP(TRIM(MID(Q78,FIND(",",Q78,FIND(",",Q78,FIND(",",Q78)+1)+1)+1,999)),MapTable!$A:$A,1,0))),"맵없음",
  ""),
)))))</f>
        <v/>
      </c>
      <c r="W78" t="str">
        <f>IF(ISBLANK(V78),"",IF(ISERROR(VLOOKUP(V78,[2]DropTable!$A:$A,1,0)),"드랍없음",""))</f>
        <v/>
      </c>
      <c r="Y78" t="str">
        <f>IF(ISBLANK(X78),"",IF(ISERROR(VLOOKUP(X78,[2]DropTable!$A:$A,1,0)),"드랍없음",""))</f>
        <v/>
      </c>
      <c r="AA78">
        <v>8.1</v>
      </c>
    </row>
    <row r="79" spans="1:27" x14ac:dyDescent="0.3">
      <c r="A79">
        <v>1</v>
      </c>
      <c r="B79">
        <v>46</v>
      </c>
      <c r="C79">
        <f t="shared" si="3"/>
        <v>1200</v>
      </c>
      <c r="D79">
        <v>300</v>
      </c>
      <c r="E79" t="s">
        <v>114</v>
      </c>
      <c r="H79" t="str">
        <f>IF(ISBLANK(G79),"",
IFERROR(VLOOKUP(G79,[1]StringTable!$1:$1048576,MATCH([1]StringTable!$B$1,[1]StringTable!$1:$1,0),0),
IFERROR(VLOOKUP(G79,[1]InApkStringTable!$1:$1048576,MATCH([1]InApkStringTable!$B$1,[1]InApkStringTable!$1:$1,0),0),
"스트링없음")))</f>
        <v/>
      </c>
      <c r="J79" t="b">
        <v>0</v>
      </c>
      <c r="K79" t="s">
        <v>24</v>
      </c>
      <c r="L79" t="str">
        <f>IF(ISBLANK(K79),"",IF(ISERROR(VLOOKUP(K79,MapTable!$A:$A,1,0)),"컨트롤없음",""))</f>
        <v/>
      </c>
      <c r="M79">
        <f t="shared" si="4"/>
        <v>5</v>
      </c>
      <c r="N79" t="b">
        <f t="shared" ca="1" si="5"/>
        <v>0</v>
      </c>
      <c r="P79" t="str">
        <f>IF(ISBLANK(O79),"",IF(ISERROR(VLOOKUP(O79,MapTable!$A:$A,1,0)),"컨트롤없음",""))</f>
        <v/>
      </c>
      <c r="R79" t="str">
        <f>IF(ISBLANK(Q79),"",
IF(ISERROR(FIND(",",Q79)),
  IF(ISERROR(VLOOKUP(Q79,MapTable!$A:$A,1,0)),"맵없음",
  ""),
IF(ISERROR(FIND(",",Q79,FIND(",",Q79)+1)),
  IF(OR(ISERROR(VLOOKUP(LEFT(Q79,FIND(",",Q79)-1),MapTable!$A:$A,1,0)),ISERROR(VLOOKUP(TRIM(MID(Q79,FIND(",",Q79)+1,999)),MapTable!$A:$A,1,0))),"맵없음",
  ""),
IF(ISERROR(FIND(",",Q79,FIND(",",Q79,FIND(",",Q79)+1)+1)),
  IF(OR(ISERROR(VLOOKUP(LEFT(Q79,FIND(",",Q79)-1),MapTable!$A:$A,1,0)),ISERROR(VLOOKUP(TRIM(MID(Q79,FIND(",",Q79)+1,FIND(",",Q79,FIND(",",Q79)+1)-FIND(",",Q79)-1)),MapTable!$A:$A,1,0)),ISERROR(VLOOKUP(TRIM(MID(Q79,FIND(",",Q79,FIND(",",Q79)+1)+1,999)),MapTable!$A:$A,1,0))),"맵없음",
  ""),
IF(ISERROR(FIND(",",Q79,FIND(",",Q79,FIND(",",Q79,FIND(",",Q79)+1)+1)+1)),
  IF(OR(ISERROR(VLOOKUP(LEFT(Q79,FIND(",",Q79)-1),MapTable!$A:$A,1,0)),ISERROR(VLOOKUP(TRIM(MID(Q79,FIND(",",Q79)+1,FIND(",",Q79,FIND(",",Q79)+1)-FIND(",",Q79)-1)),MapTable!$A:$A,1,0)),ISERROR(VLOOKUP(TRIM(MID(Q79,FIND(",",Q79,FIND(",",Q79)+1)+1,FIND(",",Q79,FIND(",",Q79,FIND(",",Q79)+1)+1)-FIND(",",Q79,FIND(",",Q79)+1)-1)),MapTable!$A:$A,1,0)),ISERROR(VLOOKUP(TRIM(MID(Q79,FIND(",",Q79,FIND(",",Q79,FIND(",",Q79)+1)+1)+1,999)),MapTable!$A:$A,1,0))),"맵없음",
  ""),
)))))</f>
        <v/>
      </c>
      <c r="W79" t="str">
        <f>IF(ISBLANK(V79),"",IF(ISERROR(VLOOKUP(V79,[2]DropTable!$A:$A,1,0)),"드랍없음",""))</f>
        <v/>
      </c>
      <c r="Y79" t="str">
        <f>IF(ISBLANK(X79),"",IF(ISERROR(VLOOKUP(X79,[2]DropTable!$A:$A,1,0)),"드랍없음",""))</f>
        <v/>
      </c>
      <c r="AA79">
        <v>8.1</v>
      </c>
    </row>
    <row r="80" spans="1:27" x14ac:dyDescent="0.3">
      <c r="A80">
        <v>1</v>
      </c>
      <c r="B80">
        <v>47</v>
      </c>
      <c r="C80">
        <f t="shared" si="3"/>
        <v>1200</v>
      </c>
      <c r="D80">
        <v>300</v>
      </c>
      <c r="E80" t="s">
        <v>114</v>
      </c>
      <c r="H80" t="str">
        <f>IF(ISBLANK(G80),"",
IFERROR(VLOOKUP(G80,[1]StringTable!$1:$1048576,MATCH([1]StringTable!$B$1,[1]StringTable!$1:$1,0),0),
IFERROR(VLOOKUP(G80,[1]InApkStringTable!$1:$1048576,MATCH([1]InApkStringTable!$B$1,[1]InApkStringTable!$1:$1,0),0),
"스트링없음")))</f>
        <v/>
      </c>
      <c r="J80" t="b">
        <v>0</v>
      </c>
      <c r="K80" t="s">
        <v>24</v>
      </c>
      <c r="L80" t="str">
        <f>IF(ISBLANK(K80),"",IF(ISERROR(VLOOKUP(K80,MapTable!$A:$A,1,0)),"컨트롤없음",""))</f>
        <v/>
      </c>
      <c r="M80">
        <f t="shared" si="4"/>
        <v>5</v>
      </c>
      <c r="N80" t="b">
        <f t="shared" ca="1" si="5"/>
        <v>0</v>
      </c>
      <c r="P80" t="str">
        <f>IF(ISBLANK(O80),"",IF(ISERROR(VLOOKUP(O80,MapTable!$A:$A,1,0)),"컨트롤없음",""))</f>
        <v/>
      </c>
      <c r="R80" t="str">
        <f>IF(ISBLANK(Q80),"",
IF(ISERROR(FIND(",",Q80)),
  IF(ISERROR(VLOOKUP(Q80,MapTable!$A:$A,1,0)),"맵없음",
  ""),
IF(ISERROR(FIND(",",Q80,FIND(",",Q80)+1)),
  IF(OR(ISERROR(VLOOKUP(LEFT(Q80,FIND(",",Q80)-1),MapTable!$A:$A,1,0)),ISERROR(VLOOKUP(TRIM(MID(Q80,FIND(",",Q80)+1,999)),MapTable!$A:$A,1,0))),"맵없음",
  ""),
IF(ISERROR(FIND(",",Q80,FIND(",",Q80,FIND(",",Q80)+1)+1)),
  IF(OR(ISERROR(VLOOKUP(LEFT(Q80,FIND(",",Q80)-1),MapTable!$A:$A,1,0)),ISERROR(VLOOKUP(TRIM(MID(Q80,FIND(",",Q80)+1,FIND(",",Q80,FIND(",",Q80)+1)-FIND(",",Q80)-1)),MapTable!$A:$A,1,0)),ISERROR(VLOOKUP(TRIM(MID(Q80,FIND(",",Q80,FIND(",",Q80)+1)+1,999)),MapTable!$A:$A,1,0))),"맵없음",
  ""),
IF(ISERROR(FIND(",",Q80,FIND(",",Q80,FIND(",",Q80,FIND(",",Q80)+1)+1)+1)),
  IF(OR(ISERROR(VLOOKUP(LEFT(Q80,FIND(",",Q80)-1),MapTable!$A:$A,1,0)),ISERROR(VLOOKUP(TRIM(MID(Q80,FIND(",",Q80)+1,FIND(",",Q80,FIND(",",Q80)+1)-FIND(",",Q80)-1)),MapTable!$A:$A,1,0)),ISERROR(VLOOKUP(TRIM(MID(Q80,FIND(",",Q80,FIND(",",Q80)+1)+1,FIND(",",Q80,FIND(",",Q80,FIND(",",Q80)+1)+1)-FIND(",",Q80,FIND(",",Q80)+1)-1)),MapTable!$A:$A,1,0)),ISERROR(VLOOKUP(TRIM(MID(Q80,FIND(",",Q80,FIND(",",Q80,FIND(",",Q80)+1)+1)+1,999)),MapTable!$A:$A,1,0))),"맵없음",
  ""),
)))))</f>
        <v/>
      </c>
      <c r="W80" t="str">
        <f>IF(ISBLANK(V80),"",IF(ISERROR(VLOOKUP(V80,[2]DropTable!$A:$A,1,0)),"드랍없음",""))</f>
        <v/>
      </c>
      <c r="Y80" t="str">
        <f>IF(ISBLANK(X80),"",IF(ISERROR(VLOOKUP(X80,[2]DropTable!$A:$A,1,0)),"드랍없음",""))</f>
        <v/>
      </c>
      <c r="AA80">
        <v>8.1</v>
      </c>
    </row>
    <row r="81" spans="1:27" x14ac:dyDescent="0.3">
      <c r="A81">
        <v>1</v>
      </c>
      <c r="B81">
        <v>48</v>
      </c>
      <c r="C81">
        <f t="shared" si="3"/>
        <v>1200</v>
      </c>
      <c r="D81">
        <v>300</v>
      </c>
      <c r="E81" t="s">
        <v>114</v>
      </c>
      <c r="H81" t="str">
        <f>IF(ISBLANK(G81),"",
IFERROR(VLOOKUP(G81,[1]StringTable!$1:$1048576,MATCH([1]StringTable!$B$1,[1]StringTable!$1:$1,0),0),
IFERROR(VLOOKUP(G81,[1]InApkStringTable!$1:$1048576,MATCH([1]InApkStringTable!$B$1,[1]InApkStringTable!$1:$1,0),0),
"스트링없음")))</f>
        <v/>
      </c>
      <c r="J81" t="b">
        <v>0</v>
      </c>
      <c r="K81" t="s">
        <v>24</v>
      </c>
      <c r="L81" t="str">
        <f>IF(ISBLANK(K81),"",IF(ISERROR(VLOOKUP(K81,MapTable!$A:$A,1,0)),"컨트롤없음",""))</f>
        <v/>
      </c>
      <c r="M81">
        <f t="shared" si="4"/>
        <v>5</v>
      </c>
      <c r="N81" t="b">
        <f t="shared" ca="1" si="5"/>
        <v>0</v>
      </c>
      <c r="P81" t="str">
        <f>IF(ISBLANK(O81),"",IF(ISERROR(VLOOKUP(O81,MapTable!$A:$A,1,0)),"컨트롤없음",""))</f>
        <v/>
      </c>
      <c r="R81" t="str">
        <f>IF(ISBLANK(Q81),"",
IF(ISERROR(FIND(",",Q81)),
  IF(ISERROR(VLOOKUP(Q81,MapTable!$A:$A,1,0)),"맵없음",
  ""),
IF(ISERROR(FIND(",",Q81,FIND(",",Q81)+1)),
  IF(OR(ISERROR(VLOOKUP(LEFT(Q81,FIND(",",Q81)-1),MapTable!$A:$A,1,0)),ISERROR(VLOOKUP(TRIM(MID(Q81,FIND(",",Q81)+1,999)),MapTable!$A:$A,1,0))),"맵없음",
  ""),
IF(ISERROR(FIND(",",Q81,FIND(",",Q81,FIND(",",Q81)+1)+1)),
  IF(OR(ISERROR(VLOOKUP(LEFT(Q81,FIND(",",Q81)-1),MapTable!$A:$A,1,0)),ISERROR(VLOOKUP(TRIM(MID(Q81,FIND(",",Q81)+1,FIND(",",Q81,FIND(",",Q81)+1)-FIND(",",Q81)-1)),MapTable!$A:$A,1,0)),ISERROR(VLOOKUP(TRIM(MID(Q81,FIND(",",Q81,FIND(",",Q81)+1)+1,999)),MapTable!$A:$A,1,0))),"맵없음",
  ""),
IF(ISERROR(FIND(",",Q81,FIND(",",Q81,FIND(",",Q81,FIND(",",Q81)+1)+1)+1)),
  IF(OR(ISERROR(VLOOKUP(LEFT(Q81,FIND(",",Q81)-1),MapTable!$A:$A,1,0)),ISERROR(VLOOKUP(TRIM(MID(Q81,FIND(",",Q81)+1,FIND(",",Q81,FIND(",",Q81)+1)-FIND(",",Q81)-1)),MapTable!$A:$A,1,0)),ISERROR(VLOOKUP(TRIM(MID(Q81,FIND(",",Q81,FIND(",",Q81)+1)+1,FIND(",",Q81,FIND(",",Q81,FIND(",",Q81)+1)+1)-FIND(",",Q81,FIND(",",Q81)+1)-1)),MapTable!$A:$A,1,0)),ISERROR(VLOOKUP(TRIM(MID(Q81,FIND(",",Q81,FIND(",",Q81,FIND(",",Q81)+1)+1)+1,999)),MapTable!$A:$A,1,0))),"맵없음",
  ""),
)))))</f>
        <v/>
      </c>
      <c r="W81" t="str">
        <f>IF(ISBLANK(V81),"",IF(ISERROR(VLOOKUP(V81,[2]DropTable!$A:$A,1,0)),"드랍없음",""))</f>
        <v/>
      </c>
      <c r="Y81" t="str">
        <f>IF(ISBLANK(X81),"",IF(ISERROR(VLOOKUP(X81,[2]DropTable!$A:$A,1,0)),"드랍없음",""))</f>
        <v/>
      </c>
      <c r="AA81">
        <v>8.1</v>
      </c>
    </row>
    <row r="82" spans="1:27" x14ac:dyDescent="0.3">
      <c r="A82">
        <v>1</v>
      </c>
      <c r="B82">
        <v>49</v>
      </c>
      <c r="C82">
        <f t="shared" si="3"/>
        <v>1200</v>
      </c>
      <c r="D82">
        <v>300</v>
      </c>
      <c r="E82" t="s">
        <v>114</v>
      </c>
      <c r="H82" t="str">
        <f>IF(ISBLANK(G82),"",
IFERROR(VLOOKUP(G82,[1]StringTable!$1:$1048576,MATCH([1]StringTable!$B$1,[1]StringTable!$1:$1,0),0),
IFERROR(VLOOKUP(G82,[1]InApkStringTable!$1:$1048576,MATCH([1]InApkStringTable!$B$1,[1]InApkStringTable!$1:$1,0),0),
"스트링없음")))</f>
        <v/>
      </c>
      <c r="J82" t="b">
        <v>0</v>
      </c>
      <c r="K82" t="s">
        <v>24</v>
      </c>
      <c r="L82" t="str">
        <f>IF(ISBLANK(K82),"",IF(ISERROR(VLOOKUP(K82,MapTable!$A:$A,1,0)),"컨트롤없음",""))</f>
        <v/>
      </c>
      <c r="M82">
        <f t="shared" si="4"/>
        <v>5</v>
      </c>
      <c r="N82" t="b">
        <f t="shared" ca="1" si="5"/>
        <v>1</v>
      </c>
      <c r="P82" t="str">
        <f>IF(ISBLANK(O82),"",IF(ISERROR(VLOOKUP(O82,MapTable!$A:$A,1,0)),"컨트롤없음",""))</f>
        <v/>
      </c>
      <c r="R82" t="str">
        <f>IF(ISBLANK(Q82),"",
IF(ISERROR(FIND(",",Q82)),
  IF(ISERROR(VLOOKUP(Q82,MapTable!$A:$A,1,0)),"맵없음",
  ""),
IF(ISERROR(FIND(",",Q82,FIND(",",Q82)+1)),
  IF(OR(ISERROR(VLOOKUP(LEFT(Q82,FIND(",",Q82)-1),MapTable!$A:$A,1,0)),ISERROR(VLOOKUP(TRIM(MID(Q82,FIND(",",Q82)+1,999)),MapTable!$A:$A,1,0))),"맵없음",
  ""),
IF(ISERROR(FIND(",",Q82,FIND(",",Q82,FIND(",",Q82)+1)+1)),
  IF(OR(ISERROR(VLOOKUP(LEFT(Q82,FIND(",",Q82)-1),MapTable!$A:$A,1,0)),ISERROR(VLOOKUP(TRIM(MID(Q82,FIND(",",Q82)+1,FIND(",",Q82,FIND(",",Q82)+1)-FIND(",",Q82)-1)),MapTable!$A:$A,1,0)),ISERROR(VLOOKUP(TRIM(MID(Q82,FIND(",",Q82,FIND(",",Q82)+1)+1,999)),MapTable!$A:$A,1,0))),"맵없음",
  ""),
IF(ISERROR(FIND(",",Q82,FIND(",",Q82,FIND(",",Q82,FIND(",",Q82)+1)+1)+1)),
  IF(OR(ISERROR(VLOOKUP(LEFT(Q82,FIND(",",Q82)-1),MapTable!$A:$A,1,0)),ISERROR(VLOOKUP(TRIM(MID(Q82,FIND(",",Q82)+1,FIND(",",Q82,FIND(",",Q82)+1)-FIND(",",Q82)-1)),MapTable!$A:$A,1,0)),ISERROR(VLOOKUP(TRIM(MID(Q82,FIND(",",Q82,FIND(",",Q82)+1)+1,FIND(",",Q82,FIND(",",Q82,FIND(",",Q82)+1)+1)-FIND(",",Q82,FIND(",",Q82)+1)-1)),MapTable!$A:$A,1,0)),ISERROR(VLOOKUP(TRIM(MID(Q82,FIND(",",Q82,FIND(",",Q82,FIND(",",Q82)+1)+1)+1,999)),MapTable!$A:$A,1,0))),"맵없음",
  ""),
)))))</f>
        <v/>
      </c>
      <c r="W82" t="str">
        <f>IF(ISBLANK(V82),"",IF(ISERROR(VLOOKUP(V82,[2]DropTable!$A:$A,1,0)),"드랍없음",""))</f>
        <v/>
      </c>
      <c r="Y82" t="str">
        <f>IF(ISBLANK(X82),"",IF(ISERROR(VLOOKUP(X82,[2]DropTable!$A:$A,1,0)),"드랍없음",""))</f>
        <v/>
      </c>
      <c r="AA82">
        <v>8.1</v>
      </c>
    </row>
    <row r="83" spans="1:27" x14ac:dyDescent="0.3">
      <c r="A83">
        <v>1</v>
      </c>
      <c r="B83">
        <v>50</v>
      </c>
      <c r="C83">
        <f t="shared" si="3"/>
        <v>1200</v>
      </c>
      <c r="D83">
        <v>300</v>
      </c>
      <c r="E83" t="s">
        <v>114</v>
      </c>
      <c r="H83" t="str">
        <f>IF(ISBLANK(G83),"",
IFERROR(VLOOKUP(G83,[1]StringTable!$1:$1048576,MATCH([1]StringTable!$B$1,[1]StringTable!$1:$1,0),0),
IFERROR(VLOOKUP(G83,[1]InApkStringTable!$1:$1048576,MATCH([1]InApkStringTable!$B$1,[1]InApkStringTable!$1:$1,0),0),
"스트링없음")))</f>
        <v/>
      </c>
      <c r="J83" t="b">
        <v>0</v>
      </c>
      <c r="K83" t="s">
        <v>24</v>
      </c>
      <c r="L83" t="str">
        <f>IF(ISBLANK(K83),"",IF(ISERROR(VLOOKUP(K83,MapTable!$A:$A,1,0)),"컨트롤없음",""))</f>
        <v/>
      </c>
      <c r="M83">
        <f t="shared" si="4"/>
        <v>12</v>
      </c>
      <c r="N83" t="b">
        <f t="shared" ca="1" si="5"/>
        <v>0</v>
      </c>
      <c r="P83" t="str">
        <f>IF(ISBLANK(O83),"",IF(ISERROR(VLOOKUP(O83,MapTable!$A:$A,1,0)),"컨트롤없음",""))</f>
        <v/>
      </c>
      <c r="R83" t="str">
        <f>IF(ISBLANK(Q83),"",
IF(ISERROR(FIND(",",Q83)),
  IF(ISERROR(VLOOKUP(Q83,MapTable!$A:$A,1,0)),"맵없음",
  ""),
IF(ISERROR(FIND(",",Q83,FIND(",",Q83)+1)),
  IF(OR(ISERROR(VLOOKUP(LEFT(Q83,FIND(",",Q83)-1),MapTable!$A:$A,1,0)),ISERROR(VLOOKUP(TRIM(MID(Q83,FIND(",",Q83)+1,999)),MapTable!$A:$A,1,0))),"맵없음",
  ""),
IF(ISERROR(FIND(",",Q83,FIND(",",Q83,FIND(",",Q83)+1)+1)),
  IF(OR(ISERROR(VLOOKUP(LEFT(Q83,FIND(",",Q83)-1),MapTable!$A:$A,1,0)),ISERROR(VLOOKUP(TRIM(MID(Q83,FIND(",",Q83)+1,FIND(",",Q83,FIND(",",Q83)+1)-FIND(",",Q83)-1)),MapTable!$A:$A,1,0)),ISERROR(VLOOKUP(TRIM(MID(Q83,FIND(",",Q83,FIND(",",Q83)+1)+1,999)),MapTable!$A:$A,1,0))),"맵없음",
  ""),
IF(ISERROR(FIND(",",Q83,FIND(",",Q83,FIND(",",Q83,FIND(",",Q83)+1)+1)+1)),
  IF(OR(ISERROR(VLOOKUP(LEFT(Q83,FIND(",",Q83)-1),MapTable!$A:$A,1,0)),ISERROR(VLOOKUP(TRIM(MID(Q83,FIND(",",Q83)+1,FIND(",",Q83,FIND(",",Q83)+1)-FIND(",",Q83)-1)),MapTable!$A:$A,1,0)),ISERROR(VLOOKUP(TRIM(MID(Q83,FIND(",",Q83,FIND(",",Q83)+1)+1,FIND(",",Q83,FIND(",",Q83,FIND(",",Q83)+1)+1)-FIND(",",Q83,FIND(",",Q83)+1)-1)),MapTable!$A:$A,1,0)),ISERROR(VLOOKUP(TRIM(MID(Q83,FIND(",",Q83,FIND(",",Q83,FIND(",",Q83)+1)+1)+1,999)),MapTable!$A:$A,1,0))),"맵없음",
  ""),
)))))</f>
        <v/>
      </c>
      <c r="W83" t="str">
        <f>IF(ISBLANK(V83),"",IF(ISERROR(VLOOKUP(V83,[2]DropTable!$A:$A,1,0)),"드랍없음",""))</f>
        <v/>
      </c>
      <c r="Y83" t="str">
        <f>IF(ISBLANK(X83),"",IF(ISERROR(VLOOKUP(X83,[2]DropTable!$A:$A,1,0)),"드랍없음",""))</f>
        <v/>
      </c>
      <c r="AA83">
        <v>8.1</v>
      </c>
    </row>
    <row r="84" spans="1:27" x14ac:dyDescent="0.3">
      <c r="A84">
        <v>2</v>
      </c>
      <c r="B84">
        <v>0</v>
      </c>
      <c r="C84">
        <v>960</v>
      </c>
      <c r="D84">
        <v>240</v>
      </c>
      <c r="E84" t="s">
        <v>114</v>
      </c>
      <c r="H84" t="str">
        <f>IF(ISBLANK(G84),"",
IFERROR(VLOOKUP(G84,[1]StringTable!$1:$1048576,MATCH([1]StringTable!$B$1,[1]StringTable!$1:$1,0),0),
IFERROR(VLOOKUP(G84,[1]InApkStringTable!$1:$1048576,MATCH([1]InApkStringTable!$B$1,[1]InApkStringTable!$1:$1,0),0),
"스트링없음")))</f>
        <v/>
      </c>
      <c r="J84" t="b">
        <v>0</v>
      </c>
      <c r="K84" t="s">
        <v>24</v>
      </c>
      <c r="L84" t="str">
        <f>IF(ISBLANK(K84),"",IF(ISERROR(VLOOKUP(K84,MapTable!$A:$A,1,0)),"컨트롤없음",""))</f>
        <v/>
      </c>
      <c r="M84">
        <f t="shared" si="4"/>
        <v>0</v>
      </c>
      <c r="N84" t="b">
        <f t="shared" ca="1" si="5"/>
        <v>0</v>
      </c>
      <c r="P84" t="str">
        <f>IF(ISBLANK(O84),"",IF(ISERROR(VLOOKUP(O84,MapTable!$A:$A,1,0)),"컨트롤없음",""))</f>
        <v/>
      </c>
      <c r="R84" t="str">
        <f>IF(ISBLANK(Q84),"",
IF(ISERROR(FIND(",",Q84)),
  IF(ISERROR(VLOOKUP(Q84,MapTable!$A:$A,1,0)),"맵없음",
  ""),
IF(ISERROR(FIND(",",Q84,FIND(",",Q84)+1)),
  IF(OR(ISERROR(VLOOKUP(LEFT(Q84,FIND(",",Q84)-1),MapTable!$A:$A,1,0)),ISERROR(VLOOKUP(TRIM(MID(Q84,FIND(",",Q84)+1,999)),MapTable!$A:$A,1,0))),"맵없음",
  ""),
IF(ISERROR(FIND(",",Q84,FIND(",",Q84,FIND(",",Q84)+1)+1)),
  IF(OR(ISERROR(VLOOKUP(LEFT(Q84,FIND(",",Q84)-1),MapTable!$A:$A,1,0)),ISERROR(VLOOKUP(TRIM(MID(Q84,FIND(",",Q84)+1,FIND(",",Q84,FIND(",",Q84)+1)-FIND(",",Q84)-1)),MapTable!$A:$A,1,0)),ISERROR(VLOOKUP(TRIM(MID(Q84,FIND(",",Q84,FIND(",",Q84)+1)+1,999)),MapTable!$A:$A,1,0))),"맵없음",
  ""),
IF(ISERROR(FIND(",",Q84,FIND(",",Q84,FIND(",",Q84,FIND(",",Q84)+1)+1)+1)),
  IF(OR(ISERROR(VLOOKUP(LEFT(Q84,FIND(",",Q84)-1),MapTable!$A:$A,1,0)),ISERROR(VLOOKUP(TRIM(MID(Q84,FIND(",",Q84)+1,FIND(",",Q84,FIND(",",Q84)+1)-FIND(",",Q84)-1)),MapTable!$A:$A,1,0)),ISERROR(VLOOKUP(TRIM(MID(Q84,FIND(",",Q84,FIND(",",Q84)+1)+1,FIND(",",Q84,FIND(",",Q84,FIND(",",Q84)+1)+1)-FIND(",",Q84,FIND(",",Q84)+1)-1)),MapTable!$A:$A,1,0)),ISERROR(VLOOKUP(TRIM(MID(Q84,FIND(",",Q84,FIND(",",Q84,FIND(",",Q84)+1)+1)+1,999)),MapTable!$A:$A,1,0))),"맵없음",
  ""),
)))))</f>
        <v/>
      </c>
      <c r="W84" t="str">
        <f>IF(ISBLANK(V84),"",IF(ISERROR(VLOOKUP(V84,[2]DropTable!$A:$A,1,0)),"드랍없음",""))</f>
        <v/>
      </c>
      <c r="Y84" t="str">
        <f>IF(ISBLANK(X84),"",IF(ISERROR(VLOOKUP(X84,[2]DropTable!$A:$A,1,0)),"드랍없음",""))</f>
        <v/>
      </c>
      <c r="AA84">
        <v>8.1</v>
      </c>
    </row>
    <row r="85" spans="1:27" x14ac:dyDescent="0.3">
      <c r="A85">
        <v>2</v>
      </c>
      <c r="B85">
        <v>1</v>
      </c>
      <c r="C85">
        <f t="shared" si="3"/>
        <v>960</v>
      </c>
      <c r="D85">
        <v>240</v>
      </c>
      <c r="E85" t="s">
        <v>114</v>
      </c>
      <c r="F85" t="s">
        <v>214</v>
      </c>
      <c r="G85" t="s">
        <v>215</v>
      </c>
      <c r="H85" t="str">
        <f>IF(ISBLANK(G85),"",
IFERROR(VLOOKUP(G85,[1]StringTable!$1:$1048576,MATCH([1]StringTable!$B$1,[1]StringTable!$1:$1,0),0),
IFERROR(VLOOKUP(G85,[1]InApkStringTable!$1:$1048576,MATCH([1]InApkStringTable!$B$1,[1]InApkStringTable!$1:$1,0),0),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I85" t="s">
        <v>213</v>
      </c>
      <c r="J85" t="b">
        <v>0</v>
      </c>
      <c r="K85" t="s">
        <v>24</v>
      </c>
      <c r="L85" t="str">
        <f>IF(ISBLANK(K85),"",IF(ISERROR(VLOOKUP(K85,MapTable!$A:$A,1,0)),"컨트롤없음",""))</f>
        <v/>
      </c>
      <c r="M85">
        <f t="shared" si="4"/>
        <v>1</v>
      </c>
      <c r="N85" t="b">
        <f t="shared" ca="1" si="5"/>
        <v>0</v>
      </c>
      <c r="P85" t="str">
        <f>IF(ISBLANK(O85),"",IF(ISERROR(VLOOKUP(O85,MapTable!$A:$A,1,0)),"컨트롤없음",""))</f>
        <v/>
      </c>
      <c r="R85" t="str">
        <f>IF(ISBLANK(Q85),"",
IF(ISERROR(FIND(",",Q85)),
  IF(ISERROR(VLOOKUP(Q85,MapTable!$A:$A,1,0)),"맵없음",
  ""),
IF(ISERROR(FIND(",",Q85,FIND(",",Q85)+1)),
  IF(OR(ISERROR(VLOOKUP(LEFT(Q85,FIND(",",Q85)-1),MapTable!$A:$A,1,0)),ISERROR(VLOOKUP(TRIM(MID(Q85,FIND(",",Q85)+1,999)),MapTable!$A:$A,1,0))),"맵없음",
  ""),
IF(ISERROR(FIND(",",Q85,FIND(",",Q85,FIND(",",Q85)+1)+1)),
  IF(OR(ISERROR(VLOOKUP(LEFT(Q85,FIND(",",Q85)-1),MapTable!$A:$A,1,0)),ISERROR(VLOOKUP(TRIM(MID(Q85,FIND(",",Q85)+1,FIND(",",Q85,FIND(",",Q85)+1)-FIND(",",Q85)-1)),MapTable!$A:$A,1,0)),ISERROR(VLOOKUP(TRIM(MID(Q85,FIND(",",Q85,FIND(",",Q85)+1)+1,999)),MapTable!$A:$A,1,0))),"맵없음",
  ""),
IF(ISERROR(FIND(",",Q85,FIND(",",Q85,FIND(",",Q85,FIND(",",Q85)+1)+1)+1)),
  IF(OR(ISERROR(VLOOKUP(LEFT(Q85,FIND(",",Q85)-1),MapTable!$A:$A,1,0)),ISERROR(VLOOKUP(TRIM(MID(Q85,FIND(",",Q85)+1,FIND(",",Q85,FIND(",",Q85)+1)-FIND(",",Q85)-1)),MapTable!$A:$A,1,0)),ISERROR(VLOOKUP(TRIM(MID(Q85,FIND(",",Q85,FIND(",",Q85)+1)+1,FIND(",",Q85,FIND(",",Q85,FIND(",",Q85)+1)+1)-FIND(",",Q85,FIND(",",Q85)+1)-1)),MapTable!$A:$A,1,0)),ISERROR(VLOOKUP(TRIM(MID(Q85,FIND(",",Q85,FIND(",",Q85,FIND(",",Q85)+1)+1)+1,999)),MapTable!$A:$A,1,0))),"맵없음",
  ""),
)))))</f>
        <v/>
      </c>
      <c r="W85" t="str">
        <f>IF(ISBLANK(V85),"",IF(ISERROR(VLOOKUP(V85,[2]DropTable!$A:$A,1,0)),"드랍없음",""))</f>
        <v/>
      </c>
      <c r="Y85" t="str">
        <f>IF(ISBLANK(X85),"",IF(ISERROR(VLOOKUP(X85,[2]DropTable!$A:$A,1,0)),"드랍없음",""))</f>
        <v/>
      </c>
      <c r="AA85">
        <v>8.1</v>
      </c>
    </row>
    <row r="86" spans="1:27" x14ac:dyDescent="0.3">
      <c r="A86">
        <v>2</v>
      </c>
      <c r="B86">
        <v>2</v>
      </c>
      <c r="C86">
        <f t="shared" si="3"/>
        <v>960</v>
      </c>
      <c r="D86">
        <v>240</v>
      </c>
      <c r="E86" t="s">
        <v>114</v>
      </c>
      <c r="H86" t="str">
        <f>IF(ISBLANK(G86),"",
IFERROR(VLOOKUP(G86,[1]StringTable!$1:$1048576,MATCH([1]StringTable!$B$1,[1]StringTable!$1:$1,0),0),
IFERROR(VLOOKUP(G86,[1]InApkStringTable!$1:$1048576,MATCH([1]InApkStringTable!$B$1,[1]InApkStringTable!$1:$1,0),0),
"스트링없음")))</f>
        <v/>
      </c>
      <c r="J86" t="b">
        <v>0</v>
      </c>
      <c r="K86" t="s">
        <v>24</v>
      </c>
      <c r="L86" t="str">
        <f>IF(ISBLANK(K86),"",IF(ISERROR(VLOOKUP(K86,MapTable!$A:$A,1,0)),"컨트롤없음",""))</f>
        <v/>
      </c>
      <c r="M86">
        <f t="shared" si="4"/>
        <v>1</v>
      </c>
      <c r="N86" t="b">
        <f t="shared" ca="1" si="5"/>
        <v>0</v>
      </c>
      <c r="P86" t="str">
        <f>IF(ISBLANK(O86),"",IF(ISERROR(VLOOKUP(O86,MapTable!$A:$A,1,0)),"컨트롤없음",""))</f>
        <v/>
      </c>
      <c r="R86" t="str">
        <f>IF(ISBLANK(Q86),"",
IF(ISERROR(FIND(",",Q86)),
  IF(ISERROR(VLOOKUP(Q86,MapTable!$A:$A,1,0)),"맵없음",
  ""),
IF(ISERROR(FIND(",",Q86,FIND(",",Q86)+1)),
  IF(OR(ISERROR(VLOOKUP(LEFT(Q86,FIND(",",Q86)-1),MapTable!$A:$A,1,0)),ISERROR(VLOOKUP(TRIM(MID(Q86,FIND(",",Q86)+1,999)),MapTable!$A:$A,1,0))),"맵없음",
  ""),
IF(ISERROR(FIND(",",Q86,FIND(",",Q86,FIND(",",Q86)+1)+1)),
  IF(OR(ISERROR(VLOOKUP(LEFT(Q86,FIND(",",Q86)-1),MapTable!$A:$A,1,0)),ISERROR(VLOOKUP(TRIM(MID(Q86,FIND(",",Q86)+1,FIND(",",Q86,FIND(",",Q86)+1)-FIND(",",Q86)-1)),MapTable!$A:$A,1,0)),ISERROR(VLOOKUP(TRIM(MID(Q86,FIND(",",Q86,FIND(",",Q86)+1)+1,999)),MapTable!$A:$A,1,0))),"맵없음",
  ""),
IF(ISERROR(FIND(",",Q86,FIND(",",Q86,FIND(",",Q86,FIND(",",Q86)+1)+1)+1)),
  IF(OR(ISERROR(VLOOKUP(LEFT(Q86,FIND(",",Q86)-1),MapTable!$A:$A,1,0)),ISERROR(VLOOKUP(TRIM(MID(Q86,FIND(",",Q86)+1,FIND(",",Q86,FIND(",",Q86)+1)-FIND(",",Q86)-1)),MapTable!$A:$A,1,0)),ISERROR(VLOOKUP(TRIM(MID(Q86,FIND(",",Q86,FIND(",",Q86)+1)+1,FIND(",",Q86,FIND(",",Q86,FIND(",",Q86)+1)+1)-FIND(",",Q86,FIND(",",Q86)+1)-1)),MapTable!$A:$A,1,0)),ISERROR(VLOOKUP(TRIM(MID(Q86,FIND(",",Q86,FIND(",",Q86,FIND(",",Q86)+1)+1)+1,999)),MapTable!$A:$A,1,0))),"맵없음",
  ""),
)))))</f>
        <v/>
      </c>
      <c r="W86" t="str">
        <f>IF(ISBLANK(V86),"",IF(ISERROR(VLOOKUP(V86,[2]DropTable!$A:$A,1,0)),"드랍없음",""))</f>
        <v/>
      </c>
      <c r="Y86" t="str">
        <f>IF(ISBLANK(X86),"",IF(ISERROR(VLOOKUP(X86,[2]DropTable!$A:$A,1,0)),"드랍없음",""))</f>
        <v/>
      </c>
      <c r="AA86">
        <v>8.1</v>
      </c>
    </row>
    <row r="87" spans="1:27" x14ac:dyDescent="0.3">
      <c r="A87">
        <v>2</v>
      </c>
      <c r="B87">
        <v>3</v>
      </c>
      <c r="C87">
        <f t="shared" si="3"/>
        <v>960</v>
      </c>
      <c r="D87">
        <v>240</v>
      </c>
      <c r="E87" t="s">
        <v>114</v>
      </c>
      <c r="H87" t="str">
        <f>IF(ISBLANK(G87),"",
IFERROR(VLOOKUP(G87,[1]StringTable!$1:$1048576,MATCH([1]StringTable!$B$1,[1]StringTable!$1:$1,0),0),
IFERROR(VLOOKUP(G87,[1]InApkStringTable!$1:$1048576,MATCH([1]InApkStringTable!$B$1,[1]InApkStringTable!$1:$1,0),0),
"스트링없음")))</f>
        <v/>
      </c>
      <c r="J87" t="b">
        <v>0</v>
      </c>
      <c r="K87" t="s">
        <v>24</v>
      </c>
      <c r="L87" t="str">
        <f>IF(ISBLANK(K87),"",IF(ISERROR(VLOOKUP(K87,MapTable!$A:$A,1,0)),"컨트롤없음",""))</f>
        <v/>
      </c>
      <c r="M87">
        <f t="shared" si="4"/>
        <v>11</v>
      </c>
      <c r="N87" t="b">
        <f t="shared" ca="1" si="5"/>
        <v>0</v>
      </c>
      <c r="P87" t="str">
        <f>IF(ISBLANK(O87),"",IF(ISERROR(VLOOKUP(O87,MapTable!$A:$A,1,0)),"컨트롤없음",""))</f>
        <v/>
      </c>
      <c r="R87" t="str">
        <f>IF(ISBLANK(Q87),"",
IF(ISERROR(FIND(",",Q87)),
  IF(ISERROR(VLOOKUP(Q87,MapTable!$A:$A,1,0)),"맵없음",
  ""),
IF(ISERROR(FIND(",",Q87,FIND(",",Q87)+1)),
  IF(OR(ISERROR(VLOOKUP(LEFT(Q87,FIND(",",Q87)-1),MapTable!$A:$A,1,0)),ISERROR(VLOOKUP(TRIM(MID(Q87,FIND(",",Q87)+1,999)),MapTable!$A:$A,1,0))),"맵없음",
  ""),
IF(ISERROR(FIND(",",Q87,FIND(",",Q87,FIND(",",Q87)+1)+1)),
  IF(OR(ISERROR(VLOOKUP(LEFT(Q87,FIND(",",Q87)-1),MapTable!$A:$A,1,0)),ISERROR(VLOOKUP(TRIM(MID(Q87,FIND(",",Q87)+1,FIND(",",Q87,FIND(",",Q87)+1)-FIND(",",Q87)-1)),MapTable!$A:$A,1,0)),ISERROR(VLOOKUP(TRIM(MID(Q87,FIND(",",Q87,FIND(",",Q87)+1)+1,999)),MapTable!$A:$A,1,0))),"맵없음",
  ""),
IF(ISERROR(FIND(",",Q87,FIND(",",Q87,FIND(",",Q87,FIND(",",Q87)+1)+1)+1)),
  IF(OR(ISERROR(VLOOKUP(LEFT(Q87,FIND(",",Q87)-1),MapTable!$A:$A,1,0)),ISERROR(VLOOKUP(TRIM(MID(Q87,FIND(",",Q87)+1,FIND(",",Q87,FIND(",",Q87)+1)-FIND(",",Q87)-1)),MapTable!$A:$A,1,0)),ISERROR(VLOOKUP(TRIM(MID(Q87,FIND(",",Q87,FIND(",",Q87)+1)+1,FIND(",",Q87,FIND(",",Q87,FIND(",",Q87)+1)+1)-FIND(",",Q87,FIND(",",Q87)+1)-1)),MapTable!$A:$A,1,0)),ISERROR(VLOOKUP(TRIM(MID(Q87,FIND(",",Q87,FIND(",",Q87,FIND(",",Q87)+1)+1)+1,999)),MapTable!$A:$A,1,0))),"맵없음",
  ""),
)))))</f>
        <v/>
      </c>
      <c r="W87" t="str">
        <f>IF(ISBLANK(V87),"",IF(ISERROR(VLOOKUP(V87,[2]DropTable!$A:$A,1,0)),"드랍없음",""))</f>
        <v/>
      </c>
      <c r="Y87" t="str">
        <f>IF(ISBLANK(X87),"",IF(ISERROR(VLOOKUP(X87,[2]DropTable!$A:$A,1,0)),"드랍없음",""))</f>
        <v/>
      </c>
      <c r="AA87">
        <v>8.1</v>
      </c>
    </row>
    <row r="88" spans="1:27" x14ac:dyDescent="0.3">
      <c r="A88">
        <v>2</v>
      </c>
      <c r="B88">
        <v>4</v>
      </c>
      <c r="C88">
        <f t="shared" si="3"/>
        <v>960</v>
      </c>
      <c r="D88">
        <v>240</v>
      </c>
      <c r="E88" t="s">
        <v>114</v>
      </c>
      <c r="H88" t="str">
        <f>IF(ISBLANK(G88),"",
IFERROR(VLOOKUP(G88,[1]StringTable!$1:$1048576,MATCH([1]StringTable!$B$1,[1]StringTable!$1:$1,0),0),
IFERROR(VLOOKUP(G88,[1]InApkStringTable!$1:$1048576,MATCH([1]InApkStringTable!$B$1,[1]InApkStringTable!$1:$1,0),0),
"스트링없음")))</f>
        <v/>
      </c>
      <c r="J88" t="b">
        <v>0</v>
      </c>
      <c r="K88" t="s">
        <v>24</v>
      </c>
      <c r="L88" t="str">
        <f>IF(ISBLANK(K88),"",IF(ISERROR(VLOOKUP(K88,MapTable!$A:$A,1,0)),"컨트롤없음",""))</f>
        <v/>
      </c>
      <c r="M88">
        <f t="shared" si="4"/>
        <v>1</v>
      </c>
      <c r="N88" t="b">
        <f t="shared" ca="1" si="5"/>
        <v>0</v>
      </c>
      <c r="P88" t="str">
        <f>IF(ISBLANK(O88),"",IF(ISERROR(VLOOKUP(O88,MapTable!$A:$A,1,0)),"컨트롤없음",""))</f>
        <v/>
      </c>
      <c r="R88" t="str">
        <f>IF(ISBLANK(Q88),"",
IF(ISERROR(FIND(",",Q88)),
  IF(ISERROR(VLOOKUP(Q88,MapTable!$A:$A,1,0)),"맵없음",
  ""),
IF(ISERROR(FIND(",",Q88,FIND(",",Q88)+1)),
  IF(OR(ISERROR(VLOOKUP(LEFT(Q88,FIND(",",Q88)-1),MapTable!$A:$A,1,0)),ISERROR(VLOOKUP(TRIM(MID(Q88,FIND(",",Q88)+1,999)),MapTable!$A:$A,1,0))),"맵없음",
  ""),
IF(ISERROR(FIND(",",Q88,FIND(",",Q88,FIND(",",Q88)+1)+1)),
  IF(OR(ISERROR(VLOOKUP(LEFT(Q88,FIND(",",Q88)-1),MapTable!$A:$A,1,0)),ISERROR(VLOOKUP(TRIM(MID(Q88,FIND(",",Q88)+1,FIND(",",Q88,FIND(",",Q88)+1)-FIND(",",Q88)-1)),MapTable!$A:$A,1,0)),ISERROR(VLOOKUP(TRIM(MID(Q88,FIND(",",Q88,FIND(",",Q88)+1)+1,999)),MapTable!$A:$A,1,0))),"맵없음",
  ""),
IF(ISERROR(FIND(",",Q88,FIND(",",Q88,FIND(",",Q88,FIND(",",Q88)+1)+1)+1)),
  IF(OR(ISERROR(VLOOKUP(LEFT(Q88,FIND(",",Q88)-1),MapTable!$A:$A,1,0)),ISERROR(VLOOKUP(TRIM(MID(Q88,FIND(",",Q88)+1,FIND(",",Q88,FIND(",",Q88)+1)-FIND(",",Q88)-1)),MapTable!$A:$A,1,0)),ISERROR(VLOOKUP(TRIM(MID(Q88,FIND(",",Q88,FIND(",",Q88)+1)+1,FIND(",",Q88,FIND(",",Q88,FIND(",",Q88)+1)+1)-FIND(",",Q88,FIND(",",Q88)+1)-1)),MapTable!$A:$A,1,0)),ISERROR(VLOOKUP(TRIM(MID(Q88,FIND(",",Q88,FIND(",",Q88,FIND(",",Q88)+1)+1)+1,999)),MapTable!$A:$A,1,0))),"맵없음",
  ""),
)))))</f>
        <v/>
      </c>
      <c r="W88" t="str">
        <f>IF(ISBLANK(V88),"",IF(ISERROR(VLOOKUP(V88,[2]DropTable!$A:$A,1,0)),"드랍없음",""))</f>
        <v/>
      </c>
      <c r="Y88" t="str">
        <f>IF(ISBLANK(X88),"",IF(ISERROR(VLOOKUP(X88,[2]DropTable!$A:$A,1,0)),"드랍없음",""))</f>
        <v/>
      </c>
      <c r="AA88">
        <v>8.1</v>
      </c>
    </row>
    <row r="89" spans="1:27" x14ac:dyDescent="0.3">
      <c r="A89">
        <v>2</v>
      </c>
      <c r="B89">
        <v>5</v>
      </c>
      <c r="C89">
        <f t="shared" si="3"/>
        <v>960</v>
      </c>
      <c r="D89">
        <v>240</v>
      </c>
      <c r="E89" t="s">
        <v>114</v>
      </c>
      <c r="H89" t="str">
        <f>IF(ISBLANK(G89),"",
IFERROR(VLOOKUP(G89,[1]StringTable!$1:$1048576,MATCH([1]StringTable!$B$1,[1]StringTable!$1:$1,0),0),
IFERROR(VLOOKUP(G89,[1]InApkStringTable!$1:$1048576,MATCH([1]InApkStringTable!$B$1,[1]InApkStringTable!$1:$1,0),0),
"스트링없음")))</f>
        <v/>
      </c>
      <c r="J89" t="b">
        <v>0</v>
      </c>
      <c r="K89" t="s">
        <v>24</v>
      </c>
      <c r="L89" t="str">
        <f>IF(ISBLANK(K89),"",IF(ISERROR(VLOOKUP(K89,MapTable!$A:$A,1,0)),"컨트롤없음",""))</f>
        <v/>
      </c>
      <c r="M89">
        <f t="shared" si="4"/>
        <v>1</v>
      </c>
      <c r="N89" t="b">
        <f t="shared" ca="1" si="5"/>
        <v>1</v>
      </c>
      <c r="P89" t="str">
        <f>IF(ISBLANK(O89),"",IF(ISERROR(VLOOKUP(O89,MapTable!$A:$A,1,0)),"컨트롤없음",""))</f>
        <v/>
      </c>
      <c r="R89" t="str">
        <f>IF(ISBLANK(Q89),"",
IF(ISERROR(FIND(",",Q89)),
  IF(ISERROR(VLOOKUP(Q89,MapTable!$A:$A,1,0)),"맵없음",
  ""),
IF(ISERROR(FIND(",",Q89,FIND(",",Q89)+1)),
  IF(OR(ISERROR(VLOOKUP(LEFT(Q89,FIND(",",Q89)-1),MapTable!$A:$A,1,0)),ISERROR(VLOOKUP(TRIM(MID(Q89,FIND(",",Q89)+1,999)),MapTable!$A:$A,1,0))),"맵없음",
  ""),
IF(ISERROR(FIND(",",Q89,FIND(",",Q89,FIND(",",Q89)+1)+1)),
  IF(OR(ISERROR(VLOOKUP(LEFT(Q89,FIND(",",Q89)-1),MapTable!$A:$A,1,0)),ISERROR(VLOOKUP(TRIM(MID(Q89,FIND(",",Q89)+1,FIND(",",Q89,FIND(",",Q89)+1)-FIND(",",Q89)-1)),MapTable!$A:$A,1,0)),ISERROR(VLOOKUP(TRIM(MID(Q89,FIND(",",Q89,FIND(",",Q89)+1)+1,999)),MapTable!$A:$A,1,0))),"맵없음",
  ""),
IF(ISERROR(FIND(",",Q89,FIND(",",Q89,FIND(",",Q89,FIND(",",Q89)+1)+1)+1)),
  IF(OR(ISERROR(VLOOKUP(LEFT(Q89,FIND(",",Q89)-1),MapTable!$A:$A,1,0)),ISERROR(VLOOKUP(TRIM(MID(Q89,FIND(",",Q89)+1,FIND(",",Q89,FIND(",",Q89)+1)-FIND(",",Q89)-1)),MapTable!$A:$A,1,0)),ISERROR(VLOOKUP(TRIM(MID(Q89,FIND(",",Q89,FIND(",",Q89)+1)+1,FIND(",",Q89,FIND(",",Q89,FIND(",",Q89)+1)+1)-FIND(",",Q89,FIND(",",Q89)+1)-1)),MapTable!$A:$A,1,0)),ISERROR(VLOOKUP(TRIM(MID(Q89,FIND(",",Q89,FIND(",",Q89,FIND(",",Q89)+1)+1)+1,999)),MapTable!$A:$A,1,0))),"맵없음",
  ""),
)))))</f>
        <v/>
      </c>
      <c r="W89" t="str">
        <f>IF(ISBLANK(V89),"",IF(ISERROR(VLOOKUP(V89,[2]DropTable!$A:$A,1,0)),"드랍없음",""))</f>
        <v/>
      </c>
      <c r="Y89" t="str">
        <f>IF(ISBLANK(X89),"",IF(ISERROR(VLOOKUP(X89,[2]DropTable!$A:$A,1,0)),"드랍없음",""))</f>
        <v/>
      </c>
      <c r="AA89">
        <v>8.1</v>
      </c>
    </row>
    <row r="90" spans="1:27" x14ac:dyDescent="0.3">
      <c r="A90">
        <v>2</v>
      </c>
      <c r="B90">
        <v>6</v>
      </c>
      <c r="C90">
        <f t="shared" si="3"/>
        <v>960</v>
      </c>
      <c r="D90">
        <v>240</v>
      </c>
      <c r="E90" t="s">
        <v>114</v>
      </c>
      <c r="H90" t="str">
        <f>IF(ISBLANK(G90),"",
IFERROR(VLOOKUP(G90,[1]StringTable!$1:$1048576,MATCH([1]StringTable!$B$1,[1]StringTable!$1:$1,0),0),
IFERROR(VLOOKUP(G90,[1]InApkStringTable!$1:$1048576,MATCH([1]InApkStringTable!$B$1,[1]InApkStringTable!$1:$1,0),0),
"스트링없음")))</f>
        <v/>
      </c>
      <c r="J90" t="b">
        <v>0</v>
      </c>
      <c r="K90" t="s">
        <v>24</v>
      </c>
      <c r="L90" t="str">
        <f>IF(ISBLANK(K90),"",IF(ISERROR(VLOOKUP(K90,MapTable!$A:$A,1,0)),"컨트롤없음",""))</f>
        <v/>
      </c>
      <c r="M90">
        <f t="shared" si="4"/>
        <v>12</v>
      </c>
      <c r="N90" t="b">
        <f t="shared" ca="1" si="5"/>
        <v>1</v>
      </c>
      <c r="P90" t="str">
        <f>IF(ISBLANK(O90),"",IF(ISERROR(VLOOKUP(O90,MapTable!$A:$A,1,0)),"컨트롤없음",""))</f>
        <v/>
      </c>
      <c r="R90" t="str">
        <f>IF(ISBLANK(Q90),"",
IF(ISERROR(FIND(",",Q90)),
  IF(ISERROR(VLOOKUP(Q90,MapTable!$A:$A,1,0)),"맵없음",
  ""),
IF(ISERROR(FIND(",",Q90,FIND(",",Q90)+1)),
  IF(OR(ISERROR(VLOOKUP(LEFT(Q90,FIND(",",Q90)-1),MapTable!$A:$A,1,0)),ISERROR(VLOOKUP(TRIM(MID(Q90,FIND(",",Q90)+1,999)),MapTable!$A:$A,1,0))),"맵없음",
  ""),
IF(ISERROR(FIND(",",Q90,FIND(",",Q90,FIND(",",Q90)+1)+1)),
  IF(OR(ISERROR(VLOOKUP(LEFT(Q90,FIND(",",Q90)-1),MapTable!$A:$A,1,0)),ISERROR(VLOOKUP(TRIM(MID(Q90,FIND(",",Q90)+1,FIND(",",Q90,FIND(",",Q90)+1)-FIND(",",Q90)-1)),MapTable!$A:$A,1,0)),ISERROR(VLOOKUP(TRIM(MID(Q90,FIND(",",Q90,FIND(",",Q90)+1)+1,999)),MapTable!$A:$A,1,0))),"맵없음",
  ""),
IF(ISERROR(FIND(",",Q90,FIND(",",Q90,FIND(",",Q90,FIND(",",Q90)+1)+1)+1)),
  IF(OR(ISERROR(VLOOKUP(LEFT(Q90,FIND(",",Q90)-1),MapTable!$A:$A,1,0)),ISERROR(VLOOKUP(TRIM(MID(Q90,FIND(",",Q90)+1,FIND(",",Q90,FIND(",",Q90)+1)-FIND(",",Q90)-1)),MapTable!$A:$A,1,0)),ISERROR(VLOOKUP(TRIM(MID(Q90,FIND(",",Q90,FIND(",",Q90)+1)+1,FIND(",",Q90,FIND(",",Q90,FIND(",",Q90)+1)+1)-FIND(",",Q90,FIND(",",Q90)+1)-1)),MapTable!$A:$A,1,0)),ISERROR(VLOOKUP(TRIM(MID(Q90,FIND(",",Q90,FIND(",",Q90,FIND(",",Q90)+1)+1)+1,999)),MapTable!$A:$A,1,0))),"맵없음",
  ""),
)))))</f>
        <v/>
      </c>
      <c r="W90" t="str">
        <f>IF(ISBLANK(V90),"",IF(ISERROR(VLOOKUP(V90,[2]DropTable!$A:$A,1,0)),"드랍없음",""))</f>
        <v/>
      </c>
      <c r="Y90" t="str">
        <f>IF(ISBLANK(X90),"",IF(ISERROR(VLOOKUP(X90,[2]DropTable!$A:$A,1,0)),"드랍없음",""))</f>
        <v/>
      </c>
      <c r="AA90">
        <v>8.1</v>
      </c>
    </row>
    <row r="91" spans="1:27" x14ac:dyDescent="0.3">
      <c r="A91">
        <v>2</v>
      </c>
      <c r="B91">
        <v>7</v>
      </c>
      <c r="C91">
        <f t="shared" si="3"/>
        <v>960</v>
      </c>
      <c r="D91">
        <v>240</v>
      </c>
      <c r="E91" t="s">
        <v>114</v>
      </c>
      <c r="H91" t="str">
        <f>IF(ISBLANK(G91),"",
IFERROR(VLOOKUP(G91,[1]StringTable!$1:$1048576,MATCH([1]StringTable!$B$1,[1]StringTable!$1:$1,0),0),
IFERROR(VLOOKUP(G91,[1]InApkStringTable!$1:$1048576,MATCH([1]InApkStringTable!$B$1,[1]InApkStringTable!$1:$1,0),0),
"스트링없음")))</f>
        <v/>
      </c>
      <c r="J91" t="b">
        <v>0</v>
      </c>
      <c r="K91" t="s">
        <v>24</v>
      </c>
      <c r="L91" t="str">
        <f>IF(ISBLANK(K91),"",IF(ISERROR(VLOOKUP(K91,MapTable!$A:$A,1,0)),"컨트롤없음",""))</f>
        <v/>
      </c>
      <c r="M91">
        <f t="shared" si="4"/>
        <v>2</v>
      </c>
      <c r="N91" t="b">
        <f t="shared" ca="1" si="5"/>
        <v>0</v>
      </c>
      <c r="P91" t="str">
        <f>IF(ISBLANK(O91),"",IF(ISERROR(VLOOKUP(O91,MapTable!$A:$A,1,0)),"컨트롤없음",""))</f>
        <v/>
      </c>
      <c r="R91" t="str">
        <f>IF(ISBLANK(Q91),"",
IF(ISERROR(FIND(",",Q91)),
  IF(ISERROR(VLOOKUP(Q91,MapTable!$A:$A,1,0)),"맵없음",
  ""),
IF(ISERROR(FIND(",",Q91,FIND(",",Q91)+1)),
  IF(OR(ISERROR(VLOOKUP(LEFT(Q91,FIND(",",Q91)-1),MapTable!$A:$A,1,0)),ISERROR(VLOOKUP(TRIM(MID(Q91,FIND(",",Q91)+1,999)),MapTable!$A:$A,1,0))),"맵없음",
  ""),
IF(ISERROR(FIND(",",Q91,FIND(",",Q91,FIND(",",Q91)+1)+1)),
  IF(OR(ISERROR(VLOOKUP(LEFT(Q91,FIND(",",Q91)-1),MapTable!$A:$A,1,0)),ISERROR(VLOOKUP(TRIM(MID(Q91,FIND(",",Q91)+1,FIND(",",Q91,FIND(",",Q91)+1)-FIND(",",Q91)-1)),MapTable!$A:$A,1,0)),ISERROR(VLOOKUP(TRIM(MID(Q91,FIND(",",Q91,FIND(",",Q91)+1)+1,999)),MapTable!$A:$A,1,0))),"맵없음",
  ""),
IF(ISERROR(FIND(",",Q91,FIND(",",Q91,FIND(",",Q91,FIND(",",Q91)+1)+1)+1)),
  IF(OR(ISERROR(VLOOKUP(LEFT(Q91,FIND(",",Q91)-1),MapTable!$A:$A,1,0)),ISERROR(VLOOKUP(TRIM(MID(Q91,FIND(",",Q91)+1,FIND(",",Q91,FIND(",",Q91)+1)-FIND(",",Q91)-1)),MapTable!$A:$A,1,0)),ISERROR(VLOOKUP(TRIM(MID(Q91,FIND(",",Q91,FIND(",",Q91)+1)+1,FIND(",",Q91,FIND(",",Q91,FIND(",",Q91)+1)+1)-FIND(",",Q91,FIND(",",Q91)+1)-1)),MapTable!$A:$A,1,0)),ISERROR(VLOOKUP(TRIM(MID(Q91,FIND(",",Q91,FIND(",",Q91,FIND(",",Q91)+1)+1)+1,999)),MapTable!$A:$A,1,0))),"맵없음",
  ""),
)))))</f>
        <v/>
      </c>
      <c r="W91" t="str">
        <f>IF(ISBLANK(V91),"",IF(ISERROR(VLOOKUP(V91,[2]DropTable!$A:$A,1,0)),"드랍없음",""))</f>
        <v/>
      </c>
      <c r="Y91" t="str">
        <f>IF(ISBLANK(X91),"",IF(ISERROR(VLOOKUP(X91,[2]DropTable!$A:$A,1,0)),"드랍없음",""))</f>
        <v/>
      </c>
      <c r="AA91">
        <v>8.1</v>
      </c>
    </row>
    <row r="92" spans="1:27" x14ac:dyDescent="0.3">
      <c r="A92">
        <v>2</v>
      </c>
      <c r="B92">
        <v>8</v>
      </c>
      <c r="C92">
        <f t="shared" si="3"/>
        <v>960</v>
      </c>
      <c r="D92">
        <v>240</v>
      </c>
      <c r="E92" t="s">
        <v>114</v>
      </c>
      <c r="H92" t="str">
        <f>IF(ISBLANK(G92),"",
IFERROR(VLOOKUP(G92,[1]StringTable!$1:$1048576,MATCH([1]StringTable!$B$1,[1]StringTable!$1:$1,0),0),
IFERROR(VLOOKUP(G92,[1]InApkStringTable!$1:$1048576,MATCH([1]InApkStringTable!$B$1,[1]InApkStringTable!$1:$1,0),0),
"스트링없음")))</f>
        <v/>
      </c>
      <c r="J92" t="b">
        <v>0</v>
      </c>
      <c r="K92" t="s">
        <v>24</v>
      </c>
      <c r="L92" t="str">
        <f>IF(ISBLANK(K92),"",IF(ISERROR(VLOOKUP(K92,MapTable!$A:$A,1,0)),"컨트롤없음",""))</f>
        <v/>
      </c>
      <c r="M92">
        <f t="shared" si="4"/>
        <v>2</v>
      </c>
      <c r="N92" t="b">
        <f t="shared" ca="1" si="5"/>
        <v>0</v>
      </c>
      <c r="P92" t="str">
        <f>IF(ISBLANK(O92),"",IF(ISERROR(VLOOKUP(O92,MapTable!$A:$A,1,0)),"컨트롤없음",""))</f>
        <v/>
      </c>
      <c r="R92" t="str">
        <f>IF(ISBLANK(Q92),"",
IF(ISERROR(FIND(",",Q92)),
  IF(ISERROR(VLOOKUP(Q92,MapTable!$A:$A,1,0)),"맵없음",
  ""),
IF(ISERROR(FIND(",",Q92,FIND(",",Q92)+1)),
  IF(OR(ISERROR(VLOOKUP(LEFT(Q92,FIND(",",Q92)-1),MapTable!$A:$A,1,0)),ISERROR(VLOOKUP(TRIM(MID(Q92,FIND(",",Q92)+1,999)),MapTable!$A:$A,1,0))),"맵없음",
  ""),
IF(ISERROR(FIND(",",Q92,FIND(",",Q92,FIND(",",Q92)+1)+1)),
  IF(OR(ISERROR(VLOOKUP(LEFT(Q92,FIND(",",Q92)-1),MapTable!$A:$A,1,0)),ISERROR(VLOOKUP(TRIM(MID(Q92,FIND(",",Q92)+1,FIND(",",Q92,FIND(",",Q92)+1)-FIND(",",Q92)-1)),MapTable!$A:$A,1,0)),ISERROR(VLOOKUP(TRIM(MID(Q92,FIND(",",Q92,FIND(",",Q92)+1)+1,999)),MapTable!$A:$A,1,0))),"맵없음",
  ""),
IF(ISERROR(FIND(",",Q92,FIND(",",Q92,FIND(",",Q92,FIND(",",Q92)+1)+1)+1)),
  IF(OR(ISERROR(VLOOKUP(LEFT(Q92,FIND(",",Q92)-1),MapTable!$A:$A,1,0)),ISERROR(VLOOKUP(TRIM(MID(Q92,FIND(",",Q92)+1,FIND(",",Q92,FIND(",",Q92)+1)-FIND(",",Q92)-1)),MapTable!$A:$A,1,0)),ISERROR(VLOOKUP(TRIM(MID(Q92,FIND(",",Q92,FIND(",",Q92)+1)+1,FIND(",",Q92,FIND(",",Q92,FIND(",",Q92)+1)+1)-FIND(",",Q92,FIND(",",Q92)+1)-1)),MapTable!$A:$A,1,0)),ISERROR(VLOOKUP(TRIM(MID(Q92,FIND(",",Q92,FIND(",",Q92,FIND(",",Q92)+1)+1)+1,999)),MapTable!$A:$A,1,0))),"맵없음",
  ""),
)))))</f>
        <v/>
      </c>
      <c r="W92" t="str">
        <f>IF(ISBLANK(V92),"",IF(ISERROR(VLOOKUP(V92,[2]DropTable!$A:$A,1,0)),"드랍없음",""))</f>
        <v/>
      </c>
      <c r="Y92" t="str">
        <f>IF(ISBLANK(X92),"",IF(ISERROR(VLOOKUP(X92,[2]DropTable!$A:$A,1,0)),"드랍없음",""))</f>
        <v/>
      </c>
      <c r="AA92">
        <v>8.1</v>
      </c>
    </row>
    <row r="93" spans="1:27" x14ac:dyDescent="0.3">
      <c r="A93">
        <v>2</v>
      </c>
      <c r="B93">
        <v>9</v>
      </c>
      <c r="C93">
        <f t="shared" si="3"/>
        <v>960</v>
      </c>
      <c r="D93">
        <v>240</v>
      </c>
      <c r="E93" t="s">
        <v>114</v>
      </c>
      <c r="H93" t="str">
        <f>IF(ISBLANK(G93),"",
IFERROR(VLOOKUP(G93,[1]StringTable!$1:$1048576,MATCH([1]StringTable!$B$1,[1]StringTable!$1:$1,0),0),
IFERROR(VLOOKUP(G93,[1]InApkStringTable!$1:$1048576,MATCH([1]InApkStringTable!$B$1,[1]InApkStringTable!$1:$1,0),0),
"스트링없음")))</f>
        <v/>
      </c>
      <c r="J93" t="b">
        <v>0</v>
      </c>
      <c r="K93" t="s">
        <v>24</v>
      </c>
      <c r="L93" t="str">
        <f>IF(ISBLANK(K93),"",IF(ISERROR(VLOOKUP(K93,MapTable!$A:$A,1,0)),"컨트롤없음",""))</f>
        <v/>
      </c>
      <c r="M93">
        <f t="shared" si="4"/>
        <v>11</v>
      </c>
      <c r="N93" t="b">
        <f t="shared" ca="1" si="5"/>
        <v>0</v>
      </c>
      <c r="P93" t="str">
        <f>IF(ISBLANK(O93),"",IF(ISERROR(VLOOKUP(O93,MapTable!$A:$A,1,0)),"컨트롤없음",""))</f>
        <v/>
      </c>
      <c r="R93" t="str">
        <f>IF(ISBLANK(Q93),"",
IF(ISERROR(FIND(",",Q93)),
  IF(ISERROR(VLOOKUP(Q93,MapTable!$A:$A,1,0)),"맵없음",
  ""),
IF(ISERROR(FIND(",",Q93,FIND(",",Q93)+1)),
  IF(OR(ISERROR(VLOOKUP(LEFT(Q93,FIND(",",Q93)-1),MapTable!$A:$A,1,0)),ISERROR(VLOOKUP(TRIM(MID(Q93,FIND(",",Q93)+1,999)),MapTable!$A:$A,1,0))),"맵없음",
  ""),
IF(ISERROR(FIND(",",Q93,FIND(",",Q93,FIND(",",Q93)+1)+1)),
  IF(OR(ISERROR(VLOOKUP(LEFT(Q93,FIND(",",Q93)-1),MapTable!$A:$A,1,0)),ISERROR(VLOOKUP(TRIM(MID(Q93,FIND(",",Q93)+1,FIND(",",Q93,FIND(",",Q93)+1)-FIND(",",Q93)-1)),MapTable!$A:$A,1,0)),ISERROR(VLOOKUP(TRIM(MID(Q93,FIND(",",Q93,FIND(",",Q93)+1)+1,999)),MapTable!$A:$A,1,0))),"맵없음",
  ""),
IF(ISERROR(FIND(",",Q93,FIND(",",Q93,FIND(",",Q93,FIND(",",Q93)+1)+1)+1)),
  IF(OR(ISERROR(VLOOKUP(LEFT(Q93,FIND(",",Q93)-1),MapTable!$A:$A,1,0)),ISERROR(VLOOKUP(TRIM(MID(Q93,FIND(",",Q93)+1,FIND(",",Q93,FIND(",",Q93)+1)-FIND(",",Q93)-1)),MapTable!$A:$A,1,0)),ISERROR(VLOOKUP(TRIM(MID(Q93,FIND(",",Q93,FIND(",",Q93)+1)+1,FIND(",",Q93,FIND(",",Q93,FIND(",",Q93)+1)+1)-FIND(",",Q93,FIND(",",Q93)+1)-1)),MapTable!$A:$A,1,0)),ISERROR(VLOOKUP(TRIM(MID(Q93,FIND(",",Q93,FIND(",",Q93,FIND(",",Q93)+1)+1)+1,999)),MapTable!$A:$A,1,0))),"맵없음",
  ""),
)))))</f>
        <v/>
      </c>
      <c r="W93" t="str">
        <f>IF(ISBLANK(V93),"",IF(ISERROR(VLOOKUP(V93,[2]DropTable!$A:$A,1,0)),"드랍없음",""))</f>
        <v/>
      </c>
      <c r="Y93" t="str">
        <f>IF(ISBLANK(X93),"",IF(ISERROR(VLOOKUP(X93,[2]DropTable!$A:$A,1,0)),"드랍없음",""))</f>
        <v/>
      </c>
      <c r="AA93">
        <v>8.1</v>
      </c>
    </row>
    <row r="94" spans="1:27" x14ac:dyDescent="0.3">
      <c r="A94">
        <v>2</v>
      </c>
      <c r="B94">
        <v>10</v>
      </c>
      <c r="C94">
        <f t="shared" si="3"/>
        <v>960</v>
      </c>
      <c r="D94">
        <v>240</v>
      </c>
      <c r="E94" t="s">
        <v>114</v>
      </c>
      <c r="H94" t="str">
        <f>IF(ISBLANK(G94),"",
IFERROR(VLOOKUP(G94,[1]StringTable!$1:$1048576,MATCH([1]StringTable!$B$1,[1]StringTable!$1:$1,0),0),
IFERROR(VLOOKUP(G94,[1]InApkStringTable!$1:$1048576,MATCH([1]InApkStringTable!$B$1,[1]InApkStringTable!$1:$1,0),0),
"스트링없음")))</f>
        <v/>
      </c>
      <c r="J94" t="b">
        <v>0</v>
      </c>
      <c r="K94" t="s">
        <v>24</v>
      </c>
      <c r="L94" t="str">
        <f>IF(ISBLANK(K94),"",IF(ISERROR(VLOOKUP(K94,MapTable!$A:$A,1,0)),"컨트롤없음",""))</f>
        <v/>
      </c>
      <c r="M94">
        <f t="shared" si="4"/>
        <v>2</v>
      </c>
      <c r="N94" t="b">
        <f t="shared" ca="1" si="5"/>
        <v>0</v>
      </c>
      <c r="P94" t="str">
        <f>IF(ISBLANK(O94),"",IF(ISERROR(VLOOKUP(O94,MapTable!$A:$A,1,0)),"컨트롤없음",""))</f>
        <v/>
      </c>
      <c r="R94" t="str">
        <f>IF(ISBLANK(Q94),"",
IF(ISERROR(FIND(",",Q94)),
  IF(ISERROR(VLOOKUP(Q94,MapTable!$A:$A,1,0)),"맵없음",
  ""),
IF(ISERROR(FIND(",",Q94,FIND(",",Q94)+1)),
  IF(OR(ISERROR(VLOOKUP(LEFT(Q94,FIND(",",Q94)-1),MapTable!$A:$A,1,0)),ISERROR(VLOOKUP(TRIM(MID(Q94,FIND(",",Q94)+1,999)),MapTable!$A:$A,1,0))),"맵없음",
  ""),
IF(ISERROR(FIND(",",Q94,FIND(",",Q94,FIND(",",Q94)+1)+1)),
  IF(OR(ISERROR(VLOOKUP(LEFT(Q94,FIND(",",Q94)-1),MapTable!$A:$A,1,0)),ISERROR(VLOOKUP(TRIM(MID(Q94,FIND(",",Q94)+1,FIND(",",Q94,FIND(",",Q94)+1)-FIND(",",Q94)-1)),MapTable!$A:$A,1,0)),ISERROR(VLOOKUP(TRIM(MID(Q94,FIND(",",Q94,FIND(",",Q94)+1)+1,999)),MapTable!$A:$A,1,0))),"맵없음",
  ""),
IF(ISERROR(FIND(",",Q94,FIND(",",Q94,FIND(",",Q94,FIND(",",Q94)+1)+1)+1)),
  IF(OR(ISERROR(VLOOKUP(LEFT(Q94,FIND(",",Q94)-1),MapTable!$A:$A,1,0)),ISERROR(VLOOKUP(TRIM(MID(Q94,FIND(",",Q94)+1,FIND(",",Q94,FIND(",",Q94)+1)-FIND(",",Q94)-1)),MapTable!$A:$A,1,0)),ISERROR(VLOOKUP(TRIM(MID(Q94,FIND(",",Q94,FIND(",",Q94)+1)+1,FIND(",",Q94,FIND(",",Q94,FIND(",",Q94)+1)+1)-FIND(",",Q94,FIND(",",Q94)+1)-1)),MapTable!$A:$A,1,0)),ISERROR(VLOOKUP(TRIM(MID(Q94,FIND(",",Q94,FIND(",",Q94,FIND(",",Q94)+1)+1)+1,999)),MapTable!$A:$A,1,0))),"맵없음",
  ""),
)))))</f>
        <v/>
      </c>
      <c r="W94" t="str">
        <f>IF(ISBLANK(V94),"",IF(ISERROR(VLOOKUP(V94,[2]DropTable!$A:$A,1,0)),"드랍없음",""))</f>
        <v/>
      </c>
      <c r="Y94" t="str">
        <f>IF(ISBLANK(X94),"",IF(ISERROR(VLOOKUP(X94,[2]DropTable!$A:$A,1,0)),"드랍없음",""))</f>
        <v/>
      </c>
      <c r="AA94">
        <v>8.1</v>
      </c>
    </row>
    <row r="95" spans="1:27" x14ac:dyDescent="0.3">
      <c r="A95">
        <v>2</v>
      </c>
      <c r="B95">
        <v>11</v>
      </c>
      <c r="C95">
        <f t="shared" si="3"/>
        <v>960</v>
      </c>
      <c r="D95">
        <v>240</v>
      </c>
      <c r="E95" t="s">
        <v>114</v>
      </c>
      <c r="H95" t="str">
        <f>IF(ISBLANK(G95),"",
IFERROR(VLOOKUP(G95,[1]StringTable!$1:$1048576,MATCH([1]StringTable!$B$1,[1]StringTable!$1:$1,0),0),
IFERROR(VLOOKUP(G95,[1]InApkStringTable!$1:$1048576,MATCH([1]InApkStringTable!$B$1,[1]InApkStringTable!$1:$1,0),0),
"스트링없음")))</f>
        <v/>
      </c>
      <c r="J95" t="b">
        <v>0</v>
      </c>
      <c r="K95" t="s">
        <v>24</v>
      </c>
      <c r="L95" t="str">
        <f>IF(ISBLANK(K95),"",IF(ISERROR(VLOOKUP(K95,MapTable!$A:$A,1,0)),"컨트롤없음",""))</f>
        <v/>
      </c>
      <c r="M95">
        <f t="shared" si="4"/>
        <v>2</v>
      </c>
      <c r="N95" t="b">
        <f t="shared" ca="1" si="5"/>
        <v>1</v>
      </c>
      <c r="P95" t="str">
        <f>IF(ISBLANK(O95),"",IF(ISERROR(VLOOKUP(O95,MapTable!$A:$A,1,0)),"컨트롤없음",""))</f>
        <v/>
      </c>
      <c r="R95" t="str">
        <f>IF(ISBLANK(Q95),"",
IF(ISERROR(FIND(",",Q95)),
  IF(ISERROR(VLOOKUP(Q95,MapTable!$A:$A,1,0)),"맵없음",
  ""),
IF(ISERROR(FIND(",",Q95,FIND(",",Q95)+1)),
  IF(OR(ISERROR(VLOOKUP(LEFT(Q95,FIND(",",Q95)-1),MapTable!$A:$A,1,0)),ISERROR(VLOOKUP(TRIM(MID(Q95,FIND(",",Q95)+1,999)),MapTable!$A:$A,1,0))),"맵없음",
  ""),
IF(ISERROR(FIND(",",Q95,FIND(",",Q95,FIND(",",Q95)+1)+1)),
  IF(OR(ISERROR(VLOOKUP(LEFT(Q95,FIND(",",Q95)-1),MapTable!$A:$A,1,0)),ISERROR(VLOOKUP(TRIM(MID(Q95,FIND(",",Q95)+1,FIND(",",Q95,FIND(",",Q95)+1)-FIND(",",Q95)-1)),MapTable!$A:$A,1,0)),ISERROR(VLOOKUP(TRIM(MID(Q95,FIND(",",Q95,FIND(",",Q95)+1)+1,999)),MapTable!$A:$A,1,0))),"맵없음",
  ""),
IF(ISERROR(FIND(",",Q95,FIND(",",Q95,FIND(",",Q95,FIND(",",Q95)+1)+1)+1)),
  IF(OR(ISERROR(VLOOKUP(LEFT(Q95,FIND(",",Q95)-1),MapTable!$A:$A,1,0)),ISERROR(VLOOKUP(TRIM(MID(Q95,FIND(",",Q95)+1,FIND(",",Q95,FIND(",",Q95)+1)-FIND(",",Q95)-1)),MapTable!$A:$A,1,0)),ISERROR(VLOOKUP(TRIM(MID(Q95,FIND(",",Q95,FIND(",",Q95)+1)+1,FIND(",",Q95,FIND(",",Q95,FIND(",",Q95)+1)+1)-FIND(",",Q95,FIND(",",Q95)+1)-1)),MapTable!$A:$A,1,0)),ISERROR(VLOOKUP(TRIM(MID(Q95,FIND(",",Q95,FIND(",",Q95,FIND(",",Q95)+1)+1)+1,999)),MapTable!$A:$A,1,0))),"맵없음",
  ""),
)))))</f>
        <v/>
      </c>
      <c r="W95" t="str">
        <f>IF(ISBLANK(V95),"",IF(ISERROR(VLOOKUP(V95,[2]DropTable!$A:$A,1,0)),"드랍없음",""))</f>
        <v/>
      </c>
      <c r="Y95" t="str">
        <f>IF(ISBLANK(X95),"",IF(ISERROR(VLOOKUP(X95,[2]DropTable!$A:$A,1,0)),"드랍없음",""))</f>
        <v/>
      </c>
      <c r="AA95">
        <v>8.1</v>
      </c>
    </row>
    <row r="96" spans="1:27" x14ac:dyDescent="0.3">
      <c r="A96">
        <v>2</v>
      </c>
      <c r="B96">
        <v>12</v>
      </c>
      <c r="C96">
        <f t="shared" si="3"/>
        <v>960</v>
      </c>
      <c r="D96">
        <v>240</v>
      </c>
      <c r="E96" t="s">
        <v>114</v>
      </c>
      <c r="H96" t="str">
        <f>IF(ISBLANK(G96),"",
IFERROR(VLOOKUP(G96,[1]StringTable!$1:$1048576,MATCH([1]StringTable!$B$1,[1]StringTable!$1:$1,0),0),
IFERROR(VLOOKUP(G96,[1]InApkStringTable!$1:$1048576,MATCH([1]InApkStringTable!$B$1,[1]InApkStringTable!$1:$1,0),0),
"스트링없음")))</f>
        <v/>
      </c>
      <c r="J96" t="b">
        <v>0</v>
      </c>
      <c r="K96" t="s">
        <v>24</v>
      </c>
      <c r="L96" t="str">
        <f>IF(ISBLANK(K96),"",IF(ISERROR(VLOOKUP(K96,MapTable!$A:$A,1,0)),"컨트롤없음",""))</f>
        <v/>
      </c>
      <c r="M96">
        <f t="shared" si="4"/>
        <v>12</v>
      </c>
      <c r="N96" t="b">
        <f t="shared" ca="1" si="5"/>
        <v>1</v>
      </c>
      <c r="P96" t="str">
        <f>IF(ISBLANK(O96),"",IF(ISERROR(VLOOKUP(O96,MapTable!$A:$A,1,0)),"컨트롤없음",""))</f>
        <v/>
      </c>
      <c r="R96" t="str">
        <f>IF(ISBLANK(Q96),"",
IF(ISERROR(FIND(",",Q96)),
  IF(ISERROR(VLOOKUP(Q96,MapTable!$A:$A,1,0)),"맵없음",
  ""),
IF(ISERROR(FIND(",",Q96,FIND(",",Q96)+1)),
  IF(OR(ISERROR(VLOOKUP(LEFT(Q96,FIND(",",Q96)-1),MapTable!$A:$A,1,0)),ISERROR(VLOOKUP(TRIM(MID(Q96,FIND(",",Q96)+1,999)),MapTable!$A:$A,1,0))),"맵없음",
  ""),
IF(ISERROR(FIND(",",Q96,FIND(",",Q96,FIND(",",Q96)+1)+1)),
  IF(OR(ISERROR(VLOOKUP(LEFT(Q96,FIND(",",Q96)-1),MapTable!$A:$A,1,0)),ISERROR(VLOOKUP(TRIM(MID(Q96,FIND(",",Q96)+1,FIND(",",Q96,FIND(",",Q96)+1)-FIND(",",Q96)-1)),MapTable!$A:$A,1,0)),ISERROR(VLOOKUP(TRIM(MID(Q96,FIND(",",Q96,FIND(",",Q96)+1)+1,999)),MapTable!$A:$A,1,0))),"맵없음",
  ""),
IF(ISERROR(FIND(",",Q96,FIND(",",Q96,FIND(",",Q96,FIND(",",Q96)+1)+1)+1)),
  IF(OR(ISERROR(VLOOKUP(LEFT(Q96,FIND(",",Q96)-1),MapTable!$A:$A,1,0)),ISERROR(VLOOKUP(TRIM(MID(Q96,FIND(",",Q96)+1,FIND(",",Q96,FIND(",",Q96)+1)-FIND(",",Q96)-1)),MapTable!$A:$A,1,0)),ISERROR(VLOOKUP(TRIM(MID(Q96,FIND(",",Q96,FIND(",",Q96)+1)+1,FIND(",",Q96,FIND(",",Q96,FIND(",",Q96)+1)+1)-FIND(",",Q96,FIND(",",Q96)+1)-1)),MapTable!$A:$A,1,0)),ISERROR(VLOOKUP(TRIM(MID(Q96,FIND(",",Q96,FIND(",",Q96,FIND(",",Q96)+1)+1)+1,999)),MapTable!$A:$A,1,0))),"맵없음",
  ""),
)))))</f>
        <v/>
      </c>
      <c r="W96" t="str">
        <f>IF(ISBLANK(V96),"",IF(ISERROR(VLOOKUP(V96,[2]DropTable!$A:$A,1,0)),"드랍없음",""))</f>
        <v/>
      </c>
      <c r="Y96" t="str">
        <f>IF(ISBLANK(X96),"",IF(ISERROR(VLOOKUP(X96,[2]DropTable!$A:$A,1,0)),"드랍없음",""))</f>
        <v/>
      </c>
      <c r="AA96">
        <v>8.1</v>
      </c>
    </row>
    <row r="97" spans="1:27" x14ac:dyDescent="0.3">
      <c r="A97">
        <v>2</v>
      </c>
      <c r="B97">
        <v>13</v>
      </c>
      <c r="C97">
        <f t="shared" si="3"/>
        <v>960</v>
      </c>
      <c r="D97">
        <v>240</v>
      </c>
      <c r="E97" t="s">
        <v>114</v>
      </c>
      <c r="H97" t="str">
        <f>IF(ISBLANK(G97),"",
IFERROR(VLOOKUP(G97,[1]StringTable!$1:$1048576,MATCH([1]StringTable!$B$1,[1]StringTable!$1:$1,0),0),
IFERROR(VLOOKUP(G97,[1]InApkStringTable!$1:$1048576,MATCH([1]InApkStringTable!$B$1,[1]InApkStringTable!$1:$1,0),0),
"스트링없음")))</f>
        <v/>
      </c>
      <c r="J97" t="b">
        <v>0</v>
      </c>
      <c r="K97" t="s">
        <v>24</v>
      </c>
      <c r="L97" t="str">
        <f>IF(ISBLANK(K97),"",IF(ISERROR(VLOOKUP(K97,MapTable!$A:$A,1,0)),"컨트롤없음",""))</f>
        <v/>
      </c>
      <c r="M97">
        <f t="shared" si="4"/>
        <v>3</v>
      </c>
      <c r="N97" t="b">
        <f t="shared" ca="1" si="5"/>
        <v>0</v>
      </c>
      <c r="P97" t="str">
        <f>IF(ISBLANK(O97),"",IF(ISERROR(VLOOKUP(O97,MapTable!$A:$A,1,0)),"컨트롤없음",""))</f>
        <v/>
      </c>
      <c r="R97" t="str">
        <f>IF(ISBLANK(Q97),"",
IF(ISERROR(FIND(",",Q97)),
  IF(ISERROR(VLOOKUP(Q97,MapTable!$A:$A,1,0)),"맵없음",
  ""),
IF(ISERROR(FIND(",",Q97,FIND(",",Q97)+1)),
  IF(OR(ISERROR(VLOOKUP(LEFT(Q97,FIND(",",Q97)-1),MapTable!$A:$A,1,0)),ISERROR(VLOOKUP(TRIM(MID(Q97,FIND(",",Q97)+1,999)),MapTable!$A:$A,1,0))),"맵없음",
  ""),
IF(ISERROR(FIND(",",Q97,FIND(",",Q97,FIND(",",Q97)+1)+1)),
  IF(OR(ISERROR(VLOOKUP(LEFT(Q97,FIND(",",Q97)-1),MapTable!$A:$A,1,0)),ISERROR(VLOOKUP(TRIM(MID(Q97,FIND(",",Q97)+1,FIND(",",Q97,FIND(",",Q97)+1)-FIND(",",Q97)-1)),MapTable!$A:$A,1,0)),ISERROR(VLOOKUP(TRIM(MID(Q97,FIND(",",Q97,FIND(",",Q97)+1)+1,999)),MapTable!$A:$A,1,0))),"맵없음",
  ""),
IF(ISERROR(FIND(",",Q97,FIND(",",Q97,FIND(",",Q97,FIND(",",Q97)+1)+1)+1)),
  IF(OR(ISERROR(VLOOKUP(LEFT(Q97,FIND(",",Q97)-1),MapTable!$A:$A,1,0)),ISERROR(VLOOKUP(TRIM(MID(Q97,FIND(",",Q97)+1,FIND(",",Q97,FIND(",",Q97)+1)-FIND(",",Q97)-1)),MapTable!$A:$A,1,0)),ISERROR(VLOOKUP(TRIM(MID(Q97,FIND(",",Q97,FIND(",",Q97)+1)+1,FIND(",",Q97,FIND(",",Q97,FIND(",",Q97)+1)+1)-FIND(",",Q97,FIND(",",Q97)+1)-1)),MapTable!$A:$A,1,0)),ISERROR(VLOOKUP(TRIM(MID(Q97,FIND(",",Q97,FIND(",",Q97,FIND(",",Q97)+1)+1)+1,999)),MapTable!$A:$A,1,0))),"맵없음",
  ""),
)))))</f>
        <v/>
      </c>
      <c r="W97" t="str">
        <f>IF(ISBLANK(V97),"",IF(ISERROR(VLOOKUP(V97,[2]DropTable!$A:$A,1,0)),"드랍없음",""))</f>
        <v/>
      </c>
      <c r="Y97" t="str">
        <f>IF(ISBLANK(X97),"",IF(ISERROR(VLOOKUP(X97,[2]DropTable!$A:$A,1,0)),"드랍없음",""))</f>
        <v/>
      </c>
      <c r="AA97">
        <v>8.1</v>
      </c>
    </row>
    <row r="98" spans="1:27" x14ac:dyDescent="0.3">
      <c r="A98">
        <v>2</v>
      </c>
      <c r="B98">
        <v>14</v>
      </c>
      <c r="C98">
        <f t="shared" si="3"/>
        <v>960</v>
      </c>
      <c r="D98">
        <v>240</v>
      </c>
      <c r="E98" t="s">
        <v>114</v>
      </c>
      <c r="H98" t="str">
        <f>IF(ISBLANK(G98),"",
IFERROR(VLOOKUP(G98,[1]StringTable!$1:$1048576,MATCH([1]StringTable!$B$1,[1]StringTable!$1:$1,0),0),
IFERROR(VLOOKUP(G98,[1]InApkStringTable!$1:$1048576,MATCH([1]InApkStringTable!$B$1,[1]InApkStringTable!$1:$1,0),0),
"스트링없음")))</f>
        <v/>
      </c>
      <c r="J98" t="b">
        <v>0</v>
      </c>
      <c r="K98" t="s">
        <v>24</v>
      </c>
      <c r="L98" t="str">
        <f>IF(ISBLANK(K98),"",IF(ISERROR(VLOOKUP(K98,MapTable!$A:$A,1,0)),"컨트롤없음",""))</f>
        <v/>
      </c>
      <c r="M98">
        <f t="shared" si="4"/>
        <v>3</v>
      </c>
      <c r="N98" t="b">
        <f t="shared" ca="1" si="5"/>
        <v>0</v>
      </c>
      <c r="P98" t="str">
        <f>IF(ISBLANK(O98),"",IF(ISERROR(VLOOKUP(O98,MapTable!$A:$A,1,0)),"컨트롤없음",""))</f>
        <v/>
      </c>
      <c r="R98" t="str">
        <f>IF(ISBLANK(Q98),"",
IF(ISERROR(FIND(",",Q98)),
  IF(ISERROR(VLOOKUP(Q98,MapTable!$A:$A,1,0)),"맵없음",
  ""),
IF(ISERROR(FIND(",",Q98,FIND(",",Q98)+1)),
  IF(OR(ISERROR(VLOOKUP(LEFT(Q98,FIND(",",Q98)-1),MapTable!$A:$A,1,0)),ISERROR(VLOOKUP(TRIM(MID(Q98,FIND(",",Q98)+1,999)),MapTable!$A:$A,1,0))),"맵없음",
  ""),
IF(ISERROR(FIND(",",Q98,FIND(",",Q98,FIND(",",Q98)+1)+1)),
  IF(OR(ISERROR(VLOOKUP(LEFT(Q98,FIND(",",Q98)-1),MapTable!$A:$A,1,0)),ISERROR(VLOOKUP(TRIM(MID(Q98,FIND(",",Q98)+1,FIND(",",Q98,FIND(",",Q98)+1)-FIND(",",Q98)-1)),MapTable!$A:$A,1,0)),ISERROR(VLOOKUP(TRIM(MID(Q98,FIND(",",Q98,FIND(",",Q98)+1)+1,999)),MapTable!$A:$A,1,0))),"맵없음",
  ""),
IF(ISERROR(FIND(",",Q98,FIND(",",Q98,FIND(",",Q98,FIND(",",Q98)+1)+1)+1)),
  IF(OR(ISERROR(VLOOKUP(LEFT(Q98,FIND(",",Q98)-1),MapTable!$A:$A,1,0)),ISERROR(VLOOKUP(TRIM(MID(Q98,FIND(",",Q98)+1,FIND(",",Q98,FIND(",",Q98)+1)-FIND(",",Q98)-1)),MapTable!$A:$A,1,0)),ISERROR(VLOOKUP(TRIM(MID(Q98,FIND(",",Q98,FIND(",",Q98)+1)+1,FIND(",",Q98,FIND(",",Q98,FIND(",",Q98)+1)+1)-FIND(",",Q98,FIND(",",Q98)+1)-1)),MapTable!$A:$A,1,0)),ISERROR(VLOOKUP(TRIM(MID(Q98,FIND(",",Q98,FIND(",",Q98,FIND(",",Q98)+1)+1)+1,999)),MapTable!$A:$A,1,0))),"맵없음",
  ""),
)))))</f>
        <v/>
      </c>
      <c r="W98" t="str">
        <f>IF(ISBLANK(V98),"",IF(ISERROR(VLOOKUP(V98,[2]DropTable!$A:$A,1,0)),"드랍없음",""))</f>
        <v/>
      </c>
      <c r="Y98" t="str">
        <f>IF(ISBLANK(X98),"",IF(ISERROR(VLOOKUP(X98,[2]DropTable!$A:$A,1,0)),"드랍없음",""))</f>
        <v/>
      </c>
      <c r="AA98">
        <v>8.1</v>
      </c>
    </row>
    <row r="99" spans="1:27" x14ac:dyDescent="0.3">
      <c r="A99">
        <v>2</v>
      </c>
      <c r="B99">
        <v>15</v>
      </c>
      <c r="C99">
        <f t="shared" ref="C99:C114" si="6">D99*4</f>
        <v>960</v>
      </c>
      <c r="D99">
        <v>240</v>
      </c>
      <c r="E99" t="s">
        <v>114</v>
      </c>
      <c r="H99" t="str">
        <f>IF(ISBLANK(G99),"",
IFERROR(VLOOKUP(G99,[1]StringTable!$1:$1048576,MATCH([1]StringTable!$B$1,[1]StringTable!$1:$1,0),0),
IFERROR(VLOOKUP(G99,[1]InApkStringTable!$1:$1048576,MATCH([1]InApkStringTable!$B$1,[1]InApkStringTable!$1:$1,0),0),
"스트링없음")))</f>
        <v/>
      </c>
      <c r="J99" t="b">
        <v>0</v>
      </c>
      <c r="K99" t="s">
        <v>24</v>
      </c>
      <c r="L99" t="str">
        <f>IF(ISBLANK(K99),"",IF(ISERROR(VLOOKUP(K99,MapTable!$A:$A,1,0)),"컨트롤없음",""))</f>
        <v/>
      </c>
      <c r="M99">
        <f t="shared" si="4"/>
        <v>11</v>
      </c>
      <c r="N99" t="b">
        <f t="shared" ca="1" si="5"/>
        <v>0</v>
      </c>
      <c r="P99" t="str">
        <f>IF(ISBLANK(O99),"",IF(ISERROR(VLOOKUP(O99,MapTable!$A:$A,1,0)),"컨트롤없음",""))</f>
        <v/>
      </c>
      <c r="R99" t="str">
        <f>IF(ISBLANK(Q99),"",
IF(ISERROR(FIND(",",Q99)),
  IF(ISERROR(VLOOKUP(Q99,MapTable!$A:$A,1,0)),"맵없음",
  ""),
IF(ISERROR(FIND(",",Q99,FIND(",",Q99)+1)),
  IF(OR(ISERROR(VLOOKUP(LEFT(Q99,FIND(",",Q99)-1),MapTable!$A:$A,1,0)),ISERROR(VLOOKUP(TRIM(MID(Q99,FIND(",",Q99)+1,999)),MapTable!$A:$A,1,0))),"맵없음",
  ""),
IF(ISERROR(FIND(",",Q99,FIND(",",Q99,FIND(",",Q99)+1)+1)),
  IF(OR(ISERROR(VLOOKUP(LEFT(Q99,FIND(",",Q99)-1),MapTable!$A:$A,1,0)),ISERROR(VLOOKUP(TRIM(MID(Q99,FIND(",",Q99)+1,FIND(",",Q99,FIND(",",Q99)+1)-FIND(",",Q99)-1)),MapTable!$A:$A,1,0)),ISERROR(VLOOKUP(TRIM(MID(Q99,FIND(",",Q99,FIND(",",Q99)+1)+1,999)),MapTable!$A:$A,1,0))),"맵없음",
  ""),
IF(ISERROR(FIND(",",Q99,FIND(",",Q99,FIND(",",Q99,FIND(",",Q99)+1)+1)+1)),
  IF(OR(ISERROR(VLOOKUP(LEFT(Q99,FIND(",",Q99)-1),MapTable!$A:$A,1,0)),ISERROR(VLOOKUP(TRIM(MID(Q99,FIND(",",Q99)+1,FIND(",",Q99,FIND(",",Q99)+1)-FIND(",",Q99)-1)),MapTable!$A:$A,1,0)),ISERROR(VLOOKUP(TRIM(MID(Q99,FIND(",",Q99,FIND(",",Q99)+1)+1,FIND(",",Q99,FIND(",",Q99,FIND(",",Q99)+1)+1)-FIND(",",Q99,FIND(",",Q99)+1)-1)),MapTable!$A:$A,1,0)),ISERROR(VLOOKUP(TRIM(MID(Q99,FIND(",",Q99,FIND(",",Q99,FIND(",",Q99)+1)+1)+1,999)),MapTable!$A:$A,1,0))),"맵없음",
  ""),
)))))</f>
        <v/>
      </c>
      <c r="W99" t="str">
        <f>IF(ISBLANK(V99),"",IF(ISERROR(VLOOKUP(V99,[2]DropTable!$A:$A,1,0)),"드랍없음",""))</f>
        <v/>
      </c>
      <c r="Y99" t="str">
        <f>IF(ISBLANK(X99),"",IF(ISERROR(VLOOKUP(X99,[2]DropTable!$A:$A,1,0)),"드랍없음",""))</f>
        <v/>
      </c>
      <c r="AA99">
        <v>8.1</v>
      </c>
    </row>
    <row r="100" spans="1:27" x14ac:dyDescent="0.3">
      <c r="A100">
        <v>2</v>
      </c>
      <c r="B100">
        <v>16</v>
      </c>
      <c r="C100">
        <f t="shared" si="6"/>
        <v>1200</v>
      </c>
      <c r="D100">
        <v>300</v>
      </c>
      <c r="E100" t="s">
        <v>114</v>
      </c>
      <c r="H100" t="str">
        <f>IF(ISBLANK(G100),"",
IFERROR(VLOOKUP(G100,[1]StringTable!$1:$1048576,MATCH([1]StringTable!$B$1,[1]StringTable!$1:$1,0),0),
IFERROR(VLOOKUP(G100,[1]InApkStringTable!$1:$1048576,MATCH([1]InApkStringTable!$B$1,[1]InApkStringTable!$1:$1,0),0),
"스트링없음")))</f>
        <v/>
      </c>
      <c r="J100" t="b">
        <v>0</v>
      </c>
      <c r="K100" t="s">
        <v>24</v>
      </c>
      <c r="L100" t="str">
        <f>IF(ISBLANK(K100),"",IF(ISERROR(VLOOKUP(K100,MapTable!$A:$A,1,0)),"컨트롤없음",""))</f>
        <v/>
      </c>
      <c r="M100">
        <f t="shared" si="4"/>
        <v>3</v>
      </c>
      <c r="N100" t="b">
        <f t="shared" ca="1" si="5"/>
        <v>0</v>
      </c>
      <c r="P100" t="str">
        <f>IF(ISBLANK(O100),"",IF(ISERROR(VLOOKUP(O100,MapTable!$A:$A,1,0)),"컨트롤없음",""))</f>
        <v/>
      </c>
      <c r="R100" t="str">
        <f>IF(ISBLANK(Q100),"",
IF(ISERROR(FIND(",",Q100)),
  IF(ISERROR(VLOOKUP(Q100,MapTable!$A:$A,1,0)),"맵없음",
  ""),
IF(ISERROR(FIND(",",Q100,FIND(",",Q100)+1)),
  IF(OR(ISERROR(VLOOKUP(LEFT(Q100,FIND(",",Q100)-1),MapTable!$A:$A,1,0)),ISERROR(VLOOKUP(TRIM(MID(Q100,FIND(",",Q100)+1,999)),MapTable!$A:$A,1,0))),"맵없음",
  ""),
IF(ISERROR(FIND(",",Q100,FIND(",",Q100,FIND(",",Q100)+1)+1)),
  IF(OR(ISERROR(VLOOKUP(LEFT(Q100,FIND(",",Q100)-1),MapTable!$A:$A,1,0)),ISERROR(VLOOKUP(TRIM(MID(Q100,FIND(",",Q100)+1,FIND(",",Q100,FIND(",",Q100)+1)-FIND(",",Q100)-1)),MapTable!$A:$A,1,0)),ISERROR(VLOOKUP(TRIM(MID(Q100,FIND(",",Q100,FIND(",",Q100)+1)+1,999)),MapTable!$A:$A,1,0))),"맵없음",
  ""),
IF(ISERROR(FIND(",",Q100,FIND(",",Q100,FIND(",",Q100,FIND(",",Q100)+1)+1)+1)),
  IF(OR(ISERROR(VLOOKUP(LEFT(Q100,FIND(",",Q100)-1),MapTable!$A:$A,1,0)),ISERROR(VLOOKUP(TRIM(MID(Q100,FIND(",",Q100)+1,FIND(",",Q100,FIND(",",Q100)+1)-FIND(",",Q100)-1)),MapTable!$A:$A,1,0)),ISERROR(VLOOKUP(TRIM(MID(Q100,FIND(",",Q100,FIND(",",Q100)+1)+1,FIND(",",Q100,FIND(",",Q100,FIND(",",Q100)+1)+1)-FIND(",",Q100,FIND(",",Q100)+1)-1)),MapTable!$A:$A,1,0)),ISERROR(VLOOKUP(TRIM(MID(Q100,FIND(",",Q100,FIND(",",Q100,FIND(",",Q100)+1)+1)+1,999)),MapTable!$A:$A,1,0))),"맵없음",
  ""),
)))))</f>
        <v/>
      </c>
      <c r="W100" t="str">
        <f>IF(ISBLANK(V100),"",IF(ISERROR(VLOOKUP(V100,[2]DropTable!$A:$A,1,0)),"드랍없음",""))</f>
        <v/>
      </c>
      <c r="Y100" t="str">
        <f>IF(ISBLANK(X100),"",IF(ISERROR(VLOOKUP(X100,[2]DropTable!$A:$A,1,0)),"드랍없음",""))</f>
        <v/>
      </c>
      <c r="AA100">
        <v>8.1</v>
      </c>
    </row>
    <row r="101" spans="1:27" x14ac:dyDescent="0.3">
      <c r="A101">
        <v>2</v>
      </c>
      <c r="B101">
        <v>17</v>
      </c>
      <c r="C101">
        <f t="shared" si="6"/>
        <v>1200</v>
      </c>
      <c r="D101">
        <v>300</v>
      </c>
      <c r="E101" t="s">
        <v>114</v>
      </c>
      <c r="H101" t="str">
        <f>IF(ISBLANK(G101),"",
IFERROR(VLOOKUP(G101,[1]StringTable!$1:$1048576,MATCH([1]StringTable!$B$1,[1]StringTable!$1:$1,0),0),
IFERROR(VLOOKUP(G101,[1]InApkStringTable!$1:$1048576,MATCH([1]InApkStringTable!$B$1,[1]InApkStringTable!$1:$1,0),0),
"스트링없음")))</f>
        <v/>
      </c>
      <c r="J101" t="b">
        <v>0</v>
      </c>
      <c r="K101" t="s">
        <v>24</v>
      </c>
      <c r="L101" t="str">
        <f>IF(ISBLANK(K101),"",IF(ISERROR(VLOOKUP(K101,MapTable!$A:$A,1,0)),"컨트롤없음",""))</f>
        <v/>
      </c>
      <c r="M101">
        <f t="shared" si="4"/>
        <v>3</v>
      </c>
      <c r="N101" t="b">
        <f t="shared" ca="1" si="5"/>
        <v>1</v>
      </c>
      <c r="P101" t="str">
        <f>IF(ISBLANK(O101),"",IF(ISERROR(VLOOKUP(O101,MapTable!$A:$A,1,0)),"컨트롤없음",""))</f>
        <v/>
      </c>
      <c r="R101" t="str">
        <f>IF(ISBLANK(Q101),"",
IF(ISERROR(FIND(",",Q101)),
  IF(ISERROR(VLOOKUP(Q101,MapTable!$A:$A,1,0)),"맵없음",
  ""),
IF(ISERROR(FIND(",",Q101,FIND(",",Q101)+1)),
  IF(OR(ISERROR(VLOOKUP(LEFT(Q101,FIND(",",Q101)-1),MapTable!$A:$A,1,0)),ISERROR(VLOOKUP(TRIM(MID(Q101,FIND(",",Q101)+1,999)),MapTable!$A:$A,1,0))),"맵없음",
  ""),
IF(ISERROR(FIND(",",Q101,FIND(",",Q101,FIND(",",Q101)+1)+1)),
  IF(OR(ISERROR(VLOOKUP(LEFT(Q101,FIND(",",Q101)-1),MapTable!$A:$A,1,0)),ISERROR(VLOOKUP(TRIM(MID(Q101,FIND(",",Q101)+1,FIND(",",Q101,FIND(",",Q101)+1)-FIND(",",Q101)-1)),MapTable!$A:$A,1,0)),ISERROR(VLOOKUP(TRIM(MID(Q101,FIND(",",Q101,FIND(",",Q101)+1)+1,999)),MapTable!$A:$A,1,0))),"맵없음",
  ""),
IF(ISERROR(FIND(",",Q101,FIND(",",Q101,FIND(",",Q101,FIND(",",Q101)+1)+1)+1)),
  IF(OR(ISERROR(VLOOKUP(LEFT(Q101,FIND(",",Q101)-1),MapTable!$A:$A,1,0)),ISERROR(VLOOKUP(TRIM(MID(Q101,FIND(",",Q101)+1,FIND(",",Q101,FIND(",",Q101)+1)-FIND(",",Q101)-1)),MapTable!$A:$A,1,0)),ISERROR(VLOOKUP(TRIM(MID(Q101,FIND(",",Q101,FIND(",",Q101)+1)+1,FIND(",",Q101,FIND(",",Q101,FIND(",",Q101)+1)+1)-FIND(",",Q101,FIND(",",Q101)+1)-1)),MapTable!$A:$A,1,0)),ISERROR(VLOOKUP(TRIM(MID(Q101,FIND(",",Q101,FIND(",",Q101,FIND(",",Q101)+1)+1)+1,999)),MapTable!$A:$A,1,0))),"맵없음",
  ""),
)))))</f>
        <v/>
      </c>
      <c r="W101" t="str">
        <f>IF(ISBLANK(V101),"",IF(ISERROR(VLOOKUP(V101,[2]DropTable!$A:$A,1,0)),"드랍없음",""))</f>
        <v/>
      </c>
      <c r="Y101" t="str">
        <f>IF(ISBLANK(X101),"",IF(ISERROR(VLOOKUP(X101,[2]DropTable!$A:$A,1,0)),"드랍없음",""))</f>
        <v/>
      </c>
      <c r="AA101">
        <v>8.1</v>
      </c>
    </row>
    <row r="102" spans="1:27" x14ac:dyDescent="0.3">
      <c r="A102">
        <v>2</v>
      </c>
      <c r="B102">
        <v>18</v>
      </c>
      <c r="C102">
        <f t="shared" si="6"/>
        <v>1200</v>
      </c>
      <c r="D102">
        <v>300</v>
      </c>
      <c r="E102" t="s">
        <v>114</v>
      </c>
      <c r="H102" t="str">
        <f>IF(ISBLANK(G102),"",
IFERROR(VLOOKUP(G102,[1]StringTable!$1:$1048576,MATCH([1]StringTable!$B$1,[1]StringTable!$1:$1,0),0),
IFERROR(VLOOKUP(G102,[1]InApkStringTable!$1:$1048576,MATCH([1]InApkStringTable!$B$1,[1]InApkStringTable!$1:$1,0),0),
"스트링없음")))</f>
        <v/>
      </c>
      <c r="J102" t="b">
        <v>0</v>
      </c>
      <c r="K102" t="s">
        <v>24</v>
      </c>
      <c r="L102" t="str">
        <f>IF(ISBLANK(K102),"",IF(ISERROR(VLOOKUP(K102,MapTable!$A:$A,1,0)),"컨트롤없음",""))</f>
        <v/>
      </c>
      <c r="M102">
        <f t="shared" si="4"/>
        <v>12</v>
      </c>
      <c r="N102" t="b">
        <f t="shared" ca="1" si="5"/>
        <v>1</v>
      </c>
      <c r="P102" t="str">
        <f>IF(ISBLANK(O102),"",IF(ISERROR(VLOOKUP(O102,MapTable!$A:$A,1,0)),"컨트롤없음",""))</f>
        <v/>
      </c>
      <c r="R102" t="str">
        <f>IF(ISBLANK(Q102),"",
IF(ISERROR(FIND(",",Q102)),
  IF(ISERROR(VLOOKUP(Q102,MapTable!$A:$A,1,0)),"맵없음",
  ""),
IF(ISERROR(FIND(",",Q102,FIND(",",Q102)+1)),
  IF(OR(ISERROR(VLOOKUP(LEFT(Q102,FIND(",",Q102)-1),MapTable!$A:$A,1,0)),ISERROR(VLOOKUP(TRIM(MID(Q102,FIND(",",Q102)+1,999)),MapTable!$A:$A,1,0))),"맵없음",
  ""),
IF(ISERROR(FIND(",",Q102,FIND(",",Q102,FIND(",",Q102)+1)+1)),
  IF(OR(ISERROR(VLOOKUP(LEFT(Q102,FIND(",",Q102)-1),MapTable!$A:$A,1,0)),ISERROR(VLOOKUP(TRIM(MID(Q102,FIND(",",Q102)+1,FIND(",",Q102,FIND(",",Q102)+1)-FIND(",",Q102)-1)),MapTable!$A:$A,1,0)),ISERROR(VLOOKUP(TRIM(MID(Q102,FIND(",",Q102,FIND(",",Q102)+1)+1,999)),MapTable!$A:$A,1,0))),"맵없음",
  ""),
IF(ISERROR(FIND(",",Q102,FIND(",",Q102,FIND(",",Q102,FIND(",",Q102)+1)+1)+1)),
  IF(OR(ISERROR(VLOOKUP(LEFT(Q102,FIND(",",Q102)-1),MapTable!$A:$A,1,0)),ISERROR(VLOOKUP(TRIM(MID(Q102,FIND(",",Q102)+1,FIND(",",Q102,FIND(",",Q102)+1)-FIND(",",Q102)-1)),MapTable!$A:$A,1,0)),ISERROR(VLOOKUP(TRIM(MID(Q102,FIND(",",Q102,FIND(",",Q102)+1)+1,FIND(",",Q102,FIND(",",Q102,FIND(",",Q102)+1)+1)-FIND(",",Q102,FIND(",",Q102)+1)-1)),MapTable!$A:$A,1,0)),ISERROR(VLOOKUP(TRIM(MID(Q102,FIND(",",Q102,FIND(",",Q102,FIND(",",Q102)+1)+1)+1,999)),MapTable!$A:$A,1,0))),"맵없음",
  ""),
)))))</f>
        <v/>
      </c>
      <c r="W102" t="str">
        <f>IF(ISBLANK(V102),"",IF(ISERROR(VLOOKUP(V102,[2]DropTable!$A:$A,1,0)),"드랍없음",""))</f>
        <v/>
      </c>
      <c r="Y102" t="str">
        <f>IF(ISBLANK(X102),"",IF(ISERROR(VLOOKUP(X102,[2]DropTable!$A:$A,1,0)),"드랍없음",""))</f>
        <v/>
      </c>
      <c r="AA102">
        <v>8.1</v>
      </c>
    </row>
    <row r="103" spans="1:27" x14ac:dyDescent="0.3">
      <c r="A103">
        <v>2</v>
      </c>
      <c r="B103">
        <v>19</v>
      </c>
      <c r="C103">
        <f t="shared" si="6"/>
        <v>1200</v>
      </c>
      <c r="D103">
        <v>300</v>
      </c>
      <c r="E103" t="s">
        <v>114</v>
      </c>
      <c r="H103" t="str">
        <f>IF(ISBLANK(G103),"",
IFERROR(VLOOKUP(G103,[1]StringTable!$1:$1048576,MATCH([1]StringTable!$B$1,[1]StringTable!$1:$1,0),0),
IFERROR(VLOOKUP(G103,[1]InApkStringTable!$1:$1048576,MATCH([1]InApkStringTable!$B$1,[1]InApkStringTable!$1:$1,0),0),
"스트링없음")))</f>
        <v/>
      </c>
      <c r="J103" t="b">
        <v>0</v>
      </c>
      <c r="K103" t="s">
        <v>24</v>
      </c>
      <c r="L103" t="str">
        <f>IF(ISBLANK(K103),"",IF(ISERROR(VLOOKUP(K103,MapTable!$A:$A,1,0)),"컨트롤없음",""))</f>
        <v/>
      </c>
      <c r="M103">
        <f t="shared" si="4"/>
        <v>4</v>
      </c>
      <c r="N103" t="b">
        <f t="shared" ca="1" si="5"/>
        <v>0</v>
      </c>
      <c r="P103" t="str">
        <f>IF(ISBLANK(O103),"",IF(ISERROR(VLOOKUP(O103,MapTable!$A:$A,1,0)),"컨트롤없음",""))</f>
        <v/>
      </c>
      <c r="R103" t="str">
        <f>IF(ISBLANK(Q103),"",
IF(ISERROR(FIND(",",Q103)),
  IF(ISERROR(VLOOKUP(Q103,MapTable!$A:$A,1,0)),"맵없음",
  ""),
IF(ISERROR(FIND(",",Q103,FIND(",",Q103)+1)),
  IF(OR(ISERROR(VLOOKUP(LEFT(Q103,FIND(",",Q103)-1),MapTable!$A:$A,1,0)),ISERROR(VLOOKUP(TRIM(MID(Q103,FIND(",",Q103)+1,999)),MapTable!$A:$A,1,0))),"맵없음",
  ""),
IF(ISERROR(FIND(",",Q103,FIND(",",Q103,FIND(",",Q103)+1)+1)),
  IF(OR(ISERROR(VLOOKUP(LEFT(Q103,FIND(",",Q103)-1),MapTable!$A:$A,1,0)),ISERROR(VLOOKUP(TRIM(MID(Q103,FIND(",",Q103)+1,FIND(",",Q103,FIND(",",Q103)+1)-FIND(",",Q103)-1)),MapTable!$A:$A,1,0)),ISERROR(VLOOKUP(TRIM(MID(Q103,FIND(",",Q103,FIND(",",Q103)+1)+1,999)),MapTable!$A:$A,1,0))),"맵없음",
  ""),
IF(ISERROR(FIND(",",Q103,FIND(",",Q103,FIND(",",Q103,FIND(",",Q103)+1)+1)+1)),
  IF(OR(ISERROR(VLOOKUP(LEFT(Q103,FIND(",",Q103)-1),MapTable!$A:$A,1,0)),ISERROR(VLOOKUP(TRIM(MID(Q103,FIND(",",Q103)+1,FIND(",",Q103,FIND(",",Q103)+1)-FIND(",",Q103)-1)),MapTable!$A:$A,1,0)),ISERROR(VLOOKUP(TRIM(MID(Q103,FIND(",",Q103,FIND(",",Q103)+1)+1,FIND(",",Q103,FIND(",",Q103,FIND(",",Q103)+1)+1)-FIND(",",Q103,FIND(",",Q103)+1)-1)),MapTable!$A:$A,1,0)),ISERROR(VLOOKUP(TRIM(MID(Q103,FIND(",",Q103,FIND(",",Q103,FIND(",",Q103)+1)+1)+1,999)),MapTable!$A:$A,1,0))),"맵없음",
  ""),
)))))</f>
        <v/>
      </c>
      <c r="W103" t="str">
        <f>IF(ISBLANK(V103),"",IF(ISERROR(VLOOKUP(V103,[2]DropTable!$A:$A,1,0)),"드랍없음",""))</f>
        <v/>
      </c>
      <c r="Y103" t="str">
        <f>IF(ISBLANK(X103),"",IF(ISERROR(VLOOKUP(X103,[2]DropTable!$A:$A,1,0)),"드랍없음",""))</f>
        <v/>
      </c>
      <c r="AA103">
        <v>8.1</v>
      </c>
    </row>
    <row r="104" spans="1:27" x14ac:dyDescent="0.3">
      <c r="A104">
        <v>2</v>
      </c>
      <c r="B104">
        <v>20</v>
      </c>
      <c r="C104">
        <f t="shared" si="6"/>
        <v>1200</v>
      </c>
      <c r="D104">
        <v>300</v>
      </c>
      <c r="E104" t="s">
        <v>114</v>
      </c>
      <c r="H104" t="str">
        <f>IF(ISBLANK(G104),"",
IFERROR(VLOOKUP(G104,[1]StringTable!$1:$1048576,MATCH([1]StringTable!$B$1,[1]StringTable!$1:$1,0),0),
IFERROR(VLOOKUP(G104,[1]InApkStringTable!$1:$1048576,MATCH([1]InApkStringTable!$B$1,[1]InApkStringTable!$1:$1,0),0),
"스트링없음")))</f>
        <v/>
      </c>
      <c r="J104" t="b">
        <v>0</v>
      </c>
      <c r="K104" t="s">
        <v>24</v>
      </c>
      <c r="L104" t="str">
        <f>IF(ISBLANK(K104),"",IF(ISERROR(VLOOKUP(K104,MapTable!$A:$A,1,0)),"컨트롤없음",""))</f>
        <v/>
      </c>
      <c r="M104">
        <f t="shared" si="4"/>
        <v>4</v>
      </c>
      <c r="N104" t="b">
        <f t="shared" ca="1" si="5"/>
        <v>0</v>
      </c>
      <c r="P104" t="str">
        <f>IF(ISBLANK(O104),"",IF(ISERROR(VLOOKUP(O104,MapTable!$A:$A,1,0)),"컨트롤없음",""))</f>
        <v/>
      </c>
      <c r="R104" t="str">
        <f>IF(ISBLANK(Q104),"",
IF(ISERROR(FIND(",",Q104)),
  IF(ISERROR(VLOOKUP(Q104,MapTable!$A:$A,1,0)),"맵없음",
  ""),
IF(ISERROR(FIND(",",Q104,FIND(",",Q104)+1)),
  IF(OR(ISERROR(VLOOKUP(LEFT(Q104,FIND(",",Q104)-1),MapTable!$A:$A,1,0)),ISERROR(VLOOKUP(TRIM(MID(Q104,FIND(",",Q104)+1,999)),MapTable!$A:$A,1,0))),"맵없음",
  ""),
IF(ISERROR(FIND(",",Q104,FIND(",",Q104,FIND(",",Q104)+1)+1)),
  IF(OR(ISERROR(VLOOKUP(LEFT(Q104,FIND(",",Q104)-1),MapTable!$A:$A,1,0)),ISERROR(VLOOKUP(TRIM(MID(Q104,FIND(",",Q104)+1,FIND(",",Q104,FIND(",",Q104)+1)-FIND(",",Q104)-1)),MapTable!$A:$A,1,0)),ISERROR(VLOOKUP(TRIM(MID(Q104,FIND(",",Q104,FIND(",",Q104)+1)+1,999)),MapTable!$A:$A,1,0))),"맵없음",
  ""),
IF(ISERROR(FIND(",",Q104,FIND(",",Q104,FIND(",",Q104,FIND(",",Q104)+1)+1)+1)),
  IF(OR(ISERROR(VLOOKUP(LEFT(Q104,FIND(",",Q104)-1),MapTable!$A:$A,1,0)),ISERROR(VLOOKUP(TRIM(MID(Q104,FIND(",",Q104)+1,FIND(",",Q104,FIND(",",Q104)+1)-FIND(",",Q104)-1)),MapTable!$A:$A,1,0)),ISERROR(VLOOKUP(TRIM(MID(Q104,FIND(",",Q104,FIND(",",Q104)+1)+1,FIND(",",Q104,FIND(",",Q104,FIND(",",Q104)+1)+1)-FIND(",",Q104,FIND(",",Q104)+1)-1)),MapTable!$A:$A,1,0)),ISERROR(VLOOKUP(TRIM(MID(Q104,FIND(",",Q104,FIND(",",Q104,FIND(",",Q104)+1)+1)+1,999)),MapTable!$A:$A,1,0))),"맵없음",
  ""),
)))))</f>
        <v/>
      </c>
      <c r="W104" t="str">
        <f>IF(ISBLANK(V104),"",IF(ISERROR(VLOOKUP(V104,[2]DropTable!$A:$A,1,0)),"드랍없음",""))</f>
        <v/>
      </c>
      <c r="Y104" t="str">
        <f>IF(ISBLANK(X104),"",IF(ISERROR(VLOOKUP(X104,[2]DropTable!$A:$A,1,0)),"드랍없음",""))</f>
        <v/>
      </c>
      <c r="AA104">
        <v>8.1</v>
      </c>
    </row>
    <row r="105" spans="1:27" x14ac:dyDescent="0.3">
      <c r="A105">
        <v>2</v>
      </c>
      <c r="B105">
        <v>21</v>
      </c>
      <c r="C105">
        <f t="shared" si="6"/>
        <v>1200</v>
      </c>
      <c r="D105">
        <v>300</v>
      </c>
      <c r="E105" t="s">
        <v>114</v>
      </c>
      <c r="H105" t="str">
        <f>IF(ISBLANK(G105),"",
IFERROR(VLOOKUP(G105,[1]StringTable!$1:$1048576,MATCH([1]StringTable!$B$1,[1]StringTable!$1:$1,0),0),
IFERROR(VLOOKUP(G105,[1]InApkStringTable!$1:$1048576,MATCH([1]InApkStringTable!$B$1,[1]InApkStringTable!$1:$1,0),0),
"스트링없음")))</f>
        <v/>
      </c>
      <c r="J105" t="b">
        <v>0</v>
      </c>
      <c r="K105" t="s">
        <v>24</v>
      </c>
      <c r="L105" t="str">
        <f>IF(ISBLANK(K105),"",IF(ISERROR(VLOOKUP(K105,MapTable!$A:$A,1,0)),"컨트롤없음",""))</f>
        <v/>
      </c>
      <c r="M105">
        <f t="shared" si="4"/>
        <v>11</v>
      </c>
      <c r="N105" t="b">
        <f t="shared" ca="1" si="5"/>
        <v>0</v>
      </c>
      <c r="P105" t="str">
        <f>IF(ISBLANK(O105),"",IF(ISERROR(VLOOKUP(O105,MapTable!$A:$A,1,0)),"컨트롤없음",""))</f>
        <v/>
      </c>
      <c r="R105" t="str">
        <f>IF(ISBLANK(Q105),"",
IF(ISERROR(FIND(",",Q105)),
  IF(ISERROR(VLOOKUP(Q105,MapTable!$A:$A,1,0)),"맵없음",
  ""),
IF(ISERROR(FIND(",",Q105,FIND(",",Q105)+1)),
  IF(OR(ISERROR(VLOOKUP(LEFT(Q105,FIND(",",Q105)-1),MapTable!$A:$A,1,0)),ISERROR(VLOOKUP(TRIM(MID(Q105,FIND(",",Q105)+1,999)),MapTable!$A:$A,1,0))),"맵없음",
  ""),
IF(ISERROR(FIND(",",Q105,FIND(",",Q105,FIND(",",Q105)+1)+1)),
  IF(OR(ISERROR(VLOOKUP(LEFT(Q105,FIND(",",Q105)-1),MapTable!$A:$A,1,0)),ISERROR(VLOOKUP(TRIM(MID(Q105,FIND(",",Q105)+1,FIND(",",Q105,FIND(",",Q105)+1)-FIND(",",Q105)-1)),MapTable!$A:$A,1,0)),ISERROR(VLOOKUP(TRIM(MID(Q105,FIND(",",Q105,FIND(",",Q105)+1)+1,999)),MapTable!$A:$A,1,0))),"맵없음",
  ""),
IF(ISERROR(FIND(",",Q105,FIND(",",Q105,FIND(",",Q105,FIND(",",Q105)+1)+1)+1)),
  IF(OR(ISERROR(VLOOKUP(LEFT(Q105,FIND(",",Q105)-1),MapTable!$A:$A,1,0)),ISERROR(VLOOKUP(TRIM(MID(Q105,FIND(",",Q105)+1,FIND(",",Q105,FIND(",",Q105)+1)-FIND(",",Q105)-1)),MapTable!$A:$A,1,0)),ISERROR(VLOOKUP(TRIM(MID(Q105,FIND(",",Q105,FIND(",",Q105)+1)+1,FIND(",",Q105,FIND(",",Q105,FIND(",",Q105)+1)+1)-FIND(",",Q105,FIND(",",Q105)+1)-1)),MapTable!$A:$A,1,0)),ISERROR(VLOOKUP(TRIM(MID(Q105,FIND(",",Q105,FIND(",",Q105,FIND(",",Q105)+1)+1)+1,999)),MapTable!$A:$A,1,0))),"맵없음",
  ""),
)))))</f>
        <v/>
      </c>
      <c r="W105" t="str">
        <f>IF(ISBLANK(V105),"",IF(ISERROR(VLOOKUP(V105,[2]DropTable!$A:$A,1,0)),"드랍없음",""))</f>
        <v/>
      </c>
      <c r="Y105" t="str">
        <f>IF(ISBLANK(X105),"",IF(ISERROR(VLOOKUP(X105,[2]DropTable!$A:$A,1,0)),"드랍없음",""))</f>
        <v/>
      </c>
      <c r="AA105">
        <v>8.1</v>
      </c>
    </row>
    <row r="106" spans="1:27" x14ac:dyDescent="0.3">
      <c r="A106">
        <v>2</v>
      </c>
      <c r="B106">
        <v>22</v>
      </c>
      <c r="C106">
        <f t="shared" si="6"/>
        <v>1200</v>
      </c>
      <c r="D106">
        <v>300</v>
      </c>
      <c r="E106" t="s">
        <v>114</v>
      </c>
      <c r="H106" t="str">
        <f>IF(ISBLANK(G106),"",
IFERROR(VLOOKUP(G106,[1]StringTable!$1:$1048576,MATCH([1]StringTable!$B$1,[1]StringTable!$1:$1,0),0),
IFERROR(VLOOKUP(G106,[1]InApkStringTable!$1:$1048576,MATCH([1]InApkStringTable!$B$1,[1]InApkStringTable!$1:$1,0),0),
"스트링없음")))</f>
        <v/>
      </c>
      <c r="J106" t="b">
        <v>0</v>
      </c>
      <c r="K106" t="s">
        <v>24</v>
      </c>
      <c r="L106" t="str">
        <f>IF(ISBLANK(K106),"",IF(ISERROR(VLOOKUP(K106,MapTable!$A:$A,1,0)),"컨트롤없음",""))</f>
        <v/>
      </c>
      <c r="M106">
        <f t="shared" si="4"/>
        <v>4</v>
      </c>
      <c r="N106" t="b">
        <f t="shared" ca="1" si="5"/>
        <v>0</v>
      </c>
      <c r="P106" t="str">
        <f>IF(ISBLANK(O106),"",IF(ISERROR(VLOOKUP(O106,MapTable!$A:$A,1,0)),"컨트롤없음",""))</f>
        <v/>
      </c>
      <c r="R106" t="str">
        <f>IF(ISBLANK(Q106),"",
IF(ISERROR(FIND(",",Q106)),
  IF(ISERROR(VLOOKUP(Q106,MapTable!$A:$A,1,0)),"맵없음",
  ""),
IF(ISERROR(FIND(",",Q106,FIND(",",Q106)+1)),
  IF(OR(ISERROR(VLOOKUP(LEFT(Q106,FIND(",",Q106)-1),MapTable!$A:$A,1,0)),ISERROR(VLOOKUP(TRIM(MID(Q106,FIND(",",Q106)+1,999)),MapTable!$A:$A,1,0))),"맵없음",
  ""),
IF(ISERROR(FIND(",",Q106,FIND(",",Q106,FIND(",",Q106)+1)+1)),
  IF(OR(ISERROR(VLOOKUP(LEFT(Q106,FIND(",",Q106)-1),MapTable!$A:$A,1,0)),ISERROR(VLOOKUP(TRIM(MID(Q106,FIND(",",Q106)+1,FIND(",",Q106,FIND(",",Q106)+1)-FIND(",",Q106)-1)),MapTable!$A:$A,1,0)),ISERROR(VLOOKUP(TRIM(MID(Q106,FIND(",",Q106,FIND(",",Q106)+1)+1,999)),MapTable!$A:$A,1,0))),"맵없음",
  ""),
IF(ISERROR(FIND(",",Q106,FIND(",",Q106,FIND(",",Q106,FIND(",",Q106)+1)+1)+1)),
  IF(OR(ISERROR(VLOOKUP(LEFT(Q106,FIND(",",Q106)-1),MapTable!$A:$A,1,0)),ISERROR(VLOOKUP(TRIM(MID(Q106,FIND(",",Q106)+1,FIND(",",Q106,FIND(",",Q106)+1)-FIND(",",Q106)-1)),MapTable!$A:$A,1,0)),ISERROR(VLOOKUP(TRIM(MID(Q106,FIND(",",Q106,FIND(",",Q106)+1)+1,FIND(",",Q106,FIND(",",Q106,FIND(",",Q106)+1)+1)-FIND(",",Q106,FIND(",",Q106)+1)-1)),MapTable!$A:$A,1,0)),ISERROR(VLOOKUP(TRIM(MID(Q106,FIND(",",Q106,FIND(",",Q106,FIND(",",Q106)+1)+1)+1,999)),MapTable!$A:$A,1,0))),"맵없음",
  ""),
)))))</f>
        <v/>
      </c>
      <c r="W106" t="str">
        <f>IF(ISBLANK(V106),"",IF(ISERROR(VLOOKUP(V106,[2]DropTable!$A:$A,1,0)),"드랍없음",""))</f>
        <v/>
      </c>
      <c r="Y106" t="str">
        <f>IF(ISBLANK(X106),"",IF(ISERROR(VLOOKUP(X106,[2]DropTable!$A:$A,1,0)),"드랍없음",""))</f>
        <v/>
      </c>
      <c r="AA106">
        <v>8.1</v>
      </c>
    </row>
    <row r="107" spans="1:27" x14ac:dyDescent="0.3">
      <c r="A107">
        <v>2</v>
      </c>
      <c r="B107">
        <v>23</v>
      </c>
      <c r="C107">
        <f t="shared" si="6"/>
        <v>1200</v>
      </c>
      <c r="D107">
        <v>300</v>
      </c>
      <c r="E107" t="s">
        <v>114</v>
      </c>
      <c r="H107" t="str">
        <f>IF(ISBLANK(G107),"",
IFERROR(VLOOKUP(G107,[1]StringTable!$1:$1048576,MATCH([1]StringTable!$B$1,[1]StringTable!$1:$1,0),0),
IFERROR(VLOOKUP(G107,[1]InApkStringTable!$1:$1048576,MATCH([1]InApkStringTable!$B$1,[1]InApkStringTable!$1:$1,0),0),
"스트링없음")))</f>
        <v/>
      </c>
      <c r="J107" t="b">
        <v>0</v>
      </c>
      <c r="K107" t="s">
        <v>24</v>
      </c>
      <c r="L107" t="str">
        <f>IF(ISBLANK(K107),"",IF(ISERROR(VLOOKUP(K107,MapTable!$A:$A,1,0)),"컨트롤없음",""))</f>
        <v/>
      </c>
      <c r="M107">
        <f t="shared" si="4"/>
        <v>4</v>
      </c>
      <c r="N107" t="b">
        <f t="shared" ca="1" si="5"/>
        <v>1</v>
      </c>
      <c r="P107" t="str">
        <f>IF(ISBLANK(O107),"",IF(ISERROR(VLOOKUP(O107,MapTable!$A:$A,1,0)),"컨트롤없음",""))</f>
        <v/>
      </c>
      <c r="R107" t="str">
        <f>IF(ISBLANK(Q107),"",
IF(ISERROR(FIND(",",Q107)),
  IF(ISERROR(VLOOKUP(Q107,MapTable!$A:$A,1,0)),"맵없음",
  ""),
IF(ISERROR(FIND(",",Q107,FIND(",",Q107)+1)),
  IF(OR(ISERROR(VLOOKUP(LEFT(Q107,FIND(",",Q107)-1),MapTable!$A:$A,1,0)),ISERROR(VLOOKUP(TRIM(MID(Q107,FIND(",",Q107)+1,999)),MapTable!$A:$A,1,0))),"맵없음",
  ""),
IF(ISERROR(FIND(",",Q107,FIND(",",Q107,FIND(",",Q107)+1)+1)),
  IF(OR(ISERROR(VLOOKUP(LEFT(Q107,FIND(",",Q107)-1),MapTable!$A:$A,1,0)),ISERROR(VLOOKUP(TRIM(MID(Q107,FIND(",",Q107)+1,FIND(",",Q107,FIND(",",Q107)+1)-FIND(",",Q107)-1)),MapTable!$A:$A,1,0)),ISERROR(VLOOKUP(TRIM(MID(Q107,FIND(",",Q107,FIND(",",Q107)+1)+1,999)),MapTable!$A:$A,1,0))),"맵없음",
  ""),
IF(ISERROR(FIND(",",Q107,FIND(",",Q107,FIND(",",Q107,FIND(",",Q107)+1)+1)+1)),
  IF(OR(ISERROR(VLOOKUP(LEFT(Q107,FIND(",",Q107)-1),MapTable!$A:$A,1,0)),ISERROR(VLOOKUP(TRIM(MID(Q107,FIND(",",Q107)+1,FIND(",",Q107,FIND(",",Q107)+1)-FIND(",",Q107)-1)),MapTable!$A:$A,1,0)),ISERROR(VLOOKUP(TRIM(MID(Q107,FIND(",",Q107,FIND(",",Q107)+1)+1,FIND(",",Q107,FIND(",",Q107,FIND(",",Q107)+1)+1)-FIND(",",Q107,FIND(",",Q107)+1)-1)),MapTable!$A:$A,1,0)),ISERROR(VLOOKUP(TRIM(MID(Q107,FIND(",",Q107,FIND(",",Q107,FIND(",",Q107)+1)+1)+1,999)),MapTable!$A:$A,1,0))),"맵없음",
  ""),
)))))</f>
        <v/>
      </c>
      <c r="W107" t="str">
        <f>IF(ISBLANK(V107),"",IF(ISERROR(VLOOKUP(V107,[2]DropTable!$A:$A,1,0)),"드랍없음",""))</f>
        <v/>
      </c>
      <c r="Y107" t="str">
        <f>IF(ISBLANK(X107),"",IF(ISERROR(VLOOKUP(X107,[2]DropTable!$A:$A,1,0)),"드랍없음",""))</f>
        <v/>
      </c>
      <c r="AA107">
        <v>8.1</v>
      </c>
    </row>
    <row r="108" spans="1:27" x14ac:dyDescent="0.3">
      <c r="A108">
        <v>2</v>
      </c>
      <c r="B108">
        <v>24</v>
      </c>
      <c r="C108">
        <f t="shared" si="6"/>
        <v>1200</v>
      </c>
      <c r="D108">
        <v>300</v>
      </c>
      <c r="E108" t="s">
        <v>114</v>
      </c>
      <c r="H108" t="str">
        <f>IF(ISBLANK(G108),"",
IFERROR(VLOOKUP(G108,[1]StringTable!$1:$1048576,MATCH([1]StringTable!$B$1,[1]StringTable!$1:$1,0),0),
IFERROR(VLOOKUP(G108,[1]InApkStringTable!$1:$1048576,MATCH([1]InApkStringTable!$B$1,[1]InApkStringTable!$1:$1,0),0),
"스트링없음")))</f>
        <v/>
      </c>
      <c r="J108" t="b">
        <v>0</v>
      </c>
      <c r="K108" t="s">
        <v>24</v>
      </c>
      <c r="L108" t="str">
        <f>IF(ISBLANK(K108),"",IF(ISERROR(VLOOKUP(K108,MapTable!$A:$A,1,0)),"컨트롤없음",""))</f>
        <v/>
      </c>
      <c r="M108">
        <f t="shared" si="4"/>
        <v>12</v>
      </c>
      <c r="N108" t="b">
        <f t="shared" ca="1" si="5"/>
        <v>1</v>
      </c>
      <c r="P108" t="str">
        <f>IF(ISBLANK(O108),"",IF(ISERROR(VLOOKUP(O108,MapTable!$A:$A,1,0)),"컨트롤없음",""))</f>
        <v/>
      </c>
      <c r="R108" t="str">
        <f>IF(ISBLANK(Q108),"",
IF(ISERROR(FIND(",",Q108)),
  IF(ISERROR(VLOOKUP(Q108,MapTable!$A:$A,1,0)),"맵없음",
  ""),
IF(ISERROR(FIND(",",Q108,FIND(",",Q108)+1)),
  IF(OR(ISERROR(VLOOKUP(LEFT(Q108,FIND(",",Q108)-1),MapTable!$A:$A,1,0)),ISERROR(VLOOKUP(TRIM(MID(Q108,FIND(",",Q108)+1,999)),MapTable!$A:$A,1,0))),"맵없음",
  ""),
IF(ISERROR(FIND(",",Q108,FIND(",",Q108,FIND(",",Q108)+1)+1)),
  IF(OR(ISERROR(VLOOKUP(LEFT(Q108,FIND(",",Q108)-1),MapTable!$A:$A,1,0)),ISERROR(VLOOKUP(TRIM(MID(Q108,FIND(",",Q108)+1,FIND(",",Q108,FIND(",",Q108)+1)-FIND(",",Q108)-1)),MapTable!$A:$A,1,0)),ISERROR(VLOOKUP(TRIM(MID(Q108,FIND(",",Q108,FIND(",",Q108)+1)+1,999)),MapTable!$A:$A,1,0))),"맵없음",
  ""),
IF(ISERROR(FIND(",",Q108,FIND(",",Q108,FIND(",",Q108,FIND(",",Q108)+1)+1)+1)),
  IF(OR(ISERROR(VLOOKUP(LEFT(Q108,FIND(",",Q108)-1),MapTable!$A:$A,1,0)),ISERROR(VLOOKUP(TRIM(MID(Q108,FIND(",",Q108)+1,FIND(",",Q108,FIND(",",Q108)+1)-FIND(",",Q108)-1)),MapTable!$A:$A,1,0)),ISERROR(VLOOKUP(TRIM(MID(Q108,FIND(",",Q108,FIND(",",Q108)+1)+1,FIND(",",Q108,FIND(",",Q108,FIND(",",Q108)+1)+1)-FIND(",",Q108,FIND(",",Q108)+1)-1)),MapTable!$A:$A,1,0)),ISERROR(VLOOKUP(TRIM(MID(Q108,FIND(",",Q108,FIND(",",Q108,FIND(",",Q108)+1)+1)+1,999)),MapTable!$A:$A,1,0))),"맵없음",
  ""),
)))))</f>
        <v/>
      </c>
      <c r="W108" t="str">
        <f>IF(ISBLANK(V108),"",IF(ISERROR(VLOOKUP(V108,[2]DropTable!$A:$A,1,0)),"드랍없음",""))</f>
        <v/>
      </c>
      <c r="Y108" t="str">
        <f>IF(ISBLANK(X108),"",IF(ISERROR(VLOOKUP(X108,[2]DropTable!$A:$A,1,0)),"드랍없음",""))</f>
        <v/>
      </c>
      <c r="AA108">
        <v>8.1</v>
      </c>
    </row>
    <row r="109" spans="1:27" x14ac:dyDescent="0.3">
      <c r="A109">
        <v>2</v>
      </c>
      <c r="B109">
        <v>25</v>
      </c>
      <c r="C109">
        <f t="shared" si="6"/>
        <v>1200</v>
      </c>
      <c r="D109">
        <v>300</v>
      </c>
      <c r="E109" t="s">
        <v>114</v>
      </c>
      <c r="H109" t="str">
        <f>IF(ISBLANK(G109),"",
IFERROR(VLOOKUP(G109,[1]StringTable!$1:$1048576,MATCH([1]StringTable!$B$1,[1]StringTable!$1:$1,0),0),
IFERROR(VLOOKUP(G109,[1]InApkStringTable!$1:$1048576,MATCH([1]InApkStringTable!$B$1,[1]InApkStringTable!$1:$1,0),0),
"스트링없음")))</f>
        <v/>
      </c>
      <c r="J109" t="b">
        <v>0</v>
      </c>
      <c r="K109" t="s">
        <v>24</v>
      </c>
      <c r="L109" t="str">
        <f>IF(ISBLANK(K109),"",IF(ISERROR(VLOOKUP(K109,MapTable!$A:$A,1,0)),"컨트롤없음",""))</f>
        <v/>
      </c>
      <c r="M109">
        <f t="shared" si="4"/>
        <v>5</v>
      </c>
      <c r="N109" t="b">
        <f t="shared" ca="1" si="5"/>
        <v>0</v>
      </c>
      <c r="P109" t="str">
        <f>IF(ISBLANK(O109),"",IF(ISERROR(VLOOKUP(O109,MapTable!$A:$A,1,0)),"컨트롤없음",""))</f>
        <v/>
      </c>
      <c r="R109" t="str">
        <f>IF(ISBLANK(Q109),"",
IF(ISERROR(FIND(",",Q109)),
  IF(ISERROR(VLOOKUP(Q109,MapTable!$A:$A,1,0)),"맵없음",
  ""),
IF(ISERROR(FIND(",",Q109,FIND(",",Q109)+1)),
  IF(OR(ISERROR(VLOOKUP(LEFT(Q109,FIND(",",Q109)-1),MapTable!$A:$A,1,0)),ISERROR(VLOOKUP(TRIM(MID(Q109,FIND(",",Q109)+1,999)),MapTable!$A:$A,1,0))),"맵없음",
  ""),
IF(ISERROR(FIND(",",Q109,FIND(",",Q109,FIND(",",Q109)+1)+1)),
  IF(OR(ISERROR(VLOOKUP(LEFT(Q109,FIND(",",Q109)-1),MapTable!$A:$A,1,0)),ISERROR(VLOOKUP(TRIM(MID(Q109,FIND(",",Q109)+1,FIND(",",Q109,FIND(",",Q109)+1)-FIND(",",Q109)-1)),MapTable!$A:$A,1,0)),ISERROR(VLOOKUP(TRIM(MID(Q109,FIND(",",Q109,FIND(",",Q109)+1)+1,999)),MapTable!$A:$A,1,0))),"맵없음",
  ""),
IF(ISERROR(FIND(",",Q109,FIND(",",Q109,FIND(",",Q109,FIND(",",Q109)+1)+1)+1)),
  IF(OR(ISERROR(VLOOKUP(LEFT(Q109,FIND(",",Q109)-1),MapTable!$A:$A,1,0)),ISERROR(VLOOKUP(TRIM(MID(Q109,FIND(",",Q109)+1,FIND(",",Q109,FIND(",",Q109)+1)-FIND(",",Q109)-1)),MapTable!$A:$A,1,0)),ISERROR(VLOOKUP(TRIM(MID(Q109,FIND(",",Q109,FIND(",",Q109)+1)+1,FIND(",",Q109,FIND(",",Q109,FIND(",",Q109)+1)+1)-FIND(",",Q109,FIND(",",Q109)+1)-1)),MapTable!$A:$A,1,0)),ISERROR(VLOOKUP(TRIM(MID(Q109,FIND(",",Q109,FIND(",",Q109,FIND(",",Q109)+1)+1)+1,999)),MapTable!$A:$A,1,0))),"맵없음",
  ""),
)))))</f>
        <v/>
      </c>
      <c r="W109" t="str">
        <f>IF(ISBLANK(V109),"",IF(ISERROR(VLOOKUP(V109,[2]DropTable!$A:$A,1,0)),"드랍없음",""))</f>
        <v/>
      </c>
      <c r="Y109" t="str">
        <f>IF(ISBLANK(X109),"",IF(ISERROR(VLOOKUP(X109,[2]DropTable!$A:$A,1,0)),"드랍없음",""))</f>
        <v/>
      </c>
      <c r="AA109">
        <v>8.1</v>
      </c>
    </row>
    <row r="110" spans="1:27" x14ac:dyDescent="0.3">
      <c r="A110">
        <v>2</v>
      </c>
      <c r="B110">
        <v>26</v>
      </c>
      <c r="C110">
        <f t="shared" si="6"/>
        <v>1200</v>
      </c>
      <c r="D110">
        <v>300</v>
      </c>
      <c r="E110" t="s">
        <v>114</v>
      </c>
      <c r="H110" t="str">
        <f>IF(ISBLANK(G110),"",
IFERROR(VLOOKUP(G110,[1]StringTable!$1:$1048576,MATCH([1]StringTable!$B$1,[1]StringTable!$1:$1,0),0),
IFERROR(VLOOKUP(G110,[1]InApkStringTable!$1:$1048576,MATCH([1]InApkStringTable!$B$1,[1]InApkStringTable!$1:$1,0),0),
"스트링없음")))</f>
        <v/>
      </c>
      <c r="J110" t="b">
        <v>0</v>
      </c>
      <c r="K110" t="s">
        <v>24</v>
      </c>
      <c r="L110" t="str">
        <f>IF(ISBLANK(K110),"",IF(ISERROR(VLOOKUP(K110,MapTable!$A:$A,1,0)),"컨트롤없음",""))</f>
        <v/>
      </c>
      <c r="M110">
        <f t="shared" si="4"/>
        <v>5</v>
      </c>
      <c r="N110" t="b">
        <f t="shared" ca="1" si="5"/>
        <v>0</v>
      </c>
      <c r="P110" t="str">
        <f>IF(ISBLANK(O110),"",IF(ISERROR(VLOOKUP(O110,MapTable!$A:$A,1,0)),"컨트롤없음",""))</f>
        <v/>
      </c>
      <c r="R110" t="str">
        <f>IF(ISBLANK(Q110),"",
IF(ISERROR(FIND(",",Q110)),
  IF(ISERROR(VLOOKUP(Q110,MapTable!$A:$A,1,0)),"맵없음",
  ""),
IF(ISERROR(FIND(",",Q110,FIND(",",Q110)+1)),
  IF(OR(ISERROR(VLOOKUP(LEFT(Q110,FIND(",",Q110)-1),MapTable!$A:$A,1,0)),ISERROR(VLOOKUP(TRIM(MID(Q110,FIND(",",Q110)+1,999)),MapTable!$A:$A,1,0))),"맵없음",
  ""),
IF(ISERROR(FIND(",",Q110,FIND(",",Q110,FIND(",",Q110)+1)+1)),
  IF(OR(ISERROR(VLOOKUP(LEFT(Q110,FIND(",",Q110)-1),MapTable!$A:$A,1,0)),ISERROR(VLOOKUP(TRIM(MID(Q110,FIND(",",Q110)+1,FIND(",",Q110,FIND(",",Q110)+1)-FIND(",",Q110)-1)),MapTable!$A:$A,1,0)),ISERROR(VLOOKUP(TRIM(MID(Q110,FIND(",",Q110,FIND(",",Q110)+1)+1,999)),MapTable!$A:$A,1,0))),"맵없음",
  ""),
IF(ISERROR(FIND(",",Q110,FIND(",",Q110,FIND(",",Q110,FIND(",",Q110)+1)+1)+1)),
  IF(OR(ISERROR(VLOOKUP(LEFT(Q110,FIND(",",Q110)-1),MapTable!$A:$A,1,0)),ISERROR(VLOOKUP(TRIM(MID(Q110,FIND(",",Q110)+1,FIND(",",Q110,FIND(",",Q110)+1)-FIND(",",Q110)-1)),MapTable!$A:$A,1,0)),ISERROR(VLOOKUP(TRIM(MID(Q110,FIND(",",Q110,FIND(",",Q110)+1)+1,FIND(",",Q110,FIND(",",Q110,FIND(",",Q110)+1)+1)-FIND(",",Q110,FIND(",",Q110)+1)-1)),MapTable!$A:$A,1,0)),ISERROR(VLOOKUP(TRIM(MID(Q110,FIND(",",Q110,FIND(",",Q110,FIND(",",Q110)+1)+1)+1,999)),MapTable!$A:$A,1,0))),"맵없음",
  ""),
)))))</f>
        <v/>
      </c>
      <c r="W110" t="str">
        <f>IF(ISBLANK(V110),"",IF(ISERROR(VLOOKUP(V110,[2]DropTable!$A:$A,1,0)),"드랍없음",""))</f>
        <v/>
      </c>
      <c r="Y110" t="str">
        <f>IF(ISBLANK(X110),"",IF(ISERROR(VLOOKUP(X110,[2]DropTable!$A:$A,1,0)),"드랍없음",""))</f>
        <v/>
      </c>
      <c r="AA110">
        <v>8.1</v>
      </c>
    </row>
    <row r="111" spans="1:27" x14ac:dyDescent="0.3">
      <c r="A111">
        <v>2</v>
      </c>
      <c r="B111">
        <v>27</v>
      </c>
      <c r="C111">
        <f t="shared" si="6"/>
        <v>1200</v>
      </c>
      <c r="D111">
        <v>300</v>
      </c>
      <c r="E111" t="s">
        <v>114</v>
      </c>
      <c r="H111" t="str">
        <f>IF(ISBLANK(G111),"",
IFERROR(VLOOKUP(G111,[1]StringTable!$1:$1048576,MATCH([1]StringTable!$B$1,[1]StringTable!$1:$1,0),0),
IFERROR(VLOOKUP(G111,[1]InApkStringTable!$1:$1048576,MATCH([1]InApkStringTable!$B$1,[1]InApkStringTable!$1:$1,0),0),
"스트링없음")))</f>
        <v/>
      </c>
      <c r="J111" t="b">
        <v>0</v>
      </c>
      <c r="K111" t="s">
        <v>24</v>
      </c>
      <c r="L111" t="str">
        <f>IF(ISBLANK(K111),"",IF(ISERROR(VLOOKUP(K111,MapTable!$A:$A,1,0)),"컨트롤없음",""))</f>
        <v/>
      </c>
      <c r="M111">
        <f t="shared" si="4"/>
        <v>11</v>
      </c>
      <c r="N111" t="b">
        <f t="shared" ca="1" si="5"/>
        <v>0</v>
      </c>
      <c r="P111" t="str">
        <f>IF(ISBLANK(O111),"",IF(ISERROR(VLOOKUP(O111,MapTable!$A:$A,1,0)),"컨트롤없음",""))</f>
        <v/>
      </c>
      <c r="R111" t="str">
        <f>IF(ISBLANK(Q111),"",
IF(ISERROR(FIND(",",Q111)),
  IF(ISERROR(VLOOKUP(Q111,MapTable!$A:$A,1,0)),"맵없음",
  ""),
IF(ISERROR(FIND(",",Q111,FIND(",",Q111)+1)),
  IF(OR(ISERROR(VLOOKUP(LEFT(Q111,FIND(",",Q111)-1),MapTable!$A:$A,1,0)),ISERROR(VLOOKUP(TRIM(MID(Q111,FIND(",",Q111)+1,999)),MapTable!$A:$A,1,0))),"맵없음",
  ""),
IF(ISERROR(FIND(",",Q111,FIND(",",Q111,FIND(",",Q111)+1)+1)),
  IF(OR(ISERROR(VLOOKUP(LEFT(Q111,FIND(",",Q111)-1),MapTable!$A:$A,1,0)),ISERROR(VLOOKUP(TRIM(MID(Q111,FIND(",",Q111)+1,FIND(",",Q111,FIND(",",Q111)+1)-FIND(",",Q111)-1)),MapTable!$A:$A,1,0)),ISERROR(VLOOKUP(TRIM(MID(Q111,FIND(",",Q111,FIND(",",Q111)+1)+1,999)),MapTable!$A:$A,1,0))),"맵없음",
  ""),
IF(ISERROR(FIND(",",Q111,FIND(",",Q111,FIND(",",Q111,FIND(",",Q111)+1)+1)+1)),
  IF(OR(ISERROR(VLOOKUP(LEFT(Q111,FIND(",",Q111)-1),MapTable!$A:$A,1,0)),ISERROR(VLOOKUP(TRIM(MID(Q111,FIND(",",Q111)+1,FIND(",",Q111,FIND(",",Q111)+1)-FIND(",",Q111)-1)),MapTable!$A:$A,1,0)),ISERROR(VLOOKUP(TRIM(MID(Q111,FIND(",",Q111,FIND(",",Q111)+1)+1,FIND(",",Q111,FIND(",",Q111,FIND(",",Q111)+1)+1)-FIND(",",Q111,FIND(",",Q111)+1)-1)),MapTable!$A:$A,1,0)),ISERROR(VLOOKUP(TRIM(MID(Q111,FIND(",",Q111,FIND(",",Q111,FIND(",",Q111)+1)+1)+1,999)),MapTable!$A:$A,1,0))),"맵없음",
  ""),
)))))</f>
        <v/>
      </c>
      <c r="W111" t="str">
        <f>IF(ISBLANK(V111),"",IF(ISERROR(VLOOKUP(V111,[2]DropTable!$A:$A,1,0)),"드랍없음",""))</f>
        <v/>
      </c>
      <c r="Y111" t="str">
        <f>IF(ISBLANK(X111),"",IF(ISERROR(VLOOKUP(X111,[2]DropTable!$A:$A,1,0)),"드랍없음",""))</f>
        <v/>
      </c>
      <c r="AA111">
        <v>8.1</v>
      </c>
    </row>
    <row r="112" spans="1:27" x14ac:dyDescent="0.3">
      <c r="A112">
        <v>2</v>
      </c>
      <c r="B112">
        <v>28</v>
      </c>
      <c r="C112">
        <f t="shared" si="6"/>
        <v>1200</v>
      </c>
      <c r="D112">
        <v>300</v>
      </c>
      <c r="E112" t="s">
        <v>114</v>
      </c>
      <c r="H112" t="str">
        <f>IF(ISBLANK(G112),"",
IFERROR(VLOOKUP(G112,[1]StringTable!$1:$1048576,MATCH([1]StringTable!$B$1,[1]StringTable!$1:$1,0),0),
IFERROR(VLOOKUP(G112,[1]InApkStringTable!$1:$1048576,MATCH([1]InApkStringTable!$B$1,[1]InApkStringTable!$1:$1,0),0),
"스트링없음")))</f>
        <v/>
      </c>
      <c r="J112" t="b">
        <v>0</v>
      </c>
      <c r="K112" t="s">
        <v>24</v>
      </c>
      <c r="L112" t="str">
        <f>IF(ISBLANK(K112),"",IF(ISERROR(VLOOKUP(K112,MapTable!$A:$A,1,0)),"컨트롤없음",""))</f>
        <v/>
      </c>
      <c r="M112">
        <f t="shared" si="4"/>
        <v>5</v>
      </c>
      <c r="N112" t="b">
        <f t="shared" ca="1" si="5"/>
        <v>0</v>
      </c>
      <c r="P112" t="str">
        <f>IF(ISBLANK(O112),"",IF(ISERROR(VLOOKUP(O112,MapTable!$A:$A,1,0)),"컨트롤없음",""))</f>
        <v/>
      </c>
      <c r="R112" t="str">
        <f>IF(ISBLANK(Q112),"",
IF(ISERROR(FIND(",",Q112)),
  IF(ISERROR(VLOOKUP(Q112,MapTable!$A:$A,1,0)),"맵없음",
  ""),
IF(ISERROR(FIND(",",Q112,FIND(",",Q112)+1)),
  IF(OR(ISERROR(VLOOKUP(LEFT(Q112,FIND(",",Q112)-1),MapTable!$A:$A,1,0)),ISERROR(VLOOKUP(TRIM(MID(Q112,FIND(",",Q112)+1,999)),MapTable!$A:$A,1,0))),"맵없음",
  ""),
IF(ISERROR(FIND(",",Q112,FIND(",",Q112,FIND(",",Q112)+1)+1)),
  IF(OR(ISERROR(VLOOKUP(LEFT(Q112,FIND(",",Q112)-1),MapTable!$A:$A,1,0)),ISERROR(VLOOKUP(TRIM(MID(Q112,FIND(",",Q112)+1,FIND(",",Q112,FIND(",",Q112)+1)-FIND(",",Q112)-1)),MapTable!$A:$A,1,0)),ISERROR(VLOOKUP(TRIM(MID(Q112,FIND(",",Q112,FIND(",",Q112)+1)+1,999)),MapTable!$A:$A,1,0))),"맵없음",
  ""),
IF(ISERROR(FIND(",",Q112,FIND(",",Q112,FIND(",",Q112,FIND(",",Q112)+1)+1)+1)),
  IF(OR(ISERROR(VLOOKUP(LEFT(Q112,FIND(",",Q112)-1),MapTable!$A:$A,1,0)),ISERROR(VLOOKUP(TRIM(MID(Q112,FIND(",",Q112)+1,FIND(",",Q112,FIND(",",Q112)+1)-FIND(",",Q112)-1)),MapTable!$A:$A,1,0)),ISERROR(VLOOKUP(TRIM(MID(Q112,FIND(",",Q112,FIND(",",Q112)+1)+1,FIND(",",Q112,FIND(",",Q112,FIND(",",Q112)+1)+1)-FIND(",",Q112,FIND(",",Q112)+1)-1)),MapTable!$A:$A,1,0)),ISERROR(VLOOKUP(TRIM(MID(Q112,FIND(",",Q112,FIND(",",Q112,FIND(",",Q112)+1)+1)+1,999)),MapTable!$A:$A,1,0))),"맵없음",
  ""),
)))))</f>
        <v/>
      </c>
      <c r="W112" t="str">
        <f>IF(ISBLANK(V112),"",IF(ISERROR(VLOOKUP(V112,[2]DropTable!$A:$A,1,0)),"드랍없음",""))</f>
        <v/>
      </c>
      <c r="Y112" t="str">
        <f>IF(ISBLANK(X112),"",IF(ISERROR(VLOOKUP(X112,[2]DropTable!$A:$A,1,0)),"드랍없음",""))</f>
        <v/>
      </c>
      <c r="AA112">
        <v>8.1</v>
      </c>
    </row>
    <row r="113" spans="1:27" x14ac:dyDescent="0.3">
      <c r="A113">
        <v>2</v>
      </c>
      <c r="B113">
        <v>29</v>
      </c>
      <c r="C113">
        <f t="shared" si="6"/>
        <v>1200</v>
      </c>
      <c r="D113">
        <v>300</v>
      </c>
      <c r="E113" t="s">
        <v>114</v>
      </c>
      <c r="H113" t="str">
        <f>IF(ISBLANK(G113),"",
IFERROR(VLOOKUP(G113,[1]StringTable!$1:$1048576,MATCH([1]StringTable!$B$1,[1]StringTable!$1:$1,0),0),
IFERROR(VLOOKUP(G113,[1]InApkStringTable!$1:$1048576,MATCH([1]InApkStringTable!$B$1,[1]InApkStringTable!$1:$1,0),0),
"스트링없음")))</f>
        <v/>
      </c>
      <c r="J113" t="b">
        <v>0</v>
      </c>
      <c r="K113" t="s">
        <v>24</v>
      </c>
      <c r="L113" t="str">
        <f>IF(ISBLANK(K113),"",IF(ISERROR(VLOOKUP(K113,MapTable!$A:$A,1,0)),"컨트롤없음",""))</f>
        <v/>
      </c>
      <c r="M113">
        <f t="shared" si="4"/>
        <v>5</v>
      </c>
      <c r="N113" t="b">
        <f t="shared" ca="1" si="5"/>
        <v>1</v>
      </c>
      <c r="P113" t="str">
        <f>IF(ISBLANK(O113),"",IF(ISERROR(VLOOKUP(O113,MapTable!$A:$A,1,0)),"컨트롤없음",""))</f>
        <v/>
      </c>
      <c r="R113" t="str">
        <f>IF(ISBLANK(Q113),"",
IF(ISERROR(FIND(",",Q113)),
  IF(ISERROR(VLOOKUP(Q113,MapTable!$A:$A,1,0)),"맵없음",
  ""),
IF(ISERROR(FIND(",",Q113,FIND(",",Q113)+1)),
  IF(OR(ISERROR(VLOOKUP(LEFT(Q113,FIND(",",Q113)-1),MapTable!$A:$A,1,0)),ISERROR(VLOOKUP(TRIM(MID(Q113,FIND(",",Q113)+1,999)),MapTable!$A:$A,1,0))),"맵없음",
  ""),
IF(ISERROR(FIND(",",Q113,FIND(",",Q113,FIND(",",Q113)+1)+1)),
  IF(OR(ISERROR(VLOOKUP(LEFT(Q113,FIND(",",Q113)-1),MapTable!$A:$A,1,0)),ISERROR(VLOOKUP(TRIM(MID(Q113,FIND(",",Q113)+1,FIND(",",Q113,FIND(",",Q113)+1)-FIND(",",Q113)-1)),MapTable!$A:$A,1,0)),ISERROR(VLOOKUP(TRIM(MID(Q113,FIND(",",Q113,FIND(",",Q113)+1)+1,999)),MapTable!$A:$A,1,0))),"맵없음",
  ""),
IF(ISERROR(FIND(",",Q113,FIND(",",Q113,FIND(",",Q113,FIND(",",Q113)+1)+1)+1)),
  IF(OR(ISERROR(VLOOKUP(LEFT(Q113,FIND(",",Q113)-1),MapTable!$A:$A,1,0)),ISERROR(VLOOKUP(TRIM(MID(Q113,FIND(",",Q113)+1,FIND(",",Q113,FIND(",",Q113)+1)-FIND(",",Q113)-1)),MapTable!$A:$A,1,0)),ISERROR(VLOOKUP(TRIM(MID(Q113,FIND(",",Q113,FIND(",",Q113)+1)+1,FIND(",",Q113,FIND(",",Q113,FIND(",",Q113)+1)+1)-FIND(",",Q113,FIND(",",Q113)+1)-1)),MapTable!$A:$A,1,0)),ISERROR(VLOOKUP(TRIM(MID(Q113,FIND(",",Q113,FIND(",",Q113,FIND(",",Q113)+1)+1)+1,999)),MapTable!$A:$A,1,0))),"맵없음",
  ""),
)))))</f>
        <v/>
      </c>
      <c r="W113" t="str">
        <f>IF(ISBLANK(V113),"",IF(ISERROR(VLOOKUP(V113,[2]DropTable!$A:$A,1,0)),"드랍없음",""))</f>
        <v/>
      </c>
      <c r="Y113" t="str">
        <f>IF(ISBLANK(X113),"",IF(ISERROR(VLOOKUP(X113,[2]DropTable!$A:$A,1,0)),"드랍없음",""))</f>
        <v/>
      </c>
      <c r="AA113">
        <v>8.1</v>
      </c>
    </row>
    <row r="114" spans="1:27" x14ac:dyDescent="0.3">
      <c r="A114">
        <v>2</v>
      </c>
      <c r="B114">
        <v>30</v>
      </c>
      <c r="C114">
        <f t="shared" si="6"/>
        <v>1200</v>
      </c>
      <c r="D114">
        <v>300</v>
      </c>
      <c r="E114" t="s">
        <v>114</v>
      </c>
      <c r="H114" t="str">
        <f>IF(ISBLANK(G114),"",
IFERROR(VLOOKUP(G114,[1]StringTable!$1:$1048576,MATCH([1]StringTable!$B$1,[1]StringTable!$1:$1,0),0),
IFERROR(VLOOKUP(G114,[1]InApkStringTable!$1:$1048576,MATCH([1]InApkStringTable!$B$1,[1]InApkStringTable!$1:$1,0),0),
"스트링없음")))</f>
        <v/>
      </c>
      <c r="J114" t="b">
        <v>0</v>
      </c>
      <c r="K114" t="s">
        <v>24</v>
      </c>
      <c r="L114" t="str">
        <f>IF(ISBLANK(K114),"",IF(ISERROR(VLOOKUP(K114,MapTable!$A:$A,1,0)),"컨트롤없음",""))</f>
        <v/>
      </c>
      <c r="M114">
        <f t="shared" si="4"/>
        <v>12</v>
      </c>
      <c r="N114" t="b">
        <f t="shared" ca="1" si="5"/>
        <v>0</v>
      </c>
      <c r="P114" t="str">
        <f>IF(ISBLANK(O114),"",IF(ISERROR(VLOOKUP(O114,MapTable!$A:$A,1,0)),"컨트롤없음",""))</f>
        <v/>
      </c>
      <c r="R114" t="str">
        <f>IF(ISBLANK(Q114),"",
IF(ISERROR(FIND(",",Q114)),
  IF(ISERROR(VLOOKUP(Q114,MapTable!$A:$A,1,0)),"맵없음",
  ""),
IF(ISERROR(FIND(",",Q114,FIND(",",Q114)+1)),
  IF(OR(ISERROR(VLOOKUP(LEFT(Q114,FIND(",",Q114)-1),MapTable!$A:$A,1,0)),ISERROR(VLOOKUP(TRIM(MID(Q114,FIND(",",Q114)+1,999)),MapTable!$A:$A,1,0))),"맵없음",
  ""),
IF(ISERROR(FIND(",",Q114,FIND(",",Q114,FIND(",",Q114)+1)+1)),
  IF(OR(ISERROR(VLOOKUP(LEFT(Q114,FIND(",",Q114)-1),MapTable!$A:$A,1,0)),ISERROR(VLOOKUP(TRIM(MID(Q114,FIND(",",Q114)+1,FIND(",",Q114,FIND(",",Q114)+1)-FIND(",",Q114)-1)),MapTable!$A:$A,1,0)),ISERROR(VLOOKUP(TRIM(MID(Q114,FIND(",",Q114,FIND(",",Q114)+1)+1,999)),MapTable!$A:$A,1,0))),"맵없음",
  ""),
IF(ISERROR(FIND(",",Q114,FIND(",",Q114,FIND(",",Q114,FIND(",",Q114)+1)+1)+1)),
  IF(OR(ISERROR(VLOOKUP(LEFT(Q114,FIND(",",Q114)-1),MapTable!$A:$A,1,0)),ISERROR(VLOOKUP(TRIM(MID(Q114,FIND(",",Q114)+1,FIND(",",Q114,FIND(",",Q114)+1)-FIND(",",Q114)-1)),MapTable!$A:$A,1,0)),ISERROR(VLOOKUP(TRIM(MID(Q114,FIND(",",Q114,FIND(",",Q114)+1)+1,FIND(",",Q114,FIND(",",Q114,FIND(",",Q114)+1)+1)-FIND(",",Q114,FIND(",",Q114)+1)-1)),MapTable!$A:$A,1,0)),ISERROR(VLOOKUP(TRIM(MID(Q114,FIND(",",Q114,FIND(",",Q114,FIND(",",Q114)+1)+1)+1,999)),MapTable!$A:$A,1,0))),"맵없음",
  ""),
)))))</f>
        <v/>
      </c>
      <c r="W114" t="str">
        <f>IF(ISBLANK(V114),"",IF(ISERROR(VLOOKUP(V114,[2]DropTable!$A:$A,1,0)),"드랍없음",""))</f>
        <v/>
      </c>
      <c r="Y114" t="str">
        <f>IF(ISBLANK(X114),"",IF(ISERROR(VLOOKUP(X114,[2]DropTable!$A:$A,1,0)),"드랍없음",""))</f>
        <v/>
      </c>
      <c r="AA114">
        <v>8.1</v>
      </c>
    </row>
    <row r="115" spans="1:27" x14ac:dyDescent="0.3">
      <c r="A115">
        <v>3</v>
      </c>
      <c r="B115">
        <v>0</v>
      </c>
      <c r="C115">
        <v>1680</v>
      </c>
      <c r="D115">
        <v>420</v>
      </c>
      <c r="E115" t="s">
        <v>114</v>
      </c>
      <c r="H115" t="str">
        <f>IF(ISBLANK(G115),"",
IFERROR(VLOOKUP(G115,[1]StringTable!$1:$1048576,MATCH([1]StringTable!$B$1,[1]StringTable!$1:$1,0),0),
IFERROR(VLOOKUP(G115,[1]InApkStringTable!$1:$1048576,MATCH([1]InApkStringTable!$B$1,[1]InApkStringTable!$1:$1,0),0),
"스트링없음")))</f>
        <v/>
      </c>
      <c r="J115" t="b">
        <v>0</v>
      </c>
      <c r="K115" t="s">
        <v>24</v>
      </c>
      <c r="L115" t="str">
        <f>IF(ISBLANK(K115),"",IF(ISERROR(VLOOKUP(K115,MapTable!$A:$A,1,0)),"컨트롤없음",""))</f>
        <v/>
      </c>
      <c r="M115">
        <f t="shared" si="4"/>
        <v>0</v>
      </c>
      <c r="N115" t="b">
        <f t="shared" ca="1" si="5"/>
        <v>0</v>
      </c>
      <c r="P115" t="str">
        <f>IF(ISBLANK(O115),"",IF(ISERROR(VLOOKUP(O115,MapTable!$A:$A,1,0)),"컨트롤없음",""))</f>
        <v/>
      </c>
      <c r="R115" t="str">
        <f>IF(ISBLANK(Q115),"",
IF(ISERROR(FIND(",",Q115)),
  IF(ISERROR(VLOOKUP(Q115,MapTable!$A:$A,1,0)),"맵없음",
  ""),
IF(ISERROR(FIND(",",Q115,FIND(",",Q115)+1)),
  IF(OR(ISERROR(VLOOKUP(LEFT(Q115,FIND(",",Q115)-1),MapTable!$A:$A,1,0)),ISERROR(VLOOKUP(TRIM(MID(Q115,FIND(",",Q115)+1,999)),MapTable!$A:$A,1,0))),"맵없음",
  ""),
IF(ISERROR(FIND(",",Q115,FIND(",",Q115,FIND(",",Q115)+1)+1)),
  IF(OR(ISERROR(VLOOKUP(LEFT(Q115,FIND(",",Q115)-1),MapTable!$A:$A,1,0)),ISERROR(VLOOKUP(TRIM(MID(Q115,FIND(",",Q115)+1,FIND(",",Q115,FIND(",",Q115)+1)-FIND(",",Q115)-1)),MapTable!$A:$A,1,0)),ISERROR(VLOOKUP(TRIM(MID(Q115,FIND(",",Q115,FIND(",",Q115)+1)+1,999)),MapTable!$A:$A,1,0))),"맵없음",
  ""),
IF(ISERROR(FIND(",",Q115,FIND(",",Q115,FIND(",",Q115,FIND(",",Q115)+1)+1)+1)),
  IF(OR(ISERROR(VLOOKUP(LEFT(Q115,FIND(",",Q115)-1),MapTable!$A:$A,1,0)),ISERROR(VLOOKUP(TRIM(MID(Q115,FIND(",",Q115)+1,FIND(",",Q115,FIND(",",Q115)+1)-FIND(",",Q115)-1)),MapTable!$A:$A,1,0)),ISERROR(VLOOKUP(TRIM(MID(Q115,FIND(",",Q115,FIND(",",Q115)+1)+1,FIND(",",Q115,FIND(",",Q115,FIND(",",Q115)+1)+1)-FIND(",",Q115,FIND(",",Q115)+1)-1)),MapTable!$A:$A,1,0)),ISERROR(VLOOKUP(TRIM(MID(Q115,FIND(",",Q115,FIND(",",Q115,FIND(",",Q115)+1)+1)+1,999)),MapTable!$A:$A,1,0))),"맵없음",
  ""),
)))))</f>
        <v/>
      </c>
      <c r="W115" t="str">
        <f>IF(ISBLANK(V115),"",IF(ISERROR(VLOOKUP(V115,[2]DropTable!$A:$A,1,0)),"드랍없음",""))</f>
        <v/>
      </c>
      <c r="Y115" t="str">
        <f>IF(ISBLANK(X115),"",IF(ISERROR(VLOOKUP(X115,[2]DropTable!$A:$A,1,0)),"드랍없음",""))</f>
        <v/>
      </c>
      <c r="AA115">
        <v>8.1</v>
      </c>
    </row>
    <row r="116" spans="1:27" x14ac:dyDescent="0.3">
      <c r="A116">
        <v>3</v>
      </c>
      <c r="B116">
        <v>1</v>
      </c>
      <c r="C116">
        <f t="shared" ref="C116:C206" si="7">D116*4</f>
        <v>1680</v>
      </c>
      <c r="D116">
        <v>420</v>
      </c>
      <c r="E116" t="s">
        <v>114</v>
      </c>
      <c r="H116" t="str">
        <f>IF(ISBLANK(G116),"",
IFERROR(VLOOKUP(G116,[1]StringTable!$1:$1048576,MATCH([1]StringTable!$B$1,[1]StringTable!$1:$1,0),0),
IFERROR(VLOOKUP(G116,[1]InApkStringTable!$1:$1048576,MATCH([1]InApkStringTable!$B$1,[1]InApkStringTable!$1:$1,0),0),
"스트링없음")))</f>
        <v/>
      </c>
      <c r="J116" t="b">
        <v>0</v>
      </c>
      <c r="K116" t="s">
        <v>24</v>
      </c>
      <c r="L116" t="str">
        <f>IF(ISBLANK(K116),"",IF(ISERROR(VLOOKUP(K116,MapTable!$A:$A,1,0)),"컨트롤없음",""))</f>
        <v/>
      </c>
      <c r="M116">
        <f t="shared" si="4"/>
        <v>1</v>
      </c>
      <c r="N116" t="b">
        <f t="shared" ca="1" si="5"/>
        <v>0</v>
      </c>
      <c r="P116" t="str">
        <f>IF(ISBLANK(O116),"",IF(ISERROR(VLOOKUP(O116,MapTable!$A:$A,1,0)),"컨트롤없음",""))</f>
        <v/>
      </c>
      <c r="R116" t="str">
        <f>IF(ISBLANK(Q116),"",
IF(ISERROR(FIND(",",Q116)),
  IF(ISERROR(VLOOKUP(Q116,MapTable!$A:$A,1,0)),"맵없음",
  ""),
IF(ISERROR(FIND(",",Q116,FIND(",",Q116)+1)),
  IF(OR(ISERROR(VLOOKUP(LEFT(Q116,FIND(",",Q116)-1),MapTable!$A:$A,1,0)),ISERROR(VLOOKUP(TRIM(MID(Q116,FIND(",",Q116)+1,999)),MapTable!$A:$A,1,0))),"맵없음",
  ""),
IF(ISERROR(FIND(",",Q116,FIND(",",Q116,FIND(",",Q116)+1)+1)),
  IF(OR(ISERROR(VLOOKUP(LEFT(Q116,FIND(",",Q116)-1),MapTable!$A:$A,1,0)),ISERROR(VLOOKUP(TRIM(MID(Q116,FIND(",",Q116)+1,FIND(",",Q116,FIND(",",Q116)+1)-FIND(",",Q116)-1)),MapTable!$A:$A,1,0)),ISERROR(VLOOKUP(TRIM(MID(Q116,FIND(",",Q116,FIND(",",Q116)+1)+1,999)),MapTable!$A:$A,1,0))),"맵없음",
  ""),
IF(ISERROR(FIND(",",Q116,FIND(",",Q116,FIND(",",Q116,FIND(",",Q116)+1)+1)+1)),
  IF(OR(ISERROR(VLOOKUP(LEFT(Q116,FIND(",",Q116)-1),MapTable!$A:$A,1,0)),ISERROR(VLOOKUP(TRIM(MID(Q116,FIND(",",Q116)+1,FIND(",",Q116,FIND(",",Q116)+1)-FIND(",",Q116)-1)),MapTable!$A:$A,1,0)),ISERROR(VLOOKUP(TRIM(MID(Q116,FIND(",",Q116,FIND(",",Q116)+1)+1,FIND(",",Q116,FIND(",",Q116,FIND(",",Q116)+1)+1)-FIND(",",Q116,FIND(",",Q116)+1)-1)),MapTable!$A:$A,1,0)),ISERROR(VLOOKUP(TRIM(MID(Q116,FIND(",",Q116,FIND(",",Q116,FIND(",",Q116)+1)+1)+1,999)),MapTable!$A:$A,1,0))),"맵없음",
  ""),
)))))</f>
        <v/>
      </c>
      <c r="W116" t="str">
        <f>IF(ISBLANK(V116),"",IF(ISERROR(VLOOKUP(V116,[2]DropTable!$A:$A,1,0)),"드랍없음",""))</f>
        <v/>
      </c>
      <c r="Y116" t="str">
        <f>IF(ISBLANK(X116),"",IF(ISERROR(VLOOKUP(X116,[2]DropTable!$A:$A,1,0)),"드랍없음",""))</f>
        <v/>
      </c>
      <c r="AA116">
        <v>8.1</v>
      </c>
    </row>
    <row r="117" spans="1:27" x14ac:dyDescent="0.3">
      <c r="A117">
        <v>3</v>
      </c>
      <c r="B117">
        <v>2</v>
      </c>
      <c r="C117">
        <f t="shared" si="7"/>
        <v>1680</v>
      </c>
      <c r="D117">
        <v>420</v>
      </c>
      <c r="E117" t="s">
        <v>114</v>
      </c>
      <c r="H117" t="str">
        <f>IF(ISBLANK(G117),"",
IFERROR(VLOOKUP(G117,[1]StringTable!$1:$1048576,MATCH([1]StringTable!$B$1,[1]StringTable!$1:$1,0),0),
IFERROR(VLOOKUP(G117,[1]InApkStringTable!$1:$1048576,MATCH([1]InApkStringTable!$B$1,[1]InApkStringTable!$1:$1,0),0),
"스트링없음")))</f>
        <v/>
      </c>
      <c r="J117" t="b">
        <v>0</v>
      </c>
      <c r="K117" t="s">
        <v>24</v>
      </c>
      <c r="L117" t="str">
        <f>IF(ISBLANK(K117),"",IF(ISERROR(VLOOKUP(K117,MapTable!$A:$A,1,0)),"컨트롤없음",""))</f>
        <v/>
      </c>
      <c r="M117">
        <f t="shared" si="4"/>
        <v>1</v>
      </c>
      <c r="N117" t="b">
        <f t="shared" ca="1" si="5"/>
        <v>0</v>
      </c>
      <c r="P117" t="str">
        <f>IF(ISBLANK(O117),"",IF(ISERROR(VLOOKUP(O117,MapTable!$A:$A,1,0)),"컨트롤없음",""))</f>
        <v/>
      </c>
      <c r="R117" t="str">
        <f>IF(ISBLANK(Q117),"",
IF(ISERROR(FIND(",",Q117)),
  IF(ISERROR(VLOOKUP(Q117,MapTable!$A:$A,1,0)),"맵없음",
  ""),
IF(ISERROR(FIND(",",Q117,FIND(",",Q117)+1)),
  IF(OR(ISERROR(VLOOKUP(LEFT(Q117,FIND(",",Q117)-1),MapTable!$A:$A,1,0)),ISERROR(VLOOKUP(TRIM(MID(Q117,FIND(",",Q117)+1,999)),MapTable!$A:$A,1,0))),"맵없음",
  ""),
IF(ISERROR(FIND(",",Q117,FIND(",",Q117,FIND(",",Q117)+1)+1)),
  IF(OR(ISERROR(VLOOKUP(LEFT(Q117,FIND(",",Q117)-1),MapTable!$A:$A,1,0)),ISERROR(VLOOKUP(TRIM(MID(Q117,FIND(",",Q117)+1,FIND(",",Q117,FIND(",",Q117)+1)-FIND(",",Q117)-1)),MapTable!$A:$A,1,0)),ISERROR(VLOOKUP(TRIM(MID(Q117,FIND(",",Q117,FIND(",",Q117)+1)+1,999)),MapTable!$A:$A,1,0))),"맵없음",
  ""),
IF(ISERROR(FIND(",",Q117,FIND(",",Q117,FIND(",",Q117,FIND(",",Q117)+1)+1)+1)),
  IF(OR(ISERROR(VLOOKUP(LEFT(Q117,FIND(",",Q117)-1),MapTable!$A:$A,1,0)),ISERROR(VLOOKUP(TRIM(MID(Q117,FIND(",",Q117)+1,FIND(",",Q117,FIND(",",Q117)+1)-FIND(",",Q117)-1)),MapTable!$A:$A,1,0)),ISERROR(VLOOKUP(TRIM(MID(Q117,FIND(",",Q117,FIND(",",Q117)+1)+1,FIND(",",Q117,FIND(",",Q117,FIND(",",Q117)+1)+1)-FIND(",",Q117,FIND(",",Q117)+1)-1)),MapTable!$A:$A,1,0)),ISERROR(VLOOKUP(TRIM(MID(Q117,FIND(",",Q117,FIND(",",Q117,FIND(",",Q117)+1)+1)+1,999)),MapTable!$A:$A,1,0))),"맵없음",
  ""),
)))))</f>
        <v/>
      </c>
      <c r="W117" t="str">
        <f>IF(ISBLANK(V117),"",IF(ISERROR(VLOOKUP(V117,[2]DropTable!$A:$A,1,0)),"드랍없음",""))</f>
        <v/>
      </c>
      <c r="Y117" t="str">
        <f>IF(ISBLANK(X117),"",IF(ISERROR(VLOOKUP(X117,[2]DropTable!$A:$A,1,0)),"드랍없음",""))</f>
        <v/>
      </c>
      <c r="AA117">
        <v>8.1</v>
      </c>
    </row>
    <row r="118" spans="1:27" x14ac:dyDescent="0.3">
      <c r="A118">
        <v>3</v>
      </c>
      <c r="B118">
        <v>3</v>
      </c>
      <c r="C118">
        <f t="shared" si="7"/>
        <v>1680</v>
      </c>
      <c r="D118">
        <v>420</v>
      </c>
      <c r="E118" t="s">
        <v>114</v>
      </c>
      <c r="H118" t="str">
        <f>IF(ISBLANK(G118),"",
IFERROR(VLOOKUP(G118,[1]StringTable!$1:$1048576,MATCH([1]StringTable!$B$1,[1]StringTable!$1:$1,0),0),
IFERROR(VLOOKUP(G118,[1]InApkStringTable!$1:$1048576,MATCH([1]InApkStringTable!$B$1,[1]InApkStringTable!$1:$1,0),0),
"스트링없음")))</f>
        <v/>
      </c>
      <c r="J118" t="b">
        <v>0</v>
      </c>
      <c r="K118" t="s">
        <v>24</v>
      </c>
      <c r="L118" t="str">
        <f>IF(ISBLANK(K118),"",IF(ISERROR(VLOOKUP(K118,MapTable!$A:$A,1,0)),"컨트롤없음",""))</f>
        <v/>
      </c>
      <c r="M118">
        <f t="shared" si="4"/>
        <v>1</v>
      </c>
      <c r="N118" t="b">
        <f t="shared" ca="1" si="5"/>
        <v>0</v>
      </c>
      <c r="P118" t="str">
        <f>IF(ISBLANK(O118),"",IF(ISERROR(VLOOKUP(O118,MapTable!$A:$A,1,0)),"컨트롤없음",""))</f>
        <v/>
      </c>
      <c r="R118" t="str">
        <f>IF(ISBLANK(Q118),"",
IF(ISERROR(FIND(",",Q118)),
  IF(ISERROR(VLOOKUP(Q118,MapTable!$A:$A,1,0)),"맵없음",
  ""),
IF(ISERROR(FIND(",",Q118,FIND(",",Q118)+1)),
  IF(OR(ISERROR(VLOOKUP(LEFT(Q118,FIND(",",Q118)-1),MapTable!$A:$A,1,0)),ISERROR(VLOOKUP(TRIM(MID(Q118,FIND(",",Q118)+1,999)),MapTable!$A:$A,1,0))),"맵없음",
  ""),
IF(ISERROR(FIND(",",Q118,FIND(",",Q118,FIND(",",Q118)+1)+1)),
  IF(OR(ISERROR(VLOOKUP(LEFT(Q118,FIND(",",Q118)-1),MapTable!$A:$A,1,0)),ISERROR(VLOOKUP(TRIM(MID(Q118,FIND(",",Q118)+1,FIND(",",Q118,FIND(",",Q118)+1)-FIND(",",Q118)-1)),MapTable!$A:$A,1,0)),ISERROR(VLOOKUP(TRIM(MID(Q118,FIND(",",Q118,FIND(",",Q118)+1)+1,999)),MapTable!$A:$A,1,0))),"맵없음",
  ""),
IF(ISERROR(FIND(",",Q118,FIND(",",Q118,FIND(",",Q118,FIND(",",Q118)+1)+1)+1)),
  IF(OR(ISERROR(VLOOKUP(LEFT(Q118,FIND(",",Q118)-1),MapTable!$A:$A,1,0)),ISERROR(VLOOKUP(TRIM(MID(Q118,FIND(",",Q118)+1,FIND(",",Q118,FIND(",",Q118)+1)-FIND(",",Q118)-1)),MapTable!$A:$A,1,0)),ISERROR(VLOOKUP(TRIM(MID(Q118,FIND(",",Q118,FIND(",",Q118)+1)+1,FIND(",",Q118,FIND(",",Q118,FIND(",",Q118)+1)+1)-FIND(",",Q118,FIND(",",Q118)+1)-1)),MapTable!$A:$A,1,0)),ISERROR(VLOOKUP(TRIM(MID(Q118,FIND(",",Q118,FIND(",",Q118,FIND(",",Q118)+1)+1)+1,999)),MapTable!$A:$A,1,0))),"맵없음",
  ""),
)))))</f>
        <v/>
      </c>
      <c r="W118" t="str">
        <f>IF(ISBLANK(V118),"",IF(ISERROR(VLOOKUP(V118,[2]DropTable!$A:$A,1,0)),"드랍없음",""))</f>
        <v/>
      </c>
      <c r="Y118" t="str">
        <f>IF(ISBLANK(X118),"",IF(ISERROR(VLOOKUP(X118,[2]DropTable!$A:$A,1,0)),"드랍없음",""))</f>
        <v/>
      </c>
      <c r="AA118">
        <v>8.1</v>
      </c>
    </row>
    <row r="119" spans="1:27" x14ac:dyDescent="0.3">
      <c r="A119">
        <v>3</v>
      </c>
      <c r="B119">
        <v>4</v>
      </c>
      <c r="C119">
        <f t="shared" si="7"/>
        <v>1680</v>
      </c>
      <c r="D119">
        <v>420</v>
      </c>
      <c r="E119" t="s">
        <v>114</v>
      </c>
      <c r="H119" t="str">
        <f>IF(ISBLANK(G119),"",
IFERROR(VLOOKUP(G119,[1]StringTable!$1:$1048576,MATCH([1]StringTable!$B$1,[1]StringTable!$1:$1,0),0),
IFERROR(VLOOKUP(G119,[1]InApkStringTable!$1:$1048576,MATCH([1]InApkStringTable!$B$1,[1]InApkStringTable!$1:$1,0),0),
"스트링없음")))</f>
        <v/>
      </c>
      <c r="J119" t="b">
        <v>0</v>
      </c>
      <c r="K119" t="s">
        <v>24</v>
      </c>
      <c r="L119" t="str">
        <f>IF(ISBLANK(K119),"",IF(ISERROR(VLOOKUP(K119,MapTable!$A:$A,1,0)),"컨트롤없음",""))</f>
        <v/>
      </c>
      <c r="M119">
        <f t="shared" si="4"/>
        <v>1</v>
      </c>
      <c r="N119" t="b">
        <f t="shared" ca="1" si="5"/>
        <v>0</v>
      </c>
      <c r="P119" t="str">
        <f>IF(ISBLANK(O119),"",IF(ISERROR(VLOOKUP(O119,MapTable!$A:$A,1,0)),"컨트롤없음",""))</f>
        <v/>
      </c>
      <c r="R119" t="str">
        <f>IF(ISBLANK(Q119),"",
IF(ISERROR(FIND(",",Q119)),
  IF(ISERROR(VLOOKUP(Q119,MapTable!$A:$A,1,0)),"맵없음",
  ""),
IF(ISERROR(FIND(",",Q119,FIND(",",Q119)+1)),
  IF(OR(ISERROR(VLOOKUP(LEFT(Q119,FIND(",",Q119)-1),MapTable!$A:$A,1,0)),ISERROR(VLOOKUP(TRIM(MID(Q119,FIND(",",Q119)+1,999)),MapTable!$A:$A,1,0))),"맵없음",
  ""),
IF(ISERROR(FIND(",",Q119,FIND(",",Q119,FIND(",",Q119)+1)+1)),
  IF(OR(ISERROR(VLOOKUP(LEFT(Q119,FIND(",",Q119)-1),MapTable!$A:$A,1,0)),ISERROR(VLOOKUP(TRIM(MID(Q119,FIND(",",Q119)+1,FIND(",",Q119,FIND(",",Q119)+1)-FIND(",",Q119)-1)),MapTable!$A:$A,1,0)),ISERROR(VLOOKUP(TRIM(MID(Q119,FIND(",",Q119,FIND(",",Q119)+1)+1,999)),MapTable!$A:$A,1,0))),"맵없음",
  ""),
IF(ISERROR(FIND(",",Q119,FIND(",",Q119,FIND(",",Q119,FIND(",",Q119)+1)+1)+1)),
  IF(OR(ISERROR(VLOOKUP(LEFT(Q119,FIND(",",Q119)-1),MapTable!$A:$A,1,0)),ISERROR(VLOOKUP(TRIM(MID(Q119,FIND(",",Q119)+1,FIND(",",Q119,FIND(",",Q119)+1)-FIND(",",Q119)-1)),MapTable!$A:$A,1,0)),ISERROR(VLOOKUP(TRIM(MID(Q119,FIND(",",Q119,FIND(",",Q119)+1)+1,FIND(",",Q119,FIND(",",Q119,FIND(",",Q119)+1)+1)-FIND(",",Q119,FIND(",",Q119)+1)-1)),MapTable!$A:$A,1,0)),ISERROR(VLOOKUP(TRIM(MID(Q119,FIND(",",Q119,FIND(",",Q119,FIND(",",Q119)+1)+1)+1,999)),MapTable!$A:$A,1,0))),"맵없음",
  ""),
)))))</f>
        <v/>
      </c>
      <c r="W119" t="str">
        <f>IF(ISBLANK(V119),"",IF(ISERROR(VLOOKUP(V119,[2]DropTable!$A:$A,1,0)),"드랍없음",""))</f>
        <v/>
      </c>
      <c r="Y119" t="str">
        <f>IF(ISBLANK(X119),"",IF(ISERROR(VLOOKUP(X119,[2]DropTable!$A:$A,1,0)),"드랍없음",""))</f>
        <v/>
      </c>
      <c r="AA119">
        <v>8.1</v>
      </c>
    </row>
    <row r="120" spans="1:27" x14ac:dyDescent="0.3">
      <c r="A120">
        <v>3</v>
      </c>
      <c r="B120">
        <v>5</v>
      </c>
      <c r="C120">
        <f t="shared" si="7"/>
        <v>1680</v>
      </c>
      <c r="D120">
        <v>420</v>
      </c>
      <c r="E120" t="s">
        <v>114</v>
      </c>
      <c r="H120" t="str">
        <f>IF(ISBLANK(G120),"",
IFERROR(VLOOKUP(G120,[1]StringTable!$1:$1048576,MATCH([1]StringTable!$B$1,[1]StringTable!$1:$1,0),0),
IFERROR(VLOOKUP(G120,[1]InApkStringTable!$1:$1048576,MATCH([1]InApkStringTable!$B$1,[1]InApkStringTable!$1:$1,0),0),
"스트링없음")))</f>
        <v/>
      </c>
      <c r="J120" t="b">
        <v>0</v>
      </c>
      <c r="K120" t="s">
        <v>24</v>
      </c>
      <c r="L120" t="str">
        <f>IF(ISBLANK(K120),"",IF(ISERROR(VLOOKUP(K120,MapTable!$A:$A,1,0)),"컨트롤없음",""))</f>
        <v/>
      </c>
      <c r="M120">
        <f t="shared" si="4"/>
        <v>11</v>
      </c>
      <c r="N120" t="b">
        <f t="shared" ca="1" si="5"/>
        <v>0</v>
      </c>
      <c r="P120" t="str">
        <f>IF(ISBLANK(O120),"",IF(ISERROR(VLOOKUP(O120,MapTable!$A:$A,1,0)),"컨트롤없음",""))</f>
        <v/>
      </c>
      <c r="R120" t="str">
        <f>IF(ISBLANK(Q120),"",
IF(ISERROR(FIND(",",Q120)),
  IF(ISERROR(VLOOKUP(Q120,MapTable!$A:$A,1,0)),"맵없음",
  ""),
IF(ISERROR(FIND(",",Q120,FIND(",",Q120)+1)),
  IF(OR(ISERROR(VLOOKUP(LEFT(Q120,FIND(",",Q120)-1),MapTable!$A:$A,1,0)),ISERROR(VLOOKUP(TRIM(MID(Q120,FIND(",",Q120)+1,999)),MapTable!$A:$A,1,0))),"맵없음",
  ""),
IF(ISERROR(FIND(",",Q120,FIND(",",Q120,FIND(",",Q120)+1)+1)),
  IF(OR(ISERROR(VLOOKUP(LEFT(Q120,FIND(",",Q120)-1),MapTable!$A:$A,1,0)),ISERROR(VLOOKUP(TRIM(MID(Q120,FIND(",",Q120)+1,FIND(",",Q120,FIND(",",Q120)+1)-FIND(",",Q120)-1)),MapTable!$A:$A,1,0)),ISERROR(VLOOKUP(TRIM(MID(Q120,FIND(",",Q120,FIND(",",Q120)+1)+1,999)),MapTable!$A:$A,1,0))),"맵없음",
  ""),
IF(ISERROR(FIND(",",Q120,FIND(",",Q120,FIND(",",Q120,FIND(",",Q120)+1)+1)+1)),
  IF(OR(ISERROR(VLOOKUP(LEFT(Q120,FIND(",",Q120)-1),MapTable!$A:$A,1,0)),ISERROR(VLOOKUP(TRIM(MID(Q120,FIND(",",Q120)+1,FIND(",",Q120,FIND(",",Q120)+1)-FIND(",",Q120)-1)),MapTable!$A:$A,1,0)),ISERROR(VLOOKUP(TRIM(MID(Q120,FIND(",",Q120,FIND(",",Q120)+1)+1,FIND(",",Q120,FIND(",",Q120,FIND(",",Q120)+1)+1)-FIND(",",Q120,FIND(",",Q120)+1)-1)),MapTable!$A:$A,1,0)),ISERROR(VLOOKUP(TRIM(MID(Q120,FIND(",",Q120,FIND(",",Q120,FIND(",",Q120)+1)+1)+1,999)),MapTable!$A:$A,1,0))),"맵없음",
  ""),
)))))</f>
        <v/>
      </c>
      <c r="W120" t="str">
        <f>IF(ISBLANK(V120),"",IF(ISERROR(VLOOKUP(V120,[2]DropTable!$A:$A,1,0)),"드랍없음",""))</f>
        <v/>
      </c>
      <c r="Y120" t="str">
        <f>IF(ISBLANK(X120),"",IF(ISERROR(VLOOKUP(X120,[2]DropTable!$A:$A,1,0)),"드랍없음",""))</f>
        <v/>
      </c>
      <c r="AA120">
        <v>8.1</v>
      </c>
    </row>
    <row r="121" spans="1:27" x14ac:dyDescent="0.3">
      <c r="A121">
        <v>3</v>
      </c>
      <c r="B121">
        <v>6</v>
      </c>
      <c r="C121">
        <f t="shared" si="7"/>
        <v>1680</v>
      </c>
      <c r="D121">
        <v>420</v>
      </c>
      <c r="E121" t="s">
        <v>114</v>
      </c>
      <c r="H121" t="str">
        <f>IF(ISBLANK(G121),"",
IFERROR(VLOOKUP(G121,[1]StringTable!$1:$1048576,MATCH([1]StringTable!$B$1,[1]StringTable!$1:$1,0),0),
IFERROR(VLOOKUP(G121,[1]InApkStringTable!$1:$1048576,MATCH([1]InApkStringTable!$B$1,[1]InApkStringTable!$1:$1,0),0),
"스트링없음")))</f>
        <v/>
      </c>
      <c r="J121" t="b">
        <v>0</v>
      </c>
      <c r="K121" t="s">
        <v>24</v>
      </c>
      <c r="L121" t="str">
        <f>IF(ISBLANK(K121),"",IF(ISERROR(VLOOKUP(K121,MapTable!$A:$A,1,0)),"컨트롤없음",""))</f>
        <v/>
      </c>
      <c r="M121">
        <f t="shared" si="4"/>
        <v>1</v>
      </c>
      <c r="N121" t="b">
        <f t="shared" ca="1" si="5"/>
        <v>0</v>
      </c>
      <c r="P121" t="str">
        <f>IF(ISBLANK(O121),"",IF(ISERROR(VLOOKUP(O121,MapTable!$A:$A,1,0)),"컨트롤없음",""))</f>
        <v/>
      </c>
      <c r="R121" t="str">
        <f>IF(ISBLANK(Q121),"",
IF(ISERROR(FIND(",",Q121)),
  IF(ISERROR(VLOOKUP(Q121,MapTable!$A:$A,1,0)),"맵없음",
  ""),
IF(ISERROR(FIND(",",Q121,FIND(",",Q121)+1)),
  IF(OR(ISERROR(VLOOKUP(LEFT(Q121,FIND(",",Q121)-1),MapTable!$A:$A,1,0)),ISERROR(VLOOKUP(TRIM(MID(Q121,FIND(",",Q121)+1,999)),MapTable!$A:$A,1,0))),"맵없음",
  ""),
IF(ISERROR(FIND(",",Q121,FIND(",",Q121,FIND(",",Q121)+1)+1)),
  IF(OR(ISERROR(VLOOKUP(LEFT(Q121,FIND(",",Q121)-1),MapTable!$A:$A,1,0)),ISERROR(VLOOKUP(TRIM(MID(Q121,FIND(",",Q121)+1,FIND(",",Q121,FIND(",",Q121)+1)-FIND(",",Q121)-1)),MapTable!$A:$A,1,0)),ISERROR(VLOOKUP(TRIM(MID(Q121,FIND(",",Q121,FIND(",",Q121)+1)+1,999)),MapTable!$A:$A,1,0))),"맵없음",
  ""),
IF(ISERROR(FIND(",",Q121,FIND(",",Q121,FIND(",",Q121,FIND(",",Q121)+1)+1)+1)),
  IF(OR(ISERROR(VLOOKUP(LEFT(Q121,FIND(",",Q121)-1),MapTable!$A:$A,1,0)),ISERROR(VLOOKUP(TRIM(MID(Q121,FIND(",",Q121)+1,FIND(",",Q121,FIND(",",Q121)+1)-FIND(",",Q121)-1)),MapTable!$A:$A,1,0)),ISERROR(VLOOKUP(TRIM(MID(Q121,FIND(",",Q121,FIND(",",Q121)+1)+1,FIND(",",Q121,FIND(",",Q121,FIND(",",Q121)+1)+1)-FIND(",",Q121,FIND(",",Q121)+1)-1)),MapTable!$A:$A,1,0)),ISERROR(VLOOKUP(TRIM(MID(Q121,FIND(",",Q121,FIND(",",Q121,FIND(",",Q121)+1)+1)+1,999)),MapTable!$A:$A,1,0))),"맵없음",
  ""),
)))))</f>
        <v/>
      </c>
      <c r="W121" t="str">
        <f>IF(ISBLANK(V121),"",IF(ISERROR(VLOOKUP(V121,[2]DropTable!$A:$A,1,0)),"드랍없음",""))</f>
        <v/>
      </c>
      <c r="Y121" t="str">
        <f>IF(ISBLANK(X121),"",IF(ISERROR(VLOOKUP(X121,[2]DropTable!$A:$A,1,0)),"드랍없음",""))</f>
        <v/>
      </c>
      <c r="AA121">
        <v>8.1</v>
      </c>
    </row>
    <row r="122" spans="1:27" x14ac:dyDescent="0.3">
      <c r="A122">
        <v>3</v>
      </c>
      <c r="B122">
        <v>7</v>
      </c>
      <c r="C122">
        <f t="shared" si="7"/>
        <v>1680</v>
      </c>
      <c r="D122">
        <v>420</v>
      </c>
      <c r="E122" t="s">
        <v>114</v>
      </c>
      <c r="H122" t="str">
        <f>IF(ISBLANK(G122),"",
IFERROR(VLOOKUP(G122,[1]StringTable!$1:$1048576,MATCH([1]StringTable!$B$1,[1]StringTable!$1:$1,0),0),
IFERROR(VLOOKUP(G122,[1]InApkStringTable!$1:$1048576,MATCH([1]InApkStringTable!$B$1,[1]InApkStringTable!$1:$1,0),0),
"스트링없음")))</f>
        <v/>
      </c>
      <c r="J122" t="b">
        <v>0</v>
      </c>
      <c r="K122" t="s">
        <v>24</v>
      </c>
      <c r="L122" t="str">
        <f>IF(ISBLANK(K122),"",IF(ISERROR(VLOOKUP(K122,MapTable!$A:$A,1,0)),"컨트롤없음",""))</f>
        <v/>
      </c>
      <c r="M122">
        <f t="shared" si="4"/>
        <v>1</v>
      </c>
      <c r="N122" t="b">
        <f t="shared" ca="1" si="5"/>
        <v>0</v>
      </c>
      <c r="P122" t="str">
        <f>IF(ISBLANK(O122),"",IF(ISERROR(VLOOKUP(O122,MapTable!$A:$A,1,0)),"컨트롤없음",""))</f>
        <v/>
      </c>
      <c r="R122" t="str">
        <f>IF(ISBLANK(Q122),"",
IF(ISERROR(FIND(",",Q122)),
  IF(ISERROR(VLOOKUP(Q122,MapTable!$A:$A,1,0)),"맵없음",
  ""),
IF(ISERROR(FIND(",",Q122,FIND(",",Q122)+1)),
  IF(OR(ISERROR(VLOOKUP(LEFT(Q122,FIND(",",Q122)-1),MapTable!$A:$A,1,0)),ISERROR(VLOOKUP(TRIM(MID(Q122,FIND(",",Q122)+1,999)),MapTable!$A:$A,1,0))),"맵없음",
  ""),
IF(ISERROR(FIND(",",Q122,FIND(",",Q122,FIND(",",Q122)+1)+1)),
  IF(OR(ISERROR(VLOOKUP(LEFT(Q122,FIND(",",Q122)-1),MapTable!$A:$A,1,0)),ISERROR(VLOOKUP(TRIM(MID(Q122,FIND(",",Q122)+1,FIND(",",Q122,FIND(",",Q122)+1)-FIND(",",Q122)-1)),MapTable!$A:$A,1,0)),ISERROR(VLOOKUP(TRIM(MID(Q122,FIND(",",Q122,FIND(",",Q122)+1)+1,999)),MapTable!$A:$A,1,0))),"맵없음",
  ""),
IF(ISERROR(FIND(",",Q122,FIND(",",Q122,FIND(",",Q122,FIND(",",Q122)+1)+1)+1)),
  IF(OR(ISERROR(VLOOKUP(LEFT(Q122,FIND(",",Q122)-1),MapTable!$A:$A,1,0)),ISERROR(VLOOKUP(TRIM(MID(Q122,FIND(",",Q122)+1,FIND(",",Q122,FIND(",",Q122)+1)-FIND(",",Q122)-1)),MapTable!$A:$A,1,0)),ISERROR(VLOOKUP(TRIM(MID(Q122,FIND(",",Q122,FIND(",",Q122)+1)+1,FIND(",",Q122,FIND(",",Q122,FIND(",",Q122)+1)+1)-FIND(",",Q122,FIND(",",Q122)+1)-1)),MapTable!$A:$A,1,0)),ISERROR(VLOOKUP(TRIM(MID(Q122,FIND(",",Q122,FIND(",",Q122,FIND(",",Q122)+1)+1)+1,999)),MapTable!$A:$A,1,0))),"맵없음",
  ""),
)))))</f>
        <v/>
      </c>
      <c r="W122" t="str">
        <f>IF(ISBLANK(V122),"",IF(ISERROR(VLOOKUP(V122,[2]DropTable!$A:$A,1,0)),"드랍없음",""))</f>
        <v/>
      </c>
      <c r="Y122" t="str">
        <f>IF(ISBLANK(X122),"",IF(ISERROR(VLOOKUP(X122,[2]DropTable!$A:$A,1,0)),"드랍없음",""))</f>
        <v/>
      </c>
      <c r="AA122">
        <v>8.1</v>
      </c>
    </row>
    <row r="123" spans="1:27" x14ac:dyDescent="0.3">
      <c r="A123">
        <v>3</v>
      </c>
      <c r="B123">
        <v>8</v>
      </c>
      <c r="C123">
        <f t="shared" si="7"/>
        <v>1680</v>
      </c>
      <c r="D123">
        <v>420</v>
      </c>
      <c r="E123" t="s">
        <v>114</v>
      </c>
      <c r="H123" t="str">
        <f>IF(ISBLANK(G123),"",
IFERROR(VLOOKUP(G123,[1]StringTable!$1:$1048576,MATCH([1]StringTable!$B$1,[1]StringTable!$1:$1,0),0),
IFERROR(VLOOKUP(G123,[1]InApkStringTable!$1:$1048576,MATCH([1]InApkStringTable!$B$1,[1]InApkStringTable!$1:$1,0),0),
"스트링없음")))</f>
        <v/>
      </c>
      <c r="J123" t="b">
        <v>0</v>
      </c>
      <c r="K123" t="s">
        <v>24</v>
      </c>
      <c r="L123" t="str">
        <f>IF(ISBLANK(K123),"",IF(ISERROR(VLOOKUP(K123,MapTable!$A:$A,1,0)),"컨트롤없음",""))</f>
        <v/>
      </c>
      <c r="M123">
        <f t="shared" si="4"/>
        <v>1</v>
      </c>
      <c r="N123" t="b">
        <f t="shared" ca="1" si="5"/>
        <v>0</v>
      </c>
      <c r="P123" t="str">
        <f>IF(ISBLANK(O123),"",IF(ISERROR(VLOOKUP(O123,MapTable!$A:$A,1,0)),"컨트롤없음",""))</f>
        <v/>
      </c>
      <c r="R123" t="str">
        <f>IF(ISBLANK(Q123),"",
IF(ISERROR(FIND(",",Q123)),
  IF(ISERROR(VLOOKUP(Q123,MapTable!$A:$A,1,0)),"맵없음",
  ""),
IF(ISERROR(FIND(",",Q123,FIND(",",Q123)+1)),
  IF(OR(ISERROR(VLOOKUP(LEFT(Q123,FIND(",",Q123)-1),MapTable!$A:$A,1,0)),ISERROR(VLOOKUP(TRIM(MID(Q123,FIND(",",Q123)+1,999)),MapTable!$A:$A,1,0))),"맵없음",
  ""),
IF(ISERROR(FIND(",",Q123,FIND(",",Q123,FIND(",",Q123)+1)+1)),
  IF(OR(ISERROR(VLOOKUP(LEFT(Q123,FIND(",",Q123)-1),MapTable!$A:$A,1,0)),ISERROR(VLOOKUP(TRIM(MID(Q123,FIND(",",Q123)+1,FIND(",",Q123,FIND(",",Q123)+1)-FIND(",",Q123)-1)),MapTable!$A:$A,1,0)),ISERROR(VLOOKUP(TRIM(MID(Q123,FIND(",",Q123,FIND(",",Q123)+1)+1,999)),MapTable!$A:$A,1,0))),"맵없음",
  ""),
IF(ISERROR(FIND(",",Q123,FIND(",",Q123,FIND(",",Q123,FIND(",",Q123)+1)+1)+1)),
  IF(OR(ISERROR(VLOOKUP(LEFT(Q123,FIND(",",Q123)-1),MapTable!$A:$A,1,0)),ISERROR(VLOOKUP(TRIM(MID(Q123,FIND(",",Q123)+1,FIND(",",Q123,FIND(",",Q123)+1)-FIND(",",Q123)-1)),MapTable!$A:$A,1,0)),ISERROR(VLOOKUP(TRIM(MID(Q123,FIND(",",Q123,FIND(",",Q123)+1)+1,FIND(",",Q123,FIND(",",Q123,FIND(",",Q123)+1)+1)-FIND(",",Q123,FIND(",",Q123)+1)-1)),MapTable!$A:$A,1,0)),ISERROR(VLOOKUP(TRIM(MID(Q123,FIND(",",Q123,FIND(",",Q123,FIND(",",Q123)+1)+1)+1,999)),MapTable!$A:$A,1,0))),"맵없음",
  ""),
)))))</f>
        <v/>
      </c>
      <c r="W123" t="str">
        <f>IF(ISBLANK(V123),"",IF(ISERROR(VLOOKUP(V123,[2]DropTable!$A:$A,1,0)),"드랍없음",""))</f>
        <v/>
      </c>
      <c r="Y123" t="str">
        <f>IF(ISBLANK(X123),"",IF(ISERROR(VLOOKUP(X123,[2]DropTable!$A:$A,1,0)),"드랍없음",""))</f>
        <v/>
      </c>
      <c r="AA123">
        <v>8.1</v>
      </c>
    </row>
    <row r="124" spans="1:27" x14ac:dyDescent="0.3">
      <c r="A124">
        <v>3</v>
      </c>
      <c r="B124">
        <v>9</v>
      </c>
      <c r="C124">
        <f t="shared" si="7"/>
        <v>1680</v>
      </c>
      <c r="D124">
        <v>420</v>
      </c>
      <c r="E124" t="s">
        <v>114</v>
      </c>
      <c r="H124" t="str">
        <f>IF(ISBLANK(G124),"",
IFERROR(VLOOKUP(G124,[1]StringTable!$1:$1048576,MATCH([1]StringTable!$B$1,[1]StringTable!$1:$1,0),0),
IFERROR(VLOOKUP(G124,[1]InApkStringTable!$1:$1048576,MATCH([1]InApkStringTable!$B$1,[1]InApkStringTable!$1:$1,0),0),
"스트링없음")))</f>
        <v/>
      </c>
      <c r="J124" t="b">
        <v>0</v>
      </c>
      <c r="K124" t="s">
        <v>24</v>
      </c>
      <c r="L124" t="str">
        <f>IF(ISBLANK(K124),"",IF(ISERROR(VLOOKUP(K124,MapTable!$A:$A,1,0)),"컨트롤없음",""))</f>
        <v/>
      </c>
      <c r="M124">
        <f t="shared" si="4"/>
        <v>1</v>
      </c>
      <c r="N124" t="b">
        <f t="shared" ca="1" si="5"/>
        <v>1</v>
      </c>
      <c r="P124" t="str">
        <f>IF(ISBLANK(O124),"",IF(ISERROR(VLOOKUP(O124,MapTable!$A:$A,1,0)),"컨트롤없음",""))</f>
        <v/>
      </c>
      <c r="R124" t="str">
        <f>IF(ISBLANK(Q124),"",
IF(ISERROR(FIND(",",Q124)),
  IF(ISERROR(VLOOKUP(Q124,MapTable!$A:$A,1,0)),"맵없음",
  ""),
IF(ISERROR(FIND(",",Q124,FIND(",",Q124)+1)),
  IF(OR(ISERROR(VLOOKUP(LEFT(Q124,FIND(",",Q124)-1),MapTable!$A:$A,1,0)),ISERROR(VLOOKUP(TRIM(MID(Q124,FIND(",",Q124)+1,999)),MapTable!$A:$A,1,0))),"맵없음",
  ""),
IF(ISERROR(FIND(",",Q124,FIND(",",Q124,FIND(",",Q124)+1)+1)),
  IF(OR(ISERROR(VLOOKUP(LEFT(Q124,FIND(",",Q124)-1),MapTable!$A:$A,1,0)),ISERROR(VLOOKUP(TRIM(MID(Q124,FIND(",",Q124)+1,FIND(",",Q124,FIND(",",Q124)+1)-FIND(",",Q124)-1)),MapTable!$A:$A,1,0)),ISERROR(VLOOKUP(TRIM(MID(Q124,FIND(",",Q124,FIND(",",Q124)+1)+1,999)),MapTable!$A:$A,1,0))),"맵없음",
  ""),
IF(ISERROR(FIND(",",Q124,FIND(",",Q124,FIND(",",Q124,FIND(",",Q124)+1)+1)+1)),
  IF(OR(ISERROR(VLOOKUP(LEFT(Q124,FIND(",",Q124)-1),MapTable!$A:$A,1,0)),ISERROR(VLOOKUP(TRIM(MID(Q124,FIND(",",Q124)+1,FIND(",",Q124,FIND(",",Q124)+1)-FIND(",",Q124)-1)),MapTable!$A:$A,1,0)),ISERROR(VLOOKUP(TRIM(MID(Q124,FIND(",",Q124,FIND(",",Q124)+1)+1,FIND(",",Q124,FIND(",",Q124,FIND(",",Q124)+1)+1)-FIND(",",Q124,FIND(",",Q124)+1)-1)),MapTable!$A:$A,1,0)),ISERROR(VLOOKUP(TRIM(MID(Q124,FIND(",",Q124,FIND(",",Q124,FIND(",",Q124)+1)+1)+1,999)),MapTable!$A:$A,1,0))),"맵없음",
  ""),
)))))</f>
        <v/>
      </c>
      <c r="W124" t="str">
        <f>IF(ISBLANK(V124),"",IF(ISERROR(VLOOKUP(V124,[2]DropTable!$A:$A,1,0)),"드랍없음",""))</f>
        <v/>
      </c>
      <c r="Y124" t="str">
        <f>IF(ISBLANK(X124),"",IF(ISERROR(VLOOKUP(X124,[2]DropTable!$A:$A,1,0)),"드랍없음",""))</f>
        <v/>
      </c>
      <c r="AA124">
        <v>8.1</v>
      </c>
    </row>
    <row r="125" spans="1:27" x14ac:dyDescent="0.3">
      <c r="A125">
        <v>3</v>
      </c>
      <c r="B125">
        <v>10</v>
      </c>
      <c r="C125">
        <f t="shared" si="7"/>
        <v>1680</v>
      </c>
      <c r="D125">
        <v>420</v>
      </c>
      <c r="E125" t="s">
        <v>114</v>
      </c>
      <c r="H125" t="str">
        <f>IF(ISBLANK(G125),"",
IFERROR(VLOOKUP(G125,[1]StringTable!$1:$1048576,MATCH([1]StringTable!$B$1,[1]StringTable!$1:$1,0),0),
IFERROR(VLOOKUP(G125,[1]InApkStringTable!$1:$1048576,MATCH([1]InApkStringTable!$B$1,[1]InApkStringTable!$1:$1,0),0),
"스트링없음")))</f>
        <v/>
      </c>
      <c r="J125" t="b">
        <v>0</v>
      </c>
      <c r="K125" t="s">
        <v>24</v>
      </c>
      <c r="L125" t="str">
        <f>IF(ISBLANK(K125),"",IF(ISERROR(VLOOKUP(K125,MapTable!$A:$A,1,0)),"컨트롤없음",""))</f>
        <v/>
      </c>
      <c r="M125">
        <f t="shared" si="4"/>
        <v>12</v>
      </c>
      <c r="N125" t="b">
        <f t="shared" ca="1" si="5"/>
        <v>1</v>
      </c>
      <c r="P125" t="str">
        <f>IF(ISBLANK(O125),"",IF(ISERROR(VLOOKUP(O125,MapTable!$A:$A,1,0)),"컨트롤없음",""))</f>
        <v/>
      </c>
      <c r="R125" t="str">
        <f>IF(ISBLANK(Q125),"",
IF(ISERROR(FIND(",",Q125)),
  IF(ISERROR(VLOOKUP(Q125,MapTable!$A:$A,1,0)),"맵없음",
  ""),
IF(ISERROR(FIND(",",Q125,FIND(",",Q125)+1)),
  IF(OR(ISERROR(VLOOKUP(LEFT(Q125,FIND(",",Q125)-1),MapTable!$A:$A,1,0)),ISERROR(VLOOKUP(TRIM(MID(Q125,FIND(",",Q125)+1,999)),MapTable!$A:$A,1,0))),"맵없음",
  ""),
IF(ISERROR(FIND(",",Q125,FIND(",",Q125,FIND(",",Q125)+1)+1)),
  IF(OR(ISERROR(VLOOKUP(LEFT(Q125,FIND(",",Q125)-1),MapTable!$A:$A,1,0)),ISERROR(VLOOKUP(TRIM(MID(Q125,FIND(",",Q125)+1,FIND(",",Q125,FIND(",",Q125)+1)-FIND(",",Q125)-1)),MapTable!$A:$A,1,0)),ISERROR(VLOOKUP(TRIM(MID(Q125,FIND(",",Q125,FIND(",",Q125)+1)+1,999)),MapTable!$A:$A,1,0))),"맵없음",
  ""),
IF(ISERROR(FIND(",",Q125,FIND(",",Q125,FIND(",",Q125,FIND(",",Q125)+1)+1)+1)),
  IF(OR(ISERROR(VLOOKUP(LEFT(Q125,FIND(",",Q125)-1),MapTable!$A:$A,1,0)),ISERROR(VLOOKUP(TRIM(MID(Q125,FIND(",",Q125)+1,FIND(",",Q125,FIND(",",Q125)+1)-FIND(",",Q125)-1)),MapTable!$A:$A,1,0)),ISERROR(VLOOKUP(TRIM(MID(Q125,FIND(",",Q125,FIND(",",Q125)+1)+1,FIND(",",Q125,FIND(",",Q125,FIND(",",Q125)+1)+1)-FIND(",",Q125,FIND(",",Q125)+1)-1)),MapTable!$A:$A,1,0)),ISERROR(VLOOKUP(TRIM(MID(Q125,FIND(",",Q125,FIND(",",Q125,FIND(",",Q125)+1)+1)+1,999)),MapTable!$A:$A,1,0))),"맵없음",
  ""),
)))))</f>
        <v/>
      </c>
      <c r="W125" t="str">
        <f>IF(ISBLANK(V125),"",IF(ISERROR(VLOOKUP(V125,[2]DropTable!$A:$A,1,0)),"드랍없음",""))</f>
        <v/>
      </c>
      <c r="Y125" t="str">
        <f>IF(ISBLANK(X125),"",IF(ISERROR(VLOOKUP(X125,[2]DropTable!$A:$A,1,0)),"드랍없음",""))</f>
        <v/>
      </c>
      <c r="AA125">
        <v>8.1</v>
      </c>
    </row>
    <row r="126" spans="1:27" x14ac:dyDescent="0.3">
      <c r="A126">
        <v>3</v>
      </c>
      <c r="B126">
        <v>11</v>
      </c>
      <c r="C126">
        <f t="shared" si="7"/>
        <v>1680</v>
      </c>
      <c r="D126">
        <v>420</v>
      </c>
      <c r="E126" t="s">
        <v>114</v>
      </c>
      <c r="H126" t="str">
        <f>IF(ISBLANK(G126),"",
IFERROR(VLOOKUP(G126,[1]StringTable!$1:$1048576,MATCH([1]StringTable!$B$1,[1]StringTable!$1:$1,0),0),
IFERROR(VLOOKUP(G126,[1]InApkStringTable!$1:$1048576,MATCH([1]InApkStringTable!$B$1,[1]InApkStringTable!$1:$1,0),0),
"스트링없음")))</f>
        <v/>
      </c>
      <c r="J126" t="b">
        <v>0</v>
      </c>
      <c r="K126" t="s">
        <v>24</v>
      </c>
      <c r="L126" t="str">
        <f>IF(ISBLANK(K126),"",IF(ISERROR(VLOOKUP(K126,MapTable!$A:$A,1,0)),"컨트롤없음",""))</f>
        <v/>
      </c>
      <c r="M126">
        <f t="shared" si="4"/>
        <v>2</v>
      </c>
      <c r="N126" t="b">
        <f t="shared" ca="1" si="5"/>
        <v>0</v>
      </c>
      <c r="P126" t="str">
        <f>IF(ISBLANK(O126),"",IF(ISERROR(VLOOKUP(O126,MapTable!$A:$A,1,0)),"컨트롤없음",""))</f>
        <v/>
      </c>
      <c r="R126" t="str">
        <f>IF(ISBLANK(Q126),"",
IF(ISERROR(FIND(",",Q126)),
  IF(ISERROR(VLOOKUP(Q126,MapTable!$A:$A,1,0)),"맵없음",
  ""),
IF(ISERROR(FIND(",",Q126,FIND(",",Q126)+1)),
  IF(OR(ISERROR(VLOOKUP(LEFT(Q126,FIND(",",Q126)-1),MapTable!$A:$A,1,0)),ISERROR(VLOOKUP(TRIM(MID(Q126,FIND(",",Q126)+1,999)),MapTable!$A:$A,1,0))),"맵없음",
  ""),
IF(ISERROR(FIND(",",Q126,FIND(",",Q126,FIND(",",Q126)+1)+1)),
  IF(OR(ISERROR(VLOOKUP(LEFT(Q126,FIND(",",Q126)-1),MapTable!$A:$A,1,0)),ISERROR(VLOOKUP(TRIM(MID(Q126,FIND(",",Q126)+1,FIND(",",Q126,FIND(",",Q126)+1)-FIND(",",Q126)-1)),MapTable!$A:$A,1,0)),ISERROR(VLOOKUP(TRIM(MID(Q126,FIND(",",Q126,FIND(",",Q126)+1)+1,999)),MapTable!$A:$A,1,0))),"맵없음",
  ""),
IF(ISERROR(FIND(",",Q126,FIND(",",Q126,FIND(",",Q126,FIND(",",Q126)+1)+1)+1)),
  IF(OR(ISERROR(VLOOKUP(LEFT(Q126,FIND(",",Q126)-1),MapTable!$A:$A,1,0)),ISERROR(VLOOKUP(TRIM(MID(Q126,FIND(",",Q126)+1,FIND(",",Q126,FIND(",",Q126)+1)-FIND(",",Q126)-1)),MapTable!$A:$A,1,0)),ISERROR(VLOOKUP(TRIM(MID(Q126,FIND(",",Q126,FIND(",",Q126)+1)+1,FIND(",",Q126,FIND(",",Q126,FIND(",",Q126)+1)+1)-FIND(",",Q126,FIND(",",Q126)+1)-1)),MapTable!$A:$A,1,0)),ISERROR(VLOOKUP(TRIM(MID(Q126,FIND(",",Q126,FIND(",",Q126,FIND(",",Q126)+1)+1)+1,999)),MapTable!$A:$A,1,0))),"맵없음",
  ""),
)))))</f>
        <v/>
      </c>
      <c r="W126" t="str">
        <f>IF(ISBLANK(V126),"",IF(ISERROR(VLOOKUP(V126,[2]DropTable!$A:$A,1,0)),"드랍없음",""))</f>
        <v/>
      </c>
      <c r="Y126" t="str">
        <f>IF(ISBLANK(X126),"",IF(ISERROR(VLOOKUP(X126,[2]DropTable!$A:$A,1,0)),"드랍없음",""))</f>
        <v/>
      </c>
      <c r="AA126">
        <v>8.1</v>
      </c>
    </row>
    <row r="127" spans="1:27" x14ac:dyDescent="0.3">
      <c r="A127">
        <v>3</v>
      </c>
      <c r="B127">
        <v>12</v>
      </c>
      <c r="C127">
        <f t="shared" si="7"/>
        <v>1680</v>
      </c>
      <c r="D127">
        <v>420</v>
      </c>
      <c r="E127" t="s">
        <v>114</v>
      </c>
      <c r="H127" t="str">
        <f>IF(ISBLANK(G127),"",
IFERROR(VLOOKUP(G127,[1]StringTable!$1:$1048576,MATCH([1]StringTable!$B$1,[1]StringTable!$1:$1,0),0),
IFERROR(VLOOKUP(G127,[1]InApkStringTable!$1:$1048576,MATCH([1]InApkStringTable!$B$1,[1]InApkStringTable!$1:$1,0),0),
"스트링없음")))</f>
        <v/>
      </c>
      <c r="J127" t="b">
        <v>0</v>
      </c>
      <c r="K127" t="s">
        <v>24</v>
      </c>
      <c r="L127" t="str">
        <f>IF(ISBLANK(K127),"",IF(ISERROR(VLOOKUP(K127,MapTable!$A:$A,1,0)),"컨트롤없음",""))</f>
        <v/>
      </c>
      <c r="M127">
        <f t="shared" si="4"/>
        <v>2</v>
      </c>
      <c r="N127" t="b">
        <f t="shared" ca="1" si="5"/>
        <v>0</v>
      </c>
      <c r="P127" t="str">
        <f>IF(ISBLANK(O127),"",IF(ISERROR(VLOOKUP(O127,MapTable!$A:$A,1,0)),"컨트롤없음",""))</f>
        <v/>
      </c>
      <c r="R127" t="str">
        <f>IF(ISBLANK(Q127),"",
IF(ISERROR(FIND(",",Q127)),
  IF(ISERROR(VLOOKUP(Q127,MapTable!$A:$A,1,0)),"맵없음",
  ""),
IF(ISERROR(FIND(",",Q127,FIND(",",Q127)+1)),
  IF(OR(ISERROR(VLOOKUP(LEFT(Q127,FIND(",",Q127)-1),MapTable!$A:$A,1,0)),ISERROR(VLOOKUP(TRIM(MID(Q127,FIND(",",Q127)+1,999)),MapTable!$A:$A,1,0))),"맵없음",
  ""),
IF(ISERROR(FIND(",",Q127,FIND(",",Q127,FIND(",",Q127)+1)+1)),
  IF(OR(ISERROR(VLOOKUP(LEFT(Q127,FIND(",",Q127)-1),MapTable!$A:$A,1,0)),ISERROR(VLOOKUP(TRIM(MID(Q127,FIND(",",Q127)+1,FIND(",",Q127,FIND(",",Q127)+1)-FIND(",",Q127)-1)),MapTable!$A:$A,1,0)),ISERROR(VLOOKUP(TRIM(MID(Q127,FIND(",",Q127,FIND(",",Q127)+1)+1,999)),MapTable!$A:$A,1,0))),"맵없음",
  ""),
IF(ISERROR(FIND(",",Q127,FIND(",",Q127,FIND(",",Q127,FIND(",",Q127)+1)+1)+1)),
  IF(OR(ISERROR(VLOOKUP(LEFT(Q127,FIND(",",Q127)-1),MapTable!$A:$A,1,0)),ISERROR(VLOOKUP(TRIM(MID(Q127,FIND(",",Q127)+1,FIND(",",Q127,FIND(",",Q127)+1)-FIND(",",Q127)-1)),MapTable!$A:$A,1,0)),ISERROR(VLOOKUP(TRIM(MID(Q127,FIND(",",Q127,FIND(",",Q127)+1)+1,FIND(",",Q127,FIND(",",Q127,FIND(",",Q127)+1)+1)-FIND(",",Q127,FIND(",",Q127)+1)-1)),MapTable!$A:$A,1,0)),ISERROR(VLOOKUP(TRIM(MID(Q127,FIND(",",Q127,FIND(",",Q127,FIND(",",Q127)+1)+1)+1,999)),MapTable!$A:$A,1,0))),"맵없음",
  ""),
)))))</f>
        <v/>
      </c>
      <c r="W127" t="str">
        <f>IF(ISBLANK(V127),"",IF(ISERROR(VLOOKUP(V127,[2]DropTable!$A:$A,1,0)),"드랍없음",""))</f>
        <v/>
      </c>
      <c r="Y127" t="str">
        <f>IF(ISBLANK(X127),"",IF(ISERROR(VLOOKUP(X127,[2]DropTable!$A:$A,1,0)),"드랍없음",""))</f>
        <v/>
      </c>
      <c r="AA127">
        <v>8.1</v>
      </c>
    </row>
    <row r="128" spans="1:27" x14ac:dyDescent="0.3">
      <c r="A128">
        <v>3</v>
      </c>
      <c r="B128">
        <v>13</v>
      </c>
      <c r="C128">
        <f t="shared" si="7"/>
        <v>1680</v>
      </c>
      <c r="D128">
        <v>420</v>
      </c>
      <c r="E128" t="s">
        <v>114</v>
      </c>
      <c r="H128" t="str">
        <f>IF(ISBLANK(G128),"",
IFERROR(VLOOKUP(G128,[1]StringTable!$1:$1048576,MATCH([1]StringTable!$B$1,[1]StringTable!$1:$1,0),0),
IFERROR(VLOOKUP(G128,[1]InApkStringTable!$1:$1048576,MATCH([1]InApkStringTable!$B$1,[1]InApkStringTable!$1:$1,0),0),
"스트링없음")))</f>
        <v/>
      </c>
      <c r="J128" t="b">
        <v>0</v>
      </c>
      <c r="K128" t="s">
        <v>24</v>
      </c>
      <c r="L128" t="str">
        <f>IF(ISBLANK(K128),"",IF(ISERROR(VLOOKUP(K128,MapTable!$A:$A,1,0)),"컨트롤없음",""))</f>
        <v/>
      </c>
      <c r="M128">
        <f t="shared" si="4"/>
        <v>2</v>
      </c>
      <c r="N128" t="b">
        <f t="shared" ca="1" si="5"/>
        <v>0</v>
      </c>
      <c r="P128" t="str">
        <f>IF(ISBLANK(O128),"",IF(ISERROR(VLOOKUP(O128,MapTable!$A:$A,1,0)),"컨트롤없음",""))</f>
        <v/>
      </c>
      <c r="R128" t="str">
        <f>IF(ISBLANK(Q128),"",
IF(ISERROR(FIND(",",Q128)),
  IF(ISERROR(VLOOKUP(Q128,MapTable!$A:$A,1,0)),"맵없음",
  ""),
IF(ISERROR(FIND(",",Q128,FIND(",",Q128)+1)),
  IF(OR(ISERROR(VLOOKUP(LEFT(Q128,FIND(",",Q128)-1),MapTable!$A:$A,1,0)),ISERROR(VLOOKUP(TRIM(MID(Q128,FIND(",",Q128)+1,999)),MapTable!$A:$A,1,0))),"맵없음",
  ""),
IF(ISERROR(FIND(",",Q128,FIND(",",Q128,FIND(",",Q128)+1)+1)),
  IF(OR(ISERROR(VLOOKUP(LEFT(Q128,FIND(",",Q128)-1),MapTable!$A:$A,1,0)),ISERROR(VLOOKUP(TRIM(MID(Q128,FIND(",",Q128)+1,FIND(",",Q128,FIND(",",Q128)+1)-FIND(",",Q128)-1)),MapTable!$A:$A,1,0)),ISERROR(VLOOKUP(TRIM(MID(Q128,FIND(",",Q128,FIND(",",Q128)+1)+1,999)),MapTable!$A:$A,1,0))),"맵없음",
  ""),
IF(ISERROR(FIND(",",Q128,FIND(",",Q128,FIND(",",Q128,FIND(",",Q128)+1)+1)+1)),
  IF(OR(ISERROR(VLOOKUP(LEFT(Q128,FIND(",",Q128)-1),MapTable!$A:$A,1,0)),ISERROR(VLOOKUP(TRIM(MID(Q128,FIND(",",Q128)+1,FIND(",",Q128,FIND(",",Q128)+1)-FIND(",",Q128)-1)),MapTable!$A:$A,1,0)),ISERROR(VLOOKUP(TRIM(MID(Q128,FIND(",",Q128,FIND(",",Q128)+1)+1,FIND(",",Q128,FIND(",",Q128,FIND(",",Q128)+1)+1)-FIND(",",Q128,FIND(",",Q128)+1)-1)),MapTable!$A:$A,1,0)),ISERROR(VLOOKUP(TRIM(MID(Q128,FIND(",",Q128,FIND(",",Q128,FIND(",",Q128)+1)+1)+1,999)),MapTable!$A:$A,1,0))),"맵없음",
  ""),
)))))</f>
        <v/>
      </c>
      <c r="W128" t="str">
        <f>IF(ISBLANK(V128),"",IF(ISERROR(VLOOKUP(V128,[2]DropTable!$A:$A,1,0)),"드랍없음",""))</f>
        <v/>
      </c>
      <c r="Y128" t="str">
        <f>IF(ISBLANK(X128),"",IF(ISERROR(VLOOKUP(X128,[2]DropTable!$A:$A,1,0)),"드랍없음",""))</f>
        <v/>
      </c>
      <c r="AA128">
        <v>8.1</v>
      </c>
    </row>
    <row r="129" spans="1:27" x14ac:dyDescent="0.3">
      <c r="A129">
        <v>3</v>
      </c>
      <c r="B129">
        <v>14</v>
      </c>
      <c r="C129">
        <f t="shared" si="7"/>
        <v>1680</v>
      </c>
      <c r="D129">
        <v>420</v>
      </c>
      <c r="E129" t="s">
        <v>114</v>
      </c>
      <c r="H129" t="str">
        <f>IF(ISBLANK(G129),"",
IFERROR(VLOOKUP(G129,[1]StringTable!$1:$1048576,MATCH([1]StringTable!$B$1,[1]StringTable!$1:$1,0),0),
IFERROR(VLOOKUP(G129,[1]InApkStringTable!$1:$1048576,MATCH([1]InApkStringTable!$B$1,[1]InApkStringTable!$1:$1,0),0),
"스트링없음")))</f>
        <v/>
      </c>
      <c r="J129" t="b">
        <v>0</v>
      </c>
      <c r="K129" t="s">
        <v>24</v>
      </c>
      <c r="L129" t="str">
        <f>IF(ISBLANK(K129),"",IF(ISERROR(VLOOKUP(K129,MapTable!$A:$A,1,0)),"컨트롤없음",""))</f>
        <v/>
      </c>
      <c r="M129">
        <f t="shared" si="4"/>
        <v>2</v>
      </c>
      <c r="N129" t="b">
        <f t="shared" ca="1" si="5"/>
        <v>0</v>
      </c>
      <c r="P129" t="str">
        <f>IF(ISBLANK(O129),"",IF(ISERROR(VLOOKUP(O129,MapTable!$A:$A,1,0)),"컨트롤없음",""))</f>
        <v/>
      </c>
      <c r="R129" t="str">
        <f>IF(ISBLANK(Q129),"",
IF(ISERROR(FIND(",",Q129)),
  IF(ISERROR(VLOOKUP(Q129,MapTable!$A:$A,1,0)),"맵없음",
  ""),
IF(ISERROR(FIND(",",Q129,FIND(",",Q129)+1)),
  IF(OR(ISERROR(VLOOKUP(LEFT(Q129,FIND(",",Q129)-1),MapTable!$A:$A,1,0)),ISERROR(VLOOKUP(TRIM(MID(Q129,FIND(",",Q129)+1,999)),MapTable!$A:$A,1,0))),"맵없음",
  ""),
IF(ISERROR(FIND(",",Q129,FIND(",",Q129,FIND(",",Q129)+1)+1)),
  IF(OR(ISERROR(VLOOKUP(LEFT(Q129,FIND(",",Q129)-1),MapTable!$A:$A,1,0)),ISERROR(VLOOKUP(TRIM(MID(Q129,FIND(",",Q129)+1,FIND(",",Q129,FIND(",",Q129)+1)-FIND(",",Q129)-1)),MapTable!$A:$A,1,0)),ISERROR(VLOOKUP(TRIM(MID(Q129,FIND(",",Q129,FIND(",",Q129)+1)+1,999)),MapTable!$A:$A,1,0))),"맵없음",
  ""),
IF(ISERROR(FIND(",",Q129,FIND(",",Q129,FIND(",",Q129,FIND(",",Q129)+1)+1)+1)),
  IF(OR(ISERROR(VLOOKUP(LEFT(Q129,FIND(",",Q129)-1),MapTable!$A:$A,1,0)),ISERROR(VLOOKUP(TRIM(MID(Q129,FIND(",",Q129)+1,FIND(",",Q129,FIND(",",Q129)+1)-FIND(",",Q129)-1)),MapTable!$A:$A,1,0)),ISERROR(VLOOKUP(TRIM(MID(Q129,FIND(",",Q129,FIND(",",Q129)+1)+1,FIND(",",Q129,FIND(",",Q129,FIND(",",Q129)+1)+1)-FIND(",",Q129,FIND(",",Q129)+1)-1)),MapTable!$A:$A,1,0)),ISERROR(VLOOKUP(TRIM(MID(Q129,FIND(",",Q129,FIND(",",Q129,FIND(",",Q129)+1)+1)+1,999)),MapTable!$A:$A,1,0))),"맵없음",
  ""),
)))))</f>
        <v/>
      </c>
      <c r="W129" t="str">
        <f>IF(ISBLANK(V129),"",IF(ISERROR(VLOOKUP(V129,[2]DropTable!$A:$A,1,0)),"드랍없음",""))</f>
        <v/>
      </c>
      <c r="Y129" t="str">
        <f>IF(ISBLANK(X129),"",IF(ISERROR(VLOOKUP(X129,[2]DropTable!$A:$A,1,0)),"드랍없음",""))</f>
        <v/>
      </c>
      <c r="AA129">
        <v>8.1</v>
      </c>
    </row>
    <row r="130" spans="1:27" x14ac:dyDescent="0.3">
      <c r="A130">
        <v>3</v>
      </c>
      <c r="B130">
        <v>15</v>
      </c>
      <c r="C130">
        <f t="shared" si="7"/>
        <v>1680</v>
      </c>
      <c r="D130">
        <v>420</v>
      </c>
      <c r="E130" t="s">
        <v>114</v>
      </c>
      <c r="H130" t="str">
        <f>IF(ISBLANK(G130),"",
IFERROR(VLOOKUP(G130,[1]StringTable!$1:$1048576,MATCH([1]StringTable!$B$1,[1]StringTable!$1:$1,0),0),
IFERROR(VLOOKUP(G130,[1]InApkStringTable!$1:$1048576,MATCH([1]InApkStringTable!$B$1,[1]InApkStringTable!$1:$1,0),0),
"스트링없음")))</f>
        <v/>
      </c>
      <c r="J130" t="b">
        <v>0</v>
      </c>
      <c r="K130" t="s">
        <v>24</v>
      </c>
      <c r="L130" t="str">
        <f>IF(ISBLANK(K130),"",IF(ISERROR(VLOOKUP(K130,MapTable!$A:$A,1,0)),"컨트롤없음",""))</f>
        <v/>
      </c>
      <c r="M130">
        <f t="shared" ref="M130:M193" si="8">IF(B130=0,0,
IF(COUNTIF(A:A,A130)=11,12,
IF(MOD(B130,((COUNTIF(A:A,A130)-1)/5))=0,12,
IF(MOD(B130,((COUNTIF(A:A,A130)-1)/5))=((COUNTIF(A:A,A130)-1)/10),11,
INT(B130/((COUNTIF(A:A,A130)-1)/5))+1))))</f>
        <v>11</v>
      </c>
      <c r="N130" t="b">
        <f t="shared" ref="N130:N193" ca="1" si="9">IF((COUNTIF(A:A,A130)-1)=B130,FALSE,
IF(M130=12,TRUE,
IF(OFFSET(M130,1,0)=12,TRUE)))</f>
        <v>0</v>
      </c>
      <c r="P130" t="str">
        <f>IF(ISBLANK(O130),"",IF(ISERROR(VLOOKUP(O130,MapTable!$A:$A,1,0)),"컨트롤없음",""))</f>
        <v/>
      </c>
      <c r="R130" t="str">
        <f>IF(ISBLANK(Q130),"",
IF(ISERROR(FIND(",",Q130)),
  IF(ISERROR(VLOOKUP(Q130,MapTable!$A:$A,1,0)),"맵없음",
  ""),
IF(ISERROR(FIND(",",Q130,FIND(",",Q130)+1)),
  IF(OR(ISERROR(VLOOKUP(LEFT(Q130,FIND(",",Q130)-1),MapTable!$A:$A,1,0)),ISERROR(VLOOKUP(TRIM(MID(Q130,FIND(",",Q130)+1,999)),MapTable!$A:$A,1,0))),"맵없음",
  ""),
IF(ISERROR(FIND(",",Q130,FIND(",",Q130,FIND(",",Q130)+1)+1)),
  IF(OR(ISERROR(VLOOKUP(LEFT(Q130,FIND(",",Q130)-1),MapTable!$A:$A,1,0)),ISERROR(VLOOKUP(TRIM(MID(Q130,FIND(",",Q130)+1,FIND(",",Q130,FIND(",",Q130)+1)-FIND(",",Q130)-1)),MapTable!$A:$A,1,0)),ISERROR(VLOOKUP(TRIM(MID(Q130,FIND(",",Q130,FIND(",",Q130)+1)+1,999)),MapTable!$A:$A,1,0))),"맵없음",
  ""),
IF(ISERROR(FIND(",",Q130,FIND(",",Q130,FIND(",",Q130,FIND(",",Q130)+1)+1)+1)),
  IF(OR(ISERROR(VLOOKUP(LEFT(Q130,FIND(",",Q130)-1),MapTable!$A:$A,1,0)),ISERROR(VLOOKUP(TRIM(MID(Q130,FIND(",",Q130)+1,FIND(",",Q130,FIND(",",Q130)+1)-FIND(",",Q130)-1)),MapTable!$A:$A,1,0)),ISERROR(VLOOKUP(TRIM(MID(Q130,FIND(",",Q130,FIND(",",Q130)+1)+1,FIND(",",Q130,FIND(",",Q130,FIND(",",Q130)+1)+1)-FIND(",",Q130,FIND(",",Q130)+1)-1)),MapTable!$A:$A,1,0)),ISERROR(VLOOKUP(TRIM(MID(Q130,FIND(",",Q130,FIND(",",Q130,FIND(",",Q130)+1)+1)+1,999)),MapTable!$A:$A,1,0))),"맵없음",
  ""),
)))))</f>
        <v/>
      </c>
      <c r="W130" t="str">
        <f>IF(ISBLANK(V130),"",IF(ISERROR(VLOOKUP(V130,[2]DropTable!$A:$A,1,0)),"드랍없음",""))</f>
        <v/>
      </c>
      <c r="Y130" t="str">
        <f>IF(ISBLANK(X130),"",IF(ISERROR(VLOOKUP(X130,[2]DropTable!$A:$A,1,0)),"드랍없음",""))</f>
        <v/>
      </c>
      <c r="AA130">
        <v>8.1</v>
      </c>
    </row>
    <row r="131" spans="1:27" x14ac:dyDescent="0.3">
      <c r="A131">
        <v>3</v>
      </c>
      <c r="B131">
        <v>16</v>
      </c>
      <c r="C131">
        <f t="shared" si="7"/>
        <v>1680</v>
      </c>
      <c r="D131">
        <v>420</v>
      </c>
      <c r="E131" t="s">
        <v>114</v>
      </c>
      <c r="H131" t="str">
        <f>IF(ISBLANK(G131),"",
IFERROR(VLOOKUP(G131,[1]StringTable!$1:$1048576,MATCH([1]StringTable!$B$1,[1]StringTable!$1:$1,0),0),
IFERROR(VLOOKUP(G131,[1]InApkStringTable!$1:$1048576,MATCH([1]InApkStringTable!$B$1,[1]InApkStringTable!$1:$1,0),0),
"스트링없음")))</f>
        <v/>
      </c>
      <c r="J131" t="b">
        <v>0</v>
      </c>
      <c r="K131" t="s">
        <v>24</v>
      </c>
      <c r="L131" t="str">
        <f>IF(ISBLANK(K131),"",IF(ISERROR(VLOOKUP(K131,MapTable!$A:$A,1,0)),"컨트롤없음",""))</f>
        <v/>
      </c>
      <c r="M131">
        <f t="shared" si="8"/>
        <v>2</v>
      </c>
      <c r="N131" t="b">
        <f t="shared" ca="1" si="9"/>
        <v>0</v>
      </c>
      <c r="P131" t="str">
        <f>IF(ISBLANK(O131),"",IF(ISERROR(VLOOKUP(O131,MapTable!$A:$A,1,0)),"컨트롤없음",""))</f>
        <v/>
      </c>
      <c r="R131" t="str">
        <f>IF(ISBLANK(Q131),"",
IF(ISERROR(FIND(",",Q131)),
  IF(ISERROR(VLOOKUP(Q131,MapTable!$A:$A,1,0)),"맵없음",
  ""),
IF(ISERROR(FIND(",",Q131,FIND(",",Q131)+1)),
  IF(OR(ISERROR(VLOOKUP(LEFT(Q131,FIND(",",Q131)-1),MapTable!$A:$A,1,0)),ISERROR(VLOOKUP(TRIM(MID(Q131,FIND(",",Q131)+1,999)),MapTable!$A:$A,1,0))),"맵없음",
  ""),
IF(ISERROR(FIND(",",Q131,FIND(",",Q131,FIND(",",Q131)+1)+1)),
  IF(OR(ISERROR(VLOOKUP(LEFT(Q131,FIND(",",Q131)-1),MapTable!$A:$A,1,0)),ISERROR(VLOOKUP(TRIM(MID(Q131,FIND(",",Q131)+1,FIND(",",Q131,FIND(",",Q131)+1)-FIND(",",Q131)-1)),MapTable!$A:$A,1,0)),ISERROR(VLOOKUP(TRIM(MID(Q131,FIND(",",Q131,FIND(",",Q131)+1)+1,999)),MapTable!$A:$A,1,0))),"맵없음",
  ""),
IF(ISERROR(FIND(",",Q131,FIND(",",Q131,FIND(",",Q131,FIND(",",Q131)+1)+1)+1)),
  IF(OR(ISERROR(VLOOKUP(LEFT(Q131,FIND(",",Q131)-1),MapTable!$A:$A,1,0)),ISERROR(VLOOKUP(TRIM(MID(Q131,FIND(",",Q131)+1,FIND(",",Q131,FIND(",",Q131)+1)-FIND(",",Q131)-1)),MapTable!$A:$A,1,0)),ISERROR(VLOOKUP(TRIM(MID(Q131,FIND(",",Q131,FIND(",",Q131)+1)+1,FIND(",",Q131,FIND(",",Q131,FIND(",",Q131)+1)+1)-FIND(",",Q131,FIND(",",Q131)+1)-1)),MapTable!$A:$A,1,0)),ISERROR(VLOOKUP(TRIM(MID(Q131,FIND(",",Q131,FIND(",",Q131,FIND(",",Q131)+1)+1)+1,999)),MapTable!$A:$A,1,0))),"맵없음",
  ""),
)))))</f>
        <v/>
      </c>
      <c r="W131" t="str">
        <f>IF(ISBLANK(V131),"",IF(ISERROR(VLOOKUP(V131,[2]DropTable!$A:$A,1,0)),"드랍없음",""))</f>
        <v/>
      </c>
      <c r="Y131" t="str">
        <f>IF(ISBLANK(X131),"",IF(ISERROR(VLOOKUP(X131,[2]DropTable!$A:$A,1,0)),"드랍없음",""))</f>
        <v/>
      </c>
      <c r="AA131">
        <v>8.1</v>
      </c>
    </row>
    <row r="132" spans="1:27" x14ac:dyDescent="0.3">
      <c r="A132">
        <v>3</v>
      </c>
      <c r="B132">
        <v>17</v>
      </c>
      <c r="C132">
        <f t="shared" si="7"/>
        <v>1680</v>
      </c>
      <c r="D132">
        <v>420</v>
      </c>
      <c r="E132" t="s">
        <v>114</v>
      </c>
      <c r="H132" t="str">
        <f>IF(ISBLANK(G132),"",
IFERROR(VLOOKUP(G132,[1]StringTable!$1:$1048576,MATCH([1]StringTable!$B$1,[1]StringTable!$1:$1,0),0),
IFERROR(VLOOKUP(G132,[1]InApkStringTable!$1:$1048576,MATCH([1]InApkStringTable!$B$1,[1]InApkStringTable!$1:$1,0),0),
"스트링없음")))</f>
        <v/>
      </c>
      <c r="J132" t="b">
        <v>0</v>
      </c>
      <c r="K132" t="s">
        <v>24</v>
      </c>
      <c r="L132" t="str">
        <f>IF(ISBLANK(K132),"",IF(ISERROR(VLOOKUP(K132,MapTable!$A:$A,1,0)),"컨트롤없음",""))</f>
        <v/>
      </c>
      <c r="M132">
        <f t="shared" si="8"/>
        <v>2</v>
      </c>
      <c r="N132" t="b">
        <f t="shared" ca="1" si="9"/>
        <v>0</v>
      </c>
      <c r="P132" t="str">
        <f>IF(ISBLANK(O132),"",IF(ISERROR(VLOOKUP(O132,MapTable!$A:$A,1,0)),"컨트롤없음",""))</f>
        <v/>
      </c>
      <c r="R132" t="str">
        <f>IF(ISBLANK(Q132),"",
IF(ISERROR(FIND(",",Q132)),
  IF(ISERROR(VLOOKUP(Q132,MapTable!$A:$A,1,0)),"맵없음",
  ""),
IF(ISERROR(FIND(",",Q132,FIND(",",Q132)+1)),
  IF(OR(ISERROR(VLOOKUP(LEFT(Q132,FIND(",",Q132)-1),MapTable!$A:$A,1,0)),ISERROR(VLOOKUP(TRIM(MID(Q132,FIND(",",Q132)+1,999)),MapTable!$A:$A,1,0))),"맵없음",
  ""),
IF(ISERROR(FIND(",",Q132,FIND(",",Q132,FIND(",",Q132)+1)+1)),
  IF(OR(ISERROR(VLOOKUP(LEFT(Q132,FIND(",",Q132)-1),MapTable!$A:$A,1,0)),ISERROR(VLOOKUP(TRIM(MID(Q132,FIND(",",Q132)+1,FIND(",",Q132,FIND(",",Q132)+1)-FIND(",",Q132)-1)),MapTable!$A:$A,1,0)),ISERROR(VLOOKUP(TRIM(MID(Q132,FIND(",",Q132,FIND(",",Q132)+1)+1,999)),MapTable!$A:$A,1,0))),"맵없음",
  ""),
IF(ISERROR(FIND(",",Q132,FIND(",",Q132,FIND(",",Q132,FIND(",",Q132)+1)+1)+1)),
  IF(OR(ISERROR(VLOOKUP(LEFT(Q132,FIND(",",Q132)-1),MapTable!$A:$A,1,0)),ISERROR(VLOOKUP(TRIM(MID(Q132,FIND(",",Q132)+1,FIND(",",Q132,FIND(",",Q132)+1)-FIND(",",Q132)-1)),MapTable!$A:$A,1,0)),ISERROR(VLOOKUP(TRIM(MID(Q132,FIND(",",Q132,FIND(",",Q132)+1)+1,FIND(",",Q132,FIND(",",Q132,FIND(",",Q132)+1)+1)-FIND(",",Q132,FIND(",",Q132)+1)-1)),MapTable!$A:$A,1,0)),ISERROR(VLOOKUP(TRIM(MID(Q132,FIND(",",Q132,FIND(",",Q132,FIND(",",Q132)+1)+1)+1,999)),MapTable!$A:$A,1,0))),"맵없음",
  ""),
)))))</f>
        <v/>
      </c>
      <c r="W132" t="str">
        <f>IF(ISBLANK(V132),"",IF(ISERROR(VLOOKUP(V132,[2]DropTable!$A:$A,1,0)),"드랍없음",""))</f>
        <v/>
      </c>
      <c r="Y132" t="str">
        <f>IF(ISBLANK(X132),"",IF(ISERROR(VLOOKUP(X132,[2]DropTable!$A:$A,1,0)),"드랍없음",""))</f>
        <v/>
      </c>
      <c r="AA132">
        <v>8.1</v>
      </c>
    </row>
    <row r="133" spans="1:27" x14ac:dyDescent="0.3">
      <c r="A133">
        <v>3</v>
      </c>
      <c r="B133">
        <v>18</v>
      </c>
      <c r="C133">
        <f t="shared" si="7"/>
        <v>1680</v>
      </c>
      <c r="D133">
        <v>420</v>
      </c>
      <c r="E133" t="s">
        <v>114</v>
      </c>
      <c r="H133" t="str">
        <f>IF(ISBLANK(G133),"",
IFERROR(VLOOKUP(G133,[1]StringTable!$1:$1048576,MATCH([1]StringTable!$B$1,[1]StringTable!$1:$1,0),0),
IFERROR(VLOOKUP(G133,[1]InApkStringTable!$1:$1048576,MATCH([1]InApkStringTable!$B$1,[1]InApkStringTable!$1:$1,0),0),
"스트링없음")))</f>
        <v/>
      </c>
      <c r="J133" t="b">
        <v>0</v>
      </c>
      <c r="K133" t="s">
        <v>24</v>
      </c>
      <c r="L133" t="str">
        <f>IF(ISBLANK(K133),"",IF(ISERROR(VLOOKUP(K133,MapTable!$A:$A,1,0)),"컨트롤없음",""))</f>
        <v/>
      </c>
      <c r="M133">
        <f t="shared" si="8"/>
        <v>2</v>
      </c>
      <c r="N133" t="b">
        <f t="shared" ca="1" si="9"/>
        <v>0</v>
      </c>
      <c r="P133" t="str">
        <f>IF(ISBLANK(O133),"",IF(ISERROR(VLOOKUP(O133,MapTable!$A:$A,1,0)),"컨트롤없음",""))</f>
        <v/>
      </c>
      <c r="R133" t="str">
        <f>IF(ISBLANK(Q133),"",
IF(ISERROR(FIND(",",Q133)),
  IF(ISERROR(VLOOKUP(Q133,MapTable!$A:$A,1,0)),"맵없음",
  ""),
IF(ISERROR(FIND(",",Q133,FIND(",",Q133)+1)),
  IF(OR(ISERROR(VLOOKUP(LEFT(Q133,FIND(",",Q133)-1),MapTable!$A:$A,1,0)),ISERROR(VLOOKUP(TRIM(MID(Q133,FIND(",",Q133)+1,999)),MapTable!$A:$A,1,0))),"맵없음",
  ""),
IF(ISERROR(FIND(",",Q133,FIND(",",Q133,FIND(",",Q133)+1)+1)),
  IF(OR(ISERROR(VLOOKUP(LEFT(Q133,FIND(",",Q133)-1),MapTable!$A:$A,1,0)),ISERROR(VLOOKUP(TRIM(MID(Q133,FIND(",",Q133)+1,FIND(",",Q133,FIND(",",Q133)+1)-FIND(",",Q133)-1)),MapTable!$A:$A,1,0)),ISERROR(VLOOKUP(TRIM(MID(Q133,FIND(",",Q133,FIND(",",Q133)+1)+1,999)),MapTable!$A:$A,1,0))),"맵없음",
  ""),
IF(ISERROR(FIND(",",Q133,FIND(",",Q133,FIND(",",Q133,FIND(",",Q133)+1)+1)+1)),
  IF(OR(ISERROR(VLOOKUP(LEFT(Q133,FIND(",",Q133)-1),MapTable!$A:$A,1,0)),ISERROR(VLOOKUP(TRIM(MID(Q133,FIND(",",Q133)+1,FIND(",",Q133,FIND(",",Q133)+1)-FIND(",",Q133)-1)),MapTable!$A:$A,1,0)),ISERROR(VLOOKUP(TRIM(MID(Q133,FIND(",",Q133,FIND(",",Q133)+1)+1,FIND(",",Q133,FIND(",",Q133,FIND(",",Q133)+1)+1)-FIND(",",Q133,FIND(",",Q133)+1)-1)),MapTable!$A:$A,1,0)),ISERROR(VLOOKUP(TRIM(MID(Q133,FIND(",",Q133,FIND(",",Q133,FIND(",",Q133)+1)+1)+1,999)),MapTable!$A:$A,1,0))),"맵없음",
  ""),
)))))</f>
        <v/>
      </c>
      <c r="W133" t="str">
        <f>IF(ISBLANK(V133),"",IF(ISERROR(VLOOKUP(V133,[2]DropTable!$A:$A,1,0)),"드랍없음",""))</f>
        <v/>
      </c>
      <c r="Y133" t="str">
        <f>IF(ISBLANK(X133),"",IF(ISERROR(VLOOKUP(X133,[2]DropTable!$A:$A,1,0)),"드랍없음",""))</f>
        <v/>
      </c>
      <c r="AA133">
        <v>8.1</v>
      </c>
    </row>
    <row r="134" spans="1:27" x14ac:dyDescent="0.3">
      <c r="A134">
        <v>3</v>
      </c>
      <c r="B134">
        <v>19</v>
      </c>
      <c r="C134">
        <f t="shared" si="7"/>
        <v>1680</v>
      </c>
      <c r="D134">
        <v>420</v>
      </c>
      <c r="E134" t="s">
        <v>114</v>
      </c>
      <c r="H134" t="str">
        <f>IF(ISBLANK(G134),"",
IFERROR(VLOOKUP(G134,[1]StringTable!$1:$1048576,MATCH([1]StringTable!$B$1,[1]StringTable!$1:$1,0),0),
IFERROR(VLOOKUP(G134,[1]InApkStringTable!$1:$1048576,MATCH([1]InApkStringTable!$B$1,[1]InApkStringTable!$1:$1,0),0),
"스트링없음")))</f>
        <v/>
      </c>
      <c r="J134" t="b">
        <v>0</v>
      </c>
      <c r="K134" t="s">
        <v>24</v>
      </c>
      <c r="L134" t="str">
        <f>IF(ISBLANK(K134),"",IF(ISERROR(VLOOKUP(K134,MapTable!$A:$A,1,0)),"컨트롤없음",""))</f>
        <v/>
      </c>
      <c r="M134">
        <f t="shared" si="8"/>
        <v>2</v>
      </c>
      <c r="N134" t="b">
        <f t="shared" ca="1" si="9"/>
        <v>1</v>
      </c>
      <c r="P134" t="str">
        <f>IF(ISBLANK(O134),"",IF(ISERROR(VLOOKUP(O134,MapTable!$A:$A,1,0)),"컨트롤없음",""))</f>
        <v/>
      </c>
      <c r="R134" t="str">
        <f>IF(ISBLANK(Q134),"",
IF(ISERROR(FIND(",",Q134)),
  IF(ISERROR(VLOOKUP(Q134,MapTable!$A:$A,1,0)),"맵없음",
  ""),
IF(ISERROR(FIND(",",Q134,FIND(",",Q134)+1)),
  IF(OR(ISERROR(VLOOKUP(LEFT(Q134,FIND(",",Q134)-1),MapTable!$A:$A,1,0)),ISERROR(VLOOKUP(TRIM(MID(Q134,FIND(",",Q134)+1,999)),MapTable!$A:$A,1,0))),"맵없음",
  ""),
IF(ISERROR(FIND(",",Q134,FIND(",",Q134,FIND(",",Q134)+1)+1)),
  IF(OR(ISERROR(VLOOKUP(LEFT(Q134,FIND(",",Q134)-1),MapTable!$A:$A,1,0)),ISERROR(VLOOKUP(TRIM(MID(Q134,FIND(",",Q134)+1,FIND(",",Q134,FIND(",",Q134)+1)-FIND(",",Q134)-1)),MapTable!$A:$A,1,0)),ISERROR(VLOOKUP(TRIM(MID(Q134,FIND(",",Q134,FIND(",",Q134)+1)+1,999)),MapTable!$A:$A,1,0))),"맵없음",
  ""),
IF(ISERROR(FIND(",",Q134,FIND(",",Q134,FIND(",",Q134,FIND(",",Q134)+1)+1)+1)),
  IF(OR(ISERROR(VLOOKUP(LEFT(Q134,FIND(",",Q134)-1),MapTable!$A:$A,1,0)),ISERROR(VLOOKUP(TRIM(MID(Q134,FIND(",",Q134)+1,FIND(",",Q134,FIND(",",Q134)+1)-FIND(",",Q134)-1)),MapTable!$A:$A,1,0)),ISERROR(VLOOKUP(TRIM(MID(Q134,FIND(",",Q134,FIND(",",Q134)+1)+1,FIND(",",Q134,FIND(",",Q134,FIND(",",Q134)+1)+1)-FIND(",",Q134,FIND(",",Q134)+1)-1)),MapTable!$A:$A,1,0)),ISERROR(VLOOKUP(TRIM(MID(Q134,FIND(",",Q134,FIND(",",Q134,FIND(",",Q134)+1)+1)+1,999)),MapTable!$A:$A,1,0))),"맵없음",
  ""),
)))))</f>
        <v/>
      </c>
      <c r="W134" t="str">
        <f>IF(ISBLANK(V134),"",IF(ISERROR(VLOOKUP(V134,[2]DropTable!$A:$A,1,0)),"드랍없음",""))</f>
        <v/>
      </c>
      <c r="Y134" t="str">
        <f>IF(ISBLANK(X134),"",IF(ISERROR(VLOOKUP(X134,[2]DropTable!$A:$A,1,0)),"드랍없음",""))</f>
        <v/>
      </c>
      <c r="AA134">
        <v>8.1</v>
      </c>
    </row>
    <row r="135" spans="1:27" x14ac:dyDescent="0.3">
      <c r="A135">
        <v>3</v>
      </c>
      <c r="B135">
        <v>20</v>
      </c>
      <c r="C135">
        <f t="shared" si="7"/>
        <v>1680</v>
      </c>
      <c r="D135">
        <v>420</v>
      </c>
      <c r="E135" t="s">
        <v>114</v>
      </c>
      <c r="H135" t="str">
        <f>IF(ISBLANK(G135),"",
IFERROR(VLOOKUP(G135,[1]StringTable!$1:$1048576,MATCH([1]StringTable!$B$1,[1]StringTable!$1:$1,0),0),
IFERROR(VLOOKUP(G135,[1]InApkStringTable!$1:$1048576,MATCH([1]InApkStringTable!$B$1,[1]InApkStringTable!$1:$1,0),0),
"스트링없음")))</f>
        <v/>
      </c>
      <c r="J135" t="b">
        <v>0</v>
      </c>
      <c r="K135" t="s">
        <v>24</v>
      </c>
      <c r="L135" t="str">
        <f>IF(ISBLANK(K135),"",IF(ISERROR(VLOOKUP(K135,MapTable!$A:$A,1,0)),"컨트롤없음",""))</f>
        <v/>
      </c>
      <c r="M135">
        <f t="shared" si="8"/>
        <v>12</v>
      </c>
      <c r="N135" t="b">
        <f t="shared" ca="1" si="9"/>
        <v>1</v>
      </c>
      <c r="P135" t="str">
        <f>IF(ISBLANK(O135),"",IF(ISERROR(VLOOKUP(O135,MapTable!$A:$A,1,0)),"컨트롤없음",""))</f>
        <v/>
      </c>
      <c r="R135" t="str">
        <f>IF(ISBLANK(Q135),"",
IF(ISERROR(FIND(",",Q135)),
  IF(ISERROR(VLOOKUP(Q135,MapTable!$A:$A,1,0)),"맵없음",
  ""),
IF(ISERROR(FIND(",",Q135,FIND(",",Q135)+1)),
  IF(OR(ISERROR(VLOOKUP(LEFT(Q135,FIND(",",Q135)-1),MapTable!$A:$A,1,0)),ISERROR(VLOOKUP(TRIM(MID(Q135,FIND(",",Q135)+1,999)),MapTable!$A:$A,1,0))),"맵없음",
  ""),
IF(ISERROR(FIND(",",Q135,FIND(",",Q135,FIND(",",Q135)+1)+1)),
  IF(OR(ISERROR(VLOOKUP(LEFT(Q135,FIND(",",Q135)-1),MapTable!$A:$A,1,0)),ISERROR(VLOOKUP(TRIM(MID(Q135,FIND(",",Q135)+1,FIND(",",Q135,FIND(",",Q135)+1)-FIND(",",Q135)-1)),MapTable!$A:$A,1,0)),ISERROR(VLOOKUP(TRIM(MID(Q135,FIND(",",Q135,FIND(",",Q135)+1)+1,999)),MapTable!$A:$A,1,0))),"맵없음",
  ""),
IF(ISERROR(FIND(",",Q135,FIND(",",Q135,FIND(",",Q135,FIND(",",Q135)+1)+1)+1)),
  IF(OR(ISERROR(VLOOKUP(LEFT(Q135,FIND(",",Q135)-1),MapTable!$A:$A,1,0)),ISERROR(VLOOKUP(TRIM(MID(Q135,FIND(",",Q135)+1,FIND(",",Q135,FIND(",",Q135)+1)-FIND(",",Q135)-1)),MapTable!$A:$A,1,0)),ISERROR(VLOOKUP(TRIM(MID(Q135,FIND(",",Q135,FIND(",",Q135)+1)+1,FIND(",",Q135,FIND(",",Q135,FIND(",",Q135)+1)+1)-FIND(",",Q135,FIND(",",Q135)+1)-1)),MapTable!$A:$A,1,0)),ISERROR(VLOOKUP(TRIM(MID(Q135,FIND(",",Q135,FIND(",",Q135,FIND(",",Q135)+1)+1)+1,999)),MapTable!$A:$A,1,0))),"맵없음",
  ""),
)))))</f>
        <v/>
      </c>
      <c r="W135" t="str">
        <f>IF(ISBLANK(V135),"",IF(ISERROR(VLOOKUP(V135,[2]DropTable!$A:$A,1,0)),"드랍없음",""))</f>
        <v/>
      </c>
      <c r="Y135" t="str">
        <f>IF(ISBLANK(X135),"",IF(ISERROR(VLOOKUP(X135,[2]DropTable!$A:$A,1,0)),"드랍없음",""))</f>
        <v/>
      </c>
      <c r="AA135">
        <v>8.1</v>
      </c>
    </row>
    <row r="136" spans="1:27" x14ac:dyDescent="0.3">
      <c r="A136">
        <v>3</v>
      </c>
      <c r="B136">
        <v>21</v>
      </c>
      <c r="C136">
        <f t="shared" ref="C136:C165" si="10">D136*4</f>
        <v>1680</v>
      </c>
      <c r="D136">
        <v>420</v>
      </c>
      <c r="E136" t="s">
        <v>114</v>
      </c>
      <c r="H136" t="str">
        <f>IF(ISBLANK(G136),"",
IFERROR(VLOOKUP(G136,[1]StringTable!$1:$1048576,MATCH([1]StringTable!$B$1,[1]StringTable!$1:$1,0),0),
IFERROR(VLOOKUP(G136,[1]InApkStringTable!$1:$1048576,MATCH([1]InApkStringTable!$B$1,[1]InApkStringTable!$1:$1,0),0),
"스트링없음")))</f>
        <v/>
      </c>
      <c r="J136" t="b">
        <v>0</v>
      </c>
      <c r="K136" t="s">
        <v>24</v>
      </c>
      <c r="L136" t="str">
        <f>IF(ISBLANK(K136),"",IF(ISERROR(VLOOKUP(K136,MapTable!$A:$A,1,0)),"컨트롤없음",""))</f>
        <v/>
      </c>
      <c r="M136">
        <f t="shared" si="8"/>
        <v>3</v>
      </c>
      <c r="N136" t="b">
        <f t="shared" ca="1" si="9"/>
        <v>0</v>
      </c>
      <c r="P136" t="str">
        <f>IF(ISBLANK(O136),"",IF(ISERROR(VLOOKUP(O136,MapTable!$A:$A,1,0)),"컨트롤없음",""))</f>
        <v/>
      </c>
      <c r="R136" t="str">
        <f>IF(ISBLANK(Q136),"",
IF(ISERROR(FIND(",",Q136)),
  IF(ISERROR(VLOOKUP(Q136,MapTable!$A:$A,1,0)),"맵없음",
  ""),
IF(ISERROR(FIND(",",Q136,FIND(",",Q136)+1)),
  IF(OR(ISERROR(VLOOKUP(LEFT(Q136,FIND(",",Q136)-1),MapTable!$A:$A,1,0)),ISERROR(VLOOKUP(TRIM(MID(Q136,FIND(",",Q136)+1,999)),MapTable!$A:$A,1,0))),"맵없음",
  ""),
IF(ISERROR(FIND(",",Q136,FIND(",",Q136,FIND(",",Q136)+1)+1)),
  IF(OR(ISERROR(VLOOKUP(LEFT(Q136,FIND(",",Q136)-1),MapTable!$A:$A,1,0)),ISERROR(VLOOKUP(TRIM(MID(Q136,FIND(",",Q136)+1,FIND(",",Q136,FIND(",",Q136)+1)-FIND(",",Q136)-1)),MapTable!$A:$A,1,0)),ISERROR(VLOOKUP(TRIM(MID(Q136,FIND(",",Q136,FIND(",",Q136)+1)+1,999)),MapTable!$A:$A,1,0))),"맵없음",
  ""),
IF(ISERROR(FIND(",",Q136,FIND(",",Q136,FIND(",",Q136,FIND(",",Q136)+1)+1)+1)),
  IF(OR(ISERROR(VLOOKUP(LEFT(Q136,FIND(",",Q136)-1),MapTable!$A:$A,1,0)),ISERROR(VLOOKUP(TRIM(MID(Q136,FIND(",",Q136)+1,FIND(",",Q136,FIND(",",Q136)+1)-FIND(",",Q136)-1)),MapTable!$A:$A,1,0)),ISERROR(VLOOKUP(TRIM(MID(Q136,FIND(",",Q136,FIND(",",Q136)+1)+1,FIND(",",Q136,FIND(",",Q136,FIND(",",Q136)+1)+1)-FIND(",",Q136,FIND(",",Q136)+1)-1)),MapTable!$A:$A,1,0)),ISERROR(VLOOKUP(TRIM(MID(Q136,FIND(",",Q136,FIND(",",Q136,FIND(",",Q136)+1)+1)+1,999)),MapTable!$A:$A,1,0))),"맵없음",
  ""),
)))))</f>
        <v/>
      </c>
      <c r="W136" t="str">
        <f>IF(ISBLANK(V136),"",IF(ISERROR(VLOOKUP(V136,[2]DropTable!$A:$A,1,0)),"드랍없음",""))</f>
        <v/>
      </c>
      <c r="Y136" t="str">
        <f>IF(ISBLANK(X136),"",IF(ISERROR(VLOOKUP(X136,[2]DropTable!$A:$A,1,0)),"드랍없음",""))</f>
        <v/>
      </c>
      <c r="AA136">
        <v>8.1</v>
      </c>
    </row>
    <row r="137" spans="1:27" x14ac:dyDescent="0.3">
      <c r="A137">
        <v>3</v>
      </c>
      <c r="B137">
        <v>22</v>
      </c>
      <c r="C137">
        <f t="shared" si="10"/>
        <v>1680</v>
      </c>
      <c r="D137">
        <v>420</v>
      </c>
      <c r="E137" t="s">
        <v>114</v>
      </c>
      <c r="H137" t="str">
        <f>IF(ISBLANK(G137),"",
IFERROR(VLOOKUP(G137,[1]StringTable!$1:$1048576,MATCH([1]StringTable!$B$1,[1]StringTable!$1:$1,0),0),
IFERROR(VLOOKUP(G137,[1]InApkStringTable!$1:$1048576,MATCH([1]InApkStringTable!$B$1,[1]InApkStringTable!$1:$1,0),0),
"스트링없음")))</f>
        <v/>
      </c>
      <c r="J137" t="b">
        <v>0</v>
      </c>
      <c r="K137" t="s">
        <v>24</v>
      </c>
      <c r="L137" t="str">
        <f>IF(ISBLANK(K137),"",IF(ISERROR(VLOOKUP(K137,MapTable!$A:$A,1,0)),"컨트롤없음",""))</f>
        <v/>
      </c>
      <c r="M137">
        <f t="shared" si="8"/>
        <v>3</v>
      </c>
      <c r="N137" t="b">
        <f t="shared" ca="1" si="9"/>
        <v>0</v>
      </c>
      <c r="P137" t="str">
        <f>IF(ISBLANK(O137),"",IF(ISERROR(VLOOKUP(O137,MapTable!$A:$A,1,0)),"컨트롤없음",""))</f>
        <v/>
      </c>
      <c r="R137" t="str">
        <f>IF(ISBLANK(Q137),"",
IF(ISERROR(FIND(",",Q137)),
  IF(ISERROR(VLOOKUP(Q137,MapTable!$A:$A,1,0)),"맵없음",
  ""),
IF(ISERROR(FIND(",",Q137,FIND(",",Q137)+1)),
  IF(OR(ISERROR(VLOOKUP(LEFT(Q137,FIND(",",Q137)-1),MapTable!$A:$A,1,0)),ISERROR(VLOOKUP(TRIM(MID(Q137,FIND(",",Q137)+1,999)),MapTable!$A:$A,1,0))),"맵없음",
  ""),
IF(ISERROR(FIND(",",Q137,FIND(",",Q137,FIND(",",Q137)+1)+1)),
  IF(OR(ISERROR(VLOOKUP(LEFT(Q137,FIND(",",Q137)-1),MapTable!$A:$A,1,0)),ISERROR(VLOOKUP(TRIM(MID(Q137,FIND(",",Q137)+1,FIND(",",Q137,FIND(",",Q137)+1)-FIND(",",Q137)-1)),MapTable!$A:$A,1,0)),ISERROR(VLOOKUP(TRIM(MID(Q137,FIND(",",Q137,FIND(",",Q137)+1)+1,999)),MapTable!$A:$A,1,0))),"맵없음",
  ""),
IF(ISERROR(FIND(",",Q137,FIND(",",Q137,FIND(",",Q137,FIND(",",Q137)+1)+1)+1)),
  IF(OR(ISERROR(VLOOKUP(LEFT(Q137,FIND(",",Q137)-1),MapTable!$A:$A,1,0)),ISERROR(VLOOKUP(TRIM(MID(Q137,FIND(",",Q137)+1,FIND(",",Q137,FIND(",",Q137)+1)-FIND(",",Q137)-1)),MapTable!$A:$A,1,0)),ISERROR(VLOOKUP(TRIM(MID(Q137,FIND(",",Q137,FIND(",",Q137)+1)+1,FIND(",",Q137,FIND(",",Q137,FIND(",",Q137)+1)+1)-FIND(",",Q137,FIND(",",Q137)+1)-1)),MapTable!$A:$A,1,0)),ISERROR(VLOOKUP(TRIM(MID(Q137,FIND(",",Q137,FIND(",",Q137,FIND(",",Q137)+1)+1)+1,999)),MapTable!$A:$A,1,0))),"맵없음",
  ""),
)))))</f>
        <v/>
      </c>
      <c r="W137" t="str">
        <f>IF(ISBLANK(V137),"",IF(ISERROR(VLOOKUP(V137,[2]DropTable!$A:$A,1,0)),"드랍없음",""))</f>
        <v/>
      </c>
      <c r="Y137" t="str">
        <f>IF(ISBLANK(X137),"",IF(ISERROR(VLOOKUP(X137,[2]DropTable!$A:$A,1,0)),"드랍없음",""))</f>
        <v/>
      </c>
      <c r="AA137">
        <v>8.1</v>
      </c>
    </row>
    <row r="138" spans="1:27" x14ac:dyDescent="0.3">
      <c r="A138">
        <v>3</v>
      </c>
      <c r="B138">
        <v>23</v>
      </c>
      <c r="C138">
        <f t="shared" si="10"/>
        <v>1680</v>
      </c>
      <c r="D138">
        <v>420</v>
      </c>
      <c r="E138" t="s">
        <v>114</v>
      </c>
      <c r="H138" t="str">
        <f>IF(ISBLANK(G138),"",
IFERROR(VLOOKUP(G138,[1]StringTable!$1:$1048576,MATCH([1]StringTable!$B$1,[1]StringTable!$1:$1,0),0),
IFERROR(VLOOKUP(G138,[1]InApkStringTable!$1:$1048576,MATCH([1]InApkStringTable!$B$1,[1]InApkStringTable!$1:$1,0),0),
"스트링없음")))</f>
        <v/>
      </c>
      <c r="J138" t="b">
        <v>0</v>
      </c>
      <c r="K138" t="s">
        <v>24</v>
      </c>
      <c r="L138" t="str">
        <f>IF(ISBLANK(K138),"",IF(ISERROR(VLOOKUP(K138,MapTable!$A:$A,1,0)),"컨트롤없음",""))</f>
        <v/>
      </c>
      <c r="M138">
        <f t="shared" si="8"/>
        <v>3</v>
      </c>
      <c r="N138" t="b">
        <f t="shared" ca="1" si="9"/>
        <v>0</v>
      </c>
      <c r="P138" t="str">
        <f>IF(ISBLANK(O138),"",IF(ISERROR(VLOOKUP(O138,MapTable!$A:$A,1,0)),"컨트롤없음",""))</f>
        <v/>
      </c>
      <c r="R138" t="str">
        <f>IF(ISBLANK(Q138),"",
IF(ISERROR(FIND(",",Q138)),
  IF(ISERROR(VLOOKUP(Q138,MapTable!$A:$A,1,0)),"맵없음",
  ""),
IF(ISERROR(FIND(",",Q138,FIND(",",Q138)+1)),
  IF(OR(ISERROR(VLOOKUP(LEFT(Q138,FIND(",",Q138)-1),MapTable!$A:$A,1,0)),ISERROR(VLOOKUP(TRIM(MID(Q138,FIND(",",Q138)+1,999)),MapTable!$A:$A,1,0))),"맵없음",
  ""),
IF(ISERROR(FIND(",",Q138,FIND(",",Q138,FIND(",",Q138)+1)+1)),
  IF(OR(ISERROR(VLOOKUP(LEFT(Q138,FIND(",",Q138)-1),MapTable!$A:$A,1,0)),ISERROR(VLOOKUP(TRIM(MID(Q138,FIND(",",Q138)+1,FIND(",",Q138,FIND(",",Q138)+1)-FIND(",",Q138)-1)),MapTable!$A:$A,1,0)),ISERROR(VLOOKUP(TRIM(MID(Q138,FIND(",",Q138,FIND(",",Q138)+1)+1,999)),MapTable!$A:$A,1,0))),"맵없음",
  ""),
IF(ISERROR(FIND(",",Q138,FIND(",",Q138,FIND(",",Q138,FIND(",",Q138)+1)+1)+1)),
  IF(OR(ISERROR(VLOOKUP(LEFT(Q138,FIND(",",Q138)-1),MapTable!$A:$A,1,0)),ISERROR(VLOOKUP(TRIM(MID(Q138,FIND(",",Q138)+1,FIND(",",Q138,FIND(",",Q138)+1)-FIND(",",Q138)-1)),MapTable!$A:$A,1,0)),ISERROR(VLOOKUP(TRIM(MID(Q138,FIND(",",Q138,FIND(",",Q138)+1)+1,FIND(",",Q138,FIND(",",Q138,FIND(",",Q138)+1)+1)-FIND(",",Q138,FIND(",",Q138)+1)-1)),MapTable!$A:$A,1,0)),ISERROR(VLOOKUP(TRIM(MID(Q138,FIND(",",Q138,FIND(",",Q138,FIND(",",Q138)+1)+1)+1,999)),MapTable!$A:$A,1,0))),"맵없음",
  ""),
)))))</f>
        <v/>
      </c>
      <c r="W138" t="str">
        <f>IF(ISBLANK(V138),"",IF(ISERROR(VLOOKUP(V138,[2]DropTable!$A:$A,1,0)),"드랍없음",""))</f>
        <v/>
      </c>
      <c r="Y138" t="str">
        <f>IF(ISBLANK(X138),"",IF(ISERROR(VLOOKUP(X138,[2]DropTable!$A:$A,1,0)),"드랍없음",""))</f>
        <v/>
      </c>
      <c r="AA138">
        <v>8.1</v>
      </c>
    </row>
    <row r="139" spans="1:27" x14ac:dyDescent="0.3">
      <c r="A139">
        <v>3</v>
      </c>
      <c r="B139">
        <v>24</v>
      </c>
      <c r="C139">
        <f t="shared" si="10"/>
        <v>1680</v>
      </c>
      <c r="D139">
        <v>420</v>
      </c>
      <c r="E139" t="s">
        <v>114</v>
      </c>
      <c r="H139" t="str">
        <f>IF(ISBLANK(G139),"",
IFERROR(VLOOKUP(G139,[1]StringTable!$1:$1048576,MATCH([1]StringTable!$B$1,[1]StringTable!$1:$1,0),0),
IFERROR(VLOOKUP(G139,[1]InApkStringTable!$1:$1048576,MATCH([1]InApkStringTable!$B$1,[1]InApkStringTable!$1:$1,0),0),
"스트링없음")))</f>
        <v/>
      </c>
      <c r="J139" t="b">
        <v>0</v>
      </c>
      <c r="K139" t="s">
        <v>24</v>
      </c>
      <c r="L139" t="str">
        <f>IF(ISBLANK(K139),"",IF(ISERROR(VLOOKUP(K139,MapTable!$A:$A,1,0)),"컨트롤없음",""))</f>
        <v/>
      </c>
      <c r="M139">
        <f t="shared" si="8"/>
        <v>3</v>
      </c>
      <c r="N139" t="b">
        <f t="shared" ca="1" si="9"/>
        <v>0</v>
      </c>
      <c r="P139" t="str">
        <f>IF(ISBLANK(O139),"",IF(ISERROR(VLOOKUP(O139,MapTable!$A:$A,1,0)),"컨트롤없음",""))</f>
        <v/>
      </c>
      <c r="R139" t="str">
        <f>IF(ISBLANK(Q139),"",
IF(ISERROR(FIND(",",Q139)),
  IF(ISERROR(VLOOKUP(Q139,MapTable!$A:$A,1,0)),"맵없음",
  ""),
IF(ISERROR(FIND(",",Q139,FIND(",",Q139)+1)),
  IF(OR(ISERROR(VLOOKUP(LEFT(Q139,FIND(",",Q139)-1),MapTable!$A:$A,1,0)),ISERROR(VLOOKUP(TRIM(MID(Q139,FIND(",",Q139)+1,999)),MapTable!$A:$A,1,0))),"맵없음",
  ""),
IF(ISERROR(FIND(",",Q139,FIND(",",Q139,FIND(",",Q139)+1)+1)),
  IF(OR(ISERROR(VLOOKUP(LEFT(Q139,FIND(",",Q139)-1),MapTable!$A:$A,1,0)),ISERROR(VLOOKUP(TRIM(MID(Q139,FIND(",",Q139)+1,FIND(",",Q139,FIND(",",Q139)+1)-FIND(",",Q139)-1)),MapTable!$A:$A,1,0)),ISERROR(VLOOKUP(TRIM(MID(Q139,FIND(",",Q139,FIND(",",Q139)+1)+1,999)),MapTable!$A:$A,1,0))),"맵없음",
  ""),
IF(ISERROR(FIND(",",Q139,FIND(",",Q139,FIND(",",Q139,FIND(",",Q139)+1)+1)+1)),
  IF(OR(ISERROR(VLOOKUP(LEFT(Q139,FIND(",",Q139)-1),MapTable!$A:$A,1,0)),ISERROR(VLOOKUP(TRIM(MID(Q139,FIND(",",Q139)+1,FIND(",",Q139,FIND(",",Q139)+1)-FIND(",",Q139)-1)),MapTable!$A:$A,1,0)),ISERROR(VLOOKUP(TRIM(MID(Q139,FIND(",",Q139,FIND(",",Q139)+1)+1,FIND(",",Q139,FIND(",",Q139,FIND(",",Q139)+1)+1)-FIND(",",Q139,FIND(",",Q139)+1)-1)),MapTable!$A:$A,1,0)),ISERROR(VLOOKUP(TRIM(MID(Q139,FIND(",",Q139,FIND(",",Q139,FIND(",",Q139)+1)+1)+1,999)),MapTable!$A:$A,1,0))),"맵없음",
  ""),
)))))</f>
        <v/>
      </c>
      <c r="W139" t="str">
        <f>IF(ISBLANK(V139),"",IF(ISERROR(VLOOKUP(V139,[2]DropTable!$A:$A,1,0)),"드랍없음",""))</f>
        <v/>
      </c>
      <c r="Y139" t="str">
        <f>IF(ISBLANK(X139),"",IF(ISERROR(VLOOKUP(X139,[2]DropTable!$A:$A,1,0)),"드랍없음",""))</f>
        <v/>
      </c>
      <c r="AA139">
        <v>8.1</v>
      </c>
    </row>
    <row r="140" spans="1:27" x14ac:dyDescent="0.3">
      <c r="A140">
        <v>3</v>
      </c>
      <c r="B140">
        <v>25</v>
      </c>
      <c r="C140">
        <f t="shared" si="10"/>
        <v>1680</v>
      </c>
      <c r="D140">
        <v>420</v>
      </c>
      <c r="E140" t="s">
        <v>114</v>
      </c>
      <c r="H140" t="str">
        <f>IF(ISBLANK(G140),"",
IFERROR(VLOOKUP(G140,[1]StringTable!$1:$1048576,MATCH([1]StringTable!$B$1,[1]StringTable!$1:$1,0),0),
IFERROR(VLOOKUP(G140,[1]InApkStringTable!$1:$1048576,MATCH([1]InApkStringTable!$B$1,[1]InApkStringTable!$1:$1,0),0),
"스트링없음")))</f>
        <v/>
      </c>
      <c r="J140" t="b">
        <v>0</v>
      </c>
      <c r="K140" t="s">
        <v>24</v>
      </c>
      <c r="L140" t="str">
        <f>IF(ISBLANK(K140),"",IF(ISERROR(VLOOKUP(K140,MapTable!$A:$A,1,0)),"컨트롤없음",""))</f>
        <v/>
      </c>
      <c r="M140">
        <f t="shared" si="8"/>
        <v>11</v>
      </c>
      <c r="N140" t="b">
        <f t="shared" ca="1" si="9"/>
        <v>0</v>
      </c>
      <c r="P140" t="str">
        <f>IF(ISBLANK(O140),"",IF(ISERROR(VLOOKUP(O140,MapTable!$A:$A,1,0)),"컨트롤없음",""))</f>
        <v/>
      </c>
      <c r="R140" t="str">
        <f>IF(ISBLANK(Q140),"",
IF(ISERROR(FIND(",",Q140)),
  IF(ISERROR(VLOOKUP(Q140,MapTable!$A:$A,1,0)),"맵없음",
  ""),
IF(ISERROR(FIND(",",Q140,FIND(",",Q140)+1)),
  IF(OR(ISERROR(VLOOKUP(LEFT(Q140,FIND(",",Q140)-1),MapTable!$A:$A,1,0)),ISERROR(VLOOKUP(TRIM(MID(Q140,FIND(",",Q140)+1,999)),MapTable!$A:$A,1,0))),"맵없음",
  ""),
IF(ISERROR(FIND(",",Q140,FIND(",",Q140,FIND(",",Q140)+1)+1)),
  IF(OR(ISERROR(VLOOKUP(LEFT(Q140,FIND(",",Q140)-1),MapTable!$A:$A,1,0)),ISERROR(VLOOKUP(TRIM(MID(Q140,FIND(",",Q140)+1,FIND(",",Q140,FIND(",",Q140)+1)-FIND(",",Q140)-1)),MapTable!$A:$A,1,0)),ISERROR(VLOOKUP(TRIM(MID(Q140,FIND(",",Q140,FIND(",",Q140)+1)+1,999)),MapTable!$A:$A,1,0))),"맵없음",
  ""),
IF(ISERROR(FIND(",",Q140,FIND(",",Q140,FIND(",",Q140,FIND(",",Q140)+1)+1)+1)),
  IF(OR(ISERROR(VLOOKUP(LEFT(Q140,FIND(",",Q140)-1),MapTable!$A:$A,1,0)),ISERROR(VLOOKUP(TRIM(MID(Q140,FIND(",",Q140)+1,FIND(",",Q140,FIND(",",Q140)+1)-FIND(",",Q140)-1)),MapTable!$A:$A,1,0)),ISERROR(VLOOKUP(TRIM(MID(Q140,FIND(",",Q140,FIND(",",Q140)+1)+1,FIND(",",Q140,FIND(",",Q140,FIND(",",Q140)+1)+1)-FIND(",",Q140,FIND(",",Q140)+1)-1)),MapTable!$A:$A,1,0)),ISERROR(VLOOKUP(TRIM(MID(Q140,FIND(",",Q140,FIND(",",Q140,FIND(",",Q140)+1)+1)+1,999)),MapTable!$A:$A,1,0))),"맵없음",
  ""),
)))))</f>
        <v/>
      </c>
      <c r="W140" t="str">
        <f>IF(ISBLANK(V140),"",IF(ISERROR(VLOOKUP(V140,[2]DropTable!$A:$A,1,0)),"드랍없음",""))</f>
        <v/>
      </c>
      <c r="Y140" t="str">
        <f>IF(ISBLANK(X140),"",IF(ISERROR(VLOOKUP(X140,[2]DropTable!$A:$A,1,0)),"드랍없음",""))</f>
        <v/>
      </c>
      <c r="AA140">
        <v>8.1</v>
      </c>
    </row>
    <row r="141" spans="1:27" x14ac:dyDescent="0.3">
      <c r="A141">
        <v>3</v>
      </c>
      <c r="B141">
        <v>26</v>
      </c>
      <c r="C141">
        <f t="shared" si="10"/>
        <v>1680</v>
      </c>
      <c r="D141">
        <v>420</v>
      </c>
      <c r="E141" t="s">
        <v>114</v>
      </c>
      <c r="H141" t="str">
        <f>IF(ISBLANK(G141),"",
IFERROR(VLOOKUP(G141,[1]StringTable!$1:$1048576,MATCH([1]StringTable!$B$1,[1]StringTable!$1:$1,0),0),
IFERROR(VLOOKUP(G141,[1]InApkStringTable!$1:$1048576,MATCH([1]InApkStringTable!$B$1,[1]InApkStringTable!$1:$1,0),0),
"스트링없음")))</f>
        <v/>
      </c>
      <c r="J141" t="b">
        <v>0</v>
      </c>
      <c r="K141" t="s">
        <v>24</v>
      </c>
      <c r="L141" t="str">
        <f>IF(ISBLANK(K141),"",IF(ISERROR(VLOOKUP(K141,MapTable!$A:$A,1,0)),"컨트롤없음",""))</f>
        <v/>
      </c>
      <c r="M141">
        <f t="shared" si="8"/>
        <v>3</v>
      </c>
      <c r="N141" t="b">
        <f t="shared" ca="1" si="9"/>
        <v>0</v>
      </c>
      <c r="P141" t="str">
        <f>IF(ISBLANK(O141),"",IF(ISERROR(VLOOKUP(O141,MapTable!$A:$A,1,0)),"컨트롤없음",""))</f>
        <v/>
      </c>
      <c r="R141" t="str">
        <f>IF(ISBLANK(Q141),"",
IF(ISERROR(FIND(",",Q141)),
  IF(ISERROR(VLOOKUP(Q141,MapTable!$A:$A,1,0)),"맵없음",
  ""),
IF(ISERROR(FIND(",",Q141,FIND(",",Q141)+1)),
  IF(OR(ISERROR(VLOOKUP(LEFT(Q141,FIND(",",Q141)-1),MapTable!$A:$A,1,0)),ISERROR(VLOOKUP(TRIM(MID(Q141,FIND(",",Q141)+1,999)),MapTable!$A:$A,1,0))),"맵없음",
  ""),
IF(ISERROR(FIND(",",Q141,FIND(",",Q141,FIND(",",Q141)+1)+1)),
  IF(OR(ISERROR(VLOOKUP(LEFT(Q141,FIND(",",Q141)-1),MapTable!$A:$A,1,0)),ISERROR(VLOOKUP(TRIM(MID(Q141,FIND(",",Q141)+1,FIND(",",Q141,FIND(",",Q141)+1)-FIND(",",Q141)-1)),MapTable!$A:$A,1,0)),ISERROR(VLOOKUP(TRIM(MID(Q141,FIND(",",Q141,FIND(",",Q141)+1)+1,999)),MapTable!$A:$A,1,0))),"맵없음",
  ""),
IF(ISERROR(FIND(",",Q141,FIND(",",Q141,FIND(",",Q141,FIND(",",Q141)+1)+1)+1)),
  IF(OR(ISERROR(VLOOKUP(LEFT(Q141,FIND(",",Q141)-1),MapTable!$A:$A,1,0)),ISERROR(VLOOKUP(TRIM(MID(Q141,FIND(",",Q141)+1,FIND(",",Q141,FIND(",",Q141)+1)-FIND(",",Q141)-1)),MapTable!$A:$A,1,0)),ISERROR(VLOOKUP(TRIM(MID(Q141,FIND(",",Q141,FIND(",",Q141)+1)+1,FIND(",",Q141,FIND(",",Q141,FIND(",",Q141)+1)+1)-FIND(",",Q141,FIND(",",Q141)+1)-1)),MapTable!$A:$A,1,0)),ISERROR(VLOOKUP(TRIM(MID(Q141,FIND(",",Q141,FIND(",",Q141,FIND(",",Q141)+1)+1)+1,999)),MapTable!$A:$A,1,0))),"맵없음",
  ""),
)))))</f>
        <v/>
      </c>
      <c r="W141" t="str">
        <f>IF(ISBLANK(V141),"",IF(ISERROR(VLOOKUP(V141,[2]DropTable!$A:$A,1,0)),"드랍없음",""))</f>
        <v/>
      </c>
      <c r="Y141" t="str">
        <f>IF(ISBLANK(X141),"",IF(ISERROR(VLOOKUP(X141,[2]DropTable!$A:$A,1,0)),"드랍없음",""))</f>
        <v/>
      </c>
      <c r="AA141">
        <v>8.1</v>
      </c>
    </row>
    <row r="142" spans="1:27" x14ac:dyDescent="0.3">
      <c r="A142">
        <v>3</v>
      </c>
      <c r="B142">
        <v>27</v>
      </c>
      <c r="C142">
        <f t="shared" si="10"/>
        <v>1680</v>
      </c>
      <c r="D142">
        <v>420</v>
      </c>
      <c r="E142" t="s">
        <v>114</v>
      </c>
      <c r="H142" t="str">
        <f>IF(ISBLANK(G142),"",
IFERROR(VLOOKUP(G142,[1]StringTable!$1:$1048576,MATCH([1]StringTable!$B$1,[1]StringTable!$1:$1,0),0),
IFERROR(VLOOKUP(G142,[1]InApkStringTable!$1:$1048576,MATCH([1]InApkStringTable!$B$1,[1]InApkStringTable!$1:$1,0),0),
"스트링없음")))</f>
        <v/>
      </c>
      <c r="J142" t="b">
        <v>0</v>
      </c>
      <c r="K142" t="s">
        <v>24</v>
      </c>
      <c r="L142" t="str">
        <f>IF(ISBLANK(K142),"",IF(ISERROR(VLOOKUP(K142,MapTable!$A:$A,1,0)),"컨트롤없음",""))</f>
        <v/>
      </c>
      <c r="M142">
        <f t="shared" si="8"/>
        <v>3</v>
      </c>
      <c r="N142" t="b">
        <f t="shared" ca="1" si="9"/>
        <v>0</v>
      </c>
      <c r="P142" t="str">
        <f>IF(ISBLANK(O142),"",IF(ISERROR(VLOOKUP(O142,MapTable!$A:$A,1,0)),"컨트롤없음",""))</f>
        <v/>
      </c>
      <c r="R142" t="str">
        <f>IF(ISBLANK(Q142),"",
IF(ISERROR(FIND(",",Q142)),
  IF(ISERROR(VLOOKUP(Q142,MapTable!$A:$A,1,0)),"맵없음",
  ""),
IF(ISERROR(FIND(",",Q142,FIND(",",Q142)+1)),
  IF(OR(ISERROR(VLOOKUP(LEFT(Q142,FIND(",",Q142)-1),MapTable!$A:$A,1,0)),ISERROR(VLOOKUP(TRIM(MID(Q142,FIND(",",Q142)+1,999)),MapTable!$A:$A,1,0))),"맵없음",
  ""),
IF(ISERROR(FIND(",",Q142,FIND(",",Q142,FIND(",",Q142)+1)+1)),
  IF(OR(ISERROR(VLOOKUP(LEFT(Q142,FIND(",",Q142)-1),MapTable!$A:$A,1,0)),ISERROR(VLOOKUP(TRIM(MID(Q142,FIND(",",Q142)+1,FIND(",",Q142,FIND(",",Q142)+1)-FIND(",",Q142)-1)),MapTable!$A:$A,1,0)),ISERROR(VLOOKUP(TRIM(MID(Q142,FIND(",",Q142,FIND(",",Q142)+1)+1,999)),MapTable!$A:$A,1,0))),"맵없음",
  ""),
IF(ISERROR(FIND(",",Q142,FIND(",",Q142,FIND(",",Q142,FIND(",",Q142)+1)+1)+1)),
  IF(OR(ISERROR(VLOOKUP(LEFT(Q142,FIND(",",Q142)-1),MapTable!$A:$A,1,0)),ISERROR(VLOOKUP(TRIM(MID(Q142,FIND(",",Q142)+1,FIND(",",Q142,FIND(",",Q142)+1)-FIND(",",Q142)-1)),MapTable!$A:$A,1,0)),ISERROR(VLOOKUP(TRIM(MID(Q142,FIND(",",Q142,FIND(",",Q142)+1)+1,FIND(",",Q142,FIND(",",Q142,FIND(",",Q142)+1)+1)-FIND(",",Q142,FIND(",",Q142)+1)-1)),MapTable!$A:$A,1,0)),ISERROR(VLOOKUP(TRIM(MID(Q142,FIND(",",Q142,FIND(",",Q142,FIND(",",Q142)+1)+1)+1,999)),MapTable!$A:$A,1,0))),"맵없음",
  ""),
)))))</f>
        <v/>
      </c>
      <c r="W142" t="str">
        <f>IF(ISBLANK(V142),"",IF(ISERROR(VLOOKUP(V142,[2]DropTable!$A:$A,1,0)),"드랍없음",""))</f>
        <v/>
      </c>
      <c r="Y142" t="str">
        <f>IF(ISBLANK(X142),"",IF(ISERROR(VLOOKUP(X142,[2]DropTable!$A:$A,1,0)),"드랍없음",""))</f>
        <v/>
      </c>
      <c r="AA142">
        <v>8.1</v>
      </c>
    </row>
    <row r="143" spans="1:27" x14ac:dyDescent="0.3">
      <c r="A143">
        <v>3</v>
      </c>
      <c r="B143">
        <v>28</v>
      </c>
      <c r="C143">
        <f t="shared" si="10"/>
        <v>1680</v>
      </c>
      <c r="D143">
        <v>420</v>
      </c>
      <c r="E143" t="s">
        <v>114</v>
      </c>
      <c r="H143" t="str">
        <f>IF(ISBLANK(G143),"",
IFERROR(VLOOKUP(G143,[1]StringTable!$1:$1048576,MATCH([1]StringTable!$B$1,[1]StringTable!$1:$1,0),0),
IFERROR(VLOOKUP(G143,[1]InApkStringTable!$1:$1048576,MATCH([1]InApkStringTable!$B$1,[1]InApkStringTable!$1:$1,0),0),
"스트링없음")))</f>
        <v/>
      </c>
      <c r="J143" t="b">
        <v>0</v>
      </c>
      <c r="K143" t="s">
        <v>24</v>
      </c>
      <c r="L143" t="str">
        <f>IF(ISBLANK(K143),"",IF(ISERROR(VLOOKUP(K143,MapTable!$A:$A,1,0)),"컨트롤없음",""))</f>
        <v/>
      </c>
      <c r="M143">
        <f t="shared" si="8"/>
        <v>3</v>
      </c>
      <c r="N143" t="b">
        <f t="shared" ca="1" si="9"/>
        <v>0</v>
      </c>
      <c r="P143" t="str">
        <f>IF(ISBLANK(O143),"",IF(ISERROR(VLOOKUP(O143,MapTable!$A:$A,1,0)),"컨트롤없음",""))</f>
        <v/>
      </c>
      <c r="R143" t="str">
        <f>IF(ISBLANK(Q143),"",
IF(ISERROR(FIND(",",Q143)),
  IF(ISERROR(VLOOKUP(Q143,MapTable!$A:$A,1,0)),"맵없음",
  ""),
IF(ISERROR(FIND(",",Q143,FIND(",",Q143)+1)),
  IF(OR(ISERROR(VLOOKUP(LEFT(Q143,FIND(",",Q143)-1),MapTable!$A:$A,1,0)),ISERROR(VLOOKUP(TRIM(MID(Q143,FIND(",",Q143)+1,999)),MapTable!$A:$A,1,0))),"맵없음",
  ""),
IF(ISERROR(FIND(",",Q143,FIND(",",Q143,FIND(",",Q143)+1)+1)),
  IF(OR(ISERROR(VLOOKUP(LEFT(Q143,FIND(",",Q143)-1),MapTable!$A:$A,1,0)),ISERROR(VLOOKUP(TRIM(MID(Q143,FIND(",",Q143)+1,FIND(",",Q143,FIND(",",Q143)+1)-FIND(",",Q143)-1)),MapTable!$A:$A,1,0)),ISERROR(VLOOKUP(TRIM(MID(Q143,FIND(",",Q143,FIND(",",Q143)+1)+1,999)),MapTable!$A:$A,1,0))),"맵없음",
  ""),
IF(ISERROR(FIND(",",Q143,FIND(",",Q143,FIND(",",Q143,FIND(",",Q143)+1)+1)+1)),
  IF(OR(ISERROR(VLOOKUP(LEFT(Q143,FIND(",",Q143)-1),MapTable!$A:$A,1,0)),ISERROR(VLOOKUP(TRIM(MID(Q143,FIND(",",Q143)+1,FIND(",",Q143,FIND(",",Q143)+1)-FIND(",",Q143)-1)),MapTable!$A:$A,1,0)),ISERROR(VLOOKUP(TRIM(MID(Q143,FIND(",",Q143,FIND(",",Q143)+1)+1,FIND(",",Q143,FIND(",",Q143,FIND(",",Q143)+1)+1)-FIND(",",Q143,FIND(",",Q143)+1)-1)),MapTable!$A:$A,1,0)),ISERROR(VLOOKUP(TRIM(MID(Q143,FIND(",",Q143,FIND(",",Q143,FIND(",",Q143)+1)+1)+1,999)),MapTable!$A:$A,1,0))),"맵없음",
  ""),
)))))</f>
        <v/>
      </c>
      <c r="W143" t="str">
        <f>IF(ISBLANK(V143),"",IF(ISERROR(VLOOKUP(V143,[2]DropTable!$A:$A,1,0)),"드랍없음",""))</f>
        <v/>
      </c>
      <c r="Y143" t="str">
        <f>IF(ISBLANK(X143),"",IF(ISERROR(VLOOKUP(X143,[2]DropTable!$A:$A,1,0)),"드랍없음",""))</f>
        <v/>
      </c>
      <c r="AA143">
        <v>8.1</v>
      </c>
    </row>
    <row r="144" spans="1:27" x14ac:dyDescent="0.3">
      <c r="A144">
        <v>3</v>
      </c>
      <c r="B144">
        <v>29</v>
      </c>
      <c r="C144">
        <f t="shared" si="10"/>
        <v>1680</v>
      </c>
      <c r="D144">
        <v>420</v>
      </c>
      <c r="E144" t="s">
        <v>114</v>
      </c>
      <c r="H144" t="str">
        <f>IF(ISBLANK(G144),"",
IFERROR(VLOOKUP(G144,[1]StringTable!$1:$1048576,MATCH([1]StringTable!$B$1,[1]StringTable!$1:$1,0),0),
IFERROR(VLOOKUP(G144,[1]InApkStringTable!$1:$1048576,MATCH([1]InApkStringTable!$B$1,[1]InApkStringTable!$1:$1,0),0),
"스트링없음")))</f>
        <v/>
      </c>
      <c r="J144" t="b">
        <v>0</v>
      </c>
      <c r="K144" t="s">
        <v>24</v>
      </c>
      <c r="L144" t="str">
        <f>IF(ISBLANK(K144),"",IF(ISERROR(VLOOKUP(K144,MapTable!$A:$A,1,0)),"컨트롤없음",""))</f>
        <v/>
      </c>
      <c r="M144">
        <f t="shared" si="8"/>
        <v>3</v>
      </c>
      <c r="N144" t="b">
        <f t="shared" ca="1" si="9"/>
        <v>1</v>
      </c>
      <c r="P144" t="str">
        <f>IF(ISBLANK(O144),"",IF(ISERROR(VLOOKUP(O144,MapTable!$A:$A,1,0)),"컨트롤없음",""))</f>
        <v/>
      </c>
      <c r="R144" t="str">
        <f>IF(ISBLANK(Q144),"",
IF(ISERROR(FIND(",",Q144)),
  IF(ISERROR(VLOOKUP(Q144,MapTable!$A:$A,1,0)),"맵없음",
  ""),
IF(ISERROR(FIND(",",Q144,FIND(",",Q144)+1)),
  IF(OR(ISERROR(VLOOKUP(LEFT(Q144,FIND(",",Q144)-1),MapTable!$A:$A,1,0)),ISERROR(VLOOKUP(TRIM(MID(Q144,FIND(",",Q144)+1,999)),MapTable!$A:$A,1,0))),"맵없음",
  ""),
IF(ISERROR(FIND(",",Q144,FIND(",",Q144,FIND(",",Q144)+1)+1)),
  IF(OR(ISERROR(VLOOKUP(LEFT(Q144,FIND(",",Q144)-1),MapTable!$A:$A,1,0)),ISERROR(VLOOKUP(TRIM(MID(Q144,FIND(",",Q144)+1,FIND(",",Q144,FIND(",",Q144)+1)-FIND(",",Q144)-1)),MapTable!$A:$A,1,0)),ISERROR(VLOOKUP(TRIM(MID(Q144,FIND(",",Q144,FIND(",",Q144)+1)+1,999)),MapTable!$A:$A,1,0))),"맵없음",
  ""),
IF(ISERROR(FIND(",",Q144,FIND(",",Q144,FIND(",",Q144,FIND(",",Q144)+1)+1)+1)),
  IF(OR(ISERROR(VLOOKUP(LEFT(Q144,FIND(",",Q144)-1),MapTable!$A:$A,1,0)),ISERROR(VLOOKUP(TRIM(MID(Q144,FIND(",",Q144)+1,FIND(",",Q144,FIND(",",Q144)+1)-FIND(",",Q144)-1)),MapTable!$A:$A,1,0)),ISERROR(VLOOKUP(TRIM(MID(Q144,FIND(",",Q144,FIND(",",Q144)+1)+1,FIND(",",Q144,FIND(",",Q144,FIND(",",Q144)+1)+1)-FIND(",",Q144,FIND(",",Q144)+1)-1)),MapTable!$A:$A,1,0)),ISERROR(VLOOKUP(TRIM(MID(Q144,FIND(",",Q144,FIND(",",Q144,FIND(",",Q144)+1)+1)+1,999)),MapTable!$A:$A,1,0))),"맵없음",
  ""),
)))))</f>
        <v/>
      </c>
      <c r="W144" t="str">
        <f>IF(ISBLANK(V144),"",IF(ISERROR(VLOOKUP(V144,[2]DropTable!$A:$A,1,0)),"드랍없음",""))</f>
        <v/>
      </c>
      <c r="Y144" t="str">
        <f>IF(ISBLANK(X144),"",IF(ISERROR(VLOOKUP(X144,[2]DropTable!$A:$A,1,0)),"드랍없음",""))</f>
        <v/>
      </c>
      <c r="AA144">
        <v>8.1</v>
      </c>
    </row>
    <row r="145" spans="1:27" x14ac:dyDescent="0.3">
      <c r="A145">
        <v>3</v>
      </c>
      <c r="B145">
        <v>30</v>
      </c>
      <c r="C145">
        <f t="shared" si="10"/>
        <v>1680</v>
      </c>
      <c r="D145">
        <v>420</v>
      </c>
      <c r="E145" t="s">
        <v>114</v>
      </c>
      <c r="H145" t="str">
        <f>IF(ISBLANK(G145),"",
IFERROR(VLOOKUP(G145,[1]StringTable!$1:$1048576,MATCH([1]StringTable!$B$1,[1]StringTable!$1:$1,0),0),
IFERROR(VLOOKUP(G145,[1]InApkStringTable!$1:$1048576,MATCH([1]InApkStringTable!$B$1,[1]InApkStringTable!$1:$1,0),0),
"스트링없음")))</f>
        <v/>
      </c>
      <c r="J145" t="b">
        <v>0</v>
      </c>
      <c r="K145" t="s">
        <v>24</v>
      </c>
      <c r="L145" t="str">
        <f>IF(ISBLANK(K145),"",IF(ISERROR(VLOOKUP(K145,MapTable!$A:$A,1,0)),"컨트롤없음",""))</f>
        <v/>
      </c>
      <c r="M145">
        <f t="shared" si="8"/>
        <v>12</v>
      </c>
      <c r="N145" t="b">
        <f t="shared" ca="1" si="9"/>
        <v>1</v>
      </c>
      <c r="P145" t="str">
        <f>IF(ISBLANK(O145),"",IF(ISERROR(VLOOKUP(O145,MapTable!$A:$A,1,0)),"컨트롤없음",""))</f>
        <v/>
      </c>
      <c r="R145" t="str">
        <f>IF(ISBLANK(Q145),"",
IF(ISERROR(FIND(",",Q145)),
  IF(ISERROR(VLOOKUP(Q145,MapTable!$A:$A,1,0)),"맵없음",
  ""),
IF(ISERROR(FIND(",",Q145,FIND(",",Q145)+1)),
  IF(OR(ISERROR(VLOOKUP(LEFT(Q145,FIND(",",Q145)-1),MapTable!$A:$A,1,0)),ISERROR(VLOOKUP(TRIM(MID(Q145,FIND(",",Q145)+1,999)),MapTable!$A:$A,1,0))),"맵없음",
  ""),
IF(ISERROR(FIND(",",Q145,FIND(",",Q145,FIND(",",Q145)+1)+1)),
  IF(OR(ISERROR(VLOOKUP(LEFT(Q145,FIND(",",Q145)-1),MapTable!$A:$A,1,0)),ISERROR(VLOOKUP(TRIM(MID(Q145,FIND(",",Q145)+1,FIND(",",Q145,FIND(",",Q145)+1)-FIND(",",Q145)-1)),MapTable!$A:$A,1,0)),ISERROR(VLOOKUP(TRIM(MID(Q145,FIND(",",Q145,FIND(",",Q145)+1)+1,999)),MapTable!$A:$A,1,0))),"맵없음",
  ""),
IF(ISERROR(FIND(",",Q145,FIND(",",Q145,FIND(",",Q145,FIND(",",Q145)+1)+1)+1)),
  IF(OR(ISERROR(VLOOKUP(LEFT(Q145,FIND(",",Q145)-1),MapTable!$A:$A,1,0)),ISERROR(VLOOKUP(TRIM(MID(Q145,FIND(",",Q145)+1,FIND(",",Q145,FIND(",",Q145)+1)-FIND(",",Q145)-1)),MapTable!$A:$A,1,0)),ISERROR(VLOOKUP(TRIM(MID(Q145,FIND(",",Q145,FIND(",",Q145)+1)+1,FIND(",",Q145,FIND(",",Q145,FIND(",",Q145)+1)+1)-FIND(",",Q145,FIND(",",Q145)+1)-1)),MapTable!$A:$A,1,0)),ISERROR(VLOOKUP(TRIM(MID(Q145,FIND(",",Q145,FIND(",",Q145,FIND(",",Q145)+1)+1)+1,999)),MapTable!$A:$A,1,0))),"맵없음",
  ""),
)))))</f>
        <v/>
      </c>
      <c r="W145" t="str">
        <f>IF(ISBLANK(V145),"",IF(ISERROR(VLOOKUP(V145,[2]DropTable!$A:$A,1,0)),"드랍없음",""))</f>
        <v/>
      </c>
      <c r="Y145" t="str">
        <f>IF(ISBLANK(X145),"",IF(ISERROR(VLOOKUP(X145,[2]DropTable!$A:$A,1,0)),"드랍없음",""))</f>
        <v/>
      </c>
      <c r="AA145">
        <v>8.1</v>
      </c>
    </row>
    <row r="146" spans="1:27" x14ac:dyDescent="0.3">
      <c r="A146">
        <v>3</v>
      </c>
      <c r="B146">
        <v>31</v>
      </c>
      <c r="C146">
        <f t="shared" si="10"/>
        <v>1680</v>
      </c>
      <c r="D146">
        <v>420</v>
      </c>
      <c r="E146" t="s">
        <v>114</v>
      </c>
      <c r="H146" t="str">
        <f>IF(ISBLANK(G146),"",
IFERROR(VLOOKUP(G146,[1]StringTable!$1:$1048576,MATCH([1]StringTable!$B$1,[1]StringTable!$1:$1,0),0),
IFERROR(VLOOKUP(G146,[1]InApkStringTable!$1:$1048576,MATCH([1]InApkStringTable!$B$1,[1]InApkStringTable!$1:$1,0),0),
"스트링없음")))</f>
        <v/>
      </c>
      <c r="J146" t="b">
        <v>0</v>
      </c>
      <c r="K146" t="s">
        <v>24</v>
      </c>
      <c r="L146" t="str">
        <f>IF(ISBLANK(K146),"",IF(ISERROR(VLOOKUP(K146,MapTable!$A:$A,1,0)),"컨트롤없음",""))</f>
        <v/>
      </c>
      <c r="M146">
        <f t="shared" si="8"/>
        <v>4</v>
      </c>
      <c r="N146" t="b">
        <f t="shared" ca="1" si="9"/>
        <v>0</v>
      </c>
      <c r="P146" t="str">
        <f>IF(ISBLANK(O146),"",IF(ISERROR(VLOOKUP(O146,MapTable!$A:$A,1,0)),"컨트롤없음",""))</f>
        <v/>
      </c>
      <c r="R146" t="str">
        <f>IF(ISBLANK(Q146),"",
IF(ISERROR(FIND(",",Q146)),
  IF(ISERROR(VLOOKUP(Q146,MapTable!$A:$A,1,0)),"맵없음",
  ""),
IF(ISERROR(FIND(",",Q146,FIND(",",Q146)+1)),
  IF(OR(ISERROR(VLOOKUP(LEFT(Q146,FIND(",",Q146)-1),MapTable!$A:$A,1,0)),ISERROR(VLOOKUP(TRIM(MID(Q146,FIND(",",Q146)+1,999)),MapTable!$A:$A,1,0))),"맵없음",
  ""),
IF(ISERROR(FIND(",",Q146,FIND(",",Q146,FIND(",",Q146)+1)+1)),
  IF(OR(ISERROR(VLOOKUP(LEFT(Q146,FIND(",",Q146)-1),MapTable!$A:$A,1,0)),ISERROR(VLOOKUP(TRIM(MID(Q146,FIND(",",Q146)+1,FIND(",",Q146,FIND(",",Q146)+1)-FIND(",",Q146)-1)),MapTable!$A:$A,1,0)),ISERROR(VLOOKUP(TRIM(MID(Q146,FIND(",",Q146,FIND(",",Q146)+1)+1,999)),MapTable!$A:$A,1,0))),"맵없음",
  ""),
IF(ISERROR(FIND(",",Q146,FIND(",",Q146,FIND(",",Q146,FIND(",",Q146)+1)+1)+1)),
  IF(OR(ISERROR(VLOOKUP(LEFT(Q146,FIND(",",Q146)-1),MapTable!$A:$A,1,0)),ISERROR(VLOOKUP(TRIM(MID(Q146,FIND(",",Q146)+1,FIND(",",Q146,FIND(",",Q146)+1)-FIND(",",Q146)-1)),MapTable!$A:$A,1,0)),ISERROR(VLOOKUP(TRIM(MID(Q146,FIND(",",Q146,FIND(",",Q146)+1)+1,FIND(",",Q146,FIND(",",Q146,FIND(",",Q146)+1)+1)-FIND(",",Q146,FIND(",",Q146)+1)-1)),MapTable!$A:$A,1,0)),ISERROR(VLOOKUP(TRIM(MID(Q146,FIND(",",Q146,FIND(",",Q146,FIND(",",Q146)+1)+1)+1,999)),MapTable!$A:$A,1,0))),"맵없음",
  ""),
)))))</f>
        <v/>
      </c>
      <c r="W146" t="str">
        <f>IF(ISBLANK(V146),"",IF(ISERROR(VLOOKUP(V146,[2]DropTable!$A:$A,1,0)),"드랍없음",""))</f>
        <v/>
      </c>
      <c r="Y146" t="str">
        <f>IF(ISBLANK(X146),"",IF(ISERROR(VLOOKUP(X146,[2]DropTable!$A:$A,1,0)),"드랍없음",""))</f>
        <v/>
      </c>
      <c r="AA146">
        <v>8.1</v>
      </c>
    </row>
    <row r="147" spans="1:27" x14ac:dyDescent="0.3">
      <c r="A147">
        <v>3</v>
      </c>
      <c r="B147">
        <v>32</v>
      </c>
      <c r="C147">
        <f t="shared" si="10"/>
        <v>1680</v>
      </c>
      <c r="D147">
        <v>420</v>
      </c>
      <c r="E147" t="s">
        <v>114</v>
      </c>
      <c r="H147" t="str">
        <f>IF(ISBLANK(G147),"",
IFERROR(VLOOKUP(G147,[1]StringTable!$1:$1048576,MATCH([1]StringTable!$B$1,[1]StringTable!$1:$1,0),0),
IFERROR(VLOOKUP(G147,[1]InApkStringTable!$1:$1048576,MATCH([1]InApkStringTable!$B$1,[1]InApkStringTable!$1:$1,0),0),
"스트링없음")))</f>
        <v/>
      </c>
      <c r="J147" t="b">
        <v>0</v>
      </c>
      <c r="K147" t="s">
        <v>24</v>
      </c>
      <c r="L147" t="str">
        <f>IF(ISBLANK(K147),"",IF(ISERROR(VLOOKUP(K147,MapTable!$A:$A,1,0)),"컨트롤없음",""))</f>
        <v/>
      </c>
      <c r="M147">
        <f t="shared" si="8"/>
        <v>4</v>
      </c>
      <c r="N147" t="b">
        <f t="shared" ca="1" si="9"/>
        <v>0</v>
      </c>
      <c r="P147" t="str">
        <f>IF(ISBLANK(O147),"",IF(ISERROR(VLOOKUP(O147,MapTable!$A:$A,1,0)),"컨트롤없음",""))</f>
        <v/>
      </c>
      <c r="R147" t="str">
        <f>IF(ISBLANK(Q147),"",
IF(ISERROR(FIND(",",Q147)),
  IF(ISERROR(VLOOKUP(Q147,MapTable!$A:$A,1,0)),"맵없음",
  ""),
IF(ISERROR(FIND(",",Q147,FIND(",",Q147)+1)),
  IF(OR(ISERROR(VLOOKUP(LEFT(Q147,FIND(",",Q147)-1),MapTable!$A:$A,1,0)),ISERROR(VLOOKUP(TRIM(MID(Q147,FIND(",",Q147)+1,999)),MapTable!$A:$A,1,0))),"맵없음",
  ""),
IF(ISERROR(FIND(",",Q147,FIND(",",Q147,FIND(",",Q147)+1)+1)),
  IF(OR(ISERROR(VLOOKUP(LEFT(Q147,FIND(",",Q147)-1),MapTable!$A:$A,1,0)),ISERROR(VLOOKUP(TRIM(MID(Q147,FIND(",",Q147)+1,FIND(",",Q147,FIND(",",Q147)+1)-FIND(",",Q147)-1)),MapTable!$A:$A,1,0)),ISERROR(VLOOKUP(TRIM(MID(Q147,FIND(",",Q147,FIND(",",Q147)+1)+1,999)),MapTable!$A:$A,1,0))),"맵없음",
  ""),
IF(ISERROR(FIND(",",Q147,FIND(",",Q147,FIND(",",Q147,FIND(",",Q147)+1)+1)+1)),
  IF(OR(ISERROR(VLOOKUP(LEFT(Q147,FIND(",",Q147)-1),MapTable!$A:$A,1,0)),ISERROR(VLOOKUP(TRIM(MID(Q147,FIND(",",Q147)+1,FIND(",",Q147,FIND(",",Q147)+1)-FIND(",",Q147)-1)),MapTable!$A:$A,1,0)),ISERROR(VLOOKUP(TRIM(MID(Q147,FIND(",",Q147,FIND(",",Q147)+1)+1,FIND(",",Q147,FIND(",",Q147,FIND(",",Q147)+1)+1)-FIND(",",Q147,FIND(",",Q147)+1)-1)),MapTable!$A:$A,1,0)),ISERROR(VLOOKUP(TRIM(MID(Q147,FIND(",",Q147,FIND(",",Q147,FIND(",",Q147)+1)+1)+1,999)),MapTable!$A:$A,1,0))),"맵없음",
  ""),
)))))</f>
        <v/>
      </c>
      <c r="W147" t="str">
        <f>IF(ISBLANK(V147),"",IF(ISERROR(VLOOKUP(V147,[2]DropTable!$A:$A,1,0)),"드랍없음",""))</f>
        <v/>
      </c>
      <c r="Y147" t="str">
        <f>IF(ISBLANK(X147),"",IF(ISERROR(VLOOKUP(X147,[2]DropTable!$A:$A,1,0)),"드랍없음",""))</f>
        <v/>
      </c>
      <c r="AA147">
        <v>8.1</v>
      </c>
    </row>
    <row r="148" spans="1:27" x14ac:dyDescent="0.3">
      <c r="A148">
        <v>3</v>
      </c>
      <c r="B148">
        <v>33</v>
      </c>
      <c r="C148">
        <f t="shared" si="10"/>
        <v>1680</v>
      </c>
      <c r="D148">
        <v>420</v>
      </c>
      <c r="E148" t="s">
        <v>114</v>
      </c>
      <c r="H148" t="str">
        <f>IF(ISBLANK(G148),"",
IFERROR(VLOOKUP(G148,[1]StringTable!$1:$1048576,MATCH([1]StringTable!$B$1,[1]StringTable!$1:$1,0),0),
IFERROR(VLOOKUP(G148,[1]InApkStringTable!$1:$1048576,MATCH([1]InApkStringTable!$B$1,[1]InApkStringTable!$1:$1,0),0),
"스트링없음")))</f>
        <v/>
      </c>
      <c r="J148" t="b">
        <v>0</v>
      </c>
      <c r="K148" t="s">
        <v>24</v>
      </c>
      <c r="L148" t="str">
        <f>IF(ISBLANK(K148),"",IF(ISERROR(VLOOKUP(K148,MapTable!$A:$A,1,0)),"컨트롤없음",""))</f>
        <v/>
      </c>
      <c r="M148">
        <f t="shared" si="8"/>
        <v>4</v>
      </c>
      <c r="N148" t="b">
        <f t="shared" ca="1" si="9"/>
        <v>0</v>
      </c>
      <c r="P148" t="str">
        <f>IF(ISBLANK(O148),"",IF(ISERROR(VLOOKUP(O148,MapTable!$A:$A,1,0)),"컨트롤없음",""))</f>
        <v/>
      </c>
      <c r="R148" t="str">
        <f>IF(ISBLANK(Q148),"",
IF(ISERROR(FIND(",",Q148)),
  IF(ISERROR(VLOOKUP(Q148,MapTable!$A:$A,1,0)),"맵없음",
  ""),
IF(ISERROR(FIND(",",Q148,FIND(",",Q148)+1)),
  IF(OR(ISERROR(VLOOKUP(LEFT(Q148,FIND(",",Q148)-1),MapTable!$A:$A,1,0)),ISERROR(VLOOKUP(TRIM(MID(Q148,FIND(",",Q148)+1,999)),MapTable!$A:$A,1,0))),"맵없음",
  ""),
IF(ISERROR(FIND(",",Q148,FIND(",",Q148,FIND(",",Q148)+1)+1)),
  IF(OR(ISERROR(VLOOKUP(LEFT(Q148,FIND(",",Q148)-1),MapTable!$A:$A,1,0)),ISERROR(VLOOKUP(TRIM(MID(Q148,FIND(",",Q148)+1,FIND(",",Q148,FIND(",",Q148)+1)-FIND(",",Q148)-1)),MapTable!$A:$A,1,0)),ISERROR(VLOOKUP(TRIM(MID(Q148,FIND(",",Q148,FIND(",",Q148)+1)+1,999)),MapTable!$A:$A,1,0))),"맵없음",
  ""),
IF(ISERROR(FIND(",",Q148,FIND(",",Q148,FIND(",",Q148,FIND(",",Q148)+1)+1)+1)),
  IF(OR(ISERROR(VLOOKUP(LEFT(Q148,FIND(",",Q148)-1),MapTable!$A:$A,1,0)),ISERROR(VLOOKUP(TRIM(MID(Q148,FIND(",",Q148)+1,FIND(",",Q148,FIND(",",Q148)+1)-FIND(",",Q148)-1)),MapTable!$A:$A,1,0)),ISERROR(VLOOKUP(TRIM(MID(Q148,FIND(",",Q148,FIND(",",Q148)+1)+1,FIND(",",Q148,FIND(",",Q148,FIND(",",Q148)+1)+1)-FIND(",",Q148,FIND(",",Q148)+1)-1)),MapTable!$A:$A,1,0)),ISERROR(VLOOKUP(TRIM(MID(Q148,FIND(",",Q148,FIND(",",Q148,FIND(",",Q148)+1)+1)+1,999)),MapTable!$A:$A,1,0))),"맵없음",
  ""),
)))))</f>
        <v/>
      </c>
      <c r="W148" t="str">
        <f>IF(ISBLANK(V148),"",IF(ISERROR(VLOOKUP(V148,[2]DropTable!$A:$A,1,0)),"드랍없음",""))</f>
        <v/>
      </c>
      <c r="Y148" t="str">
        <f>IF(ISBLANK(X148),"",IF(ISERROR(VLOOKUP(X148,[2]DropTable!$A:$A,1,0)),"드랍없음",""))</f>
        <v/>
      </c>
      <c r="AA148">
        <v>8.1</v>
      </c>
    </row>
    <row r="149" spans="1:27" x14ac:dyDescent="0.3">
      <c r="A149">
        <v>3</v>
      </c>
      <c r="B149">
        <v>34</v>
      </c>
      <c r="C149">
        <f t="shared" si="10"/>
        <v>1680</v>
      </c>
      <c r="D149">
        <v>420</v>
      </c>
      <c r="E149" t="s">
        <v>114</v>
      </c>
      <c r="H149" t="str">
        <f>IF(ISBLANK(G149),"",
IFERROR(VLOOKUP(G149,[1]StringTable!$1:$1048576,MATCH([1]StringTable!$B$1,[1]StringTable!$1:$1,0),0),
IFERROR(VLOOKUP(G149,[1]InApkStringTable!$1:$1048576,MATCH([1]InApkStringTable!$B$1,[1]InApkStringTable!$1:$1,0),0),
"스트링없음")))</f>
        <v/>
      </c>
      <c r="J149" t="b">
        <v>0</v>
      </c>
      <c r="K149" t="s">
        <v>24</v>
      </c>
      <c r="L149" t="str">
        <f>IF(ISBLANK(K149),"",IF(ISERROR(VLOOKUP(K149,MapTable!$A:$A,1,0)),"컨트롤없음",""))</f>
        <v/>
      </c>
      <c r="M149">
        <f t="shared" si="8"/>
        <v>4</v>
      </c>
      <c r="N149" t="b">
        <f t="shared" ca="1" si="9"/>
        <v>0</v>
      </c>
      <c r="P149" t="str">
        <f>IF(ISBLANK(O149),"",IF(ISERROR(VLOOKUP(O149,MapTable!$A:$A,1,0)),"컨트롤없음",""))</f>
        <v/>
      </c>
      <c r="R149" t="str">
        <f>IF(ISBLANK(Q149),"",
IF(ISERROR(FIND(",",Q149)),
  IF(ISERROR(VLOOKUP(Q149,MapTable!$A:$A,1,0)),"맵없음",
  ""),
IF(ISERROR(FIND(",",Q149,FIND(",",Q149)+1)),
  IF(OR(ISERROR(VLOOKUP(LEFT(Q149,FIND(",",Q149)-1),MapTable!$A:$A,1,0)),ISERROR(VLOOKUP(TRIM(MID(Q149,FIND(",",Q149)+1,999)),MapTable!$A:$A,1,0))),"맵없음",
  ""),
IF(ISERROR(FIND(",",Q149,FIND(",",Q149,FIND(",",Q149)+1)+1)),
  IF(OR(ISERROR(VLOOKUP(LEFT(Q149,FIND(",",Q149)-1),MapTable!$A:$A,1,0)),ISERROR(VLOOKUP(TRIM(MID(Q149,FIND(",",Q149)+1,FIND(",",Q149,FIND(",",Q149)+1)-FIND(",",Q149)-1)),MapTable!$A:$A,1,0)),ISERROR(VLOOKUP(TRIM(MID(Q149,FIND(",",Q149,FIND(",",Q149)+1)+1,999)),MapTable!$A:$A,1,0))),"맵없음",
  ""),
IF(ISERROR(FIND(",",Q149,FIND(",",Q149,FIND(",",Q149,FIND(",",Q149)+1)+1)+1)),
  IF(OR(ISERROR(VLOOKUP(LEFT(Q149,FIND(",",Q149)-1),MapTable!$A:$A,1,0)),ISERROR(VLOOKUP(TRIM(MID(Q149,FIND(",",Q149)+1,FIND(",",Q149,FIND(",",Q149)+1)-FIND(",",Q149)-1)),MapTable!$A:$A,1,0)),ISERROR(VLOOKUP(TRIM(MID(Q149,FIND(",",Q149,FIND(",",Q149)+1)+1,FIND(",",Q149,FIND(",",Q149,FIND(",",Q149)+1)+1)-FIND(",",Q149,FIND(",",Q149)+1)-1)),MapTable!$A:$A,1,0)),ISERROR(VLOOKUP(TRIM(MID(Q149,FIND(",",Q149,FIND(",",Q149,FIND(",",Q149)+1)+1)+1,999)),MapTable!$A:$A,1,0))),"맵없음",
  ""),
)))))</f>
        <v/>
      </c>
      <c r="W149" t="str">
        <f>IF(ISBLANK(V149),"",IF(ISERROR(VLOOKUP(V149,[2]DropTable!$A:$A,1,0)),"드랍없음",""))</f>
        <v/>
      </c>
      <c r="Y149" t="str">
        <f>IF(ISBLANK(X149),"",IF(ISERROR(VLOOKUP(X149,[2]DropTable!$A:$A,1,0)),"드랍없음",""))</f>
        <v/>
      </c>
      <c r="AA149">
        <v>8.1</v>
      </c>
    </row>
    <row r="150" spans="1:27" x14ac:dyDescent="0.3">
      <c r="A150">
        <v>3</v>
      </c>
      <c r="B150">
        <v>35</v>
      </c>
      <c r="C150">
        <f t="shared" si="10"/>
        <v>1680</v>
      </c>
      <c r="D150">
        <v>420</v>
      </c>
      <c r="E150" t="s">
        <v>114</v>
      </c>
      <c r="H150" t="str">
        <f>IF(ISBLANK(G150),"",
IFERROR(VLOOKUP(G150,[1]StringTable!$1:$1048576,MATCH([1]StringTable!$B$1,[1]StringTable!$1:$1,0),0),
IFERROR(VLOOKUP(G150,[1]InApkStringTable!$1:$1048576,MATCH([1]InApkStringTable!$B$1,[1]InApkStringTable!$1:$1,0),0),
"스트링없음")))</f>
        <v/>
      </c>
      <c r="J150" t="b">
        <v>0</v>
      </c>
      <c r="K150" t="s">
        <v>24</v>
      </c>
      <c r="L150" t="str">
        <f>IF(ISBLANK(K150),"",IF(ISERROR(VLOOKUP(K150,MapTable!$A:$A,1,0)),"컨트롤없음",""))</f>
        <v/>
      </c>
      <c r="M150">
        <f t="shared" si="8"/>
        <v>11</v>
      </c>
      <c r="N150" t="b">
        <f t="shared" ca="1" si="9"/>
        <v>0</v>
      </c>
      <c r="P150" t="str">
        <f>IF(ISBLANK(O150),"",IF(ISERROR(VLOOKUP(O150,MapTable!$A:$A,1,0)),"컨트롤없음",""))</f>
        <v/>
      </c>
      <c r="R150" t="str">
        <f>IF(ISBLANK(Q150),"",
IF(ISERROR(FIND(",",Q150)),
  IF(ISERROR(VLOOKUP(Q150,MapTable!$A:$A,1,0)),"맵없음",
  ""),
IF(ISERROR(FIND(",",Q150,FIND(",",Q150)+1)),
  IF(OR(ISERROR(VLOOKUP(LEFT(Q150,FIND(",",Q150)-1),MapTable!$A:$A,1,0)),ISERROR(VLOOKUP(TRIM(MID(Q150,FIND(",",Q150)+1,999)),MapTable!$A:$A,1,0))),"맵없음",
  ""),
IF(ISERROR(FIND(",",Q150,FIND(",",Q150,FIND(",",Q150)+1)+1)),
  IF(OR(ISERROR(VLOOKUP(LEFT(Q150,FIND(",",Q150)-1),MapTable!$A:$A,1,0)),ISERROR(VLOOKUP(TRIM(MID(Q150,FIND(",",Q150)+1,FIND(",",Q150,FIND(",",Q150)+1)-FIND(",",Q150)-1)),MapTable!$A:$A,1,0)),ISERROR(VLOOKUP(TRIM(MID(Q150,FIND(",",Q150,FIND(",",Q150)+1)+1,999)),MapTable!$A:$A,1,0))),"맵없음",
  ""),
IF(ISERROR(FIND(",",Q150,FIND(",",Q150,FIND(",",Q150,FIND(",",Q150)+1)+1)+1)),
  IF(OR(ISERROR(VLOOKUP(LEFT(Q150,FIND(",",Q150)-1),MapTable!$A:$A,1,0)),ISERROR(VLOOKUP(TRIM(MID(Q150,FIND(",",Q150)+1,FIND(",",Q150,FIND(",",Q150)+1)-FIND(",",Q150)-1)),MapTable!$A:$A,1,0)),ISERROR(VLOOKUP(TRIM(MID(Q150,FIND(",",Q150,FIND(",",Q150)+1)+1,FIND(",",Q150,FIND(",",Q150,FIND(",",Q150)+1)+1)-FIND(",",Q150,FIND(",",Q150)+1)-1)),MapTable!$A:$A,1,0)),ISERROR(VLOOKUP(TRIM(MID(Q150,FIND(",",Q150,FIND(",",Q150,FIND(",",Q150)+1)+1)+1,999)),MapTable!$A:$A,1,0))),"맵없음",
  ""),
)))))</f>
        <v/>
      </c>
      <c r="W150" t="str">
        <f>IF(ISBLANK(V150),"",IF(ISERROR(VLOOKUP(V150,[2]DropTable!$A:$A,1,0)),"드랍없음",""))</f>
        <v/>
      </c>
      <c r="Y150" t="str">
        <f>IF(ISBLANK(X150),"",IF(ISERROR(VLOOKUP(X150,[2]DropTable!$A:$A,1,0)),"드랍없음",""))</f>
        <v/>
      </c>
      <c r="AA150">
        <v>8.1</v>
      </c>
    </row>
    <row r="151" spans="1:27" x14ac:dyDescent="0.3">
      <c r="A151">
        <v>3</v>
      </c>
      <c r="B151">
        <v>36</v>
      </c>
      <c r="C151">
        <f t="shared" si="10"/>
        <v>1680</v>
      </c>
      <c r="D151">
        <v>420</v>
      </c>
      <c r="E151" t="s">
        <v>114</v>
      </c>
      <c r="H151" t="str">
        <f>IF(ISBLANK(G151),"",
IFERROR(VLOOKUP(G151,[1]StringTable!$1:$1048576,MATCH([1]StringTable!$B$1,[1]StringTable!$1:$1,0),0),
IFERROR(VLOOKUP(G151,[1]InApkStringTable!$1:$1048576,MATCH([1]InApkStringTable!$B$1,[1]InApkStringTable!$1:$1,0),0),
"스트링없음")))</f>
        <v/>
      </c>
      <c r="J151" t="b">
        <v>0</v>
      </c>
      <c r="K151" t="s">
        <v>24</v>
      </c>
      <c r="L151" t="str">
        <f>IF(ISBLANK(K151),"",IF(ISERROR(VLOOKUP(K151,MapTable!$A:$A,1,0)),"컨트롤없음",""))</f>
        <v/>
      </c>
      <c r="M151">
        <f t="shared" si="8"/>
        <v>4</v>
      </c>
      <c r="N151" t="b">
        <f t="shared" ca="1" si="9"/>
        <v>0</v>
      </c>
      <c r="P151" t="str">
        <f>IF(ISBLANK(O151),"",IF(ISERROR(VLOOKUP(O151,MapTable!$A:$A,1,0)),"컨트롤없음",""))</f>
        <v/>
      </c>
      <c r="R151" t="str">
        <f>IF(ISBLANK(Q151),"",
IF(ISERROR(FIND(",",Q151)),
  IF(ISERROR(VLOOKUP(Q151,MapTable!$A:$A,1,0)),"맵없음",
  ""),
IF(ISERROR(FIND(",",Q151,FIND(",",Q151)+1)),
  IF(OR(ISERROR(VLOOKUP(LEFT(Q151,FIND(",",Q151)-1),MapTable!$A:$A,1,0)),ISERROR(VLOOKUP(TRIM(MID(Q151,FIND(",",Q151)+1,999)),MapTable!$A:$A,1,0))),"맵없음",
  ""),
IF(ISERROR(FIND(",",Q151,FIND(",",Q151,FIND(",",Q151)+1)+1)),
  IF(OR(ISERROR(VLOOKUP(LEFT(Q151,FIND(",",Q151)-1),MapTable!$A:$A,1,0)),ISERROR(VLOOKUP(TRIM(MID(Q151,FIND(",",Q151)+1,FIND(",",Q151,FIND(",",Q151)+1)-FIND(",",Q151)-1)),MapTable!$A:$A,1,0)),ISERROR(VLOOKUP(TRIM(MID(Q151,FIND(",",Q151,FIND(",",Q151)+1)+1,999)),MapTable!$A:$A,1,0))),"맵없음",
  ""),
IF(ISERROR(FIND(",",Q151,FIND(",",Q151,FIND(",",Q151,FIND(",",Q151)+1)+1)+1)),
  IF(OR(ISERROR(VLOOKUP(LEFT(Q151,FIND(",",Q151)-1),MapTable!$A:$A,1,0)),ISERROR(VLOOKUP(TRIM(MID(Q151,FIND(",",Q151)+1,FIND(",",Q151,FIND(",",Q151)+1)-FIND(",",Q151)-1)),MapTable!$A:$A,1,0)),ISERROR(VLOOKUP(TRIM(MID(Q151,FIND(",",Q151,FIND(",",Q151)+1)+1,FIND(",",Q151,FIND(",",Q151,FIND(",",Q151)+1)+1)-FIND(",",Q151,FIND(",",Q151)+1)-1)),MapTable!$A:$A,1,0)),ISERROR(VLOOKUP(TRIM(MID(Q151,FIND(",",Q151,FIND(",",Q151,FIND(",",Q151)+1)+1)+1,999)),MapTable!$A:$A,1,0))),"맵없음",
  ""),
)))))</f>
        <v/>
      </c>
      <c r="W151" t="str">
        <f>IF(ISBLANK(V151),"",IF(ISERROR(VLOOKUP(V151,[2]DropTable!$A:$A,1,0)),"드랍없음",""))</f>
        <v/>
      </c>
      <c r="Y151" t="str">
        <f>IF(ISBLANK(X151),"",IF(ISERROR(VLOOKUP(X151,[2]DropTable!$A:$A,1,0)),"드랍없음",""))</f>
        <v/>
      </c>
      <c r="AA151">
        <v>8.1</v>
      </c>
    </row>
    <row r="152" spans="1:27" x14ac:dyDescent="0.3">
      <c r="A152">
        <v>3</v>
      </c>
      <c r="B152">
        <v>37</v>
      </c>
      <c r="C152">
        <f t="shared" si="10"/>
        <v>1680</v>
      </c>
      <c r="D152">
        <v>420</v>
      </c>
      <c r="E152" t="s">
        <v>114</v>
      </c>
      <c r="H152" t="str">
        <f>IF(ISBLANK(G152),"",
IFERROR(VLOOKUP(G152,[1]StringTable!$1:$1048576,MATCH([1]StringTable!$B$1,[1]StringTable!$1:$1,0),0),
IFERROR(VLOOKUP(G152,[1]InApkStringTable!$1:$1048576,MATCH([1]InApkStringTable!$B$1,[1]InApkStringTable!$1:$1,0),0),
"스트링없음")))</f>
        <v/>
      </c>
      <c r="J152" t="b">
        <v>0</v>
      </c>
      <c r="K152" t="s">
        <v>24</v>
      </c>
      <c r="L152" t="str">
        <f>IF(ISBLANK(K152),"",IF(ISERROR(VLOOKUP(K152,MapTable!$A:$A,1,0)),"컨트롤없음",""))</f>
        <v/>
      </c>
      <c r="M152">
        <f t="shared" si="8"/>
        <v>4</v>
      </c>
      <c r="N152" t="b">
        <f t="shared" ca="1" si="9"/>
        <v>0</v>
      </c>
      <c r="P152" t="str">
        <f>IF(ISBLANK(O152),"",IF(ISERROR(VLOOKUP(O152,MapTable!$A:$A,1,0)),"컨트롤없음",""))</f>
        <v/>
      </c>
      <c r="R152" t="str">
        <f>IF(ISBLANK(Q152),"",
IF(ISERROR(FIND(",",Q152)),
  IF(ISERROR(VLOOKUP(Q152,MapTable!$A:$A,1,0)),"맵없음",
  ""),
IF(ISERROR(FIND(",",Q152,FIND(",",Q152)+1)),
  IF(OR(ISERROR(VLOOKUP(LEFT(Q152,FIND(",",Q152)-1),MapTable!$A:$A,1,0)),ISERROR(VLOOKUP(TRIM(MID(Q152,FIND(",",Q152)+1,999)),MapTable!$A:$A,1,0))),"맵없음",
  ""),
IF(ISERROR(FIND(",",Q152,FIND(",",Q152,FIND(",",Q152)+1)+1)),
  IF(OR(ISERROR(VLOOKUP(LEFT(Q152,FIND(",",Q152)-1),MapTable!$A:$A,1,0)),ISERROR(VLOOKUP(TRIM(MID(Q152,FIND(",",Q152)+1,FIND(",",Q152,FIND(",",Q152)+1)-FIND(",",Q152)-1)),MapTable!$A:$A,1,0)),ISERROR(VLOOKUP(TRIM(MID(Q152,FIND(",",Q152,FIND(",",Q152)+1)+1,999)),MapTable!$A:$A,1,0))),"맵없음",
  ""),
IF(ISERROR(FIND(",",Q152,FIND(",",Q152,FIND(",",Q152,FIND(",",Q152)+1)+1)+1)),
  IF(OR(ISERROR(VLOOKUP(LEFT(Q152,FIND(",",Q152)-1),MapTable!$A:$A,1,0)),ISERROR(VLOOKUP(TRIM(MID(Q152,FIND(",",Q152)+1,FIND(",",Q152,FIND(",",Q152)+1)-FIND(",",Q152)-1)),MapTable!$A:$A,1,0)),ISERROR(VLOOKUP(TRIM(MID(Q152,FIND(",",Q152,FIND(",",Q152)+1)+1,FIND(",",Q152,FIND(",",Q152,FIND(",",Q152)+1)+1)-FIND(",",Q152,FIND(",",Q152)+1)-1)),MapTable!$A:$A,1,0)),ISERROR(VLOOKUP(TRIM(MID(Q152,FIND(",",Q152,FIND(",",Q152,FIND(",",Q152)+1)+1)+1,999)),MapTable!$A:$A,1,0))),"맵없음",
  ""),
)))))</f>
        <v/>
      </c>
      <c r="W152" t="str">
        <f>IF(ISBLANK(V152),"",IF(ISERROR(VLOOKUP(V152,[2]DropTable!$A:$A,1,0)),"드랍없음",""))</f>
        <v/>
      </c>
      <c r="Y152" t="str">
        <f>IF(ISBLANK(X152),"",IF(ISERROR(VLOOKUP(X152,[2]DropTable!$A:$A,1,0)),"드랍없음",""))</f>
        <v/>
      </c>
      <c r="AA152">
        <v>8.1</v>
      </c>
    </row>
    <row r="153" spans="1:27" x14ac:dyDescent="0.3">
      <c r="A153">
        <v>3</v>
      </c>
      <c r="B153">
        <v>38</v>
      </c>
      <c r="C153">
        <f t="shared" si="10"/>
        <v>1680</v>
      </c>
      <c r="D153">
        <v>420</v>
      </c>
      <c r="E153" t="s">
        <v>114</v>
      </c>
      <c r="H153" t="str">
        <f>IF(ISBLANK(G153),"",
IFERROR(VLOOKUP(G153,[1]StringTable!$1:$1048576,MATCH([1]StringTable!$B$1,[1]StringTable!$1:$1,0),0),
IFERROR(VLOOKUP(G153,[1]InApkStringTable!$1:$1048576,MATCH([1]InApkStringTable!$B$1,[1]InApkStringTable!$1:$1,0),0),
"스트링없음")))</f>
        <v/>
      </c>
      <c r="J153" t="b">
        <v>0</v>
      </c>
      <c r="K153" t="s">
        <v>24</v>
      </c>
      <c r="L153" t="str">
        <f>IF(ISBLANK(K153),"",IF(ISERROR(VLOOKUP(K153,MapTable!$A:$A,1,0)),"컨트롤없음",""))</f>
        <v/>
      </c>
      <c r="M153">
        <f t="shared" si="8"/>
        <v>4</v>
      </c>
      <c r="N153" t="b">
        <f t="shared" ca="1" si="9"/>
        <v>0</v>
      </c>
      <c r="P153" t="str">
        <f>IF(ISBLANK(O153),"",IF(ISERROR(VLOOKUP(O153,MapTable!$A:$A,1,0)),"컨트롤없음",""))</f>
        <v/>
      </c>
      <c r="R153" t="str">
        <f>IF(ISBLANK(Q153),"",
IF(ISERROR(FIND(",",Q153)),
  IF(ISERROR(VLOOKUP(Q153,MapTable!$A:$A,1,0)),"맵없음",
  ""),
IF(ISERROR(FIND(",",Q153,FIND(",",Q153)+1)),
  IF(OR(ISERROR(VLOOKUP(LEFT(Q153,FIND(",",Q153)-1),MapTable!$A:$A,1,0)),ISERROR(VLOOKUP(TRIM(MID(Q153,FIND(",",Q153)+1,999)),MapTable!$A:$A,1,0))),"맵없음",
  ""),
IF(ISERROR(FIND(",",Q153,FIND(",",Q153,FIND(",",Q153)+1)+1)),
  IF(OR(ISERROR(VLOOKUP(LEFT(Q153,FIND(",",Q153)-1),MapTable!$A:$A,1,0)),ISERROR(VLOOKUP(TRIM(MID(Q153,FIND(",",Q153)+1,FIND(",",Q153,FIND(",",Q153)+1)-FIND(",",Q153)-1)),MapTable!$A:$A,1,0)),ISERROR(VLOOKUP(TRIM(MID(Q153,FIND(",",Q153,FIND(",",Q153)+1)+1,999)),MapTable!$A:$A,1,0))),"맵없음",
  ""),
IF(ISERROR(FIND(",",Q153,FIND(",",Q153,FIND(",",Q153,FIND(",",Q153)+1)+1)+1)),
  IF(OR(ISERROR(VLOOKUP(LEFT(Q153,FIND(",",Q153)-1),MapTable!$A:$A,1,0)),ISERROR(VLOOKUP(TRIM(MID(Q153,FIND(",",Q153)+1,FIND(",",Q153,FIND(",",Q153)+1)-FIND(",",Q153)-1)),MapTable!$A:$A,1,0)),ISERROR(VLOOKUP(TRIM(MID(Q153,FIND(",",Q153,FIND(",",Q153)+1)+1,FIND(",",Q153,FIND(",",Q153,FIND(",",Q153)+1)+1)-FIND(",",Q153,FIND(",",Q153)+1)-1)),MapTable!$A:$A,1,0)),ISERROR(VLOOKUP(TRIM(MID(Q153,FIND(",",Q153,FIND(",",Q153,FIND(",",Q153)+1)+1)+1,999)),MapTable!$A:$A,1,0))),"맵없음",
  ""),
)))))</f>
        <v/>
      </c>
      <c r="W153" t="str">
        <f>IF(ISBLANK(V153),"",IF(ISERROR(VLOOKUP(V153,[2]DropTable!$A:$A,1,0)),"드랍없음",""))</f>
        <v/>
      </c>
      <c r="Y153" t="str">
        <f>IF(ISBLANK(X153),"",IF(ISERROR(VLOOKUP(X153,[2]DropTable!$A:$A,1,0)),"드랍없음",""))</f>
        <v/>
      </c>
      <c r="AA153">
        <v>8.1</v>
      </c>
    </row>
    <row r="154" spans="1:27" x14ac:dyDescent="0.3">
      <c r="A154">
        <v>3</v>
      </c>
      <c r="B154">
        <v>39</v>
      </c>
      <c r="C154">
        <f t="shared" si="10"/>
        <v>1680</v>
      </c>
      <c r="D154">
        <v>420</v>
      </c>
      <c r="E154" t="s">
        <v>114</v>
      </c>
      <c r="H154" t="str">
        <f>IF(ISBLANK(G154),"",
IFERROR(VLOOKUP(G154,[1]StringTable!$1:$1048576,MATCH([1]StringTable!$B$1,[1]StringTable!$1:$1,0),0),
IFERROR(VLOOKUP(G154,[1]InApkStringTable!$1:$1048576,MATCH([1]InApkStringTable!$B$1,[1]InApkStringTable!$1:$1,0),0),
"스트링없음")))</f>
        <v/>
      </c>
      <c r="J154" t="b">
        <v>0</v>
      </c>
      <c r="K154" t="s">
        <v>24</v>
      </c>
      <c r="L154" t="str">
        <f>IF(ISBLANK(K154),"",IF(ISERROR(VLOOKUP(K154,MapTable!$A:$A,1,0)),"컨트롤없음",""))</f>
        <v/>
      </c>
      <c r="M154">
        <f t="shared" si="8"/>
        <v>4</v>
      </c>
      <c r="N154" t="b">
        <f t="shared" ca="1" si="9"/>
        <v>1</v>
      </c>
      <c r="P154" t="str">
        <f>IF(ISBLANK(O154),"",IF(ISERROR(VLOOKUP(O154,MapTable!$A:$A,1,0)),"컨트롤없음",""))</f>
        <v/>
      </c>
      <c r="R154" t="str">
        <f>IF(ISBLANK(Q154),"",
IF(ISERROR(FIND(",",Q154)),
  IF(ISERROR(VLOOKUP(Q154,MapTable!$A:$A,1,0)),"맵없음",
  ""),
IF(ISERROR(FIND(",",Q154,FIND(",",Q154)+1)),
  IF(OR(ISERROR(VLOOKUP(LEFT(Q154,FIND(",",Q154)-1),MapTable!$A:$A,1,0)),ISERROR(VLOOKUP(TRIM(MID(Q154,FIND(",",Q154)+1,999)),MapTable!$A:$A,1,0))),"맵없음",
  ""),
IF(ISERROR(FIND(",",Q154,FIND(",",Q154,FIND(",",Q154)+1)+1)),
  IF(OR(ISERROR(VLOOKUP(LEFT(Q154,FIND(",",Q154)-1),MapTable!$A:$A,1,0)),ISERROR(VLOOKUP(TRIM(MID(Q154,FIND(",",Q154)+1,FIND(",",Q154,FIND(",",Q154)+1)-FIND(",",Q154)-1)),MapTable!$A:$A,1,0)),ISERROR(VLOOKUP(TRIM(MID(Q154,FIND(",",Q154,FIND(",",Q154)+1)+1,999)),MapTable!$A:$A,1,0))),"맵없음",
  ""),
IF(ISERROR(FIND(",",Q154,FIND(",",Q154,FIND(",",Q154,FIND(",",Q154)+1)+1)+1)),
  IF(OR(ISERROR(VLOOKUP(LEFT(Q154,FIND(",",Q154)-1),MapTable!$A:$A,1,0)),ISERROR(VLOOKUP(TRIM(MID(Q154,FIND(",",Q154)+1,FIND(",",Q154,FIND(",",Q154)+1)-FIND(",",Q154)-1)),MapTable!$A:$A,1,0)),ISERROR(VLOOKUP(TRIM(MID(Q154,FIND(",",Q154,FIND(",",Q154)+1)+1,FIND(",",Q154,FIND(",",Q154,FIND(",",Q154)+1)+1)-FIND(",",Q154,FIND(",",Q154)+1)-1)),MapTable!$A:$A,1,0)),ISERROR(VLOOKUP(TRIM(MID(Q154,FIND(",",Q154,FIND(",",Q154,FIND(",",Q154)+1)+1)+1,999)),MapTable!$A:$A,1,0))),"맵없음",
  ""),
)))))</f>
        <v/>
      </c>
      <c r="W154" t="str">
        <f>IF(ISBLANK(V154),"",IF(ISERROR(VLOOKUP(V154,[2]DropTable!$A:$A,1,0)),"드랍없음",""))</f>
        <v/>
      </c>
      <c r="Y154" t="str">
        <f>IF(ISBLANK(X154),"",IF(ISERROR(VLOOKUP(X154,[2]DropTable!$A:$A,1,0)),"드랍없음",""))</f>
        <v/>
      </c>
      <c r="AA154">
        <v>8.1</v>
      </c>
    </row>
    <row r="155" spans="1:27" x14ac:dyDescent="0.3">
      <c r="A155">
        <v>3</v>
      </c>
      <c r="B155">
        <v>40</v>
      </c>
      <c r="C155">
        <f t="shared" si="10"/>
        <v>1680</v>
      </c>
      <c r="D155">
        <v>420</v>
      </c>
      <c r="E155" t="s">
        <v>114</v>
      </c>
      <c r="H155" t="str">
        <f>IF(ISBLANK(G155),"",
IFERROR(VLOOKUP(G155,[1]StringTable!$1:$1048576,MATCH([1]StringTable!$B$1,[1]StringTable!$1:$1,0),0),
IFERROR(VLOOKUP(G155,[1]InApkStringTable!$1:$1048576,MATCH([1]InApkStringTable!$B$1,[1]InApkStringTable!$1:$1,0),0),
"스트링없음")))</f>
        <v/>
      </c>
      <c r="J155" t="b">
        <v>0</v>
      </c>
      <c r="K155" t="s">
        <v>24</v>
      </c>
      <c r="L155" t="str">
        <f>IF(ISBLANK(K155),"",IF(ISERROR(VLOOKUP(K155,MapTable!$A:$A,1,0)),"컨트롤없음",""))</f>
        <v/>
      </c>
      <c r="M155">
        <f t="shared" si="8"/>
        <v>12</v>
      </c>
      <c r="N155" t="b">
        <f t="shared" ca="1" si="9"/>
        <v>1</v>
      </c>
      <c r="P155" t="str">
        <f>IF(ISBLANK(O155),"",IF(ISERROR(VLOOKUP(O155,MapTable!$A:$A,1,0)),"컨트롤없음",""))</f>
        <v/>
      </c>
      <c r="R155" t="str">
        <f>IF(ISBLANK(Q155),"",
IF(ISERROR(FIND(",",Q155)),
  IF(ISERROR(VLOOKUP(Q155,MapTable!$A:$A,1,0)),"맵없음",
  ""),
IF(ISERROR(FIND(",",Q155,FIND(",",Q155)+1)),
  IF(OR(ISERROR(VLOOKUP(LEFT(Q155,FIND(",",Q155)-1),MapTable!$A:$A,1,0)),ISERROR(VLOOKUP(TRIM(MID(Q155,FIND(",",Q155)+1,999)),MapTable!$A:$A,1,0))),"맵없음",
  ""),
IF(ISERROR(FIND(",",Q155,FIND(",",Q155,FIND(",",Q155)+1)+1)),
  IF(OR(ISERROR(VLOOKUP(LEFT(Q155,FIND(",",Q155)-1),MapTable!$A:$A,1,0)),ISERROR(VLOOKUP(TRIM(MID(Q155,FIND(",",Q155)+1,FIND(",",Q155,FIND(",",Q155)+1)-FIND(",",Q155)-1)),MapTable!$A:$A,1,0)),ISERROR(VLOOKUP(TRIM(MID(Q155,FIND(",",Q155,FIND(",",Q155)+1)+1,999)),MapTable!$A:$A,1,0))),"맵없음",
  ""),
IF(ISERROR(FIND(",",Q155,FIND(",",Q155,FIND(",",Q155,FIND(",",Q155)+1)+1)+1)),
  IF(OR(ISERROR(VLOOKUP(LEFT(Q155,FIND(",",Q155)-1),MapTable!$A:$A,1,0)),ISERROR(VLOOKUP(TRIM(MID(Q155,FIND(",",Q155)+1,FIND(",",Q155,FIND(",",Q155)+1)-FIND(",",Q155)-1)),MapTable!$A:$A,1,0)),ISERROR(VLOOKUP(TRIM(MID(Q155,FIND(",",Q155,FIND(",",Q155)+1)+1,FIND(",",Q155,FIND(",",Q155,FIND(",",Q155)+1)+1)-FIND(",",Q155,FIND(",",Q155)+1)-1)),MapTable!$A:$A,1,0)),ISERROR(VLOOKUP(TRIM(MID(Q155,FIND(",",Q155,FIND(",",Q155,FIND(",",Q155)+1)+1)+1,999)),MapTable!$A:$A,1,0))),"맵없음",
  ""),
)))))</f>
        <v/>
      </c>
      <c r="W155" t="str">
        <f>IF(ISBLANK(V155),"",IF(ISERROR(VLOOKUP(V155,[2]DropTable!$A:$A,1,0)),"드랍없음",""))</f>
        <v/>
      </c>
      <c r="Y155" t="str">
        <f>IF(ISBLANK(X155),"",IF(ISERROR(VLOOKUP(X155,[2]DropTable!$A:$A,1,0)),"드랍없음",""))</f>
        <v/>
      </c>
      <c r="AA155">
        <v>8.1</v>
      </c>
    </row>
    <row r="156" spans="1:27" x14ac:dyDescent="0.3">
      <c r="A156">
        <v>3</v>
      </c>
      <c r="B156">
        <v>41</v>
      </c>
      <c r="C156">
        <f t="shared" si="10"/>
        <v>1680</v>
      </c>
      <c r="D156">
        <v>420</v>
      </c>
      <c r="E156" t="s">
        <v>114</v>
      </c>
      <c r="H156" t="str">
        <f>IF(ISBLANK(G156),"",
IFERROR(VLOOKUP(G156,[1]StringTable!$1:$1048576,MATCH([1]StringTable!$B$1,[1]StringTable!$1:$1,0),0),
IFERROR(VLOOKUP(G156,[1]InApkStringTable!$1:$1048576,MATCH([1]InApkStringTable!$B$1,[1]InApkStringTable!$1:$1,0),0),
"스트링없음")))</f>
        <v/>
      </c>
      <c r="J156" t="b">
        <v>0</v>
      </c>
      <c r="K156" t="s">
        <v>24</v>
      </c>
      <c r="L156" t="str">
        <f>IF(ISBLANK(K156),"",IF(ISERROR(VLOOKUP(K156,MapTable!$A:$A,1,0)),"컨트롤없음",""))</f>
        <v/>
      </c>
      <c r="M156">
        <f t="shared" si="8"/>
        <v>5</v>
      </c>
      <c r="N156" t="b">
        <f t="shared" ca="1" si="9"/>
        <v>0</v>
      </c>
      <c r="P156" t="str">
        <f>IF(ISBLANK(O156),"",IF(ISERROR(VLOOKUP(O156,MapTable!$A:$A,1,0)),"컨트롤없음",""))</f>
        <v/>
      </c>
      <c r="R156" t="str">
        <f>IF(ISBLANK(Q156),"",
IF(ISERROR(FIND(",",Q156)),
  IF(ISERROR(VLOOKUP(Q156,MapTable!$A:$A,1,0)),"맵없음",
  ""),
IF(ISERROR(FIND(",",Q156,FIND(",",Q156)+1)),
  IF(OR(ISERROR(VLOOKUP(LEFT(Q156,FIND(",",Q156)-1),MapTable!$A:$A,1,0)),ISERROR(VLOOKUP(TRIM(MID(Q156,FIND(",",Q156)+1,999)),MapTable!$A:$A,1,0))),"맵없음",
  ""),
IF(ISERROR(FIND(",",Q156,FIND(",",Q156,FIND(",",Q156)+1)+1)),
  IF(OR(ISERROR(VLOOKUP(LEFT(Q156,FIND(",",Q156)-1),MapTable!$A:$A,1,0)),ISERROR(VLOOKUP(TRIM(MID(Q156,FIND(",",Q156)+1,FIND(",",Q156,FIND(",",Q156)+1)-FIND(",",Q156)-1)),MapTable!$A:$A,1,0)),ISERROR(VLOOKUP(TRIM(MID(Q156,FIND(",",Q156,FIND(",",Q156)+1)+1,999)),MapTable!$A:$A,1,0))),"맵없음",
  ""),
IF(ISERROR(FIND(",",Q156,FIND(",",Q156,FIND(",",Q156,FIND(",",Q156)+1)+1)+1)),
  IF(OR(ISERROR(VLOOKUP(LEFT(Q156,FIND(",",Q156)-1),MapTable!$A:$A,1,0)),ISERROR(VLOOKUP(TRIM(MID(Q156,FIND(",",Q156)+1,FIND(",",Q156,FIND(",",Q156)+1)-FIND(",",Q156)-1)),MapTable!$A:$A,1,0)),ISERROR(VLOOKUP(TRIM(MID(Q156,FIND(",",Q156,FIND(",",Q156)+1)+1,FIND(",",Q156,FIND(",",Q156,FIND(",",Q156)+1)+1)-FIND(",",Q156,FIND(",",Q156)+1)-1)),MapTable!$A:$A,1,0)),ISERROR(VLOOKUP(TRIM(MID(Q156,FIND(",",Q156,FIND(",",Q156,FIND(",",Q156)+1)+1)+1,999)),MapTable!$A:$A,1,0))),"맵없음",
  ""),
)))))</f>
        <v/>
      </c>
      <c r="W156" t="str">
        <f>IF(ISBLANK(V156),"",IF(ISERROR(VLOOKUP(V156,[2]DropTable!$A:$A,1,0)),"드랍없음",""))</f>
        <v/>
      </c>
      <c r="Y156" t="str">
        <f>IF(ISBLANK(X156),"",IF(ISERROR(VLOOKUP(X156,[2]DropTable!$A:$A,1,0)),"드랍없음",""))</f>
        <v/>
      </c>
      <c r="AA156">
        <v>8.1</v>
      </c>
    </row>
    <row r="157" spans="1:27" x14ac:dyDescent="0.3">
      <c r="A157">
        <v>3</v>
      </c>
      <c r="B157">
        <v>42</v>
      </c>
      <c r="C157">
        <f t="shared" si="10"/>
        <v>1680</v>
      </c>
      <c r="D157">
        <v>420</v>
      </c>
      <c r="E157" t="s">
        <v>114</v>
      </c>
      <c r="H157" t="str">
        <f>IF(ISBLANK(G157),"",
IFERROR(VLOOKUP(G157,[1]StringTable!$1:$1048576,MATCH([1]StringTable!$B$1,[1]StringTable!$1:$1,0),0),
IFERROR(VLOOKUP(G157,[1]InApkStringTable!$1:$1048576,MATCH([1]InApkStringTable!$B$1,[1]InApkStringTable!$1:$1,0),0),
"스트링없음")))</f>
        <v/>
      </c>
      <c r="J157" t="b">
        <v>0</v>
      </c>
      <c r="K157" t="s">
        <v>24</v>
      </c>
      <c r="L157" t="str">
        <f>IF(ISBLANK(K157),"",IF(ISERROR(VLOOKUP(K157,MapTable!$A:$A,1,0)),"컨트롤없음",""))</f>
        <v/>
      </c>
      <c r="M157">
        <f t="shared" si="8"/>
        <v>5</v>
      </c>
      <c r="N157" t="b">
        <f t="shared" ca="1" si="9"/>
        <v>0</v>
      </c>
      <c r="P157" t="str">
        <f>IF(ISBLANK(O157),"",IF(ISERROR(VLOOKUP(O157,MapTable!$A:$A,1,0)),"컨트롤없음",""))</f>
        <v/>
      </c>
      <c r="R157" t="str">
        <f>IF(ISBLANK(Q157),"",
IF(ISERROR(FIND(",",Q157)),
  IF(ISERROR(VLOOKUP(Q157,MapTable!$A:$A,1,0)),"맵없음",
  ""),
IF(ISERROR(FIND(",",Q157,FIND(",",Q157)+1)),
  IF(OR(ISERROR(VLOOKUP(LEFT(Q157,FIND(",",Q157)-1),MapTable!$A:$A,1,0)),ISERROR(VLOOKUP(TRIM(MID(Q157,FIND(",",Q157)+1,999)),MapTable!$A:$A,1,0))),"맵없음",
  ""),
IF(ISERROR(FIND(",",Q157,FIND(",",Q157,FIND(",",Q157)+1)+1)),
  IF(OR(ISERROR(VLOOKUP(LEFT(Q157,FIND(",",Q157)-1),MapTable!$A:$A,1,0)),ISERROR(VLOOKUP(TRIM(MID(Q157,FIND(",",Q157)+1,FIND(",",Q157,FIND(",",Q157)+1)-FIND(",",Q157)-1)),MapTable!$A:$A,1,0)),ISERROR(VLOOKUP(TRIM(MID(Q157,FIND(",",Q157,FIND(",",Q157)+1)+1,999)),MapTable!$A:$A,1,0))),"맵없음",
  ""),
IF(ISERROR(FIND(",",Q157,FIND(",",Q157,FIND(",",Q157,FIND(",",Q157)+1)+1)+1)),
  IF(OR(ISERROR(VLOOKUP(LEFT(Q157,FIND(",",Q157)-1),MapTable!$A:$A,1,0)),ISERROR(VLOOKUP(TRIM(MID(Q157,FIND(",",Q157)+1,FIND(",",Q157,FIND(",",Q157)+1)-FIND(",",Q157)-1)),MapTable!$A:$A,1,0)),ISERROR(VLOOKUP(TRIM(MID(Q157,FIND(",",Q157,FIND(",",Q157)+1)+1,FIND(",",Q157,FIND(",",Q157,FIND(",",Q157)+1)+1)-FIND(",",Q157,FIND(",",Q157)+1)-1)),MapTable!$A:$A,1,0)),ISERROR(VLOOKUP(TRIM(MID(Q157,FIND(",",Q157,FIND(",",Q157,FIND(",",Q157)+1)+1)+1,999)),MapTable!$A:$A,1,0))),"맵없음",
  ""),
)))))</f>
        <v/>
      </c>
      <c r="W157" t="str">
        <f>IF(ISBLANK(V157),"",IF(ISERROR(VLOOKUP(V157,[2]DropTable!$A:$A,1,0)),"드랍없음",""))</f>
        <v/>
      </c>
      <c r="Y157" t="str">
        <f>IF(ISBLANK(X157),"",IF(ISERROR(VLOOKUP(X157,[2]DropTable!$A:$A,1,0)),"드랍없음",""))</f>
        <v/>
      </c>
      <c r="AA157">
        <v>8.1</v>
      </c>
    </row>
    <row r="158" spans="1:27" x14ac:dyDescent="0.3">
      <c r="A158">
        <v>3</v>
      </c>
      <c r="B158">
        <v>43</v>
      </c>
      <c r="C158">
        <f t="shared" si="10"/>
        <v>1680</v>
      </c>
      <c r="D158">
        <v>420</v>
      </c>
      <c r="E158" t="s">
        <v>114</v>
      </c>
      <c r="H158" t="str">
        <f>IF(ISBLANK(G158),"",
IFERROR(VLOOKUP(G158,[1]StringTable!$1:$1048576,MATCH([1]StringTable!$B$1,[1]StringTable!$1:$1,0),0),
IFERROR(VLOOKUP(G158,[1]InApkStringTable!$1:$1048576,MATCH([1]InApkStringTable!$B$1,[1]InApkStringTable!$1:$1,0),0),
"스트링없음")))</f>
        <v/>
      </c>
      <c r="J158" t="b">
        <v>0</v>
      </c>
      <c r="K158" t="s">
        <v>24</v>
      </c>
      <c r="L158" t="str">
        <f>IF(ISBLANK(K158),"",IF(ISERROR(VLOOKUP(K158,MapTable!$A:$A,1,0)),"컨트롤없음",""))</f>
        <v/>
      </c>
      <c r="M158">
        <f t="shared" si="8"/>
        <v>5</v>
      </c>
      <c r="N158" t="b">
        <f t="shared" ca="1" si="9"/>
        <v>0</v>
      </c>
      <c r="P158" t="str">
        <f>IF(ISBLANK(O158),"",IF(ISERROR(VLOOKUP(O158,MapTable!$A:$A,1,0)),"컨트롤없음",""))</f>
        <v/>
      </c>
      <c r="R158" t="str">
        <f>IF(ISBLANK(Q158),"",
IF(ISERROR(FIND(",",Q158)),
  IF(ISERROR(VLOOKUP(Q158,MapTable!$A:$A,1,0)),"맵없음",
  ""),
IF(ISERROR(FIND(",",Q158,FIND(",",Q158)+1)),
  IF(OR(ISERROR(VLOOKUP(LEFT(Q158,FIND(",",Q158)-1),MapTable!$A:$A,1,0)),ISERROR(VLOOKUP(TRIM(MID(Q158,FIND(",",Q158)+1,999)),MapTable!$A:$A,1,0))),"맵없음",
  ""),
IF(ISERROR(FIND(",",Q158,FIND(",",Q158,FIND(",",Q158)+1)+1)),
  IF(OR(ISERROR(VLOOKUP(LEFT(Q158,FIND(",",Q158)-1),MapTable!$A:$A,1,0)),ISERROR(VLOOKUP(TRIM(MID(Q158,FIND(",",Q158)+1,FIND(",",Q158,FIND(",",Q158)+1)-FIND(",",Q158)-1)),MapTable!$A:$A,1,0)),ISERROR(VLOOKUP(TRIM(MID(Q158,FIND(",",Q158,FIND(",",Q158)+1)+1,999)),MapTable!$A:$A,1,0))),"맵없음",
  ""),
IF(ISERROR(FIND(",",Q158,FIND(",",Q158,FIND(",",Q158,FIND(",",Q158)+1)+1)+1)),
  IF(OR(ISERROR(VLOOKUP(LEFT(Q158,FIND(",",Q158)-1),MapTable!$A:$A,1,0)),ISERROR(VLOOKUP(TRIM(MID(Q158,FIND(",",Q158)+1,FIND(",",Q158,FIND(",",Q158)+1)-FIND(",",Q158)-1)),MapTable!$A:$A,1,0)),ISERROR(VLOOKUP(TRIM(MID(Q158,FIND(",",Q158,FIND(",",Q158)+1)+1,FIND(",",Q158,FIND(",",Q158,FIND(",",Q158)+1)+1)-FIND(",",Q158,FIND(",",Q158)+1)-1)),MapTable!$A:$A,1,0)),ISERROR(VLOOKUP(TRIM(MID(Q158,FIND(",",Q158,FIND(",",Q158,FIND(",",Q158)+1)+1)+1,999)),MapTable!$A:$A,1,0))),"맵없음",
  ""),
)))))</f>
        <v/>
      </c>
      <c r="W158" t="str">
        <f>IF(ISBLANK(V158),"",IF(ISERROR(VLOOKUP(V158,[2]DropTable!$A:$A,1,0)),"드랍없음",""))</f>
        <v/>
      </c>
      <c r="Y158" t="str">
        <f>IF(ISBLANK(X158),"",IF(ISERROR(VLOOKUP(X158,[2]DropTable!$A:$A,1,0)),"드랍없음",""))</f>
        <v/>
      </c>
      <c r="AA158">
        <v>8.1</v>
      </c>
    </row>
    <row r="159" spans="1:27" x14ac:dyDescent="0.3">
      <c r="A159">
        <v>3</v>
      </c>
      <c r="B159">
        <v>44</v>
      </c>
      <c r="C159">
        <f t="shared" si="10"/>
        <v>1680</v>
      </c>
      <c r="D159">
        <v>420</v>
      </c>
      <c r="E159" t="s">
        <v>114</v>
      </c>
      <c r="H159" t="str">
        <f>IF(ISBLANK(G159),"",
IFERROR(VLOOKUP(G159,[1]StringTable!$1:$1048576,MATCH([1]StringTable!$B$1,[1]StringTable!$1:$1,0),0),
IFERROR(VLOOKUP(G159,[1]InApkStringTable!$1:$1048576,MATCH([1]InApkStringTable!$B$1,[1]InApkStringTable!$1:$1,0),0),
"스트링없음")))</f>
        <v/>
      </c>
      <c r="J159" t="b">
        <v>0</v>
      </c>
      <c r="K159" t="s">
        <v>24</v>
      </c>
      <c r="L159" t="str">
        <f>IF(ISBLANK(K159),"",IF(ISERROR(VLOOKUP(K159,MapTable!$A:$A,1,0)),"컨트롤없음",""))</f>
        <v/>
      </c>
      <c r="M159">
        <f t="shared" si="8"/>
        <v>5</v>
      </c>
      <c r="N159" t="b">
        <f t="shared" ca="1" si="9"/>
        <v>0</v>
      </c>
      <c r="P159" t="str">
        <f>IF(ISBLANK(O159),"",IF(ISERROR(VLOOKUP(O159,MapTable!$A:$A,1,0)),"컨트롤없음",""))</f>
        <v/>
      </c>
      <c r="R159" t="str">
        <f>IF(ISBLANK(Q159),"",
IF(ISERROR(FIND(",",Q159)),
  IF(ISERROR(VLOOKUP(Q159,MapTable!$A:$A,1,0)),"맵없음",
  ""),
IF(ISERROR(FIND(",",Q159,FIND(",",Q159)+1)),
  IF(OR(ISERROR(VLOOKUP(LEFT(Q159,FIND(",",Q159)-1),MapTable!$A:$A,1,0)),ISERROR(VLOOKUP(TRIM(MID(Q159,FIND(",",Q159)+1,999)),MapTable!$A:$A,1,0))),"맵없음",
  ""),
IF(ISERROR(FIND(",",Q159,FIND(",",Q159,FIND(",",Q159)+1)+1)),
  IF(OR(ISERROR(VLOOKUP(LEFT(Q159,FIND(",",Q159)-1),MapTable!$A:$A,1,0)),ISERROR(VLOOKUP(TRIM(MID(Q159,FIND(",",Q159)+1,FIND(",",Q159,FIND(",",Q159)+1)-FIND(",",Q159)-1)),MapTable!$A:$A,1,0)),ISERROR(VLOOKUP(TRIM(MID(Q159,FIND(",",Q159,FIND(",",Q159)+1)+1,999)),MapTable!$A:$A,1,0))),"맵없음",
  ""),
IF(ISERROR(FIND(",",Q159,FIND(",",Q159,FIND(",",Q159,FIND(",",Q159)+1)+1)+1)),
  IF(OR(ISERROR(VLOOKUP(LEFT(Q159,FIND(",",Q159)-1),MapTable!$A:$A,1,0)),ISERROR(VLOOKUP(TRIM(MID(Q159,FIND(",",Q159)+1,FIND(",",Q159,FIND(",",Q159)+1)-FIND(",",Q159)-1)),MapTable!$A:$A,1,0)),ISERROR(VLOOKUP(TRIM(MID(Q159,FIND(",",Q159,FIND(",",Q159)+1)+1,FIND(",",Q159,FIND(",",Q159,FIND(",",Q159)+1)+1)-FIND(",",Q159,FIND(",",Q159)+1)-1)),MapTable!$A:$A,1,0)),ISERROR(VLOOKUP(TRIM(MID(Q159,FIND(",",Q159,FIND(",",Q159,FIND(",",Q159)+1)+1)+1,999)),MapTable!$A:$A,1,0))),"맵없음",
  ""),
)))))</f>
        <v/>
      </c>
      <c r="W159" t="str">
        <f>IF(ISBLANK(V159),"",IF(ISERROR(VLOOKUP(V159,[2]DropTable!$A:$A,1,0)),"드랍없음",""))</f>
        <v/>
      </c>
      <c r="Y159" t="str">
        <f>IF(ISBLANK(X159),"",IF(ISERROR(VLOOKUP(X159,[2]DropTable!$A:$A,1,0)),"드랍없음",""))</f>
        <v/>
      </c>
      <c r="AA159">
        <v>8.1</v>
      </c>
    </row>
    <row r="160" spans="1:27" x14ac:dyDescent="0.3">
      <c r="A160">
        <v>3</v>
      </c>
      <c r="B160">
        <v>45</v>
      </c>
      <c r="C160">
        <f t="shared" si="10"/>
        <v>1680</v>
      </c>
      <c r="D160">
        <v>420</v>
      </c>
      <c r="E160" t="s">
        <v>114</v>
      </c>
      <c r="H160" t="str">
        <f>IF(ISBLANK(G160),"",
IFERROR(VLOOKUP(G160,[1]StringTable!$1:$1048576,MATCH([1]StringTable!$B$1,[1]StringTable!$1:$1,0),0),
IFERROR(VLOOKUP(G160,[1]InApkStringTable!$1:$1048576,MATCH([1]InApkStringTable!$B$1,[1]InApkStringTable!$1:$1,0),0),
"스트링없음")))</f>
        <v/>
      </c>
      <c r="J160" t="b">
        <v>0</v>
      </c>
      <c r="K160" t="s">
        <v>24</v>
      </c>
      <c r="L160" t="str">
        <f>IF(ISBLANK(K160),"",IF(ISERROR(VLOOKUP(K160,MapTable!$A:$A,1,0)),"컨트롤없음",""))</f>
        <v/>
      </c>
      <c r="M160">
        <f t="shared" si="8"/>
        <v>11</v>
      </c>
      <c r="N160" t="b">
        <f t="shared" ca="1" si="9"/>
        <v>0</v>
      </c>
      <c r="P160" t="str">
        <f>IF(ISBLANK(O160),"",IF(ISERROR(VLOOKUP(O160,MapTable!$A:$A,1,0)),"컨트롤없음",""))</f>
        <v/>
      </c>
      <c r="R160" t="str">
        <f>IF(ISBLANK(Q160),"",
IF(ISERROR(FIND(",",Q160)),
  IF(ISERROR(VLOOKUP(Q160,MapTable!$A:$A,1,0)),"맵없음",
  ""),
IF(ISERROR(FIND(",",Q160,FIND(",",Q160)+1)),
  IF(OR(ISERROR(VLOOKUP(LEFT(Q160,FIND(",",Q160)-1),MapTable!$A:$A,1,0)),ISERROR(VLOOKUP(TRIM(MID(Q160,FIND(",",Q160)+1,999)),MapTable!$A:$A,1,0))),"맵없음",
  ""),
IF(ISERROR(FIND(",",Q160,FIND(",",Q160,FIND(",",Q160)+1)+1)),
  IF(OR(ISERROR(VLOOKUP(LEFT(Q160,FIND(",",Q160)-1),MapTable!$A:$A,1,0)),ISERROR(VLOOKUP(TRIM(MID(Q160,FIND(",",Q160)+1,FIND(",",Q160,FIND(",",Q160)+1)-FIND(",",Q160)-1)),MapTable!$A:$A,1,0)),ISERROR(VLOOKUP(TRIM(MID(Q160,FIND(",",Q160,FIND(",",Q160)+1)+1,999)),MapTable!$A:$A,1,0))),"맵없음",
  ""),
IF(ISERROR(FIND(",",Q160,FIND(",",Q160,FIND(",",Q160,FIND(",",Q160)+1)+1)+1)),
  IF(OR(ISERROR(VLOOKUP(LEFT(Q160,FIND(",",Q160)-1),MapTable!$A:$A,1,0)),ISERROR(VLOOKUP(TRIM(MID(Q160,FIND(",",Q160)+1,FIND(",",Q160,FIND(",",Q160)+1)-FIND(",",Q160)-1)),MapTable!$A:$A,1,0)),ISERROR(VLOOKUP(TRIM(MID(Q160,FIND(",",Q160,FIND(",",Q160)+1)+1,FIND(",",Q160,FIND(",",Q160,FIND(",",Q160)+1)+1)-FIND(",",Q160,FIND(",",Q160)+1)-1)),MapTable!$A:$A,1,0)),ISERROR(VLOOKUP(TRIM(MID(Q160,FIND(",",Q160,FIND(",",Q160,FIND(",",Q160)+1)+1)+1,999)),MapTable!$A:$A,1,0))),"맵없음",
  ""),
)))))</f>
        <v/>
      </c>
      <c r="W160" t="str">
        <f>IF(ISBLANK(V160),"",IF(ISERROR(VLOOKUP(V160,[2]DropTable!$A:$A,1,0)),"드랍없음",""))</f>
        <v/>
      </c>
      <c r="Y160" t="str">
        <f>IF(ISBLANK(X160),"",IF(ISERROR(VLOOKUP(X160,[2]DropTable!$A:$A,1,0)),"드랍없음",""))</f>
        <v/>
      </c>
      <c r="AA160">
        <v>8.1</v>
      </c>
    </row>
    <row r="161" spans="1:27" x14ac:dyDescent="0.3">
      <c r="A161">
        <v>3</v>
      </c>
      <c r="B161">
        <v>46</v>
      </c>
      <c r="C161">
        <f t="shared" si="10"/>
        <v>1680</v>
      </c>
      <c r="D161">
        <v>420</v>
      </c>
      <c r="E161" t="s">
        <v>114</v>
      </c>
      <c r="H161" t="str">
        <f>IF(ISBLANK(G161),"",
IFERROR(VLOOKUP(G161,[1]StringTable!$1:$1048576,MATCH([1]StringTable!$B$1,[1]StringTable!$1:$1,0),0),
IFERROR(VLOOKUP(G161,[1]InApkStringTable!$1:$1048576,MATCH([1]InApkStringTable!$B$1,[1]InApkStringTable!$1:$1,0),0),
"스트링없음")))</f>
        <v/>
      </c>
      <c r="J161" t="b">
        <v>0</v>
      </c>
      <c r="K161" t="s">
        <v>24</v>
      </c>
      <c r="L161" t="str">
        <f>IF(ISBLANK(K161),"",IF(ISERROR(VLOOKUP(K161,MapTable!$A:$A,1,0)),"컨트롤없음",""))</f>
        <v/>
      </c>
      <c r="M161">
        <f t="shared" si="8"/>
        <v>5</v>
      </c>
      <c r="N161" t="b">
        <f t="shared" ca="1" si="9"/>
        <v>0</v>
      </c>
      <c r="P161" t="str">
        <f>IF(ISBLANK(O161),"",IF(ISERROR(VLOOKUP(O161,MapTable!$A:$A,1,0)),"컨트롤없음",""))</f>
        <v/>
      </c>
      <c r="R161" t="str">
        <f>IF(ISBLANK(Q161),"",
IF(ISERROR(FIND(",",Q161)),
  IF(ISERROR(VLOOKUP(Q161,MapTable!$A:$A,1,0)),"맵없음",
  ""),
IF(ISERROR(FIND(",",Q161,FIND(",",Q161)+1)),
  IF(OR(ISERROR(VLOOKUP(LEFT(Q161,FIND(",",Q161)-1),MapTable!$A:$A,1,0)),ISERROR(VLOOKUP(TRIM(MID(Q161,FIND(",",Q161)+1,999)),MapTable!$A:$A,1,0))),"맵없음",
  ""),
IF(ISERROR(FIND(",",Q161,FIND(",",Q161,FIND(",",Q161)+1)+1)),
  IF(OR(ISERROR(VLOOKUP(LEFT(Q161,FIND(",",Q161)-1),MapTable!$A:$A,1,0)),ISERROR(VLOOKUP(TRIM(MID(Q161,FIND(",",Q161)+1,FIND(",",Q161,FIND(",",Q161)+1)-FIND(",",Q161)-1)),MapTable!$A:$A,1,0)),ISERROR(VLOOKUP(TRIM(MID(Q161,FIND(",",Q161,FIND(",",Q161)+1)+1,999)),MapTable!$A:$A,1,0))),"맵없음",
  ""),
IF(ISERROR(FIND(",",Q161,FIND(",",Q161,FIND(",",Q161,FIND(",",Q161)+1)+1)+1)),
  IF(OR(ISERROR(VLOOKUP(LEFT(Q161,FIND(",",Q161)-1),MapTable!$A:$A,1,0)),ISERROR(VLOOKUP(TRIM(MID(Q161,FIND(",",Q161)+1,FIND(",",Q161,FIND(",",Q161)+1)-FIND(",",Q161)-1)),MapTable!$A:$A,1,0)),ISERROR(VLOOKUP(TRIM(MID(Q161,FIND(",",Q161,FIND(",",Q161)+1)+1,FIND(",",Q161,FIND(",",Q161,FIND(",",Q161)+1)+1)-FIND(",",Q161,FIND(",",Q161)+1)-1)),MapTable!$A:$A,1,0)),ISERROR(VLOOKUP(TRIM(MID(Q161,FIND(",",Q161,FIND(",",Q161,FIND(",",Q161)+1)+1)+1,999)),MapTable!$A:$A,1,0))),"맵없음",
  ""),
)))))</f>
        <v/>
      </c>
      <c r="W161" t="str">
        <f>IF(ISBLANK(V161),"",IF(ISERROR(VLOOKUP(V161,[2]DropTable!$A:$A,1,0)),"드랍없음",""))</f>
        <v/>
      </c>
      <c r="Y161" t="str">
        <f>IF(ISBLANK(X161),"",IF(ISERROR(VLOOKUP(X161,[2]DropTable!$A:$A,1,0)),"드랍없음",""))</f>
        <v/>
      </c>
      <c r="AA161">
        <v>8.1</v>
      </c>
    </row>
    <row r="162" spans="1:27" x14ac:dyDescent="0.3">
      <c r="A162">
        <v>3</v>
      </c>
      <c r="B162">
        <v>47</v>
      </c>
      <c r="C162">
        <f t="shared" si="10"/>
        <v>1680</v>
      </c>
      <c r="D162">
        <v>420</v>
      </c>
      <c r="E162" t="s">
        <v>114</v>
      </c>
      <c r="H162" t="str">
        <f>IF(ISBLANK(G162),"",
IFERROR(VLOOKUP(G162,[1]StringTable!$1:$1048576,MATCH([1]StringTable!$B$1,[1]StringTable!$1:$1,0),0),
IFERROR(VLOOKUP(G162,[1]InApkStringTable!$1:$1048576,MATCH([1]InApkStringTable!$B$1,[1]InApkStringTable!$1:$1,0),0),
"스트링없음")))</f>
        <v/>
      </c>
      <c r="J162" t="b">
        <v>0</v>
      </c>
      <c r="K162" t="s">
        <v>24</v>
      </c>
      <c r="L162" t="str">
        <f>IF(ISBLANK(K162),"",IF(ISERROR(VLOOKUP(K162,MapTable!$A:$A,1,0)),"컨트롤없음",""))</f>
        <v/>
      </c>
      <c r="M162">
        <f t="shared" si="8"/>
        <v>5</v>
      </c>
      <c r="N162" t="b">
        <f t="shared" ca="1" si="9"/>
        <v>0</v>
      </c>
      <c r="P162" t="str">
        <f>IF(ISBLANK(O162),"",IF(ISERROR(VLOOKUP(O162,MapTable!$A:$A,1,0)),"컨트롤없음",""))</f>
        <v/>
      </c>
      <c r="R162" t="str">
        <f>IF(ISBLANK(Q162),"",
IF(ISERROR(FIND(",",Q162)),
  IF(ISERROR(VLOOKUP(Q162,MapTable!$A:$A,1,0)),"맵없음",
  ""),
IF(ISERROR(FIND(",",Q162,FIND(",",Q162)+1)),
  IF(OR(ISERROR(VLOOKUP(LEFT(Q162,FIND(",",Q162)-1),MapTable!$A:$A,1,0)),ISERROR(VLOOKUP(TRIM(MID(Q162,FIND(",",Q162)+1,999)),MapTable!$A:$A,1,0))),"맵없음",
  ""),
IF(ISERROR(FIND(",",Q162,FIND(",",Q162,FIND(",",Q162)+1)+1)),
  IF(OR(ISERROR(VLOOKUP(LEFT(Q162,FIND(",",Q162)-1),MapTable!$A:$A,1,0)),ISERROR(VLOOKUP(TRIM(MID(Q162,FIND(",",Q162)+1,FIND(",",Q162,FIND(",",Q162)+1)-FIND(",",Q162)-1)),MapTable!$A:$A,1,0)),ISERROR(VLOOKUP(TRIM(MID(Q162,FIND(",",Q162,FIND(",",Q162)+1)+1,999)),MapTable!$A:$A,1,0))),"맵없음",
  ""),
IF(ISERROR(FIND(",",Q162,FIND(",",Q162,FIND(",",Q162,FIND(",",Q162)+1)+1)+1)),
  IF(OR(ISERROR(VLOOKUP(LEFT(Q162,FIND(",",Q162)-1),MapTable!$A:$A,1,0)),ISERROR(VLOOKUP(TRIM(MID(Q162,FIND(",",Q162)+1,FIND(",",Q162,FIND(",",Q162)+1)-FIND(",",Q162)-1)),MapTable!$A:$A,1,0)),ISERROR(VLOOKUP(TRIM(MID(Q162,FIND(",",Q162,FIND(",",Q162)+1)+1,FIND(",",Q162,FIND(",",Q162,FIND(",",Q162)+1)+1)-FIND(",",Q162,FIND(",",Q162)+1)-1)),MapTable!$A:$A,1,0)),ISERROR(VLOOKUP(TRIM(MID(Q162,FIND(",",Q162,FIND(",",Q162,FIND(",",Q162)+1)+1)+1,999)),MapTable!$A:$A,1,0))),"맵없음",
  ""),
)))))</f>
        <v/>
      </c>
      <c r="W162" t="str">
        <f>IF(ISBLANK(V162),"",IF(ISERROR(VLOOKUP(V162,[2]DropTable!$A:$A,1,0)),"드랍없음",""))</f>
        <v/>
      </c>
      <c r="Y162" t="str">
        <f>IF(ISBLANK(X162),"",IF(ISERROR(VLOOKUP(X162,[2]DropTable!$A:$A,1,0)),"드랍없음",""))</f>
        <v/>
      </c>
      <c r="AA162">
        <v>8.1</v>
      </c>
    </row>
    <row r="163" spans="1:27" x14ac:dyDescent="0.3">
      <c r="A163">
        <v>3</v>
      </c>
      <c r="B163">
        <v>48</v>
      </c>
      <c r="C163">
        <f t="shared" si="10"/>
        <v>1680</v>
      </c>
      <c r="D163">
        <v>420</v>
      </c>
      <c r="E163" t="s">
        <v>114</v>
      </c>
      <c r="H163" t="str">
        <f>IF(ISBLANK(G163),"",
IFERROR(VLOOKUP(G163,[1]StringTable!$1:$1048576,MATCH([1]StringTable!$B$1,[1]StringTable!$1:$1,0),0),
IFERROR(VLOOKUP(G163,[1]InApkStringTable!$1:$1048576,MATCH([1]InApkStringTable!$B$1,[1]InApkStringTable!$1:$1,0),0),
"스트링없음")))</f>
        <v/>
      </c>
      <c r="J163" t="b">
        <v>0</v>
      </c>
      <c r="K163" t="s">
        <v>24</v>
      </c>
      <c r="L163" t="str">
        <f>IF(ISBLANK(K163),"",IF(ISERROR(VLOOKUP(K163,MapTable!$A:$A,1,0)),"컨트롤없음",""))</f>
        <v/>
      </c>
      <c r="M163">
        <f t="shared" si="8"/>
        <v>5</v>
      </c>
      <c r="N163" t="b">
        <f t="shared" ca="1" si="9"/>
        <v>0</v>
      </c>
      <c r="P163" t="str">
        <f>IF(ISBLANK(O163),"",IF(ISERROR(VLOOKUP(O163,MapTable!$A:$A,1,0)),"컨트롤없음",""))</f>
        <v/>
      </c>
      <c r="R163" t="str">
        <f>IF(ISBLANK(Q163),"",
IF(ISERROR(FIND(",",Q163)),
  IF(ISERROR(VLOOKUP(Q163,MapTable!$A:$A,1,0)),"맵없음",
  ""),
IF(ISERROR(FIND(",",Q163,FIND(",",Q163)+1)),
  IF(OR(ISERROR(VLOOKUP(LEFT(Q163,FIND(",",Q163)-1),MapTable!$A:$A,1,0)),ISERROR(VLOOKUP(TRIM(MID(Q163,FIND(",",Q163)+1,999)),MapTable!$A:$A,1,0))),"맵없음",
  ""),
IF(ISERROR(FIND(",",Q163,FIND(",",Q163,FIND(",",Q163)+1)+1)),
  IF(OR(ISERROR(VLOOKUP(LEFT(Q163,FIND(",",Q163)-1),MapTable!$A:$A,1,0)),ISERROR(VLOOKUP(TRIM(MID(Q163,FIND(",",Q163)+1,FIND(",",Q163,FIND(",",Q163)+1)-FIND(",",Q163)-1)),MapTable!$A:$A,1,0)),ISERROR(VLOOKUP(TRIM(MID(Q163,FIND(",",Q163,FIND(",",Q163)+1)+1,999)),MapTable!$A:$A,1,0))),"맵없음",
  ""),
IF(ISERROR(FIND(",",Q163,FIND(",",Q163,FIND(",",Q163,FIND(",",Q163)+1)+1)+1)),
  IF(OR(ISERROR(VLOOKUP(LEFT(Q163,FIND(",",Q163)-1),MapTable!$A:$A,1,0)),ISERROR(VLOOKUP(TRIM(MID(Q163,FIND(",",Q163)+1,FIND(",",Q163,FIND(",",Q163)+1)-FIND(",",Q163)-1)),MapTable!$A:$A,1,0)),ISERROR(VLOOKUP(TRIM(MID(Q163,FIND(",",Q163,FIND(",",Q163)+1)+1,FIND(",",Q163,FIND(",",Q163,FIND(",",Q163)+1)+1)-FIND(",",Q163,FIND(",",Q163)+1)-1)),MapTable!$A:$A,1,0)),ISERROR(VLOOKUP(TRIM(MID(Q163,FIND(",",Q163,FIND(",",Q163,FIND(",",Q163)+1)+1)+1,999)),MapTable!$A:$A,1,0))),"맵없음",
  ""),
)))))</f>
        <v/>
      </c>
      <c r="W163" t="str">
        <f>IF(ISBLANK(V163),"",IF(ISERROR(VLOOKUP(V163,[2]DropTable!$A:$A,1,0)),"드랍없음",""))</f>
        <v/>
      </c>
      <c r="Y163" t="str">
        <f>IF(ISBLANK(X163),"",IF(ISERROR(VLOOKUP(X163,[2]DropTable!$A:$A,1,0)),"드랍없음",""))</f>
        <v/>
      </c>
      <c r="AA163">
        <v>8.1</v>
      </c>
    </row>
    <row r="164" spans="1:27" x14ac:dyDescent="0.3">
      <c r="A164">
        <v>3</v>
      </c>
      <c r="B164">
        <v>49</v>
      </c>
      <c r="C164">
        <f t="shared" si="10"/>
        <v>1680</v>
      </c>
      <c r="D164">
        <v>420</v>
      </c>
      <c r="E164" t="s">
        <v>114</v>
      </c>
      <c r="H164" t="str">
        <f>IF(ISBLANK(G164),"",
IFERROR(VLOOKUP(G164,[1]StringTable!$1:$1048576,MATCH([1]StringTable!$B$1,[1]StringTable!$1:$1,0),0),
IFERROR(VLOOKUP(G164,[1]InApkStringTable!$1:$1048576,MATCH([1]InApkStringTable!$B$1,[1]InApkStringTable!$1:$1,0),0),
"스트링없음")))</f>
        <v/>
      </c>
      <c r="J164" t="b">
        <v>0</v>
      </c>
      <c r="K164" t="s">
        <v>24</v>
      </c>
      <c r="L164" t="str">
        <f>IF(ISBLANK(K164),"",IF(ISERROR(VLOOKUP(K164,MapTable!$A:$A,1,0)),"컨트롤없음",""))</f>
        <v/>
      </c>
      <c r="M164">
        <f t="shared" si="8"/>
        <v>5</v>
      </c>
      <c r="N164" t="b">
        <f t="shared" ca="1" si="9"/>
        <v>1</v>
      </c>
      <c r="P164" t="str">
        <f>IF(ISBLANK(O164),"",IF(ISERROR(VLOOKUP(O164,MapTable!$A:$A,1,0)),"컨트롤없음",""))</f>
        <v/>
      </c>
      <c r="R164" t="str">
        <f>IF(ISBLANK(Q164),"",
IF(ISERROR(FIND(",",Q164)),
  IF(ISERROR(VLOOKUP(Q164,MapTable!$A:$A,1,0)),"맵없음",
  ""),
IF(ISERROR(FIND(",",Q164,FIND(",",Q164)+1)),
  IF(OR(ISERROR(VLOOKUP(LEFT(Q164,FIND(",",Q164)-1),MapTable!$A:$A,1,0)),ISERROR(VLOOKUP(TRIM(MID(Q164,FIND(",",Q164)+1,999)),MapTable!$A:$A,1,0))),"맵없음",
  ""),
IF(ISERROR(FIND(",",Q164,FIND(",",Q164,FIND(",",Q164)+1)+1)),
  IF(OR(ISERROR(VLOOKUP(LEFT(Q164,FIND(",",Q164)-1),MapTable!$A:$A,1,0)),ISERROR(VLOOKUP(TRIM(MID(Q164,FIND(",",Q164)+1,FIND(",",Q164,FIND(",",Q164)+1)-FIND(",",Q164)-1)),MapTable!$A:$A,1,0)),ISERROR(VLOOKUP(TRIM(MID(Q164,FIND(",",Q164,FIND(",",Q164)+1)+1,999)),MapTable!$A:$A,1,0))),"맵없음",
  ""),
IF(ISERROR(FIND(",",Q164,FIND(",",Q164,FIND(",",Q164,FIND(",",Q164)+1)+1)+1)),
  IF(OR(ISERROR(VLOOKUP(LEFT(Q164,FIND(",",Q164)-1),MapTable!$A:$A,1,0)),ISERROR(VLOOKUP(TRIM(MID(Q164,FIND(",",Q164)+1,FIND(",",Q164,FIND(",",Q164)+1)-FIND(",",Q164)-1)),MapTable!$A:$A,1,0)),ISERROR(VLOOKUP(TRIM(MID(Q164,FIND(",",Q164,FIND(",",Q164)+1)+1,FIND(",",Q164,FIND(",",Q164,FIND(",",Q164)+1)+1)-FIND(",",Q164,FIND(",",Q164)+1)-1)),MapTable!$A:$A,1,0)),ISERROR(VLOOKUP(TRIM(MID(Q164,FIND(",",Q164,FIND(",",Q164,FIND(",",Q164)+1)+1)+1,999)),MapTable!$A:$A,1,0))),"맵없음",
  ""),
)))))</f>
        <v/>
      </c>
      <c r="W164" t="str">
        <f>IF(ISBLANK(V164),"",IF(ISERROR(VLOOKUP(V164,[2]DropTable!$A:$A,1,0)),"드랍없음",""))</f>
        <v/>
      </c>
      <c r="Y164" t="str">
        <f>IF(ISBLANK(X164),"",IF(ISERROR(VLOOKUP(X164,[2]DropTable!$A:$A,1,0)),"드랍없음",""))</f>
        <v/>
      </c>
      <c r="AA164">
        <v>8.1</v>
      </c>
    </row>
    <row r="165" spans="1:27" x14ac:dyDescent="0.3">
      <c r="A165">
        <v>3</v>
      </c>
      <c r="B165">
        <v>50</v>
      </c>
      <c r="C165">
        <f t="shared" si="10"/>
        <v>1680</v>
      </c>
      <c r="D165">
        <v>420</v>
      </c>
      <c r="E165" t="s">
        <v>114</v>
      </c>
      <c r="H165" t="str">
        <f>IF(ISBLANK(G165),"",
IFERROR(VLOOKUP(G165,[1]StringTable!$1:$1048576,MATCH([1]StringTable!$B$1,[1]StringTable!$1:$1,0),0),
IFERROR(VLOOKUP(G165,[1]InApkStringTable!$1:$1048576,MATCH([1]InApkStringTable!$B$1,[1]InApkStringTable!$1:$1,0),0),
"스트링없음")))</f>
        <v/>
      </c>
      <c r="J165" t="b">
        <v>0</v>
      </c>
      <c r="K165" t="s">
        <v>24</v>
      </c>
      <c r="L165" t="str">
        <f>IF(ISBLANK(K165),"",IF(ISERROR(VLOOKUP(K165,MapTable!$A:$A,1,0)),"컨트롤없음",""))</f>
        <v/>
      </c>
      <c r="M165">
        <f t="shared" si="8"/>
        <v>12</v>
      </c>
      <c r="N165" t="b">
        <f t="shared" ca="1" si="9"/>
        <v>0</v>
      </c>
      <c r="P165" t="str">
        <f>IF(ISBLANK(O165),"",IF(ISERROR(VLOOKUP(O165,MapTable!$A:$A,1,0)),"컨트롤없음",""))</f>
        <v/>
      </c>
      <c r="R165" t="str">
        <f>IF(ISBLANK(Q165),"",
IF(ISERROR(FIND(",",Q165)),
  IF(ISERROR(VLOOKUP(Q165,MapTable!$A:$A,1,0)),"맵없음",
  ""),
IF(ISERROR(FIND(",",Q165,FIND(",",Q165)+1)),
  IF(OR(ISERROR(VLOOKUP(LEFT(Q165,FIND(",",Q165)-1),MapTable!$A:$A,1,0)),ISERROR(VLOOKUP(TRIM(MID(Q165,FIND(",",Q165)+1,999)),MapTable!$A:$A,1,0))),"맵없음",
  ""),
IF(ISERROR(FIND(",",Q165,FIND(",",Q165,FIND(",",Q165)+1)+1)),
  IF(OR(ISERROR(VLOOKUP(LEFT(Q165,FIND(",",Q165)-1),MapTable!$A:$A,1,0)),ISERROR(VLOOKUP(TRIM(MID(Q165,FIND(",",Q165)+1,FIND(",",Q165,FIND(",",Q165)+1)-FIND(",",Q165)-1)),MapTable!$A:$A,1,0)),ISERROR(VLOOKUP(TRIM(MID(Q165,FIND(",",Q165,FIND(",",Q165)+1)+1,999)),MapTable!$A:$A,1,0))),"맵없음",
  ""),
IF(ISERROR(FIND(",",Q165,FIND(",",Q165,FIND(",",Q165,FIND(",",Q165)+1)+1)+1)),
  IF(OR(ISERROR(VLOOKUP(LEFT(Q165,FIND(",",Q165)-1),MapTable!$A:$A,1,0)),ISERROR(VLOOKUP(TRIM(MID(Q165,FIND(",",Q165)+1,FIND(",",Q165,FIND(",",Q165)+1)-FIND(",",Q165)-1)),MapTable!$A:$A,1,0)),ISERROR(VLOOKUP(TRIM(MID(Q165,FIND(",",Q165,FIND(",",Q165)+1)+1,FIND(",",Q165,FIND(",",Q165,FIND(",",Q165)+1)+1)-FIND(",",Q165,FIND(",",Q165)+1)-1)),MapTable!$A:$A,1,0)),ISERROR(VLOOKUP(TRIM(MID(Q165,FIND(",",Q165,FIND(",",Q165,FIND(",",Q165)+1)+1)+1,999)),MapTable!$A:$A,1,0))),"맵없음",
  ""),
)))))</f>
        <v/>
      </c>
      <c r="W165" t="str">
        <f>IF(ISBLANK(V165),"",IF(ISERROR(VLOOKUP(V165,[2]DropTable!$A:$A,1,0)),"드랍없음",""))</f>
        <v/>
      </c>
      <c r="Y165" t="str">
        <f>IF(ISBLANK(X165),"",IF(ISERROR(VLOOKUP(X165,[2]DropTable!$A:$A,1,0)),"드랍없음",""))</f>
        <v/>
      </c>
      <c r="AA165">
        <v>8.1</v>
      </c>
    </row>
    <row r="166" spans="1:27" x14ac:dyDescent="0.3">
      <c r="A166">
        <v>4</v>
      </c>
      <c r="B166">
        <v>0</v>
      </c>
      <c r="C166">
        <v>1680</v>
      </c>
      <c r="D166">
        <v>420</v>
      </c>
      <c r="E166" t="s">
        <v>114</v>
      </c>
      <c r="H166" t="str">
        <f>IF(ISBLANK(G166),"",
IFERROR(VLOOKUP(G166,[1]StringTable!$1:$1048576,MATCH([1]StringTable!$B$1,[1]StringTable!$1:$1,0),0),
IFERROR(VLOOKUP(G166,[1]InApkStringTable!$1:$1048576,MATCH([1]InApkStringTable!$B$1,[1]InApkStringTable!$1:$1,0),0),
"스트링없음")))</f>
        <v/>
      </c>
      <c r="J166" t="b">
        <v>0</v>
      </c>
      <c r="K166" t="s">
        <v>24</v>
      </c>
      <c r="L166" t="str">
        <f>IF(ISBLANK(K166),"",IF(ISERROR(VLOOKUP(K166,MapTable!$A:$A,1,0)),"컨트롤없음",""))</f>
        <v/>
      </c>
      <c r="M166">
        <f t="shared" si="8"/>
        <v>0</v>
      </c>
      <c r="N166" t="b">
        <f t="shared" ca="1" si="9"/>
        <v>0</v>
      </c>
      <c r="P166" t="str">
        <f>IF(ISBLANK(O166),"",IF(ISERROR(VLOOKUP(O166,MapTable!$A:$A,1,0)),"컨트롤없음",""))</f>
        <v/>
      </c>
      <c r="R166" t="str">
        <f>IF(ISBLANK(Q166),"",
IF(ISERROR(FIND(",",Q166)),
  IF(ISERROR(VLOOKUP(Q166,MapTable!$A:$A,1,0)),"맵없음",
  ""),
IF(ISERROR(FIND(",",Q166,FIND(",",Q166)+1)),
  IF(OR(ISERROR(VLOOKUP(LEFT(Q166,FIND(",",Q166)-1),MapTable!$A:$A,1,0)),ISERROR(VLOOKUP(TRIM(MID(Q166,FIND(",",Q166)+1,999)),MapTable!$A:$A,1,0))),"맵없음",
  ""),
IF(ISERROR(FIND(",",Q166,FIND(",",Q166,FIND(",",Q166)+1)+1)),
  IF(OR(ISERROR(VLOOKUP(LEFT(Q166,FIND(",",Q166)-1),MapTable!$A:$A,1,0)),ISERROR(VLOOKUP(TRIM(MID(Q166,FIND(",",Q166)+1,FIND(",",Q166,FIND(",",Q166)+1)-FIND(",",Q166)-1)),MapTable!$A:$A,1,0)),ISERROR(VLOOKUP(TRIM(MID(Q166,FIND(",",Q166,FIND(",",Q166)+1)+1,999)),MapTable!$A:$A,1,0))),"맵없음",
  ""),
IF(ISERROR(FIND(",",Q166,FIND(",",Q166,FIND(",",Q166,FIND(",",Q166)+1)+1)+1)),
  IF(OR(ISERROR(VLOOKUP(LEFT(Q166,FIND(",",Q166)-1),MapTable!$A:$A,1,0)),ISERROR(VLOOKUP(TRIM(MID(Q166,FIND(",",Q166)+1,FIND(",",Q166,FIND(",",Q166)+1)-FIND(",",Q166)-1)),MapTable!$A:$A,1,0)),ISERROR(VLOOKUP(TRIM(MID(Q166,FIND(",",Q166,FIND(",",Q166)+1)+1,FIND(",",Q166,FIND(",",Q166,FIND(",",Q166)+1)+1)-FIND(",",Q166,FIND(",",Q166)+1)-1)),MapTable!$A:$A,1,0)),ISERROR(VLOOKUP(TRIM(MID(Q166,FIND(",",Q166,FIND(",",Q166,FIND(",",Q166)+1)+1)+1,999)),MapTable!$A:$A,1,0))),"맵없음",
  ""),
)))))</f>
        <v/>
      </c>
      <c r="W166" t="str">
        <f>IF(ISBLANK(V166),"",IF(ISERROR(VLOOKUP(V166,[2]DropTable!$A:$A,1,0)),"드랍없음",""))</f>
        <v/>
      </c>
      <c r="Y166" t="str">
        <f>IF(ISBLANK(X166),"",IF(ISERROR(VLOOKUP(X166,[2]DropTable!$A:$A,1,0)),"드랍없음",""))</f>
        <v/>
      </c>
      <c r="AA166">
        <v>8.1</v>
      </c>
    </row>
    <row r="167" spans="1:27" x14ac:dyDescent="0.3">
      <c r="A167">
        <v>4</v>
      </c>
      <c r="B167">
        <v>1</v>
      </c>
      <c r="C167">
        <f t="shared" si="7"/>
        <v>1680</v>
      </c>
      <c r="D167">
        <v>420</v>
      </c>
      <c r="E167" t="s">
        <v>114</v>
      </c>
      <c r="H167" t="str">
        <f>IF(ISBLANK(G167),"",
IFERROR(VLOOKUP(G167,[1]StringTable!$1:$1048576,MATCH([1]StringTable!$B$1,[1]StringTable!$1:$1,0),0),
IFERROR(VLOOKUP(G167,[1]InApkStringTable!$1:$1048576,MATCH([1]InApkStringTable!$B$1,[1]InApkStringTable!$1:$1,0),0),
"스트링없음")))</f>
        <v/>
      </c>
      <c r="J167" t="b">
        <v>0</v>
      </c>
      <c r="K167" t="s">
        <v>24</v>
      </c>
      <c r="L167" t="str">
        <f>IF(ISBLANK(K167),"",IF(ISERROR(VLOOKUP(K167,MapTable!$A:$A,1,0)),"컨트롤없음",""))</f>
        <v/>
      </c>
      <c r="M167">
        <f t="shared" si="8"/>
        <v>1</v>
      </c>
      <c r="N167" t="b">
        <f t="shared" ca="1" si="9"/>
        <v>0</v>
      </c>
      <c r="P167" t="str">
        <f>IF(ISBLANK(O167),"",IF(ISERROR(VLOOKUP(O167,MapTable!$A:$A,1,0)),"컨트롤없음",""))</f>
        <v/>
      </c>
      <c r="R167" t="str">
        <f>IF(ISBLANK(Q167),"",
IF(ISERROR(FIND(",",Q167)),
  IF(ISERROR(VLOOKUP(Q167,MapTable!$A:$A,1,0)),"맵없음",
  ""),
IF(ISERROR(FIND(",",Q167,FIND(",",Q167)+1)),
  IF(OR(ISERROR(VLOOKUP(LEFT(Q167,FIND(",",Q167)-1),MapTable!$A:$A,1,0)),ISERROR(VLOOKUP(TRIM(MID(Q167,FIND(",",Q167)+1,999)),MapTable!$A:$A,1,0))),"맵없음",
  ""),
IF(ISERROR(FIND(",",Q167,FIND(",",Q167,FIND(",",Q167)+1)+1)),
  IF(OR(ISERROR(VLOOKUP(LEFT(Q167,FIND(",",Q167)-1),MapTable!$A:$A,1,0)),ISERROR(VLOOKUP(TRIM(MID(Q167,FIND(",",Q167)+1,FIND(",",Q167,FIND(",",Q167)+1)-FIND(",",Q167)-1)),MapTable!$A:$A,1,0)),ISERROR(VLOOKUP(TRIM(MID(Q167,FIND(",",Q167,FIND(",",Q167)+1)+1,999)),MapTable!$A:$A,1,0))),"맵없음",
  ""),
IF(ISERROR(FIND(",",Q167,FIND(",",Q167,FIND(",",Q167,FIND(",",Q167)+1)+1)+1)),
  IF(OR(ISERROR(VLOOKUP(LEFT(Q167,FIND(",",Q167)-1),MapTable!$A:$A,1,0)),ISERROR(VLOOKUP(TRIM(MID(Q167,FIND(",",Q167)+1,FIND(",",Q167,FIND(",",Q167)+1)-FIND(",",Q167)-1)),MapTable!$A:$A,1,0)),ISERROR(VLOOKUP(TRIM(MID(Q167,FIND(",",Q167,FIND(",",Q167)+1)+1,FIND(",",Q167,FIND(",",Q167,FIND(",",Q167)+1)+1)-FIND(",",Q167,FIND(",",Q167)+1)-1)),MapTable!$A:$A,1,0)),ISERROR(VLOOKUP(TRIM(MID(Q167,FIND(",",Q167,FIND(",",Q167,FIND(",",Q167)+1)+1)+1,999)),MapTable!$A:$A,1,0))),"맵없음",
  ""),
)))))</f>
        <v/>
      </c>
      <c r="W167" t="str">
        <f>IF(ISBLANK(V167),"",IF(ISERROR(VLOOKUP(V167,[2]DropTable!$A:$A,1,0)),"드랍없음",""))</f>
        <v/>
      </c>
      <c r="Y167" t="str">
        <f>IF(ISBLANK(X167),"",IF(ISERROR(VLOOKUP(X167,[2]DropTable!$A:$A,1,0)),"드랍없음",""))</f>
        <v/>
      </c>
      <c r="AA167">
        <v>8.1</v>
      </c>
    </row>
    <row r="168" spans="1:27" x14ac:dyDescent="0.3">
      <c r="A168">
        <v>4</v>
      </c>
      <c r="B168">
        <v>2</v>
      </c>
      <c r="C168">
        <f t="shared" si="7"/>
        <v>1680</v>
      </c>
      <c r="D168">
        <v>420</v>
      </c>
      <c r="E168" t="s">
        <v>114</v>
      </c>
      <c r="H168" t="str">
        <f>IF(ISBLANK(G168),"",
IFERROR(VLOOKUP(G168,[1]StringTable!$1:$1048576,MATCH([1]StringTable!$B$1,[1]StringTable!$1:$1,0),0),
IFERROR(VLOOKUP(G168,[1]InApkStringTable!$1:$1048576,MATCH([1]InApkStringTable!$B$1,[1]InApkStringTable!$1:$1,0),0),
"스트링없음")))</f>
        <v/>
      </c>
      <c r="J168" t="b">
        <v>0</v>
      </c>
      <c r="K168" t="s">
        <v>24</v>
      </c>
      <c r="L168" t="str">
        <f>IF(ISBLANK(K168),"",IF(ISERROR(VLOOKUP(K168,MapTable!$A:$A,1,0)),"컨트롤없음",""))</f>
        <v/>
      </c>
      <c r="M168">
        <f t="shared" si="8"/>
        <v>1</v>
      </c>
      <c r="N168" t="b">
        <f t="shared" ca="1" si="9"/>
        <v>0</v>
      </c>
      <c r="P168" t="str">
        <f>IF(ISBLANK(O168),"",IF(ISERROR(VLOOKUP(O168,MapTable!$A:$A,1,0)),"컨트롤없음",""))</f>
        <v/>
      </c>
      <c r="R168" t="str">
        <f>IF(ISBLANK(Q168),"",
IF(ISERROR(FIND(",",Q168)),
  IF(ISERROR(VLOOKUP(Q168,MapTable!$A:$A,1,0)),"맵없음",
  ""),
IF(ISERROR(FIND(",",Q168,FIND(",",Q168)+1)),
  IF(OR(ISERROR(VLOOKUP(LEFT(Q168,FIND(",",Q168)-1),MapTable!$A:$A,1,0)),ISERROR(VLOOKUP(TRIM(MID(Q168,FIND(",",Q168)+1,999)),MapTable!$A:$A,1,0))),"맵없음",
  ""),
IF(ISERROR(FIND(",",Q168,FIND(",",Q168,FIND(",",Q168)+1)+1)),
  IF(OR(ISERROR(VLOOKUP(LEFT(Q168,FIND(",",Q168)-1),MapTable!$A:$A,1,0)),ISERROR(VLOOKUP(TRIM(MID(Q168,FIND(",",Q168)+1,FIND(",",Q168,FIND(",",Q168)+1)-FIND(",",Q168)-1)),MapTable!$A:$A,1,0)),ISERROR(VLOOKUP(TRIM(MID(Q168,FIND(",",Q168,FIND(",",Q168)+1)+1,999)),MapTable!$A:$A,1,0))),"맵없음",
  ""),
IF(ISERROR(FIND(",",Q168,FIND(",",Q168,FIND(",",Q168,FIND(",",Q168)+1)+1)+1)),
  IF(OR(ISERROR(VLOOKUP(LEFT(Q168,FIND(",",Q168)-1),MapTable!$A:$A,1,0)),ISERROR(VLOOKUP(TRIM(MID(Q168,FIND(",",Q168)+1,FIND(",",Q168,FIND(",",Q168)+1)-FIND(",",Q168)-1)),MapTable!$A:$A,1,0)),ISERROR(VLOOKUP(TRIM(MID(Q168,FIND(",",Q168,FIND(",",Q168)+1)+1,FIND(",",Q168,FIND(",",Q168,FIND(",",Q168)+1)+1)-FIND(",",Q168,FIND(",",Q168)+1)-1)),MapTable!$A:$A,1,0)),ISERROR(VLOOKUP(TRIM(MID(Q168,FIND(",",Q168,FIND(",",Q168,FIND(",",Q168)+1)+1)+1,999)),MapTable!$A:$A,1,0))),"맵없음",
  ""),
)))))</f>
        <v/>
      </c>
      <c r="W168" t="str">
        <f>IF(ISBLANK(V168),"",IF(ISERROR(VLOOKUP(V168,[2]DropTable!$A:$A,1,0)),"드랍없음",""))</f>
        <v/>
      </c>
      <c r="Y168" t="str">
        <f>IF(ISBLANK(X168),"",IF(ISERROR(VLOOKUP(X168,[2]DropTable!$A:$A,1,0)),"드랍없음",""))</f>
        <v/>
      </c>
      <c r="AA168">
        <v>8.1</v>
      </c>
    </row>
    <row r="169" spans="1:27" x14ac:dyDescent="0.3">
      <c r="A169">
        <v>4</v>
      </c>
      <c r="B169">
        <v>3</v>
      </c>
      <c r="C169">
        <f t="shared" si="7"/>
        <v>1680</v>
      </c>
      <c r="D169">
        <v>420</v>
      </c>
      <c r="E169" t="s">
        <v>114</v>
      </c>
      <c r="H169" t="str">
        <f>IF(ISBLANK(G169),"",
IFERROR(VLOOKUP(G169,[1]StringTable!$1:$1048576,MATCH([1]StringTable!$B$1,[1]StringTable!$1:$1,0),0),
IFERROR(VLOOKUP(G169,[1]InApkStringTable!$1:$1048576,MATCH([1]InApkStringTable!$B$1,[1]InApkStringTable!$1:$1,0),0),
"스트링없음")))</f>
        <v/>
      </c>
      <c r="J169" t="b">
        <v>0</v>
      </c>
      <c r="K169" t="s">
        <v>24</v>
      </c>
      <c r="L169" t="str">
        <f>IF(ISBLANK(K169),"",IF(ISERROR(VLOOKUP(K169,MapTable!$A:$A,1,0)),"컨트롤없음",""))</f>
        <v/>
      </c>
      <c r="M169">
        <f t="shared" si="8"/>
        <v>1</v>
      </c>
      <c r="N169" t="b">
        <f t="shared" ca="1" si="9"/>
        <v>0</v>
      </c>
      <c r="P169" t="str">
        <f>IF(ISBLANK(O169),"",IF(ISERROR(VLOOKUP(O169,MapTable!$A:$A,1,0)),"컨트롤없음",""))</f>
        <v/>
      </c>
      <c r="R169" t="str">
        <f>IF(ISBLANK(Q169),"",
IF(ISERROR(FIND(",",Q169)),
  IF(ISERROR(VLOOKUP(Q169,MapTable!$A:$A,1,0)),"맵없음",
  ""),
IF(ISERROR(FIND(",",Q169,FIND(",",Q169)+1)),
  IF(OR(ISERROR(VLOOKUP(LEFT(Q169,FIND(",",Q169)-1),MapTable!$A:$A,1,0)),ISERROR(VLOOKUP(TRIM(MID(Q169,FIND(",",Q169)+1,999)),MapTable!$A:$A,1,0))),"맵없음",
  ""),
IF(ISERROR(FIND(",",Q169,FIND(",",Q169,FIND(",",Q169)+1)+1)),
  IF(OR(ISERROR(VLOOKUP(LEFT(Q169,FIND(",",Q169)-1),MapTable!$A:$A,1,0)),ISERROR(VLOOKUP(TRIM(MID(Q169,FIND(",",Q169)+1,FIND(",",Q169,FIND(",",Q169)+1)-FIND(",",Q169)-1)),MapTable!$A:$A,1,0)),ISERROR(VLOOKUP(TRIM(MID(Q169,FIND(",",Q169,FIND(",",Q169)+1)+1,999)),MapTable!$A:$A,1,0))),"맵없음",
  ""),
IF(ISERROR(FIND(",",Q169,FIND(",",Q169,FIND(",",Q169,FIND(",",Q169)+1)+1)+1)),
  IF(OR(ISERROR(VLOOKUP(LEFT(Q169,FIND(",",Q169)-1),MapTable!$A:$A,1,0)),ISERROR(VLOOKUP(TRIM(MID(Q169,FIND(",",Q169)+1,FIND(",",Q169,FIND(",",Q169)+1)-FIND(",",Q169)-1)),MapTable!$A:$A,1,0)),ISERROR(VLOOKUP(TRIM(MID(Q169,FIND(",",Q169,FIND(",",Q169)+1)+1,FIND(",",Q169,FIND(",",Q169,FIND(",",Q169)+1)+1)-FIND(",",Q169,FIND(",",Q169)+1)-1)),MapTable!$A:$A,1,0)),ISERROR(VLOOKUP(TRIM(MID(Q169,FIND(",",Q169,FIND(",",Q169,FIND(",",Q169)+1)+1)+1,999)),MapTable!$A:$A,1,0))),"맵없음",
  ""),
)))))</f>
        <v/>
      </c>
      <c r="W169" t="str">
        <f>IF(ISBLANK(V169),"",IF(ISERROR(VLOOKUP(V169,[2]DropTable!$A:$A,1,0)),"드랍없음",""))</f>
        <v/>
      </c>
      <c r="Y169" t="str">
        <f>IF(ISBLANK(X169),"",IF(ISERROR(VLOOKUP(X169,[2]DropTable!$A:$A,1,0)),"드랍없음",""))</f>
        <v/>
      </c>
      <c r="AA169">
        <v>8.1</v>
      </c>
    </row>
    <row r="170" spans="1:27" x14ac:dyDescent="0.3">
      <c r="A170">
        <v>4</v>
      </c>
      <c r="B170">
        <v>4</v>
      </c>
      <c r="C170">
        <f t="shared" si="7"/>
        <v>1680</v>
      </c>
      <c r="D170">
        <v>420</v>
      </c>
      <c r="E170" t="s">
        <v>114</v>
      </c>
      <c r="H170" t="str">
        <f>IF(ISBLANK(G170),"",
IFERROR(VLOOKUP(G170,[1]StringTable!$1:$1048576,MATCH([1]StringTable!$B$1,[1]StringTable!$1:$1,0),0),
IFERROR(VLOOKUP(G170,[1]InApkStringTable!$1:$1048576,MATCH([1]InApkStringTable!$B$1,[1]InApkStringTable!$1:$1,0),0),
"스트링없음")))</f>
        <v/>
      </c>
      <c r="J170" t="b">
        <v>0</v>
      </c>
      <c r="K170" t="s">
        <v>24</v>
      </c>
      <c r="L170" t="str">
        <f>IF(ISBLANK(K170),"",IF(ISERROR(VLOOKUP(K170,MapTable!$A:$A,1,0)),"컨트롤없음",""))</f>
        <v/>
      </c>
      <c r="M170">
        <f t="shared" si="8"/>
        <v>1</v>
      </c>
      <c r="N170" t="b">
        <f t="shared" ca="1" si="9"/>
        <v>0</v>
      </c>
      <c r="P170" t="str">
        <f>IF(ISBLANK(O170),"",IF(ISERROR(VLOOKUP(O170,MapTable!$A:$A,1,0)),"컨트롤없음",""))</f>
        <v/>
      </c>
      <c r="R170" t="str">
        <f>IF(ISBLANK(Q170),"",
IF(ISERROR(FIND(",",Q170)),
  IF(ISERROR(VLOOKUP(Q170,MapTable!$A:$A,1,0)),"맵없음",
  ""),
IF(ISERROR(FIND(",",Q170,FIND(",",Q170)+1)),
  IF(OR(ISERROR(VLOOKUP(LEFT(Q170,FIND(",",Q170)-1),MapTable!$A:$A,1,0)),ISERROR(VLOOKUP(TRIM(MID(Q170,FIND(",",Q170)+1,999)),MapTable!$A:$A,1,0))),"맵없음",
  ""),
IF(ISERROR(FIND(",",Q170,FIND(",",Q170,FIND(",",Q170)+1)+1)),
  IF(OR(ISERROR(VLOOKUP(LEFT(Q170,FIND(",",Q170)-1),MapTable!$A:$A,1,0)),ISERROR(VLOOKUP(TRIM(MID(Q170,FIND(",",Q170)+1,FIND(",",Q170,FIND(",",Q170)+1)-FIND(",",Q170)-1)),MapTable!$A:$A,1,0)),ISERROR(VLOOKUP(TRIM(MID(Q170,FIND(",",Q170,FIND(",",Q170)+1)+1,999)),MapTable!$A:$A,1,0))),"맵없음",
  ""),
IF(ISERROR(FIND(",",Q170,FIND(",",Q170,FIND(",",Q170,FIND(",",Q170)+1)+1)+1)),
  IF(OR(ISERROR(VLOOKUP(LEFT(Q170,FIND(",",Q170)-1),MapTable!$A:$A,1,0)),ISERROR(VLOOKUP(TRIM(MID(Q170,FIND(",",Q170)+1,FIND(",",Q170,FIND(",",Q170)+1)-FIND(",",Q170)-1)),MapTable!$A:$A,1,0)),ISERROR(VLOOKUP(TRIM(MID(Q170,FIND(",",Q170,FIND(",",Q170)+1)+1,FIND(",",Q170,FIND(",",Q170,FIND(",",Q170)+1)+1)-FIND(",",Q170,FIND(",",Q170)+1)-1)),MapTable!$A:$A,1,0)),ISERROR(VLOOKUP(TRIM(MID(Q170,FIND(",",Q170,FIND(",",Q170,FIND(",",Q170)+1)+1)+1,999)),MapTable!$A:$A,1,0))),"맵없음",
  ""),
)))))</f>
        <v/>
      </c>
      <c r="W170" t="str">
        <f>IF(ISBLANK(V170),"",IF(ISERROR(VLOOKUP(V170,[2]DropTable!$A:$A,1,0)),"드랍없음",""))</f>
        <v/>
      </c>
      <c r="Y170" t="str">
        <f>IF(ISBLANK(X170),"",IF(ISERROR(VLOOKUP(X170,[2]DropTable!$A:$A,1,0)),"드랍없음",""))</f>
        <v/>
      </c>
      <c r="AA170">
        <v>8.1</v>
      </c>
    </row>
    <row r="171" spans="1:27" x14ac:dyDescent="0.3">
      <c r="A171">
        <v>4</v>
      </c>
      <c r="B171">
        <v>5</v>
      </c>
      <c r="C171">
        <f t="shared" si="7"/>
        <v>1680</v>
      </c>
      <c r="D171">
        <v>420</v>
      </c>
      <c r="E171" t="s">
        <v>114</v>
      </c>
      <c r="H171" t="str">
        <f>IF(ISBLANK(G171),"",
IFERROR(VLOOKUP(G171,[1]StringTable!$1:$1048576,MATCH([1]StringTable!$B$1,[1]StringTable!$1:$1,0),0),
IFERROR(VLOOKUP(G171,[1]InApkStringTable!$1:$1048576,MATCH([1]InApkStringTable!$B$1,[1]InApkStringTable!$1:$1,0),0),
"스트링없음")))</f>
        <v/>
      </c>
      <c r="J171" t="b">
        <v>0</v>
      </c>
      <c r="K171" t="s">
        <v>24</v>
      </c>
      <c r="L171" t="str">
        <f>IF(ISBLANK(K171),"",IF(ISERROR(VLOOKUP(K171,MapTable!$A:$A,1,0)),"컨트롤없음",""))</f>
        <v/>
      </c>
      <c r="M171">
        <f t="shared" si="8"/>
        <v>1</v>
      </c>
      <c r="N171" t="b">
        <f t="shared" ca="1" si="9"/>
        <v>0</v>
      </c>
      <c r="P171" t="str">
        <f>IF(ISBLANK(O171),"",IF(ISERROR(VLOOKUP(O171,MapTable!$A:$A,1,0)),"컨트롤없음",""))</f>
        <v/>
      </c>
      <c r="R171" t="str">
        <f>IF(ISBLANK(Q171),"",
IF(ISERROR(FIND(",",Q171)),
  IF(ISERROR(VLOOKUP(Q171,MapTable!$A:$A,1,0)),"맵없음",
  ""),
IF(ISERROR(FIND(",",Q171,FIND(",",Q171)+1)),
  IF(OR(ISERROR(VLOOKUP(LEFT(Q171,FIND(",",Q171)-1),MapTable!$A:$A,1,0)),ISERROR(VLOOKUP(TRIM(MID(Q171,FIND(",",Q171)+1,999)),MapTable!$A:$A,1,0))),"맵없음",
  ""),
IF(ISERROR(FIND(",",Q171,FIND(",",Q171,FIND(",",Q171)+1)+1)),
  IF(OR(ISERROR(VLOOKUP(LEFT(Q171,FIND(",",Q171)-1),MapTable!$A:$A,1,0)),ISERROR(VLOOKUP(TRIM(MID(Q171,FIND(",",Q171)+1,FIND(",",Q171,FIND(",",Q171)+1)-FIND(",",Q171)-1)),MapTable!$A:$A,1,0)),ISERROR(VLOOKUP(TRIM(MID(Q171,FIND(",",Q171,FIND(",",Q171)+1)+1,999)),MapTable!$A:$A,1,0))),"맵없음",
  ""),
IF(ISERROR(FIND(",",Q171,FIND(",",Q171,FIND(",",Q171,FIND(",",Q171)+1)+1)+1)),
  IF(OR(ISERROR(VLOOKUP(LEFT(Q171,FIND(",",Q171)-1),MapTable!$A:$A,1,0)),ISERROR(VLOOKUP(TRIM(MID(Q171,FIND(",",Q171)+1,FIND(",",Q171,FIND(",",Q171)+1)-FIND(",",Q171)-1)),MapTable!$A:$A,1,0)),ISERROR(VLOOKUP(TRIM(MID(Q171,FIND(",",Q171,FIND(",",Q171)+1)+1,FIND(",",Q171,FIND(",",Q171,FIND(",",Q171)+1)+1)-FIND(",",Q171,FIND(",",Q171)+1)-1)),MapTable!$A:$A,1,0)),ISERROR(VLOOKUP(TRIM(MID(Q171,FIND(",",Q171,FIND(",",Q171,FIND(",",Q171)+1)+1)+1,999)),MapTable!$A:$A,1,0))),"맵없음",
  ""),
)))))</f>
        <v/>
      </c>
      <c r="W171" t="str">
        <f>IF(ISBLANK(V171),"",IF(ISERROR(VLOOKUP(V171,[2]DropTable!$A:$A,1,0)),"드랍없음",""))</f>
        <v/>
      </c>
      <c r="Y171" t="str">
        <f>IF(ISBLANK(X171),"",IF(ISERROR(VLOOKUP(X171,[2]DropTable!$A:$A,1,0)),"드랍없음",""))</f>
        <v/>
      </c>
      <c r="AA171">
        <v>8.1</v>
      </c>
    </row>
    <row r="172" spans="1:27" x14ac:dyDescent="0.3">
      <c r="A172">
        <v>4</v>
      </c>
      <c r="B172">
        <v>6</v>
      </c>
      <c r="C172">
        <f t="shared" si="7"/>
        <v>1680</v>
      </c>
      <c r="D172">
        <v>420</v>
      </c>
      <c r="E172" t="s">
        <v>114</v>
      </c>
      <c r="H172" t="str">
        <f>IF(ISBLANK(G172),"",
IFERROR(VLOOKUP(G172,[1]StringTable!$1:$1048576,MATCH([1]StringTable!$B$1,[1]StringTable!$1:$1,0),0),
IFERROR(VLOOKUP(G172,[1]InApkStringTable!$1:$1048576,MATCH([1]InApkStringTable!$B$1,[1]InApkStringTable!$1:$1,0),0),
"스트링없음")))</f>
        <v/>
      </c>
      <c r="J172" t="b">
        <v>0</v>
      </c>
      <c r="K172" t="s">
        <v>24</v>
      </c>
      <c r="L172" t="str">
        <f>IF(ISBLANK(K172),"",IF(ISERROR(VLOOKUP(K172,MapTable!$A:$A,1,0)),"컨트롤없음",""))</f>
        <v/>
      </c>
      <c r="M172">
        <f t="shared" si="8"/>
        <v>1</v>
      </c>
      <c r="N172" t="b">
        <f t="shared" ca="1" si="9"/>
        <v>0</v>
      </c>
      <c r="P172" t="str">
        <f>IF(ISBLANK(O172),"",IF(ISERROR(VLOOKUP(O172,MapTable!$A:$A,1,0)),"컨트롤없음",""))</f>
        <v/>
      </c>
      <c r="R172" t="str">
        <f>IF(ISBLANK(Q172),"",
IF(ISERROR(FIND(",",Q172)),
  IF(ISERROR(VLOOKUP(Q172,MapTable!$A:$A,1,0)),"맵없음",
  ""),
IF(ISERROR(FIND(",",Q172,FIND(",",Q172)+1)),
  IF(OR(ISERROR(VLOOKUP(LEFT(Q172,FIND(",",Q172)-1),MapTable!$A:$A,1,0)),ISERROR(VLOOKUP(TRIM(MID(Q172,FIND(",",Q172)+1,999)),MapTable!$A:$A,1,0))),"맵없음",
  ""),
IF(ISERROR(FIND(",",Q172,FIND(",",Q172,FIND(",",Q172)+1)+1)),
  IF(OR(ISERROR(VLOOKUP(LEFT(Q172,FIND(",",Q172)-1),MapTable!$A:$A,1,0)),ISERROR(VLOOKUP(TRIM(MID(Q172,FIND(",",Q172)+1,FIND(",",Q172,FIND(",",Q172)+1)-FIND(",",Q172)-1)),MapTable!$A:$A,1,0)),ISERROR(VLOOKUP(TRIM(MID(Q172,FIND(",",Q172,FIND(",",Q172)+1)+1,999)),MapTable!$A:$A,1,0))),"맵없음",
  ""),
IF(ISERROR(FIND(",",Q172,FIND(",",Q172,FIND(",",Q172,FIND(",",Q172)+1)+1)+1)),
  IF(OR(ISERROR(VLOOKUP(LEFT(Q172,FIND(",",Q172)-1),MapTable!$A:$A,1,0)),ISERROR(VLOOKUP(TRIM(MID(Q172,FIND(",",Q172)+1,FIND(",",Q172,FIND(",",Q172)+1)-FIND(",",Q172)-1)),MapTable!$A:$A,1,0)),ISERROR(VLOOKUP(TRIM(MID(Q172,FIND(",",Q172,FIND(",",Q172)+1)+1,FIND(",",Q172,FIND(",",Q172,FIND(",",Q172)+1)+1)-FIND(",",Q172,FIND(",",Q172)+1)-1)),MapTable!$A:$A,1,0)),ISERROR(VLOOKUP(TRIM(MID(Q172,FIND(",",Q172,FIND(",",Q172,FIND(",",Q172)+1)+1)+1,999)),MapTable!$A:$A,1,0))),"맵없음",
  ""),
)))))</f>
        <v/>
      </c>
      <c r="W172" t="str">
        <f>IF(ISBLANK(V172),"",IF(ISERROR(VLOOKUP(V172,[2]DropTable!$A:$A,1,0)),"드랍없음",""))</f>
        <v/>
      </c>
      <c r="Y172" t="str">
        <f>IF(ISBLANK(X172),"",IF(ISERROR(VLOOKUP(X172,[2]DropTable!$A:$A,1,0)),"드랍없음",""))</f>
        <v/>
      </c>
      <c r="AA172">
        <v>8.1</v>
      </c>
    </row>
    <row r="173" spans="1:27" x14ac:dyDescent="0.3">
      <c r="A173">
        <v>4</v>
      </c>
      <c r="B173">
        <v>7</v>
      </c>
      <c r="C173">
        <f t="shared" si="7"/>
        <v>1680</v>
      </c>
      <c r="D173">
        <v>420</v>
      </c>
      <c r="E173" t="s">
        <v>114</v>
      </c>
      <c r="H173" t="str">
        <f>IF(ISBLANK(G173),"",
IFERROR(VLOOKUP(G173,[1]StringTable!$1:$1048576,MATCH([1]StringTable!$B$1,[1]StringTable!$1:$1,0),0),
IFERROR(VLOOKUP(G173,[1]InApkStringTable!$1:$1048576,MATCH([1]InApkStringTable!$B$1,[1]InApkStringTable!$1:$1,0),0),
"스트링없음")))</f>
        <v/>
      </c>
      <c r="J173" t="b">
        <v>0</v>
      </c>
      <c r="K173" t="s">
        <v>24</v>
      </c>
      <c r="L173" t="str">
        <f>IF(ISBLANK(K173),"",IF(ISERROR(VLOOKUP(K173,MapTable!$A:$A,1,0)),"컨트롤없음",""))</f>
        <v/>
      </c>
      <c r="M173">
        <f t="shared" si="8"/>
        <v>1</v>
      </c>
      <c r="N173" t="b">
        <f t="shared" ca="1" si="9"/>
        <v>0</v>
      </c>
      <c r="P173" t="str">
        <f>IF(ISBLANK(O173),"",IF(ISERROR(VLOOKUP(O173,MapTable!$A:$A,1,0)),"컨트롤없음",""))</f>
        <v/>
      </c>
      <c r="R173" t="str">
        <f>IF(ISBLANK(Q173),"",
IF(ISERROR(FIND(",",Q173)),
  IF(ISERROR(VLOOKUP(Q173,MapTable!$A:$A,1,0)),"맵없음",
  ""),
IF(ISERROR(FIND(",",Q173,FIND(",",Q173)+1)),
  IF(OR(ISERROR(VLOOKUP(LEFT(Q173,FIND(",",Q173)-1),MapTable!$A:$A,1,0)),ISERROR(VLOOKUP(TRIM(MID(Q173,FIND(",",Q173)+1,999)),MapTable!$A:$A,1,0))),"맵없음",
  ""),
IF(ISERROR(FIND(",",Q173,FIND(",",Q173,FIND(",",Q173)+1)+1)),
  IF(OR(ISERROR(VLOOKUP(LEFT(Q173,FIND(",",Q173)-1),MapTable!$A:$A,1,0)),ISERROR(VLOOKUP(TRIM(MID(Q173,FIND(",",Q173)+1,FIND(",",Q173,FIND(",",Q173)+1)-FIND(",",Q173)-1)),MapTable!$A:$A,1,0)),ISERROR(VLOOKUP(TRIM(MID(Q173,FIND(",",Q173,FIND(",",Q173)+1)+1,999)),MapTable!$A:$A,1,0))),"맵없음",
  ""),
IF(ISERROR(FIND(",",Q173,FIND(",",Q173,FIND(",",Q173,FIND(",",Q173)+1)+1)+1)),
  IF(OR(ISERROR(VLOOKUP(LEFT(Q173,FIND(",",Q173)-1),MapTable!$A:$A,1,0)),ISERROR(VLOOKUP(TRIM(MID(Q173,FIND(",",Q173)+1,FIND(",",Q173,FIND(",",Q173)+1)-FIND(",",Q173)-1)),MapTable!$A:$A,1,0)),ISERROR(VLOOKUP(TRIM(MID(Q173,FIND(",",Q173,FIND(",",Q173)+1)+1,FIND(",",Q173,FIND(",",Q173,FIND(",",Q173)+1)+1)-FIND(",",Q173,FIND(",",Q173)+1)-1)),MapTable!$A:$A,1,0)),ISERROR(VLOOKUP(TRIM(MID(Q173,FIND(",",Q173,FIND(",",Q173,FIND(",",Q173)+1)+1)+1,999)),MapTable!$A:$A,1,0))),"맵없음",
  ""),
)))))</f>
        <v/>
      </c>
      <c r="W173" t="str">
        <f>IF(ISBLANK(V173),"",IF(ISERROR(VLOOKUP(V173,[2]DropTable!$A:$A,1,0)),"드랍없음",""))</f>
        <v/>
      </c>
      <c r="Y173" t="str">
        <f>IF(ISBLANK(X173),"",IF(ISERROR(VLOOKUP(X173,[2]DropTable!$A:$A,1,0)),"드랍없음",""))</f>
        <v/>
      </c>
      <c r="AA173">
        <v>8.1</v>
      </c>
    </row>
    <row r="174" spans="1:27" x14ac:dyDescent="0.3">
      <c r="A174">
        <v>4</v>
      </c>
      <c r="B174">
        <v>8</v>
      </c>
      <c r="C174">
        <f t="shared" si="7"/>
        <v>1680</v>
      </c>
      <c r="D174">
        <v>420</v>
      </c>
      <c r="E174" t="s">
        <v>114</v>
      </c>
      <c r="H174" t="str">
        <f>IF(ISBLANK(G174),"",
IFERROR(VLOOKUP(G174,[1]StringTable!$1:$1048576,MATCH([1]StringTable!$B$1,[1]StringTable!$1:$1,0),0),
IFERROR(VLOOKUP(G174,[1]InApkStringTable!$1:$1048576,MATCH([1]InApkStringTable!$B$1,[1]InApkStringTable!$1:$1,0),0),
"스트링없음")))</f>
        <v/>
      </c>
      <c r="J174" t="b">
        <v>0</v>
      </c>
      <c r="K174" t="s">
        <v>24</v>
      </c>
      <c r="L174" t="str">
        <f>IF(ISBLANK(K174),"",IF(ISERROR(VLOOKUP(K174,MapTable!$A:$A,1,0)),"컨트롤없음",""))</f>
        <v/>
      </c>
      <c r="M174">
        <f t="shared" si="8"/>
        <v>1</v>
      </c>
      <c r="N174" t="b">
        <f t="shared" ca="1" si="9"/>
        <v>0</v>
      </c>
      <c r="P174" t="str">
        <f>IF(ISBLANK(O174),"",IF(ISERROR(VLOOKUP(O174,MapTable!$A:$A,1,0)),"컨트롤없음",""))</f>
        <v/>
      </c>
      <c r="R174" t="str">
        <f>IF(ISBLANK(Q174),"",
IF(ISERROR(FIND(",",Q174)),
  IF(ISERROR(VLOOKUP(Q174,MapTable!$A:$A,1,0)),"맵없음",
  ""),
IF(ISERROR(FIND(",",Q174,FIND(",",Q174)+1)),
  IF(OR(ISERROR(VLOOKUP(LEFT(Q174,FIND(",",Q174)-1),MapTable!$A:$A,1,0)),ISERROR(VLOOKUP(TRIM(MID(Q174,FIND(",",Q174)+1,999)),MapTable!$A:$A,1,0))),"맵없음",
  ""),
IF(ISERROR(FIND(",",Q174,FIND(",",Q174,FIND(",",Q174)+1)+1)),
  IF(OR(ISERROR(VLOOKUP(LEFT(Q174,FIND(",",Q174)-1),MapTable!$A:$A,1,0)),ISERROR(VLOOKUP(TRIM(MID(Q174,FIND(",",Q174)+1,FIND(",",Q174,FIND(",",Q174)+1)-FIND(",",Q174)-1)),MapTable!$A:$A,1,0)),ISERROR(VLOOKUP(TRIM(MID(Q174,FIND(",",Q174,FIND(",",Q174)+1)+1,999)),MapTable!$A:$A,1,0))),"맵없음",
  ""),
IF(ISERROR(FIND(",",Q174,FIND(",",Q174,FIND(",",Q174,FIND(",",Q174)+1)+1)+1)),
  IF(OR(ISERROR(VLOOKUP(LEFT(Q174,FIND(",",Q174)-1),MapTable!$A:$A,1,0)),ISERROR(VLOOKUP(TRIM(MID(Q174,FIND(",",Q174)+1,FIND(",",Q174,FIND(",",Q174)+1)-FIND(",",Q174)-1)),MapTable!$A:$A,1,0)),ISERROR(VLOOKUP(TRIM(MID(Q174,FIND(",",Q174,FIND(",",Q174)+1)+1,FIND(",",Q174,FIND(",",Q174,FIND(",",Q174)+1)+1)-FIND(",",Q174,FIND(",",Q174)+1)-1)),MapTable!$A:$A,1,0)),ISERROR(VLOOKUP(TRIM(MID(Q174,FIND(",",Q174,FIND(",",Q174,FIND(",",Q174)+1)+1)+1,999)),MapTable!$A:$A,1,0))),"맵없음",
  ""),
)))))</f>
        <v/>
      </c>
      <c r="W174" t="str">
        <f>IF(ISBLANK(V174),"",IF(ISERROR(VLOOKUP(V174,[2]DropTable!$A:$A,1,0)),"드랍없음",""))</f>
        <v/>
      </c>
      <c r="Y174" t="str">
        <f>IF(ISBLANK(X174),"",IF(ISERROR(VLOOKUP(X174,[2]DropTable!$A:$A,1,0)),"드랍없음",""))</f>
        <v/>
      </c>
      <c r="AA174">
        <v>8.1</v>
      </c>
    </row>
    <row r="175" spans="1:27" x14ac:dyDescent="0.3">
      <c r="A175">
        <v>4</v>
      </c>
      <c r="B175">
        <v>9</v>
      </c>
      <c r="C175">
        <f t="shared" si="7"/>
        <v>1680</v>
      </c>
      <c r="D175">
        <v>420</v>
      </c>
      <c r="E175" t="s">
        <v>114</v>
      </c>
      <c r="H175" t="str">
        <f>IF(ISBLANK(G175),"",
IFERROR(VLOOKUP(G175,[1]StringTable!$1:$1048576,MATCH([1]StringTable!$B$1,[1]StringTable!$1:$1,0),0),
IFERROR(VLOOKUP(G175,[1]InApkStringTable!$1:$1048576,MATCH([1]InApkStringTable!$B$1,[1]InApkStringTable!$1:$1,0),0),
"스트링없음")))</f>
        <v/>
      </c>
      <c r="J175" t="b">
        <v>0</v>
      </c>
      <c r="K175" t="s">
        <v>24</v>
      </c>
      <c r="L175" t="str">
        <f>IF(ISBLANK(K175),"",IF(ISERROR(VLOOKUP(K175,MapTable!$A:$A,1,0)),"컨트롤없음",""))</f>
        <v/>
      </c>
      <c r="M175">
        <f t="shared" si="8"/>
        <v>11</v>
      </c>
      <c r="N175" t="b">
        <f t="shared" ca="1" si="9"/>
        <v>0</v>
      </c>
      <c r="P175" t="str">
        <f>IF(ISBLANK(O175),"",IF(ISERROR(VLOOKUP(O175,MapTable!$A:$A,1,0)),"컨트롤없음",""))</f>
        <v/>
      </c>
      <c r="R175" t="str">
        <f>IF(ISBLANK(Q175),"",
IF(ISERROR(FIND(",",Q175)),
  IF(ISERROR(VLOOKUP(Q175,MapTable!$A:$A,1,0)),"맵없음",
  ""),
IF(ISERROR(FIND(",",Q175,FIND(",",Q175)+1)),
  IF(OR(ISERROR(VLOOKUP(LEFT(Q175,FIND(",",Q175)-1),MapTable!$A:$A,1,0)),ISERROR(VLOOKUP(TRIM(MID(Q175,FIND(",",Q175)+1,999)),MapTable!$A:$A,1,0))),"맵없음",
  ""),
IF(ISERROR(FIND(",",Q175,FIND(",",Q175,FIND(",",Q175)+1)+1)),
  IF(OR(ISERROR(VLOOKUP(LEFT(Q175,FIND(",",Q175)-1),MapTable!$A:$A,1,0)),ISERROR(VLOOKUP(TRIM(MID(Q175,FIND(",",Q175)+1,FIND(",",Q175,FIND(",",Q175)+1)-FIND(",",Q175)-1)),MapTable!$A:$A,1,0)),ISERROR(VLOOKUP(TRIM(MID(Q175,FIND(",",Q175,FIND(",",Q175)+1)+1,999)),MapTable!$A:$A,1,0))),"맵없음",
  ""),
IF(ISERROR(FIND(",",Q175,FIND(",",Q175,FIND(",",Q175,FIND(",",Q175)+1)+1)+1)),
  IF(OR(ISERROR(VLOOKUP(LEFT(Q175,FIND(",",Q175)-1),MapTable!$A:$A,1,0)),ISERROR(VLOOKUP(TRIM(MID(Q175,FIND(",",Q175)+1,FIND(",",Q175,FIND(",",Q175)+1)-FIND(",",Q175)-1)),MapTable!$A:$A,1,0)),ISERROR(VLOOKUP(TRIM(MID(Q175,FIND(",",Q175,FIND(",",Q175)+1)+1,FIND(",",Q175,FIND(",",Q175,FIND(",",Q175)+1)+1)-FIND(",",Q175,FIND(",",Q175)+1)-1)),MapTable!$A:$A,1,0)),ISERROR(VLOOKUP(TRIM(MID(Q175,FIND(",",Q175,FIND(",",Q175,FIND(",",Q175)+1)+1)+1,999)),MapTable!$A:$A,1,0))),"맵없음",
  ""),
)))))</f>
        <v/>
      </c>
      <c r="W175" t="str">
        <f>IF(ISBLANK(V175),"",IF(ISERROR(VLOOKUP(V175,[2]DropTable!$A:$A,1,0)),"드랍없음",""))</f>
        <v/>
      </c>
      <c r="Y175" t="str">
        <f>IF(ISBLANK(X175),"",IF(ISERROR(VLOOKUP(X175,[2]DropTable!$A:$A,1,0)),"드랍없음",""))</f>
        <v/>
      </c>
      <c r="AA175">
        <v>8.1</v>
      </c>
    </row>
    <row r="176" spans="1:27" x14ac:dyDescent="0.3">
      <c r="A176">
        <v>4</v>
      </c>
      <c r="B176">
        <v>10</v>
      </c>
      <c r="C176">
        <f t="shared" si="7"/>
        <v>1680</v>
      </c>
      <c r="D176">
        <v>420</v>
      </c>
      <c r="E176" t="s">
        <v>114</v>
      </c>
      <c r="H176" t="str">
        <f>IF(ISBLANK(G176),"",
IFERROR(VLOOKUP(G176,[1]StringTable!$1:$1048576,MATCH([1]StringTable!$B$1,[1]StringTable!$1:$1,0),0),
IFERROR(VLOOKUP(G176,[1]InApkStringTable!$1:$1048576,MATCH([1]InApkStringTable!$B$1,[1]InApkStringTable!$1:$1,0),0),
"스트링없음")))</f>
        <v/>
      </c>
      <c r="J176" t="b">
        <v>0</v>
      </c>
      <c r="K176" t="s">
        <v>24</v>
      </c>
      <c r="L176" t="str">
        <f>IF(ISBLANK(K176),"",IF(ISERROR(VLOOKUP(K176,MapTable!$A:$A,1,0)),"컨트롤없음",""))</f>
        <v/>
      </c>
      <c r="M176">
        <f t="shared" si="8"/>
        <v>1</v>
      </c>
      <c r="N176" t="b">
        <f t="shared" ca="1" si="9"/>
        <v>0</v>
      </c>
      <c r="P176" t="str">
        <f>IF(ISBLANK(O176),"",IF(ISERROR(VLOOKUP(O176,MapTable!$A:$A,1,0)),"컨트롤없음",""))</f>
        <v/>
      </c>
      <c r="R176" t="str">
        <f>IF(ISBLANK(Q176),"",
IF(ISERROR(FIND(",",Q176)),
  IF(ISERROR(VLOOKUP(Q176,MapTable!$A:$A,1,0)),"맵없음",
  ""),
IF(ISERROR(FIND(",",Q176,FIND(",",Q176)+1)),
  IF(OR(ISERROR(VLOOKUP(LEFT(Q176,FIND(",",Q176)-1),MapTable!$A:$A,1,0)),ISERROR(VLOOKUP(TRIM(MID(Q176,FIND(",",Q176)+1,999)),MapTable!$A:$A,1,0))),"맵없음",
  ""),
IF(ISERROR(FIND(",",Q176,FIND(",",Q176,FIND(",",Q176)+1)+1)),
  IF(OR(ISERROR(VLOOKUP(LEFT(Q176,FIND(",",Q176)-1),MapTable!$A:$A,1,0)),ISERROR(VLOOKUP(TRIM(MID(Q176,FIND(",",Q176)+1,FIND(",",Q176,FIND(",",Q176)+1)-FIND(",",Q176)-1)),MapTable!$A:$A,1,0)),ISERROR(VLOOKUP(TRIM(MID(Q176,FIND(",",Q176,FIND(",",Q176)+1)+1,999)),MapTable!$A:$A,1,0))),"맵없음",
  ""),
IF(ISERROR(FIND(",",Q176,FIND(",",Q176,FIND(",",Q176,FIND(",",Q176)+1)+1)+1)),
  IF(OR(ISERROR(VLOOKUP(LEFT(Q176,FIND(",",Q176)-1),MapTable!$A:$A,1,0)),ISERROR(VLOOKUP(TRIM(MID(Q176,FIND(",",Q176)+1,FIND(",",Q176,FIND(",",Q176)+1)-FIND(",",Q176)-1)),MapTable!$A:$A,1,0)),ISERROR(VLOOKUP(TRIM(MID(Q176,FIND(",",Q176,FIND(",",Q176)+1)+1,FIND(",",Q176,FIND(",",Q176,FIND(",",Q176)+1)+1)-FIND(",",Q176,FIND(",",Q176)+1)-1)),MapTable!$A:$A,1,0)),ISERROR(VLOOKUP(TRIM(MID(Q176,FIND(",",Q176,FIND(",",Q176,FIND(",",Q176)+1)+1)+1,999)),MapTable!$A:$A,1,0))),"맵없음",
  ""),
)))))</f>
        <v/>
      </c>
      <c r="W176" t="str">
        <f>IF(ISBLANK(V176),"",IF(ISERROR(VLOOKUP(V176,[2]DropTable!$A:$A,1,0)),"드랍없음",""))</f>
        <v/>
      </c>
      <c r="Y176" t="str">
        <f>IF(ISBLANK(X176),"",IF(ISERROR(VLOOKUP(X176,[2]DropTable!$A:$A,1,0)),"드랍없음",""))</f>
        <v/>
      </c>
      <c r="AA176">
        <v>8.1</v>
      </c>
    </row>
    <row r="177" spans="1:27" x14ac:dyDescent="0.3">
      <c r="A177">
        <v>4</v>
      </c>
      <c r="B177">
        <v>11</v>
      </c>
      <c r="C177">
        <f t="shared" si="7"/>
        <v>1680</v>
      </c>
      <c r="D177">
        <v>420</v>
      </c>
      <c r="E177" t="s">
        <v>114</v>
      </c>
      <c r="H177" t="str">
        <f>IF(ISBLANK(G177),"",
IFERROR(VLOOKUP(G177,[1]StringTable!$1:$1048576,MATCH([1]StringTable!$B$1,[1]StringTable!$1:$1,0),0),
IFERROR(VLOOKUP(G177,[1]InApkStringTable!$1:$1048576,MATCH([1]InApkStringTable!$B$1,[1]InApkStringTable!$1:$1,0),0),
"스트링없음")))</f>
        <v/>
      </c>
      <c r="J177" t="b">
        <v>0</v>
      </c>
      <c r="K177" t="s">
        <v>24</v>
      </c>
      <c r="L177" t="str">
        <f>IF(ISBLANK(K177),"",IF(ISERROR(VLOOKUP(K177,MapTable!$A:$A,1,0)),"컨트롤없음",""))</f>
        <v/>
      </c>
      <c r="M177">
        <f t="shared" si="8"/>
        <v>1</v>
      </c>
      <c r="N177" t="b">
        <f t="shared" ca="1" si="9"/>
        <v>0</v>
      </c>
      <c r="P177" t="str">
        <f>IF(ISBLANK(O177),"",IF(ISERROR(VLOOKUP(O177,MapTable!$A:$A,1,0)),"컨트롤없음",""))</f>
        <v/>
      </c>
      <c r="R177" t="str">
        <f>IF(ISBLANK(Q177),"",
IF(ISERROR(FIND(",",Q177)),
  IF(ISERROR(VLOOKUP(Q177,MapTable!$A:$A,1,0)),"맵없음",
  ""),
IF(ISERROR(FIND(",",Q177,FIND(",",Q177)+1)),
  IF(OR(ISERROR(VLOOKUP(LEFT(Q177,FIND(",",Q177)-1),MapTable!$A:$A,1,0)),ISERROR(VLOOKUP(TRIM(MID(Q177,FIND(",",Q177)+1,999)),MapTable!$A:$A,1,0))),"맵없음",
  ""),
IF(ISERROR(FIND(",",Q177,FIND(",",Q177,FIND(",",Q177)+1)+1)),
  IF(OR(ISERROR(VLOOKUP(LEFT(Q177,FIND(",",Q177)-1),MapTable!$A:$A,1,0)),ISERROR(VLOOKUP(TRIM(MID(Q177,FIND(",",Q177)+1,FIND(",",Q177,FIND(",",Q177)+1)-FIND(",",Q177)-1)),MapTable!$A:$A,1,0)),ISERROR(VLOOKUP(TRIM(MID(Q177,FIND(",",Q177,FIND(",",Q177)+1)+1,999)),MapTable!$A:$A,1,0))),"맵없음",
  ""),
IF(ISERROR(FIND(",",Q177,FIND(",",Q177,FIND(",",Q177,FIND(",",Q177)+1)+1)+1)),
  IF(OR(ISERROR(VLOOKUP(LEFT(Q177,FIND(",",Q177)-1),MapTable!$A:$A,1,0)),ISERROR(VLOOKUP(TRIM(MID(Q177,FIND(",",Q177)+1,FIND(",",Q177,FIND(",",Q177)+1)-FIND(",",Q177)-1)),MapTable!$A:$A,1,0)),ISERROR(VLOOKUP(TRIM(MID(Q177,FIND(",",Q177,FIND(",",Q177)+1)+1,FIND(",",Q177,FIND(",",Q177,FIND(",",Q177)+1)+1)-FIND(",",Q177,FIND(",",Q177)+1)-1)),MapTable!$A:$A,1,0)),ISERROR(VLOOKUP(TRIM(MID(Q177,FIND(",",Q177,FIND(",",Q177,FIND(",",Q177)+1)+1)+1,999)),MapTable!$A:$A,1,0))),"맵없음",
  ""),
)))))</f>
        <v/>
      </c>
      <c r="W177" t="str">
        <f>IF(ISBLANK(V177),"",IF(ISERROR(VLOOKUP(V177,[2]DropTable!$A:$A,1,0)),"드랍없음",""))</f>
        <v/>
      </c>
      <c r="Y177" t="str">
        <f>IF(ISBLANK(X177),"",IF(ISERROR(VLOOKUP(X177,[2]DropTable!$A:$A,1,0)),"드랍없음",""))</f>
        <v/>
      </c>
      <c r="AA177">
        <v>8.1</v>
      </c>
    </row>
    <row r="178" spans="1:27" x14ac:dyDescent="0.3">
      <c r="A178">
        <v>4</v>
      </c>
      <c r="B178">
        <v>12</v>
      </c>
      <c r="C178">
        <f t="shared" si="7"/>
        <v>1680</v>
      </c>
      <c r="D178">
        <v>420</v>
      </c>
      <c r="E178" t="s">
        <v>114</v>
      </c>
      <c r="H178" t="str">
        <f>IF(ISBLANK(G178),"",
IFERROR(VLOOKUP(G178,[1]StringTable!$1:$1048576,MATCH([1]StringTable!$B$1,[1]StringTable!$1:$1,0),0),
IFERROR(VLOOKUP(G178,[1]InApkStringTable!$1:$1048576,MATCH([1]InApkStringTable!$B$1,[1]InApkStringTable!$1:$1,0),0),
"스트링없음")))</f>
        <v/>
      </c>
      <c r="J178" t="b">
        <v>0</v>
      </c>
      <c r="K178" t="s">
        <v>24</v>
      </c>
      <c r="L178" t="str">
        <f>IF(ISBLANK(K178),"",IF(ISERROR(VLOOKUP(K178,MapTable!$A:$A,1,0)),"컨트롤없음",""))</f>
        <v/>
      </c>
      <c r="M178">
        <f t="shared" si="8"/>
        <v>1</v>
      </c>
      <c r="N178" t="b">
        <f t="shared" ca="1" si="9"/>
        <v>0</v>
      </c>
      <c r="P178" t="str">
        <f>IF(ISBLANK(O178),"",IF(ISERROR(VLOOKUP(O178,MapTable!$A:$A,1,0)),"컨트롤없음",""))</f>
        <v/>
      </c>
      <c r="R178" t="str">
        <f>IF(ISBLANK(Q178),"",
IF(ISERROR(FIND(",",Q178)),
  IF(ISERROR(VLOOKUP(Q178,MapTable!$A:$A,1,0)),"맵없음",
  ""),
IF(ISERROR(FIND(",",Q178,FIND(",",Q178)+1)),
  IF(OR(ISERROR(VLOOKUP(LEFT(Q178,FIND(",",Q178)-1),MapTable!$A:$A,1,0)),ISERROR(VLOOKUP(TRIM(MID(Q178,FIND(",",Q178)+1,999)),MapTable!$A:$A,1,0))),"맵없음",
  ""),
IF(ISERROR(FIND(",",Q178,FIND(",",Q178,FIND(",",Q178)+1)+1)),
  IF(OR(ISERROR(VLOOKUP(LEFT(Q178,FIND(",",Q178)-1),MapTable!$A:$A,1,0)),ISERROR(VLOOKUP(TRIM(MID(Q178,FIND(",",Q178)+1,FIND(",",Q178,FIND(",",Q178)+1)-FIND(",",Q178)-1)),MapTable!$A:$A,1,0)),ISERROR(VLOOKUP(TRIM(MID(Q178,FIND(",",Q178,FIND(",",Q178)+1)+1,999)),MapTable!$A:$A,1,0))),"맵없음",
  ""),
IF(ISERROR(FIND(",",Q178,FIND(",",Q178,FIND(",",Q178,FIND(",",Q178)+1)+1)+1)),
  IF(OR(ISERROR(VLOOKUP(LEFT(Q178,FIND(",",Q178)-1),MapTable!$A:$A,1,0)),ISERROR(VLOOKUP(TRIM(MID(Q178,FIND(",",Q178)+1,FIND(",",Q178,FIND(",",Q178)+1)-FIND(",",Q178)-1)),MapTable!$A:$A,1,0)),ISERROR(VLOOKUP(TRIM(MID(Q178,FIND(",",Q178,FIND(",",Q178)+1)+1,FIND(",",Q178,FIND(",",Q178,FIND(",",Q178)+1)+1)-FIND(",",Q178,FIND(",",Q178)+1)-1)),MapTable!$A:$A,1,0)),ISERROR(VLOOKUP(TRIM(MID(Q178,FIND(",",Q178,FIND(",",Q178,FIND(",",Q178)+1)+1)+1,999)),MapTable!$A:$A,1,0))),"맵없음",
  ""),
)))))</f>
        <v/>
      </c>
      <c r="W178" t="str">
        <f>IF(ISBLANK(V178),"",IF(ISERROR(VLOOKUP(V178,[2]DropTable!$A:$A,1,0)),"드랍없음",""))</f>
        <v/>
      </c>
      <c r="Y178" t="str">
        <f>IF(ISBLANK(X178),"",IF(ISERROR(VLOOKUP(X178,[2]DropTable!$A:$A,1,0)),"드랍없음",""))</f>
        <v/>
      </c>
      <c r="AA178">
        <v>8.1</v>
      </c>
    </row>
    <row r="179" spans="1:27" x14ac:dyDescent="0.3">
      <c r="A179">
        <v>4</v>
      </c>
      <c r="B179">
        <v>13</v>
      </c>
      <c r="C179">
        <f t="shared" si="7"/>
        <v>1680</v>
      </c>
      <c r="D179">
        <v>420</v>
      </c>
      <c r="E179" t="s">
        <v>114</v>
      </c>
      <c r="H179" t="str">
        <f>IF(ISBLANK(G179),"",
IFERROR(VLOOKUP(G179,[1]StringTable!$1:$1048576,MATCH([1]StringTable!$B$1,[1]StringTable!$1:$1,0),0),
IFERROR(VLOOKUP(G179,[1]InApkStringTable!$1:$1048576,MATCH([1]InApkStringTable!$B$1,[1]InApkStringTable!$1:$1,0),0),
"스트링없음")))</f>
        <v/>
      </c>
      <c r="J179" t="b">
        <v>0</v>
      </c>
      <c r="K179" t="s">
        <v>24</v>
      </c>
      <c r="L179" t="str">
        <f>IF(ISBLANK(K179),"",IF(ISERROR(VLOOKUP(K179,MapTable!$A:$A,1,0)),"컨트롤없음",""))</f>
        <v/>
      </c>
      <c r="M179">
        <f t="shared" si="8"/>
        <v>1</v>
      </c>
      <c r="N179" t="b">
        <f t="shared" ca="1" si="9"/>
        <v>0</v>
      </c>
      <c r="P179" t="str">
        <f>IF(ISBLANK(O179),"",IF(ISERROR(VLOOKUP(O179,MapTable!$A:$A,1,0)),"컨트롤없음",""))</f>
        <v/>
      </c>
      <c r="R179" t="str">
        <f>IF(ISBLANK(Q179),"",
IF(ISERROR(FIND(",",Q179)),
  IF(ISERROR(VLOOKUP(Q179,MapTable!$A:$A,1,0)),"맵없음",
  ""),
IF(ISERROR(FIND(",",Q179,FIND(",",Q179)+1)),
  IF(OR(ISERROR(VLOOKUP(LEFT(Q179,FIND(",",Q179)-1),MapTable!$A:$A,1,0)),ISERROR(VLOOKUP(TRIM(MID(Q179,FIND(",",Q179)+1,999)),MapTable!$A:$A,1,0))),"맵없음",
  ""),
IF(ISERROR(FIND(",",Q179,FIND(",",Q179,FIND(",",Q179)+1)+1)),
  IF(OR(ISERROR(VLOOKUP(LEFT(Q179,FIND(",",Q179)-1),MapTable!$A:$A,1,0)),ISERROR(VLOOKUP(TRIM(MID(Q179,FIND(",",Q179)+1,FIND(",",Q179,FIND(",",Q179)+1)-FIND(",",Q179)-1)),MapTable!$A:$A,1,0)),ISERROR(VLOOKUP(TRIM(MID(Q179,FIND(",",Q179,FIND(",",Q179)+1)+1,999)),MapTable!$A:$A,1,0))),"맵없음",
  ""),
IF(ISERROR(FIND(",",Q179,FIND(",",Q179,FIND(",",Q179,FIND(",",Q179)+1)+1)+1)),
  IF(OR(ISERROR(VLOOKUP(LEFT(Q179,FIND(",",Q179)-1),MapTable!$A:$A,1,0)),ISERROR(VLOOKUP(TRIM(MID(Q179,FIND(",",Q179)+1,FIND(",",Q179,FIND(",",Q179)+1)-FIND(",",Q179)-1)),MapTable!$A:$A,1,0)),ISERROR(VLOOKUP(TRIM(MID(Q179,FIND(",",Q179,FIND(",",Q179)+1)+1,FIND(",",Q179,FIND(",",Q179,FIND(",",Q179)+1)+1)-FIND(",",Q179,FIND(",",Q179)+1)-1)),MapTable!$A:$A,1,0)),ISERROR(VLOOKUP(TRIM(MID(Q179,FIND(",",Q179,FIND(",",Q179,FIND(",",Q179)+1)+1)+1,999)),MapTable!$A:$A,1,0))),"맵없음",
  ""),
)))))</f>
        <v/>
      </c>
      <c r="W179" t="str">
        <f>IF(ISBLANK(V179),"",IF(ISERROR(VLOOKUP(V179,[2]DropTable!$A:$A,1,0)),"드랍없음",""))</f>
        <v/>
      </c>
      <c r="Y179" t="str">
        <f>IF(ISBLANK(X179),"",IF(ISERROR(VLOOKUP(X179,[2]DropTable!$A:$A,1,0)),"드랍없음",""))</f>
        <v/>
      </c>
      <c r="AA179">
        <v>8.1</v>
      </c>
    </row>
    <row r="180" spans="1:27" x14ac:dyDescent="0.3">
      <c r="A180">
        <v>4</v>
      </c>
      <c r="B180">
        <v>14</v>
      </c>
      <c r="C180">
        <f t="shared" si="7"/>
        <v>1680</v>
      </c>
      <c r="D180">
        <v>420</v>
      </c>
      <c r="E180" t="s">
        <v>114</v>
      </c>
      <c r="H180" t="str">
        <f>IF(ISBLANK(G180),"",
IFERROR(VLOOKUP(G180,[1]StringTable!$1:$1048576,MATCH([1]StringTable!$B$1,[1]StringTable!$1:$1,0),0),
IFERROR(VLOOKUP(G180,[1]InApkStringTable!$1:$1048576,MATCH([1]InApkStringTable!$B$1,[1]InApkStringTable!$1:$1,0),0),
"스트링없음")))</f>
        <v/>
      </c>
      <c r="J180" t="b">
        <v>0</v>
      </c>
      <c r="K180" t="s">
        <v>24</v>
      </c>
      <c r="L180" t="str">
        <f>IF(ISBLANK(K180),"",IF(ISERROR(VLOOKUP(K180,MapTable!$A:$A,1,0)),"컨트롤없음",""))</f>
        <v/>
      </c>
      <c r="M180">
        <f t="shared" si="8"/>
        <v>1</v>
      </c>
      <c r="N180" t="b">
        <f t="shared" ca="1" si="9"/>
        <v>0</v>
      </c>
      <c r="P180" t="str">
        <f>IF(ISBLANK(O180),"",IF(ISERROR(VLOOKUP(O180,MapTable!$A:$A,1,0)),"컨트롤없음",""))</f>
        <v/>
      </c>
      <c r="R180" t="str">
        <f>IF(ISBLANK(Q180),"",
IF(ISERROR(FIND(",",Q180)),
  IF(ISERROR(VLOOKUP(Q180,MapTable!$A:$A,1,0)),"맵없음",
  ""),
IF(ISERROR(FIND(",",Q180,FIND(",",Q180)+1)),
  IF(OR(ISERROR(VLOOKUP(LEFT(Q180,FIND(",",Q180)-1),MapTable!$A:$A,1,0)),ISERROR(VLOOKUP(TRIM(MID(Q180,FIND(",",Q180)+1,999)),MapTable!$A:$A,1,0))),"맵없음",
  ""),
IF(ISERROR(FIND(",",Q180,FIND(",",Q180,FIND(",",Q180)+1)+1)),
  IF(OR(ISERROR(VLOOKUP(LEFT(Q180,FIND(",",Q180)-1),MapTable!$A:$A,1,0)),ISERROR(VLOOKUP(TRIM(MID(Q180,FIND(",",Q180)+1,FIND(",",Q180,FIND(",",Q180)+1)-FIND(",",Q180)-1)),MapTable!$A:$A,1,0)),ISERROR(VLOOKUP(TRIM(MID(Q180,FIND(",",Q180,FIND(",",Q180)+1)+1,999)),MapTable!$A:$A,1,0))),"맵없음",
  ""),
IF(ISERROR(FIND(",",Q180,FIND(",",Q180,FIND(",",Q180,FIND(",",Q180)+1)+1)+1)),
  IF(OR(ISERROR(VLOOKUP(LEFT(Q180,FIND(",",Q180)-1),MapTable!$A:$A,1,0)),ISERROR(VLOOKUP(TRIM(MID(Q180,FIND(",",Q180)+1,FIND(",",Q180,FIND(",",Q180)+1)-FIND(",",Q180)-1)),MapTable!$A:$A,1,0)),ISERROR(VLOOKUP(TRIM(MID(Q180,FIND(",",Q180,FIND(",",Q180)+1)+1,FIND(",",Q180,FIND(",",Q180,FIND(",",Q180)+1)+1)-FIND(",",Q180,FIND(",",Q180)+1)-1)),MapTable!$A:$A,1,0)),ISERROR(VLOOKUP(TRIM(MID(Q180,FIND(",",Q180,FIND(",",Q180,FIND(",",Q180)+1)+1)+1,999)),MapTable!$A:$A,1,0))),"맵없음",
  ""),
)))))</f>
        <v/>
      </c>
      <c r="W180" t="str">
        <f>IF(ISBLANK(V180),"",IF(ISERROR(VLOOKUP(V180,[2]DropTable!$A:$A,1,0)),"드랍없음",""))</f>
        <v/>
      </c>
      <c r="Y180" t="str">
        <f>IF(ISBLANK(X180),"",IF(ISERROR(VLOOKUP(X180,[2]DropTable!$A:$A,1,0)),"드랍없음",""))</f>
        <v/>
      </c>
      <c r="AA180">
        <v>8.1</v>
      </c>
    </row>
    <row r="181" spans="1:27" x14ac:dyDescent="0.3">
      <c r="A181">
        <v>4</v>
      </c>
      <c r="B181">
        <v>15</v>
      </c>
      <c r="C181">
        <f t="shared" si="7"/>
        <v>1680</v>
      </c>
      <c r="D181">
        <v>420</v>
      </c>
      <c r="E181" t="s">
        <v>114</v>
      </c>
      <c r="H181" t="str">
        <f>IF(ISBLANK(G181),"",
IFERROR(VLOOKUP(G181,[1]StringTable!$1:$1048576,MATCH([1]StringTable!$B$1,[1]StringTable!$1:$1,0),0),
IFERROR(VLOOKUP(G181,[1]InApkStringTable!$1:$1048576,MATCH([1]InApkStringTable!$B$1,[1]InApkStringTable!$1:$1,0),0),
"스트링없음")))</f>
        <v/>
      </c>
      <c r="J181" t="b">
        <v>0</v>
      </c>
      <c r="K181" t="s">
        <v>24</v>
      </c>
      <c r="L181" t="str">
        <f>IF(ISBLANK(K181),"",IF(ISERROR(VLOOKUP(K181,MapTable!$A:$A,1,0)),"컨트롤없음",""))</f>
        <v/>
      </c>
      <c r="M181">
        <f t="shared" si="8"/>
        <v>1</v>
      </c>
      <c r="N181" t="b">
        <f t="shared" ca="1" si="9"/>
        <v>0</v>
      </c>
      <c r="P181" t="str">
        <f>IF(ISBLANK(O181),"",IF(ISERROR(VLOOKUP(O181,MapTable!$A:$A,1,0)),"컨트롤없음",""))</f>
        <v/>
      </c>
      <c r="R181" t="str">
        <f>IF(ISBLANK(Q181),"",
IF(ISERROR(FIND(",",Q181)),
  IF(ISERROR(VLOOKUP(Q181,MapTable!$A:$A,1,0)),"맵없음",
  ""),
IF(ISERROR(FIND(",",Q181,FIND(",",Q181)+1)),
  IF(OR(ISERROR(VLOOKUP(LEFT(Q181,FIND(",",Q181)-1),MapTable!$A:$A,1,0)),ISERROR(VLOOKUP(TRIM(MID(Q181,FIND(",",Q181)+1,999)),MapTable!$A:$A,1,0))),"맵없음",
  ""),
IF(ISERROR(FIND(",",Q181,FIND(",",Q181,FIND(",",Q181)+1)+1)),
  IF(OR(ISERROR(VLOOKUP(LEFT(Q181,FIND(",",Q181)-1),MapTable!$A:$A,1,0)),ISERROR(VLOOKUP(TRIM(MID(Q181,FIND(",",Q181)+1,FIND(",",Q181,FIND(",",Q181)+1)-FIND(",",Q181)-1)),MapTable!$A:$A,1,0)),ISERROR(VLOOKUP(TRIM(MID(Q181,FIND(",",Q181,FIND(",",Q181)+1)+1,999)),MapTable!$A:$A,1,0))),"맵없음",
  ""),
IF(ISERROR(FIND(",",Q181,FIND(",",Q181,FIND(",",Q181,FIND(",",Q181)+1)+1)+1)),
  IF(OR(ISERROR(VLOOKUP(LEFT(Q181,FIND(",",Q181)-1),MapTable!$A:$A,1,0)),ISERROR(VLOOKUP(TRIM(MID(Q181,FIND(",",Q181)+1,FIND(",",Q181,FIND(",",Q181)+1)-FIND(",",Q181)-1)),MapTable!$A:$A,1,0)),ISERROR(VLOOKUP(TRIM(MID(Q181,FIND(",",Q181,FIND(",",Q181)+1)+1,FIND(",",Q181,FIND(",",Q181,FIND(",",Q181)+1)+1)-FIND(",",Q181,FIND(",",Q181)+1)-1)),MapTable!$A:$A,1,0)),ISERROR(VLOOKUP(TRIM(MID(Q181,FIND(",",Q181,FIND(",",Q181,FIND(",",Q181)+1)+1)+1,999)),MapTable!$A:$A,1,0))),"맵없음",
  ""),
)))))</f>
        <v/>
      </c>
      <c r="W181" t="str">
        <f>IF(ISBLANK(V181),"",IF(ISERROR(VLOOKUP(V181,[2]DropTable!$A:$A,1,0)),"드랍없음",""))</f>
        <v/>
      </c>
      <c r="Y181" t="str">
        <f>IF(ISBLANK(X181),"",IF(ISERROR(VLOOKUP(X181,[2]DropTable!$A:$A,1,0)),"드랍없음",""))</f>
        <v/>
      </c>
      <c r="AA181">
        <v>8.1</v>
      </c>
    </row>
    <row r="182" spans="1:27" x14ac:dyDescent="0.3">
      <c r="A182">
        <v>4</v>
      </c>
      <c r="B182">
        <v>16</v>
      </c>
      <c r="C182">
        <f t="shared" si="7"/>
        <v>1680</v>
      </c>
      <c r="D182">
        <v>420</v>
      </c>
      <c r="E182" t="s">
        <v>114</v>
      </c>
      <c r="H182" t="str">
        <f>IF(ISBLANK(G182),"",
IFERROR(VLOOKUP(G182,[1]StringTable!$1:$1048576,MATCH([1]StringTable!$B$1,[1]StringTable!$1:$1,0),0),
IFERROR(VLOOKUP(G182,[1]InApkStringTable!$1:$1048576,MATCH([1]InApkStringTable!$B$1,[1]InApkStringTable!$1:$1,0),0),
"스트링없음")))</f>
        <v/>
      </c>
      <c r="J182" t="b">
        <v>0</v>
      </c>
      <c r="K182" t="s">
        <v>24</v>
      </c>
      <c r="L182" t="str">
        <f>IF(ISBLANK(K182),"",IF(ISERROR(VLOOKUP(K182,MapTable!$A:$A,1,0)),"컨트롤없음",""))</f>
        <v/>
      </c>
      <c r="M182">
        <f t="shared" si="8"/>
        <v>1</v>
      </c>
      <c r="N182" t="b">
        <f t="shared" ca="1" si="9"/>
        <v>0</v>
      </c>
      <c r="P182" t="str">
        <f>IF(ISBLANK(O182),"",IF(ISERROR(VLOOKUP(O182,MapTable!$A:$A,1,0)),"컨트롤없음",""))</f>
        <v/>
      </c>
      <c r="R182" t="str">
        <f>IF(ISBLANK(Q182),"",
IF(ISERROR(FIND(",",Q182)),
  IF(ISERROR(VLOOKUP(Q182,MapTable!$A:$A,1,0)),"맵없음",
  ""),
IF(ISERROR(FIND(",",Q182,FIND(",",Q182)+1)),
  IF(OR(ISERROR(VLOOKUP(LEFT(Q182,FIND(",",Q182)-1),MapTable!$A:$A,1,0)),ISERROR(VLOOKUP(TRIM(MID(Q182,FIND(",",Q182)+1,999)),MapTable!$A:$A,1,0))),"맵없음",
  ""),
IF(ISERROR(FIND(",",Q182,FIND(",",Q182,FIND(",",Q182)+1)+1)),
  IF(OR(ISERROR(VLOOKUP(LEFT(Q182,FIND(",",Q182)-1),MapTable!$A:$A,1,0)),ISERROR(VLOOKUP(TRIM(MID(Q182,FIND(",",Q182)+1,FIND(",",Q182,FIND(",",Q182)+1)-FIND(",",Q182)-1)),MapTable!$A:$A,1,0)),ISERROR(VLOOKUP(TRIM(MID(Q182,FIND(",",Q182,FIND(",",Q182)+1)+1,999)),MapTable!$A:$A,1,0))),"맵없음",
  ""),
IF(ISERROR(FIND(",",Q182,FIND(",",Q182,FIND(",",Q182,FIND(",",Q182)+1)+1)+1)),
  IF(OR(ISERROR(VLOOKUP(LEFT(Q182,FIND(",",Q182)-1),MapTable!$A:$A,1,0)),ISERROR(VLOOKUP(TRIM(MID(Q182,FIND(",",Q182)+1,FIND(",",Q182,FIND(",",Q182)+1)-FIND(",",Q182)-1)),MapTable!$A:$A,1,0)),ISERROR(VLOOKUP(TRIM(MID(Q182,FIND(",",Q182,FIND(",",Q182)+1)+1,FIND(",",Q182,FIND(",",Q182,FIND(",",Q182)+1)+1)-FIND(",",Q182,FIND(",",Q182)+1)-1)),MapTable!$A:$A,1,0)),ISERROR(VLOOKUP(TRIM(MID(Q182,FIND(",",Q182,FIND(",",Q182,FIND(",",Q182)+1)+1)+1,999)),MapTable!$A:$A,1,0))),"맵없음",
  ""),
)))))</f>
        <v/>
      </c>
      <c r="W182" t="str">
        <f>IF(ISBLANK(V182),"",IF(ISERROR(VLOOKUP(V182,[2]DropTable!$A:$A,1,0)),"드랍없음",""))</f>
        <v/>
      </c>
      <c r="Y182" t="str">
        <f>IF(ISBLANK(X182),"",IF(ISERROR(VLOOKUP(X182,[2]DropTable!$A:$A,1,0)),"드랍없음",""))</f>
        <v/>
      </c>
      <c r="AA182">
        <v>8.1</v>
      </c>
    </row>
    <row r="183" spans="1:27" x14ac:dyDescent="0.3">
      <c r="A183">
        <v>4</v>
      </c>
      <c r="B183">
        <v>17</v>
      </c>
      <c r="C183">
        <f t="shared" si="7"/>
        <v>1680</v>
      </c>
      <c r="D183">
        <v>420</v>
      </c>
      <c r="E183" t="s">
        <v>114</v>
      </c>
      <c r="H183" t="str">
        <f>IF(ISBLANK(G183),"",
IFERROR(VLOOKUP(G183,[1]StringTable!$1:$1048576,MATCH([1]StringTable!$B$1,[1]StringTable!$1:$1,0),0),
IFERROR(VLOOKUP(G183,[1]InApkStringTable!$1:$1048576,MATCH([1]InApkStringTable!$B$1,[1]InApkStringTable!$1:$1,0),0),
"스트링없음")))</f>
        <v/>
      </c>
      <c r="J183" t="b">
        <v>0</v>
      </c>
      <c r="K183" t="s">
        <v>24</v>
      </c>
      <c r="L183" t="str">
        <f>IF(ISBLANK(K183),"",IF(ISERROR(VLOOKUP(K183,MapTable!$A:$A,1,0)),"컨트롤없음",""))</f>
        <v/>
      </c>
      <c r="M183">
        <f t="shared" si="8"/>
        <v>1</v>
      </c>
      <c r="N183" t="b">
        <f t="shared" ca="1" si="9"/>
        <v>1</v>
      </c>
      <c r="P183" t="str">
        <f>IF(ISBLANK(O183),"",IF(ISERROR(VLOOKUP(O183,MapTable!$A:$A,1,0)),"컨트롤없음",""))</f>
        <v/>
      </c>
      <c r="R183" t="str">
        <f>IF(ISBLANK(Q183),"",
IF(ISERROR(FIND(",",Q183)),
  IF(ISERROR(VLOOKUP(Q183,MapTable!$A:$A,1,0)),"맵없음",
  ""),
IF(ISERROR(FIND(",",Q183,FIND(",",Q183)+1)),
  IF(OR(ISERROR(VLOOKUP(LEFT(Q183,FIND(",",Q183)-1),MapTable!$A:$A,1,0)),ISERROR(VLOOKUP(TRIM(MID(Q183,FIND(",",Q183)+1,999)),MapTable!$A:$A,1,0))),"맵없음",
  ""),
IF(ISERROR(FIND(",",Q183,FIND(",",Q183,FIND(",",Q183)+1)+1)),
  IF(OR(ISERROR(VLOOKUP(LEFT(Q183,FIND(",",Q183)-1),MapTable!$A:$A,1,0)),ISERROR(VLOOKUP(TRIM(MID(Q183,FIND(",",Q183)+1,FIND(",",Q183,FIND(",",Q183)+1)-FIND(",",Q183)-1)),MapTable!$A:$A,1,0)),ISERROR(VLOOKUP(TRIM(MID(Q183,FIND(",",Q183,FIND(",",Q183)+1)+1,999)),MapTable!$A:$A,1,0))),"맵없음",
  ""),
IF(ISERROR(FIND(",",Q183,FIND(",",Q183,FIND(",",Q183,FIND(",",Q183)+1)+1)+1)),
  IF(OR(ISERROR(VLOOKUP(LEFT(Q183,FIND(",",Q183)-1),MapTable!$A:$A,1,0)),ISERROR(VLOOKUP(TRIM(MID(Q183,FIND(",",Q183)+1,FIND(",",Q183,FIND(",",Q183)+1)-FIND(",",Q183)-1)),MapTable!$A:$A,1,0)),ISERROR(VLOOKUP(TRIM(MID(Q183,FIND(",",Q183,FIND(",",Q183)+1)+1,FIND(",",Q183,FIND(",",Q183,FIND(",",Q183)+1)+1)-FIND(",",Q183,FIND(",",Q183)+1)-1)),MapTable!$A:$A,1,0)),ISERROR(VLOOKUP(TRIM(MID(Q183,FIND(",",Q183,FIND(",",Q183,FIND(",",Q183)+1)+1)+1,999)),MapTable!$A:$A,1,0))),"맵없음",
  ""),
)))))</f>
        <v/>
      </c>
      <c r="W183" t="str">
        <f>IF(ISBLANK(V183),"",IF(ISERROR(VLOOKUP(V183,[2]DropTable!$A:$A,1,0)),"드랍없음",""))</f>
        <v/>
      </c>
      <c r="Y183" t="str">
        <f>IF(ISBLANK(X183),"",IF(ISERROR(VLOOKUP(X183,[2]DropTable!$A:$A,1,0)),"드랍없음",""))</f>
        <v/>
      </c>
      <c r="AA183">
        <v>8.1</v>
      </c>
    </row>
    <row r="184" spans="1:27" x14ac:dyDescent="0.3">
      <c r="A184">
        <v>4</v>
      </c>
      <c r="B184">
        <v>18</v>
      </c>
      <c r="C184">
        <f t="shared" si="7"/>
        <v>1680</v>
      </c>
      <c r="D184">
        <v>420</v>
      </c>
      <c r="E184" t="s">
        <v>114</v>
      </c>
      <c r="H184" t="str">
        <f>IF(ISBLANK(G184),"",
IFERROR(VLOOKUP(G184,[1]StringTable!$1:$1048576,MATCH([1]StringTable!$B$1,[1]StringTable!$1:$1,0),0),
IFERROR(VLOOKUP(G184,[1]InApkStringTable!$1:$1048576,MATCH([1]InApkStringTable!$B$1,[1]InApkStringTable!$1:$1,0),0),
"스트링없음")))</f>
        <v/>
      </c>
      <c r="J184" t="b">
        <v>0</v>
      </c>
      <c r="K184" t="s">
        <v>24</v>
      </c>
      <c r="L184" t="str">
        <f>IF(ISBLANK(K184),"",IF(ISERROR(VLOOKUP(K184,MapTable!$A:$A,1,0)),"컨트롤없음",""))</f>
        <v/>
      </c>
      <c r="M184">
        <f t="shared" si="8"/>
        <v>12</v>
      </c>
      <c r="N184" t="b">
        <f t="shared" ca="1" si="9"/>
        <v>1</v>
      </c>
      <c r="P184" t="str">
        <f>IF(ISBLANK(O184),"",IF(ISERROR(VLOOKUP(O184,MapTable!$A:$A,1,0)),"컨트롤없음",""))</f>
        <v/>
      </c>
      <c r="R184" t="str">
        <f>IF(ISBLANK(Q184),"",
IF(ISERROR(FIND(",",Q184)),
  IF(ISERROR(VLOOKUP(Q184,MapTable!$A:$A,1,0)),"맵없음",
  ""),
IF(ISERROR(FIND(",",Q184,FIND(",",Q184)+1)),
  IF(OR(ISERROR(VLOOKUP(LEFT(Q184,FIND(",",Q184)-1),MapTable!$A:$A,1,0)),ISERROR(VLOOKUP(TRIM(MID(Q184,FIND(",",Q184)+1,999)),MapTable!$A:$A,1,0))),"맵없음",
  ""),
IF(ISERROR(FIND(",",Q184,FIND(",",Q184,FIND(",",Q184)+1)+1)),
  IF(OR(ISERROR(VLOOKUP(LEFT(Q184,FIND(",",Q184)-1),MapTable!$A:$A,1,0)),ISERROR(VLOOKUP(TRIM(MID(Q184,FIND(",",Q184)+1,FIND(",",Q184,FIND(",",Q184)+1)-FIND(",",Q184)-1)),MapTable!$A:$A,1,0)),ISERROR(VLOOKUP(TRIM(MID(Q184,FIND(",",Q184,FIND(",",Q184)+1)+1,999)),MapTable!$A:$A,1,0))),"맵없음",
  ""),
IF(ISERROR(FIND(",",Q184,FIND(",",Q184,FIND(",",Q184,FIND(",",Q184)+1)+1)+1)),
  IF(OR(ISERROR(VLOOKUP(LEFT(Q184,FIND(",",Q184)-1),MapTable!$A:$A,1,0)),ISERROR(VLOOKUP(TRIM(MID(Q184,FIND(",",Q184)+1,FIND(",",Q184,FIND(",",Q184)+1)-FIND(",",Q184)-1)),MapTable!$A:$A,1,0)),ISERROR(VLOOKUP(TRIM(MID(Q184,FIND(",",Q184,FIND(",",Q184)+1)+1,FIND(",",Q184,FIND(",",Q184,FIND(",",Q184)+1)+1)-FIND(",",Q184,FIND(",",Q184)+1)-1)),MapTable!$A:$A,1,0)),ISERROR(VLOOKUP(TRIM(MID(Q184,FIND(",",Q184,FIND(",",Q184,FIND(",",Q184)+1)+1)+1,999)),MapTable!$A:$A,1,0))),"맵없음",
  ""),
)))))</f>
        <v/>
      </c>
      <c r="W184" t="str">
        <f>IF(ISBLANK(V184),"",IF(ISERROR(VLOOKUP(V184,[2]DropTable!$A:$A,1,0)),"드랍없음",""))</f>
        <v/>
      </c>
      <c r="Y184" t="str">
        <f>IF(ISBLANK(X184),"",IF(ISERROR(VLOOKUP(X184,[2]DropTable!$A:$A,1,0)),"드랍없음",""))</f>
        <v/>
      </c>
      <c r="AA184">
        <v>8.1</v>
      </c>
    </row>
    <row r="185" spans="1:27" x14ac:dyDescent="0.3">
      <c r="A185">
        <v>4</v>
      </c>
      <c r="B185">
        <v>19</v>
      </c>
      <c r="C185">
        <f t="shared" si="7"/>
        <v>1680</v>
      </c>
      <c r="D185">
        <v>420</v>
      </c>
      <c r="E185" t="s">
        <v>114</v>
      </c>
      <c r="H185" t="str">
        <f>IF(ISBLANK(G185),"",
IFERROR(VLOOKUP(G185,[1]StringTable!$1:$1048576,MATCH([1]StringTable!$B$1,[1]StringTable!$1:$1,0),0),
IFERROR(VLOOKUP(G185,[1]InApkStringTable!$1:$1048576,MATCH([1]InApkStringTable!$B$1,[1]InApkStringTable!$1:$1,0),0),
"스트링없음")))</f>
        <v/>
      </c>
      <c r="J185" t="b">
        <v>0</v>
      </c>
      <c r="K185" t="s">
        <v>24</v>
      </c>
      <c r="L185" t="str">
        <f>IF(ISBLANK(K185),"",IF(ISERROR(VLOOKUP(K185,MapTable!$A:$A,1,0)),"컨트롤없음",""))</f>
        <v/>
      </c>
      <c r="M185">
        <f t="shared" si="8"/>
        <v>2</v>
      </c>
      <c r="N185" t="b">
        <f t="shared" ca="1" si="9"/>
        <v>0</v>
      </c>
      <c r="P185" t="str">
        <f>IF(ISBLANK(O185),"",IF(ISERROR(VLOOKUP(O185,MapTable!$A:$A,1,0)),"컨트롤없음",""))</f>
        <v/>
      </c>
      <c r="R185" t="str">
        <f>IF(ISBLANK(Q185),"",
IF(ISERROR(FIND(",",Q185)),
  IF(ISERROR(VLOOKUP(Q185,MapTable!$A:$A,1,0)),"맵없음",
  ""),
IF(ISERROR(FIND(",",Q185,FIND(",",Q185)+1)),
  IF(OR(ISERROR(VLOOKUP(LEFT(Q185,FIND(",",Q185)-1),MapTable!$A:$A,1,0)),ISERROR(VLOOKUP(TRIM(MID(Q185,FIND(",",Q185)+1,999)),MapTable!$A:$A,1,0))),"맵없음",
  ""),
IF(ISERROR(FIND(",",Q185,FIND(",",Q185,FIND(",",Q185)+1)+1)),
  IF(OR(ISERROR(VLOOKUP(LEFT(Q185,FIND(",",Q185)-1),MapTable!$A:$A,1,0)),ISERROR(VLOOKUP(TRIM(MID(Q185,FIND(",",Q185)+1,FIND(",",Q185,FIND(",",Q185)+1)-FIND(",",Q185)-1)),MapTable!$A:$A,1,0)),ISERROR(VLOOKUP(TRIM(MID(Q185,FIND(",",Q185,FIND(",",Q185)+1)+1,999)),MapTable!$A:$A,1,0))),"맵없음",
  ""),
IF(ISERROR(FIND(",",Q185,FIND(",",Q185,FIND(",",Q185,FIND(",",Q185)+1)+1)+1)),
  IF(OR(ISERROR(VLOOKUP(LEFT(Q185,FIND(",",Q185)-1),MapTable!$A:$A,1,0)),ISERROR(VLOOKUP(TRIM(MID(Q185,FIND(",",Q185)+1,FIND(",",Q185,FIND(",",Q185)+1)-FIND(",",Q185)-1)),MapTable!$A:$A,1,0)),ISERROR(VLOOKUP(TRIM(MID(Q185,FIND(",",Q185,FIND(",",Q185)+1)+1,FIND(",",Q185,FIND(",",Q185,FIND(",",Q185)+1)+1)-FIND(",",Q185,FIND(",",Q185)+1)-1)),MapTable!$A:$A,1,0)),ISERROR(VLOOKUP(TRIM(MID(Q185,FIND(",",Q185,FIND(",",Q185,FIND(",",Q185)+1)+1)+1,999)),MapTable!$A:$A,1,0))),"맵없음",
  ""),
)))))</f>
        <v/>
      </c>
      <c r="W185" t="str">
        <f>IF(ISBLANK(V185),"",IF(ISERROR(VLOOKUP(V185,[2]DropTable!$A:$A,1,0)),"드랍없음",""))</f>
        <v/>
      </c>
      <c r="Y185" t="str">
        <f>IF(ISBLANK(X185),"",IF(ISERROR(VLOOKUP(X185,[2]DropTable!$A:$A,1,0)),"드랍없음",""))</f>
        <v/>
      </c>
      <c r="AA185">
        <v>8.1</v>
      </c>
    </row>
    <row r="186" spans="1:27" x14ac:dyDescent="0.3">
      <c r="A186">
        <v>4</v>
      </c>
      <c r="B186">
        <v>20</v>
      </c>
      <c r="C186">
        <f t="shared" si="7"/>
        <v>1680</v>
      </c>
      <c r="D186">
        <v>420</v>
      </c>
      <c r="E186" t="s">
        <v>114</v>
      </c>
      <c r="H186" t="str">
        <f>IF(ISBLANK(G186),"",
IFERROR(VLOOKUP(G186,[1]StringTable!$1:$1048576,MATCH([1]StringTable!$B$1,[1]StringTable!$1:$1,0),0),
IFERROR(VLOOKUP(G186,[1]InApkStringTable!$1:$1048576,MATCH([1]InApkStringTable!$B$1,[1]InApkStringTable!$1:$1,0),0),
"스트링없음")))</f>
        <v/>
      </c>
      <c r="J186" t="b">
        <v>0</v>
      </c>
      <c r="K186" t="s">
        <v>24</v>
      </c>
      <c r="L186" t="str">
        <f>IF(ISBLANK(K186),"",IF(ISERROR(VLOOKUP(K186,MapTable!$A:$A,1,0)),"컨트롤없음",""))</f>
        <v/>
      </c>
      <c r="M186">
        <f t="shared" si="8"/>
        <v>2</v>
      </c>
      <c r="N186" t="b">
        <f t="shared" ca="1" si="9"/>
        <v>0</v>
      </c>
      <c r="P186" t="str">
        <f>IF(ISBLANK(O186),"",IF(ISERROR(VLOOKUP(O186,MapTable!$A:$A,1,0)),"컨트롤없음",""))</f>
        <v/>
      </c>
      <c r="R186" t="str">
        <f>IF(ISBLANK(Q186),"",
IF(ISERROR(FIND(",",Q186)),
  IF(ISERROR(VLOOKUP(Q186,MapTable!$A:$A,1,0)),"맵없음",
  ""),
IF(ISERROR(FIND(",",Q186,FIND(",",Q186)+1)),
  IF(OR(ISERROR(VLOOKUP(LEFT(Q186,FIND(",",Q186)-1),MapTable!$A:$A,1,0)),ISERROR(VLOOKUP(TRIM(MID(Q186,FIND(",",Q186)+1,999)),MapTable!$A:$A,1,0))),"맵없음",
  ""),
IF(ISERROR(FIND(",",Q186,FIND(",",Q186,FIND(",",Q186)+1)+1)),
  IF(OR(ISERROR(VLOOKUP(LEFT(Q186,FIND(",",Q186)-1),MapTable!$A:$A,1,0)),ISERROR(VLOOKUP(TRIM(MID(Q186,FIND(",",Q186)+1,FIND(",",Q186,FIND(",",Q186)+1)-FIND(",",Q186)-1)),MapTable!$A:$A,1,0)),ISERROR(VLOOKUP(TRIM(MID(Q186,FIND(",",Q186,FIND(",",Q186)+1)+1,999)),MapTable!$A:$A,1,0))),"맵없음",
  ""),
IF(ISERROR(FIND(",",Q186,FIND(",",Q186,FIND(",",Q186,FIND(",",Q186)+1)+1)+1)),
  IF(OR(ISERROR(VLOOKUP(LEFT(Q186,FIND(",",Q186)-1),MapTable!$A:$A,1,0)),ISERROR(VLOOKUP(TRIM(MID(Q186,FIND(",",Q186)+1,FIND(",",Q186,FIND(",",Q186)+1)-FIND(",",Q186)-1)),MapTable!$A:$A,1,0)),ISERROR(VLOOKUP(TRIM(MID(Q186,FIND(",",Q186,FIND(",",Q186)+1)+1,FIND(",",Q186,FIND(",",Q186,FIND(",",Q186)+1)+1)-FIND(",",Q186,FIND(",",Q186)+1)-1)),MapTable!$A:$A,1,0)),ISERROR(VLOOKUP(TRIM(MID(Q186,FIND(",",Q186,FIND(",",Q186,FIND(",",Q186)+1)+1)+1,999)),MapTable!$A:$A,1,0))),"맵없음",
  ""),
)))))</f>
        <v/>
      </c>
      <c r="W186" t="str">
        <f>IF(ISBLANK(V186),"",IF(ISERROR(VLOOKUP(V186,[2]DropTable!$A:$A,1,0)),"드랍없음",""))</f>
        <v/>
      </c>
      <c r="Y186" t="str">
        <f>IF(ISBLANK(X186),"",IF(ISERROR(VLOOKUP(X186,[2]DropTable!$A:$A,1,0)),"드랍없음",""))</f>
        <v/>
      </c>
      <c r="AA186">
        <v>8.1</v>
      </c>
    </row>
    <row r="187" spans="1:27" x14ac:dyDescent="0.3">
      <c r="A187">
        <v>4</v>
      </c>
      <c r="B187">
        <v>21</v>
      </c>
      <c r="C187">
        <f t="shared" si="7"/>
        <v>1680</v>
      </c>
      <c r="D187">
        <v>420</v>
      </c>
      <c r="E187" t="s">
        <v>114</v>
      </c>
      <c r="H187" t="str">
        <f>IF(ISBLANK(G187),"",
IFERROR(VLOOKUP(G187,[1]StringTable!$1:$1048576,MATCH([1]StringTable!$B$1,[1]StringTable!$1:$1,0),0),
IFERROR(VLOOKUP(G187,[1]InApkStringTable!$1:$1048576,MATCH([1]InApkStringTable!$B$1,[1]InApkStringTable!$1:$1,0),0),
"스트링없음")))</f>
        <v/>
      </c>
      <c r="J187" t="b">
        <v>0</v>
      </c>
      <c r="K187" t="s">
        <v>24</v>
      </c>
      <c r="L187" t="str">
        <f>IF(ISBLANK(K187),"",IF(ISERROR(VLOOKUP(K187,MapTable!$A:$A,1,0)),"컨트롤없음",""))</f>
        <v/>
      </c>
      <c r="M187">
        <f t="shared" si="8"/>
        <v>2</v>
      </c>
      <c r="N187" t="b">
        <f t="shared" ca="1" si="9"/>
        <v>0</v>
      </c>
      <c r="P187" t="str">
        <f>IF(ISBLANK(O187),"",IF(ISERROR(VLOOKUP(O187,MapTable!$A:$A,1,0)),"컨트롤없음",""))</f>
        <v/>
      </c>
      <c r="R187" t="str">
        <f>IF(ISBLANK(Q187),"",
IF(ISERROR(FIND(",",Q187)),
  IF(ISERROR(VLOOKUP(Q187,MapTable!$A:$A,1,0)),"맵없음",
  ""),
IF(ISERROR(FIND(",",Q187,FIND(",",Q187)+1)),
  IF(OR(ISERROR(VLOOKUP(LEFT(Q187,FIND(",",Q187)-1),MapTable!$A:$A,1,0)),ISERROR(VLOOKUP(TRIM(MID(Q187,FIND(",",Q187)+1,999)),MapTable!$A:$A,1,0))),"맵없음",
  ""),
IF(ISERROR(FIND(",",Q187,FIND(",",Q187,FIND(",",Q187)+1)+1)),
  IF(OR(ISERROR(VLOOKUP(LEFT(Q187,FIND(",",Q187)-1),MapTable!$A:$A,1,0)),ISERROR(VLOOKUP(TRIM(MID(Q187,FIND(",",Q187)+1,FIND(",",Q187,FIND(",",Q187)+1)-FIND(",",Q187)-1)),MapTable!$A:$A,1,0)),ISERROR(VLOOKUP(TRIM(MID(Q187,FIND(",",Q187,FIND(",",Q187)+1)+1,999)),MapTable!$A:$A,1,0))),"맵없음",
  ""),
IF(ISERROR(FIND(",",Q187,FIND(",",Q187,FIND(",",Q187,FIND(",",Q187)+1)+1)+1)),
  IF(OR(ISERROR(VLOOKUP(LEFT(Q187,FIND(",",Q187)-1),MapTable!$A:$A,1,0)),ISERROR(VLOOKUP(TRIM(MID(Q187,FIND(",",Q187)+1,FIND(",",Q187,FIND(",",Q187)+1)-FIND(",",Q187)-1)),MapTable!$A:$A,1,0)),ISERROR(VLOOKUP(TRIM(MID(Q187,FIND(",",Q187,FIND(",",Q187)+1)+1,FIND(",",Q187,FIND(",",Q187,FIND(",",Q187)+1)+1)-FIND(",",Q187,FIND(",",Q187)+1)-1)),MapTable!$A:$A,1,0)),ISERROR(VLOOKUP(TRIM(MID(Q187,FIND(",",Q187,FIND(",",Q187,FIND(",",Q187)+1)+1)+1,999)),MapTable!$A:$A,1,0))),"맵없음",
  ""),
)))))</f>
        <v/>
      </c>
      <c r="W187" t="str">
        <f>IF(ISBLANK(V187),"",IF(ISERROR(VLOOKUP(V187,[2]DropTable!$A:$A,1,0)),"드랍없음",""))</f>
        <v/>
      </c>
      <c r="Y187" t="str">
        <f>IF(ISBLANK(X187),"",IF(ISERROR(VLOOKUP(X187,[2]DropTable!$A:$A,1,0)),"드랍없음",""))</f>
        <v/>
      </c>
      <c r="AA187">
        <v>8.1</v>
      </c>
    </row>
    <row r="188" spans="1:27" x14ac:dyDescent="0.3">
      <c r="A188">
        <v>4</v>
      </c>
      <c r="B188">
        <v>22</v>
      </c>
      <c r="C188">
        <f t="shared" si="7"/>
        <v>1680</v>
      </c>
      <c r="D188">
        <v>420</v>
      </c>
      <c r="E188" t="s">
        <v>114</v>
      </c>
      <c r="H188" t="str">
        <f>IF(ISBLANK(G188),"",
IFERROR(VLOOKUP(G188,[1]StringTable!$1:$1048576,MATCH([1]StringTable!$B$1,[1]StringTable!$1:$1,0),0),
IFERROR(VLOOKUP(G188,[1]InApkStringTable!$1:$1048576,MATCH([1]InApkStringTable!$B$1,[1]InApkStringTable!$1:$1,0),0),
"스트링없음")))</f>
        <v/>
      </c>
      <c r="J188" t="b">
        <v>0</v>
      </c>
      <c r="K188" t="s">
        <v>24</v>
      </c>
      <c r="L188" t="str">
        <f>IF(ISBLANK(K188),"",IF(ISERROR(VLOOKUP(K188,MapTable!$A:$A,1,0)),"컨트롤없음",""))</f>
        <v/>
      </c>
      <c r="M188">
        <f t="shared" si="8"/>
        <v>2</v>
      </c>
      <c r="N188" t="b">
        <f t="shared" ca="1" si="9"/>
        <v>0</v>
      </c>
      <c r="P188" t="str">
        <f>IF(ISBLANK(O188),"",IF(ISERROR(VLOOKUP(O188,MapTable!$A:$A,1,0)),"컨트롤없음",""))</f>
        <v/>
      </c>
      <c r="R188" t="str">
        <f>IF(ISBLANK(Q188),"",
IF(ISERROR(FIND(",",Q188)),
  IF(ISERROR(VLOOKUP(Q188,MapTable!$A:$A,1,0)),"맵없음",
  ""),
IF(ISERROR(FIND(",",Q188,FIND(",",Q188)+1)),
  IF(OR(ISERROR(VLOOKUP(LEFT(Q188,FIND(",",Q188)-1),MapTable!$A:$A,1,0)),ISERROR(VLOOKUP(TRIM(MID(Q188,FIND(",",Q188)+1,999)),MapTable!$A:$A,1,0))),"맵없음",
  ""),
IF(ISERROR(FIND(",",Q188,FIND(",",Q188,FIND(",",Q188)+1)+1)),
  IF(OR(ISERROR(VLOOKUP(LEFT(Q188,FIND(",",Q188)-1),MapTable!$A:$A,1,0)),ISERROR(VLOOKUP(TRIM(MID(Q188,FIND(",",Q188)+1,FIND(",",Q188,FIND(",",Q188)+1)-FIND(",",Q188)-1)),MapTable!$A:$A,1,0)),ISERROR(VLOOKUP(TRIM(MID(Q188,FIND(",",Q188,FIND(",",Q188)+1)+1,999)),MapTable!$A:$A,1,0))),"맵없음",
  ""),
IF(ISERROR(FIND(",",Q188,FIND(",",Q188,FIND(",",Q188,FIND(",",Q188)+1)+1)+1)),
  IF(OR(ISERROR(VLOOKUP(LEFT(Q188,FIND(",",Q188)-1),MapTable!$A:$A,1,0)),ISERROR(VLOOKUP(TRIM(MID(Q188,FIND(",",Q188)+1,FIND(",",Q188,FIND(",",Q188)+1)-FIND(",",Q188)-1)),MapTable!$A:$A,1,0)),ISERROR(VLOOKUP(TRIM(MID(Q188,FIND(",",Q188,FIND(",",Q188)+1)+1,FIND(",",Q188,FIND(",",Q188,FIND(",",Q188)+1)+1)-FIND(",",Q188,FIND(",",Q188)+1)-1)),MapTable!$A:$A,1,0)),ISERROR(VLOOKUP(TRIM(MID(Q188,FIND(",",Q188,FIND(",",Q188,FIND(",",Q188)+1)+1)+1,999)),MapTable!$A:$A,1,0))),"맵없음",
  ""),
)))))</f>
        <v/>
      </c>
      <c r="W188" t="str">
        <f>IF(ISBLANK(V188),"",IF(ISERROR(VLOOKUP(V188,[2]DropTable!$A:$A,1,0)),"드랍없음",""))</f>
        <v/>
      </c>
      <c r="Y188" t="str">
        <f>IF(ISBLANK(X188),"",IF(ISERROR(VLOOKUP(X188,[2]DropTable!$A:$A,1,0)),"드랍없음",""))</f>
        <v/>
      </c>
      <c r="AA188">
        <v>8.1</v>
      </c>
    </row>
    <row r="189" spans="1:27" x14ac:dyDescent="0.3">
      <c r="A189">
        <v>4</v>
      </c>
      <c r="B189">
        <v>23</v>
      </c>
      <c r="C189">
        <f t="shared" si="7"/>
        <v>1680</v>
      </c>
      <c r="D189">
        <v>420</v>
      </c>
      <c r="E189" t="s">
        <v>114</v>
      </c>
      <c r="H189" t="str">
        <f>IF(ISBLANK(G189),"",
IFERROR(VLOOKUP(G189,[1]StringTable!$1:$1048576,MATCH([1]StringTable!$B$1,[1]StringTable!$1:$1,0),0),
IFERROR(VLOOKUP(G189,[1]InApkStringTable!$1:$1048576,MATCH([1]InApkStringTable!$B$1,[1]InApkStringTable!$1:$1,0),0),
"스트링없음")))</f>
        <v/>
      </c>
      <c r="J189" t="b">
        <v>0</v>
      </c>
      <c r="K189" t="s">
        <v>24</v>
      </c>
      <c r="L189" t="str">
        <f>IF(ISBLANK(K189),"",IF(ISERROR(VLOOKUP(K189,MapTable!$A:$A,1,0)),"컨트롤없음",""))</f>
        <v/>
      </c>
      <c r="M189">
        <f t="shared" si="8"/>
        <v>2</v>
      </c>
      <c r="N189" t="b">
        <f t="shared" ca="1" si="9"/>
        <v>0</v>
      </c>
      <c r="P189" t="str">
        <f>IF(ISBLANK(O189),"",IF(ISERROR(VLOOKUP(O189,MapTable!$A:$A,1,0)),"컨트롤없음",""))</f>
        <v/>
      </c>
      <c r="R189" t="str">
        <f>IF(ISBLANK(Q189),"",
IF(ISERROR(FIND(",",Q189)),
  IF(ISERROR(VLOOKUP(Q189,MapTable!$A:$A,1,0)),"맵없음",
  ""),
IF(ISERROR(FIND(",",Q189,FIND(",",Q189)+1)),
  IF(OR(ISERROR(VLOOKUP(LEFT(Q189,FIND(",",Q189)-1),MapTable!$A:$A,1,0)),ISERROR(VLOOKUP(TRIM(MID(Q189,FIND(",",Q189)+1,999)),MapTable!$A:$A,1,0))),"맵없음",
  ""),
IF(ISERROR(FIND(",",Q189,FIND(",",Q189,FIND(",",Q189)+1)+1)),
  IF(OR(ISERROR(VLOOKUP(LEFT(Q189,FIND(",",Q189)-1),MapTable!$A:$A,1,0)),ISERROR(VLOOKUP(TRIM(MID(Q189,FIND(",",Q189)+1,FIND(",",Q189,FIND(",",Q189)+1)-FIND(",",Q189)-1)),MapTable!$A:$A,1,0)),ISERROR(VLOOKUP(TRIM(MID(Q189,FIND(",",Q189,FIND(",",Q189)+1)+1,999)),MapTable!$A:$A,1,0))),"맵없음",
  ""),
IF(ISERROR(FIND(",",Q189,FIND(",",Q189,FIND(",",Q189,FIND(",",Q189)+1)+1)+1)),
  IF(OR(ISERROR(VLOOKUP(LEFT(Q189,FIND(",",Q189)-1),MapTable!$A:$A,1,0)),ISERROR(VLOOKUP(TRIM(MID(Q189,FIND(",",Q189)+1,FIND(",",Q189,FIND(",",Q189)+1)-FIND(",",Q189)-1)),MapTable!$A:$A,1,0)),ISERROR(VLOOKUP(TRIM(MID(Q189,FIND(",",Q189,FIND(",",Q189)+1)+1,FIND(",",Q189,FIND(",",Q189,FIND(",",Q189)+1)+1)-FIND(",",Q189,FIND(",",Q189)+1)-1)),MapTable!$A:$A,1,0)),ISERROR(VLOOKUP(TRIM(MID(Q189,FIND(",",Q189,FIND(",",Q189,FIND(",",Q189)+1)+1)+1,999)),MapTable!$A:$A,1,0))),"맵없음",
  ""),
)))))</f>
        <v/>
      </c>
      <c r="W189" t="str">
        <f>IF(ISBLANK(V189),"",IF(ISERROR(VLOOKUP(V189,[2]DropTable!$A:$A,1,0)),"드랍없음",""))</f>
        <v/>
      </c>
      <c r="Y189" t="str">
        <f>IF(ISBLANK(X189),"",IF(ISERROR(VLOOKUP(X189,[2]DropTable!$A:$A,1,0)),"드랍없음",""))</f>
        <v/>
      </c>
      <c r="AA189">
        <v>8.1</v>
      </c>
    </row>
    <row r="190" spans="1:27" x14ac:dyDescent="0.3">
      <c r="A190">
        <v>4</v>
      </c>
      <c r="B190">
        <v>24</v>
      </c>
      <c r="C190">
        <f t="shared" si="7"/>
        <v>1680</v>
      </c>
      <c r="D190">
        <v>420</v>
      </c>
      <c r="E190" t="s">
        <v>114</v>
      </c>
      <c r="H190" t="str">
        <f>IF(ISBLANK(G190),"",
IFERROR(VLOOKUP(G190,[1]StringTable!$1:$1048576,MATCH([1]StringTable!$B$1,[1]StringTable!$1:$1,0),0),
IFERROR(VLOOKUP(G190,[1]InApkStringTable!$1:$1048576,MATCH([1]InApkStringTable!$B$1,[1]InApkStringTable!$1:$1,0),0),
"스트링없음")))</f>
        <v/>
      </c>
      <c r="J190" t="b">
        <v>0</v>
      </c>
      <c r="K190" t="s">
        <v>24</v>
      </c>
      <c r="L190" t="str">
        <f>IF(ISBLANK(K190),"",IF(ISERROR(VLOOKUP(K190,MapTable!$A:$A,1,0)),"컨트롤없음",""))</f>
        <v/>
      </c>
      <c r="M190">
        <f t="shared" si="8"/>
        <v>2</v>
      </c>
      <c r="N190" t="b">
        <f t="shared" ca="1" si="9"/>
        <v>0</v>
      </c>
      <c r="P190" t="str">
        <f>IF(ISBLANK(O190),"",IF(ISERROR(VLOOKUP(O190,MapTable!$A:$A,1,0)),"컨트롤없음",""))</f>
        <v/>
      </c>
      <c r="R190" t="str">
        <f>IF(ISBLANK(Q190),"",
IF(ISERROR(FIND(",",Q190)),
  IF(ISERROR(VLOOKUP(Q190,MapTable!$A:$A,1,0)),"맵없음",
  ""),
IF(ISERROR(FIND(",",Q190,FIND(",",Q190)+1)),
  IF(OR(ISERROR(VLOOKUP(LEFT(Q190,FIND(",",Q190)-1),MapTable!$A:$A,1,0)),ISERROR(VLOOKUP(TRIM(MID(Q190,FIND(",",Q190)+1,999)),MapTable!$A:$A,1,0))),"맵없음",
  ""),
IF(ISERROR(FIND(",",Q190,FIND(",",Q190,FIND(",",Q190)+1)+1)),
  IF(OR(ISERROR(VLOOKUP(LEFT(Q190,FIND(",",Q190)-1),MapTable!$A:$A,1,0)),ISERROR(VLOOKUP(TRIM(MID(Q190,FIND(",",Q190)+1,FIND(",",Q190,FIND(",",Q190)+1)-FIND(",",Q190)-1)),MapTable!$A:$A,1,0)),ISERROR(VLOOKUP(TRIM(MID(Q190,FIND(",",Q190,FIND(",",Q190)+1)+1,999)),MapTable!$A:$A,1,0))),"맵없음",
  ""),
IF(ISERROR(FIND(",",Q190,FIND(",",Q190,FIND(",",Q190,FIND(",",Q190)+1)+1)+1)),
  IF(OR(ISERROR(VLOOKUP(LEFT(Q190,FIND(",",Q190)-1),MapTable!$A:$A,1,0)),ISERROR(VLOOKUP(TRIM(MID(Q190,FIND(",",Q190)+1,FIND(",",Q190,FIND(",",Q190)+1)-FIND(",",Q190)-1)),MapTable!$A:$A,1,0)),ISERROR(VLOOKUP(TRIM(MID(Q190,FIND(",",Q190,FIND(",",Q190)+1)+1,FIND(",",Q190,FIND(",",Q190,FIND(",",Q190)+1)+1)-FIND(",",Q190,FIND(",",Q190)+1)-1)),MapTable!$A:$A,1,0)),ISERROR(VLOOKUP(TRIM(MID(Q190,FIND(",",Q190,FIND(",",Q190,FIND(",",Q190)+1)+1)+1,999)),MapTable!$A:$A,1,0))),"맵없음",
  ""),
)))))</f>
        <v/>
      </c>
      <c r="W190" t="str">
        <f>IF(ISBLANK(V190),"",IF(ISERROR(VLOOKUP(V190,[2]DropTable!$A:$A,1,0)),"드랍없음",""))</f>
        <v/>
      </c>
      <c r="Y190" t="str">
        <f>IF(ISBLANK(X190),"",IF(ISERROR(VLOOKUP(X190,[2]DropTable!$A:$A,1,0)),"드랍없음",""))</f>
        <v/>
      </c>
      <c r="AA190">
        <v>8.1</v>
      </c>
    </row>
    <row r="191" spans="1:27" x14ac:dyDescent="0.3">
      <c r="A191">
        <v>4</v>
      </c>
      <c r="B191">
        <v>25</v>
      </c>
      <c r="C191">
        <f t="shared" si="7"/>
        <v>1680</v>
      </c>
      <c r="D191">
        <v>420</v>
      </c>
      <c r="E191" t="s">
        <v>114</v>
      </c>
      <c r="H191" t="str">
        <f>IF(ISBLANK(G191),"",
IFERROR(VLOOKUP(G191,[1]StringTable!$1:$1048576,MATCH([1]StringTable!$B$1,[1]StringTable!$1:$1,0),0),
IFERROR(VLOOKUP(G191,[1]InApkStringTable!$1:$1048576,MATCH([1]InApkStringTable!$B$1,[1]InApkStringTable!$1:$1,0),0),
"스트링없음")))</f>
        <v/>
      </c>
      <c r="J191" t="b">
        <v>0</v>
      </c>
      <c r="K191" t="s">
        <v>24</v>
      </c>
      <c r="L191" t="str">
        <f>IF(ISBLANK(K191),"",IF(ISERROR(VLOOKUP(K191,MapTable!$A:$A,1,0)),"컨트롤없음",""))</f>
        <v/>
      </c>
      <c r="M191">
        <f t="shared" si="8"/>
        <v>2</v>
      </c>
      <c r="N191" t="b">
        <f t="shared" ca="1" si="9"/>
        <v>0</v>
      </c>
      <c r="P191" t="str">
        <f>IF(ISBLANK(O191),"",IF(ISERROR(VLOOKUP(O191,MapTable!$A:$A,1,0)),"컨트롤없음",""))</f>
        <v/>
      </c>
      <c r="R191" t="str">
        <f>IF(ISBLANK(Q191),"",
IF(ISERROR(FIND(",",Q191)),
  IF(ISERROR(VLOOKUP(Q191,MapTable!$A:$A,1,0)),"맵없음",
  ""),
IF(ISERROR(FIND(",",Q191,FIND(",",Q191)+1)),
  IF(OR(ISERROR(VLOOKUP(LEFT(Q191,FIND(",",Q191)-1),MapTable!$A:$A,1,0)),ISERROR(VLOOKUP(TRIM(MID(Q191,FIND(",",Q191)+1,999)),MapTable!$A:$A,1,0))),"맵없음",
  ""),
IF(ISERROR(FIND(",",Q191,FIND(",",Q191,FIND(",",Q191)+1)+1)),
  IF(OR(ISERROR(VLOOKUP(LEFT(Q191,FIND(",",Q191)-1),MapTable!$A:$A,1,0)),ISERROR(VLOOKUP(TRIM(MID(Q191,FIND(",",Q191)+1,FIND(",",Q191,FIND(",",Q191)+1)-FIND(",",Q191)-1)),MapTable!$A:$A,1,0)),ISERROR(VLOOKUP(TRIM(MID(Q191,FIND(",",Q191,FIND(",",Q191)+1)+1,999)),MapTable!$A:$A,1,0))),"맵없음",
  ""),
IF(ISERROR(FIND(",",Q191,FIND(",",Q191,FIND(",",Q191,FIND(",",Q191)+1)+1)+1)),
  IF(OR(ISERROR(VLOOKUP(LEFT(Q191,FIND(",",Q191)-1),MapTable!$A:$A,1,0)),ISERROR(VLOOKUP(TRIM(MID(Q191,FIND(",",Q191)+1,FIND(",",Q191,FIND(",",Q191)+1)-FIND(",",Q191)-1)),MapTable!$A:$A,1,0)),ISERROR(VLOOKUP(TRIM(MID(Q191,FIND(",",Q191,FIND(",",Q191)+1)+1,FIND(",",Q191,FIND(",",Q191,FIND(",",Q191)+1)+1)-FIND(",",Q191,FIND(",",Q191)+1)-1)),MapTable!$A:$A,1,0)),ISERROR(VLOOKUP(TRIM(MID(Q191,FIND(",",Q191,FIND(",",Q191,FIND(",",Q191)+1)+1)+1,999)),MapTable!$A:$A,1,0))),"맵없음",
  ""),
)))))</f>
        <v/>
      </c>
      <c r="W191" t="str">
        <f>IF(ISBLANK(V191),"",IF(ISERROR(VLOOKUP(V191,[2]DropTable!$A:$A,1,0)),"드랍없음",""))</f>
        <v/>
      </c>
      <c r="Y191" t="str">
        <f>IF(ISBLANK(X191),"",IF(ISERROR(VLOOKUP(X191,[2]DropTable!$A:$A,1,0)),"드랍없음",""))</f>
        <v/>
      </c>
      <c r="AA191">
        <v>8.1</v>
      </c>
    </row>
    <row r="192" spans="1:27" x14ac:dyDescent="0.3">
      <c r="A192">
        <v>4</v>
      </c>
      <c r="B192">
        <v>26</v>
      </c>
      <c r="C192">
        <f t="shared" si="7"/>
        <v>1680</v>
      </c>
      <c r="D192">
        <v>420</v>
      </c>
      <c r="E192" t="s">
        <v>114</v>
      </c>
      <c r="H192" t="str">
        <f>IF(ISBLANK(G192),"",
IFERROR(VLOOKUP(G192,[1]StringTable!$1:$1048576,MATCH([1]StringTable!$B$1,[1]StringTable!$1:$1,0),0),
IFERROR(VLOOKUP(G192,[1]InApkStringTable!$1:$1048576,MATCH([1]InApkStringTable!$B$1,[1]InApkStringTable!$1:$1,0),0),
"스트링없음")))</f>
        <v/>
      </c>
      <c r="J192" t="b">
        <v>0</v>
      </c>
      <c r="K192" t="s">
        <v>24</v>
      </c>
      <c r="L192" t="str">
        <f>IF(ISBLANK(K192),"",IF(ISERROR(VLOOKUP(K192,MapTable!$A:$A,1,0)),"컨트롤없음",""))</f>
        <v/>
      </c>
      <c r="M192">
        <f t="shared" si="8"/>
        <v>2</v>
      </c>
      <c r="N192" t="b">
        <f t="shared" ca="1" si="9"/>
        <v>0</v>
      </c>
      <c r="P192" t="str">
        <f>IF(ISBLANK(O192),"",IF(ISERROR(VLOOKUP(O192,MapTable!$A:$A,1,0)),"컨트롤없음",""))</f>
        <v/>
      </c>
      <c r="R192" t="str">
        <f>IF(ISBLANK(Q192),"",
IF(ISERROR(FIND(",",Q192)),
  IF(ISERROR(VLOOKUP(Q192,MapTable!$A:$A,1,0)),"맵없음",
  ""),
IF(ISERROR(FIND(",",Q192,FIND(",",Q192)+1)),
  IF(OR(ISERROR(VLOOKUP(LEFT(Q192,FIND(",",Q192)-1),MapTable!$A:$A,1,0)),ISERROR(VLOOKUP(TRIM(MID(Q192,FIND(",",Q192)+1,999)),MapTable!$A:$A,1,0))),"맵없음",
  ""),
IF(ISERROR(FIND(",",Q192,FIND(",",Q192,FIND(",",Q192)+1)+1)),
  IF(OR(ISERROR(VLOOKUP(LEFT(Q192,FIND(",",Q192)-1),MapTable!$A:$A,1,0)),ISERROR(VLOOKUP(TRIM(MID(Q192,FIND(",",Q192)+1,FIND(",",Q192,FIND(",",Q192)+1)-FIND(",",Q192)-1)),MapTable!$A:$A,1,0)),ISERROR(VLOOKUP(TRIM(MID(Q192,FIND(",",Q192,FIND(",",Q192)+1)+1,999)),MapTable!$A:$A,1,0))),"맵없음",
  ""),
IF(ISERROR(FIND(",",Q192,FIND(",",Q192,FIND(",",Q192,FIND(",",Q192)+1)+1)+1)),
  IF(OR(ISERROR(VLOOKUP(LEFT(Q192,FIND(",",Q192)-1),MapTable!$A:$A,1,0)),ISERROR(VLOOKUP(TRIM(MID(Q192,FIND(",",Q192)+1,FIND(",",Q192,FIND(",",Q192)+1)-FIND(",",Q192)-1)),MapTable!$A:$A,1,0)),ISERROR(VLOOKUP(TRIM(MID(Q192,FIND(",",Q192,FIND(",",Q192)+1)+1,FIND(",",Q192,FIND(",",Q192,FIND(",",Q192)+1)+1)-FIND(",",Q192,FIND(",",Q192)+1)-1)),MapTable!$A:$A,1,0)),ISERROR(VLOOKUP(TRIM(MID(Q192,FIND(",",Q192,FIND(",",Q192,FIND(",",Q192)+1)+1)+1,999)),MapTable!$A:$A,1,0))),"맵없음",
  ""),
)))))</f>
        <v/>
      </c>
      <c r="W192" t="str">
        <f>IF(ISBLANK(V192),"",IF(ISERROR(VLOOKUP(V192,[2]DropTable!$A:$A,1,0)),"드랍없음",""))</f>
        <v/>
      </c>
      <c r="Y192" t="str">
        <f>IF(ISBLANK(X192),"",IF(ISERROR(VLOOKUP(X192,[2]DropTable!$A:$A,1,0)),"드랍없음",""))</f>
        <v/>
      </c>
      <c r="AA192">
        <v>8.1</v>
      </c>
    </row>
    <row r="193" spans="1:27" x14ac:dyDescent="0.3">
      <c r="A193">
        <v>4</v>
      </c>
      <c r="B193">
        <v>27</v>
      </c>
      <c r="C193">
        <f t="shared" si="7"/>
        <v>1680</v>
      </c>
      <c r="D193">
        <v>420</v>
      </c>
      <c r="E193" t="s">
        <v>114</v>
      </c>
      <c r="H193" t="str">
        <f>IF(ISBLANK(G193),"",
IFERROR(VLOOKUP(G193,[1]StringTable!$1:$1048576,MATCH([1]StringTable!$B$1,[1]StringTable!$1:$1,0),0),
IFERROR(VLOOKUP(G193,[1]InApkStringTable!$1:$1048576,MATCH([1]InApkStringTable!$B$1,[1]InApkStringTable!$1:$1,0),0),
"스트링없음")))</f>
        <v/>
      </c>
      <c r="J193" t="b">
        <v>0</v>
      </c>
      <c r="K193" t="s">
        <v>24</v>
      </c>
      <c r="L193" t="str">
        <f>IF(ISBLANK(K193),"",IF(ISERROR(VLOOKUP(K193,MapTable!$A:$A,1,0)),"컨트롤없음",""))</f>
        <v/>
      </c>
      <c r="M193">
        <f t="shared" si="8"/>
        <v>11</v>
      </c>
      <c r="N193" t="b">
        <f t="shared" ca="1" si="9"/>
        <v>0</v>
      </c>
      <c r="P193" t="str">
        <f>IF(ISBLANK(O193),"",IF(ISERROR(VLOOKUP(O193,MapTable!$A:$A,1,0)),"컨트롤없음",""))</f>
        <v/>
      </c>
      <c r="R193" t="str">
        <f>IF(ISBLANK(Q193),"",
IF(ISERROR(FIND(",",Q193)),
  IF(ISERROR(VLOOKUP(Q193,MapTable!$A:$A,1,0)),"맵없음",
  ""),
IF(ISERROR(FIND(",",Q193,FIND(",",Q193)+1)),
  IF(OR(ISERROR(VLOOKUP(LEFT(Q193,FIND(",",Q193)-1),MapTable!$A:$A,1,0)),ISERROR(VLOOKUP(TRIM(MID(Q193,FIND(",",Q193)+1,999)),MapTable!$A:$A,1,0))),"맵없음",
  ""),
IF(ISERROR(FIND(",",Q193,FIND(",",Q193,FIND(",",Q193)+1)+1)),
  IF(OR(ISERROR(VLOOKUP(LEFT(Q193,FIND(",",Q193)-1),MapTable!$A:$A,1,0)),ISERROR(VLOOKUP(TRIM(MID(Q193,FIND(",",Q193)+1,FIND(",",Q193,FIND(",",Q193)+1)-FIND(",",Q193)-1)),MapTable!$A:$A,1,0)),ISERROR(VLOOKUP(TRIM(MID(Q193,FIND(",",Q193,FIND(",",Q193)+1)+1,999)),MapTable!$A:$A,1,0))),"맵없음",
  ""),
IF(ISERROR(FIND(",",Q193,FIND(",",Q193,FIND(",",Q193,FIND(",",Q193)+1)+1)+1)),
  IF(OR(ISERROR(VLOOKUP(LEFT(Q193,FIND(",",Q193)-1),MapTable!$A:$A,1,0)),ISERROR(VLOOKUP(TRIM(MID(Q193,FIND(",",Q193)+1,FIND(",",Q193,FIND(",",Q193)+1)-FIND(",",Q193)-1)),MapTable!$A:$A,1,0)),ISERROR(VLOOKUP(TRIM(MID(Q193,FIND(",",Q193,FIND(",",Q193)+1)+1,FIND(",",Q193,FIND(",",Q193,FIND(",",Q193)+1)+1)-FIND(",",Q193,FIND(",",Q193)+1)-1)),MapTable!$A:$A,1,0)),ISERROR(VLOOKUP(TRIM(MID(Q193,FIND(",",Q193,FIND(",",Q193,FIND(",",Q193)+1)+1)+1,999)),MapTable!$A:$A,1,0))),"맵없음",
  ""),
)))))</f>
        <v/>
      </c>
      <c r="W193" t="str">
        <f>IF(ISBLANK(V193),"",IF(ISERROR(VLOOKUP(V193,[2]DropTable!$A:$A,1,0)),"드랍없음",""))</f>
        <v/>
      </c>
      <c r="Y193" t="str">
        <f>IF(ISBLANK(X193),"",IF(ISERROR(VLOOKUP(X193,[2]DropTable!$A:$A,1,0)),"드랍없음",""))</f>
        <v/>
      </c>
      <c r="AA193">
        <v>8.1</v>
      </c>
    </row>
    <row r="194" spans="1:27" x14ac:dyDescent="0.3">
      <c r="A194">
        <v>4</v>
      </c>
      <c r="B194">
        <v>28</v>
      </c>
      <c r="C194">
        <f t="shared" si="7"/>
        <v>1680</v>
      </c>
      <c r="D194">
        <v>420</v>
      </c>
      <c r="E194" t="s">
        <v>114</v>
      </c>
      <c r="H194" t="str">
        <f>IF(ISBLANK(G194),"",
IFERROR(VLOOKUP(G194,[1]StringTable!$1:$1048576,MATCH([1]StringTable!$B$1,[1]StringTable!$1:$1,0),0),
IFERROR(VLOOKUP(G194,[1]InApkStringTable!$1:$1048576,MATCH([1]InApkStringTable!$B$1,[1]InApkStringTable!$1:$1,0),0),
"스트링없음")))</f>
        <v/>
      </c>
      <c r="J194" t="b">
        <v>0</v>
      </c>
      <c r="K194" t="s">
        <v>24</v>
      </c>
      <c r="L194" t="str">
        <f>IF(ISBLANK(K194),"",IF(ISERROR(VLOOKUP(K194,MapTable!$A:$A,1,0)),"컨트롤없음",""))</f>
        <v/>
      </c>
      <c r="M194">
        <f t="shared" ref="M194:M257" si="11">IF(B194=0,0,
IF(COUNTIF(A:A,A194)=11,12,
IF(MOD(B194,((COUNTIF(A:A,A194)-1)/5))=0,12,
IF(MOD(B194,((COUNTIF(A:A,A194)-1)/5))=((COUNTIF(A:A,A194)-1)/10),11,
INT(B194/((COUNTIF(A:A,A194)-1)/5))+1))))</f>
        <v>2</v>
      </c>
      <c r="N194" t="b">
        <f t="shared" ref="N194:N257" ca="1" si="12">IF((COUNTIF(A:A,A194)-1)=B194,FALSE,
IF(M194=12,TRUE,
IF(OFFSET(M194,1,0)=12,TRUE)))</f>
        <v>0</v>
      </c>
      <c r="P194" t="str">
        <f>IF(ISBLANK(O194),"",IF(ISERROR(VLOOKUP(O194,MapTable!$A:$A,1,0)),"컨트롤없음",""))</f>
        <v/>
      </c>
      <c r="R194" t="str">
        <f>IF(ISBLANK(Q194),"",
IF(ISERROR(FIND(",",Q194)),
  IF(ISERROR(VLOOKUP(Q194,MapTable!$A:$A,1,0)),"맵없음",
  ""),
IF(ISERROR(FIND(",",Q194,FIND(",",Q194)+1)),
  IF(OR(ISERROR(VLOOKUP(LEFT(Q194,FIND(",",Q194)-1),MapTable!$A:$A,1,0)),ISERROR(VLOOKUP(TRIM(MID(Q194,FIND(",",Q194)+1,999)),MapTable!$A:$A,1,0))),"맵없음",
  ""),
IF(ISERROR(FIND(",",Q194,FIND(",",Q194,FIND(",",Q194)+1)+1)),
  IF(OR(ISERROR(VLOOKUP(LEFT(Q194,FIND(",",Q194)-1),MapTable!$A:$A,1,0)),ISERROR(VLOOKUP(TRIM(MID(Q194,FIND(",",Q194)+1,FIND(",",Q194,FIND(",",Q194)+1)-FIND(",",Q194)-1)),MapTable!$A:$A,1,0)),ISERROR(VLOOKUP(TRIM(MID(Q194,FIND(",",Q194,FIND(",",Q194)+1)+1,999)),MapTable!$A:$A,1,0))),"맵없음",
  ""),
IF(ISERROR(FIND(",",Q194,FIND(",",Q194,FIND(",",Q194,FIND(",",Q194)+1)+1)+1)),
  IF(OR(ISERROR(VLOOKUP(LEFT(Q194,FIND(",",Q194)-1),MapTable!$A:$A,1,0)),ISERROR(VLOOKUP(TRIM(MID(Q194,FIND(",",Q194)+1,FIND(",",Q194,FIND(",",Q194)+1)-FIND(",",Q194)-1)),MapTable!$A:$A,1,0)),ISERROR(VLOOKUP(TRIM(MID(Q194,FIND(",",Q194,FIND(",",Q194)+1)+1,FIND(",",Q194,FIND(",",Q194,FIND(",",Q194)+1)+1)-FIND(",",Q194,FIND(",",Q194)+1)-1)),MapTable!$A:$A,1,0)),ISERROR(VLOOKUP(TRIM(MID(Q194,FIND(",",Q194,FIND(",",Q194,FIND(",",Q194)+1)+1)+1,999)),MapTable!$A:$A,1,0))),"맵없음",
  ""),
)))))</f>
        <v/>
      </c>
      <c r="W194" t="str">
        <f>IF(ISBLANK(V194),"",IF(ISERROR(VLOOKUP(V194,[2]DropTable!$A:$A,1,0)),"드랍없음",""))</f>
        <v/>
      </c>
      <c r="Y194" t="str">
        <f>IF(ISBLANK(X194),"",IF(ISERROR(VLOOKUP(X194,[2]DropTable!$A:$A,1,0)),"드랍없음",""))</f>
        <v/>
      </c>
      <c r="AA194">
        <v>8.1</v>
      </c>
    </row>
    <row r="195" spans="1:27" x14ac:dyDescent="0.3">
      <c r="A195">
        <v>4</v>
      </c>
      <c r="B195">
        <v>29</v>
      </c>
      <c r="C195">
        <f t="shared" si="7"/>
        <v>1680</v>
      </c>
      <c r="D195">
        <v>420</v>
      </c>
      <c r="E195" t="s">
        <v>114</v>
      </c>
      <c r="H195" t="str">
        <f>IF(ISBLANK(G195),"",
IFERROR(VLOOKUP(G195,[1]StringTable!$1:$1048576,MATCH([1]StringTable!$B$1,[1]StringTable!$1:$1,0),0),
IFERROR(VLOOKUP(G195,[1]InApkStringTable!$1:$1048576,MATCH([1]InApkStringTable!$B$1,[1]InApkStringTable!$1:$1,0),0),
"스트링없음")))</f>
        <v/>
      </c>
      <c r="J195" t="b">
        <v>0</v>
      </c>
      <c r="K195" t="s">
        <v>24</v>
      </c>
      <c r="L195" t="str">
        <f>IF(ISBLANK(K195),"",IF(ISERROR(VLOOKUP(K195,MapTable!$A:$A,1,0)),"컨트롤없음",""))</f>
        <v/>
      </c>
      <c r="M195">
        <f t="shared" si="11"/>
        <v>2</v>
      </c>
      <c r="N195" t="b">
        <f t="shared" ca="1" si="12"/>
        <v>0</v>
      </c>
      <c r="P195" t="str">
        <f>IF(ISBLANK(O195),"",IF(ISERROR(VLOOKUP(O195,MapTable!$A:$A,1,0)),"컨트롤없음",""))</f>
        <v/>
      </c>
      <c r="R195" t="str">
        <f>IF(ISBLANK(Q195),"",
IF(ISERROR(FIND(",",Q195)),
  IF(ISERROR(VLOOKUP(Q195,MapTable!$A:$A,1,0)),"맵없음",
  ""),
IF(ISERROR(FIND(",",Q195,FIND(",",Q195)+1)),
  IF(OR(ISERROR(VLOOKUP(LEFT(Q195,FIND(",",Q195)-1),MapTable!$A:$A,1,0)),ISERROR(VLOOKUP(TRIM(MID(Q195,FIND(",",Q195)+1,999)),MapTable!$A:$A,1,0))),"맵없음",
  ""),
IF(ISERROR(FIND(",",Q195,FIND(",",Q195,FIND(",",Q195)+1)+1)),
  IF(OR(ISERROR(VLOOKUP(LEFT(Q195,FIND(",",Q195)-1),MapTable!$A:$A,1,0)),ISERROR(VLOOKUP(TRIM(MID(Q195,FIND(",",Q195)+1,FIND(",",Q195,FIND(",",Q195)+1)-FIND(",",Q195)-1)),MapTable!$A:$A,1,0)),ISERROR(VLOOKUP(TRIM(MID(Q195,FIND(",",Q195,FIND(",",Q195)+1)+1,999)),MapTable!$A:$A,1,0))),"맵없음",
  ""),
IF(ISERROR(FIND(",",Q195,FIND(",",Q195,FIND(",",Q195,FIND(",",Q195)+1)+1)+1)),
  IF(OR(ISERROR(VLOOKUP(LEFT(Q195,FIND(",",Q195)-1),MapTable!$A:$A,1,0)),ISERROR(VLOOKUP(TRIM(MID(Q195,FIND(",",Q195)+1,FIND(",",Q195,FIND(",",Q195)+1)-FIND(",",Q195)-1)),MapTable!$A:$A,1,0)),ISERROR(VLOOKUP(TRIM(MID(Q195,FIND(",",Q195,FIND(",",Q195)+1)+1,FIND(",",Q195,FIND(",",Q195,FIND(",",Q195)+1)+1)-FIND(",",Q195,FIND(",",Q195)+1)-1)),MapTable!$A:$A,1,0)),ISERROR(VLOOKUP(TRIM(MID(Q195,FIND(",",Q195,FIND(",",Q195,FIND(",",Q195)+1)+1)+1,999)),MapTable!$A:$A,1,0))),"맵없음",
  ""),
)))))</f>
        <v/>
      </c>
      <c r="W195" t="str">
        <f>IF(ISBLANK(V195),"",IF(ISERROR(VLOOKUP(V195,[2]DropTable!$A:$A,1,0)),"드랍없음",""))</f>
        <v/>
      </c>
      <c r="Y195" t="str">
        <f>IF(ISBLANK(X195),"",IF(ISERROR(VLOOKUP(X195,[2]DropTable!$A:$A,1,0)),"드랍없음",""))</f>
        <v/>
      </c>
      <c r="AA195">
        <v>8.1</v>
      </c>
    </row>
    <row r="196" spans="1:27" x14ac:dyDescent="0.3">
      <c r="A196">
        <v>4</v>
      </c>
      <c r="B196">
        <v>30</v>
      </c>
      <c r="C196">
        <f t="shared" si="7"/>
        <v>1680</v>
      </c>
      <c r="D196">
        <v>420</v>
      </c>
      <c r="E196" t="s">
        <v>114</v>
      </c>
      <c r="H196" t="str">
        <f>IF(ISBLANK(G196),"",
IFERROR(VLOOKUP(G196,[1]StringTable!$1:$1048576,MATCH([1]StringTable!$B$1,[1]StringTable!$1:$1,0),0),
IFERROR(VLOOKUP(G196,[1]InApkStringTable!$1:$1048576,MATCH([1]InApkStringTable!$B$1,[1]InApkStringTable!$1:$1,0),0),
"스트링없음")))</f>
        <v/>
      </c>
      <c r="J196" t="b">
        <v>0</v>
      </c>
      <c r="K196" t="s">
        <v>24</v>
      </c>
      <c r="L196" t="str">
        <f>IF(ISBLANK(K196),"",IF(ISERROR(VLOOKUP(K196,MapTable!$A:$A,1,0)),"컨트롤없음",""))</f>
        <v/>
      </c>
      <c r="M196">
        <f t="shared" si="11"/>
        <v>2</v>
      </c>
      <c r="N196" t="b">
        <f t="shared" ca="1" si="12"/>
        <v>0</v>
      </c>
      <c r="P196" t="str">
        <f>IF(ISBLANK(O196),"",IF(ISERROR(VLOOKUP(O196,MapTable!$A:$A,1,0)),"컨트롤없음",""))</f>
        <v/>
      </c>
      <c r="R196" t="str">
        <f>IF(ISBLANK(Q196),"",
IF(ISERROR(FIND(",",Q196)),
  IF(ISERROR(VLOOKUP(Q196,MapTable!$A:$A,1,0)),"맵없음",
  ""),
IF(ISERROR(FIND(",",Q196,FIND(",",Q196)+1)),
  IF(OR(ISERROR(VLOOKUP(LEFT(Q196,FIND(",",Q196)-1),MapTable!$A:$A,1,0)),ISERROR(VLOOKUP(TRIM(MID(Q196,FIND(",",Q196)+1,999)),MapTable!$A:$A,1,0))),"맵없음",
  ""),
IF(ISERROR(FIND(",",Q196,FIND(",",Q196,FIND(",",Q196)+1)+1)),
  IF(OR(ISERROR(VLOOKUP(LEFT(Q196,FIND(",",Q196)-1),MapTable!$A:$A,1,0)),ISERROR(VLOOKUP(TRIM(MID(Q196,FIND(",",Q196)+1,FIND(",",Q196,FIND(",",Q196)+1)-FIND(",",Q196)-1)),MapTable!$A:$A,1,0)),ISERROR(VLOOKUP(TRIM(MID(Q196,FIND(",",Q196,FIND(",",Q196)+1)+1,999)),MapTable!$A:$A,1,0))),"맵없음",
  ""),
IF(ISERROR(FIND(",",Q196,FIND(",",Q196,FIND(",",Q196,FIND(",",Q196)+1)+1)+1)),
  IF(OR(ISERROR(VLOOKUP(LEFT(Q196,FIND(",",Q196)-1),MapTable!$A:$A,1,0)),ISERROR(VLOOKUP(TRIM(MID(Q196,FIND(",",Q196)+1,FIND(",",Q196,FIND(",",Q196)+1)-FIND(",",Q196)-1)),MapTable!$A:$A,1,0)),ISERROR(VLOOKUP(TRIM(MID(Q196,FIND(",",Q196,FIND(",",Q196)+1)+1,FIND(",",Q196,FIND(",",Q196,FIND(",",Q196)+1)+1)-FIND(",",Q196,FIND(",",Q196)+1)-1)),MapTable!$A:$A,1,0)),ISERROR(VLOOKUP(TRIM(MID(Q196,FIND(",",Q196,FIND(",",Q196,FIND(",",Q196)+1)+1)+1,999)),MapTable!$A:$A,1,0))),"맵없음",
  ""),
)))))</f>
        <v/>
      </c>
      <c r="W196" t="str">
        <f>IF(ISBLANK(V196),"",IF(ISERROR(VLOOKUP(V196,[2]DropTable!$A:$A,1,0)),"드랍없음",""))</f>
        <v/>
      </c>
      <c r="Y196" t="str">
        <f>IF(ISBLANK(X196),"",IF(ISERROR(VLOOKUP(X196,[2]DropTable!$A:$A,1,0)),"드랍없음",""))</f>
        <v/>
      </c>
      <c r="AA196">
        <v>8.1</v>
      </c>
    </row>
    <row r="197" spans="1:27" x14ac:dyDescent="0.3">
      <c r="A197">
        <v>4</v>
      </c>
      <c r="B197">
        <v>31</v>
      </c>
      <c r="C197">
        <f t="shared" si="7"/>
        <v>1680</v>
      </c>
      <c r="D197">
        <v>420</v>
      </c>
      <c r="E197" t="s">
        <v>114</v>
      </c>
      <c r="H197" t="str">
        <f>IF(ISBLANK(G197),"",
IFERROR(VLOOKUP(G197,[1]StringTable!$1:$1048576,MATCH([1]StringTable!$B$1,[1]StringTable!$1:$1,0),0),
IFERROR(VLOOKUP(G197,[1]InApkStringTable!$1:$1048576,MATCH([1]InApkStringTable!$B$1,[1]InApkStringTable!$1:$1,0),0),
"스트링없음")))</f>
        <v/>
      </c>
      <c r="J197" t="b">
        <v>0</v>
      </c>
      <c r="K197" t="s">
        <v>24</v>
      </c>
      <c r="L197" t="str">
        <f>IF(ISBLANK(K197),"",IF(ISERROR(VLOOKUP(K197,MapTable!$A:$A,1,0)),"컨트롤없음",""))</f>
        <v/>
      </c>
      <c r="M197">
        <f t="shared" si="11"/>
        <v>2</v>
      </c>
      <c r="N197" t="b">
        <f t="shared" ca="1" si="12"/>
        <v>0</v>
      </c>
      <c r="P197" t="str">
        <f>IF(ISBLANK(O197),"",IF(ISERROR(VLOOKUP(O197,MapTable!$A:$A,1,0)),"컨트롤없음",""))</f>
        <v/>
      </c>
      <c r="R197" t="str">
        <f>IF(ISBLANK(Q197),"",
IF(ISERROR(FIND(",",Q197)),
  IF(ISERROR(VLOOKUP(Q197,MapTable!$A:$A,1,0)),"맵없음",
  ""),
IF(ISERROR(FIND(",",Q197,FIND(",",Q197)+1)),
  IF(OR(ISERROR(VLOOKUP(LEFT(Q197,FIND(",",Q197)-1),MapTable!$A:$A,1,0)),ISERROR(VLOOKUP(TRIM(MID(Q197,FIND(",",Q197)+1,999)),MapTable!$A:$A,1,0))),"맵없음",
  ""),
IF(ISERROR(FIND(",",Q197,FIND(",",Q197,FIND(",",Q197)+1)+1)),
  IF(OR(ISERROR(VLOOKUP(LEFT(Q197,FIND(",",Q197)-1),MapTable!$A:$A,1,0)),ISERROR(VLOOKUP(TRIM(MID(Q197,FIND(",",Q197)+1,FIND(",",Q197,FIND(",",Q197)+1)-FIND(",",Q197)-1)),MapTable!$A:$A,1,0)),ISERROR(VLOOKUP(TRIM(MID(Q197,FIND(",",Q197,FIND(",",Q197)+1)+1,999)),MapTable!$A:$A,1,0))),"맵없음",
  ""),
IF(ISERROR(FIND(",",Q197,FIND(",",Q197,FIND(",",Q197,FIND(",",Q197)+1)+1)+1)),
  IF(OR(ISERROR(VLOOKUP(LEFT(Q197,FIND(",",Q197)-1),MapTable!$A:$A,1,0)),ISERROR(VLOOKUP(TRIM(MID(Q197,FIND(",",Q197)+1,FIND(",",Q197,FIND(",",Q197)+1)-FIND(",",Q197)-1)),MapTable!$A:$A,1,0)),ISERROR(VLOOKUP(TRIM(MID(Q197,FIND(",",Q197,FIND(",",Q197)+1)+1,FIND(",",Q197,FIND(",",Q197,FIND(",",Q197)+1)+1)-FIND(",",Q197,FIND(",",Q197)+1)-1)),MapTable!$A:$A,1,0)),ISERROR(VLOOKUP(TRIM(MID(Q197,FIND(",",Q197,FIND(",",Q197,FIND(",",Q197)+1)+1)+1,999)),MapTable!$A:$A,1,0))),"맵없음",
  ""),
)))))</f>
        <v/>
      </c>
      <c r="W197" t="str">
        <f>IF(ISBLANK(V197),"",IF(ISERROR(VLOOKUP(V197,[2]DropTable!$A:$A,1,0)),"드랍없음",""))</f>
        <v/>
      </c>
      <c r="Y197" t="str">
        <f>IF(ISBLANK(X197),"",IF(ISERROR(VLOOKUP(X197,[2]DropTable!$A:$A,1,0)),"드랍없음",""))</f>
        <v/>
      </c>
      <c r="AA197">
        <v>8.1</v>
      </c>
    </row>
    <row r="198" spans="1:27" x14ac:dyDescent="0.3">
      <c r="A198">
        <v>4</v>
      </c>
      <c r="B198">
        <v>32</v>
      </c>
      <c r="C198">
        <f t="shared" si="7"/>
        <v>1680</v>
      </c>
      <c r="D198">
        <v>420</v>
      </c>
      <c r="E198" t="s">
        <v>114</v>
      </c>
      <c r="H198" t="str">
        <f>IF(ISBLANK(G198),"",
IFERROR(VLOOKUP(G198,[1]StringTable!$1:$1048576,MATCH([1]StringTable!$B$1,[1]StringTable!$1:$1,0),0),
IFERROR(VLOOKUP(G198,[1]InApkStringTable!$1:$1048576,MATCH([1]InApkStringTable!$B$1,[1]InApkStringTable!$1:$1,0),0),
"스트링없음")))</f>
        <v/>
      </c>
      <c r="J198" t="b">
        <v>0</v>
      </c>
      <c r="K198" t="s">
        <v>24</v>
      </c>
      <c r="L198" t="str">
        <f>IF(ISBLANK(K198),"",IF(ISERROR(VLOOKUP(K198,MapTable!$A:$A,1,0)),"컨트롤없음",""))</f>
        <v/>
      </c>
      <c r="M198">
        <f t="shared" si="11"/>
        <v>2</v>
      </c>
      <c r="N198" t="b">
        <f t="shared" ca="1" si="12"/>
        <v>0</v>
      </c>
      <c r="P198" t="str">
        <f>IF(ISBLANK(O198),"",IF(ISERROR(VLOOKUP(O198,MapTable!$A:$A,1,0)),"컨트롤없음",""))</f>
        <v/>
      </c>
      <c r="R198" t="str">
        <f>IF(ISBLANK(Q198),"",
IF(ISERROR(FIND(",",Q198)),
  IF(ISERROR(VLOOKUP(Q198,MapTable!$A:$A,1,0)),"맵없음",
  ""),
IF(ISERROR(FIND(",",Q198,FIND(",",Q198)+1)),
  IF(OR(ISERROR(VLOOKUP(LEFT(Q198,FIND(",",Q198)-1),MapTable!$A:$A,1,0)),ISERROR(VLOOKUP(TRIM(MID(Q198,FIND(",",Q198)+1,999)),MapTable!$A:$A,1,0))),"맵없음",
  ""),
IF(ISERROR(FIND(",",Q198,FIND(",",Q198,FIND(",",Q198)+1)+1)),
  IF(OR(ISERROR(VLOOKUP(LEFT(Q198,FIND(",",Q198)-1),MapTable!$A:$A,1,0)),ISERROR(VLOOKUP(TRIM(MID(Q198,FIND(",",Q198)+1,FIND(",",Q198,FIND(",",Q198)+1)-FIND(",",Q198)-1)),MapTable!$A:$A,1,0)),ISERROR(VLOOKUP(TRIM(MID(Q198,FIND(",",Q198,FIND(",",Q198)+1)+1,999)),MapTable!$A:$A,1,0))),"맵없음",
  ""),
IF(ISERROR(FIND(",",Q198,FIND(",",Q198,FIND(",",Q198,FIND(",",Q198)+1)+1)+1)),
  IF(OR(ISERROR(VLOOKUP(LEFT(Q198,FIND(",",Q198)-1),MapTable!$A:$A,1,0)),ISERROR(VLOOKUP(TRIM(MID(Q198,FIND(",",Q198)+1,FIND(",",Q198,FIND(",",Q198)+1)-FIND(",",Q198)-1)),MapTable!$A:$A,1,0)),ISERROR(VLOOKUP(TRIM(MID(Q198,FIND(",",Q198,FIND(",",Q198)+1)+1,FIND(",",Q198,FIND(",",Q198,FIND(",",Q198)+1)+1)-FIND(",",Q198,FIND(",",Q198)+1)-1)),MapTable!$A:$A,1,0)),ISERROR(VLOOKUP(TRIM(MID(Q198,FIND(",",Q198,FIND(",",Q198,FIND(",",Q198)+1)+1)+1,999)),MapTable!$A:$A,1,0))),"맵없음",
  ""),
)))))</f>
        <v/>
      </c>
      <c r="W198" t="str">
        <f>IF(ISBLANK(V198),"",IF(ISERROR(VLOOKUP(V198,[2]DropTable!$A:$A,1,0)),"드랍없음",""))</f>
        <v/>
      </c>
      <c r="Y198" t="str">
        <f>IF(ISBLANK(X198),"",IF(ISERROR(VLOOKUP(X198,[2]DropTable!$A:$A,1,0)),"드랍없음",""))</f>
        <v/>
      </c>
      <c r="AA198">
        <v>8.1</v>
      </c>
    </row>
    <row r="199" spans="1:27" x14ac:dyDescent="0.3">
      <c r="A199">
        <v>4</v>
      </c>
      <c r="B199">
        <v>33</v>
      </c>
      <c r="C199">
        <f t="shared" si="7"/>
        <v>1680</v>
      </c>
      <c r="D199">
        <v>420</v>
      </c>
      <c r="E199" t="s">
        <v>114</v>
      </c>
      <c r="H199" t="str">
        <f>IF(ISBLANK(G199),"",
IFERROR(VLOOKUP(G199,[1]StringTable!$1:$1048576,MATCH([1]StringTable!$B$1,[1]StringTable!$1:$1,0),0),
IFERROR(VLOOKUP(G199,[1]InApkStringTable!$1:$1048576,MATCH([1]InApkStringTable!$B$1,[1]InApkStringTable!$1:$1,0),0),
"스트링없음")))</f>
        <v/>
      </c>
      <c r="J199" t="b">
        <v>0</v>
      </c>
      <c r="K199" t="s">
        <v>24</v>
      </c>
      <c r="L199" t="str">
        <f>IF(ISBLANK(K199),"",IF(ISERROR(VLOOKUP(K199,MapTable!$A:$A,1,0)),"컨트롤없음",""))</f>
        <v/>
      </c>
      <c r="M199">
        <f t="shared" si="11"/>
        <v>2</v>
      </c>
      <c r="N199" t="b">
        <f t="shared" ca="1" si="12"/>
        <v>0</v>
      </c>
      <c r="P199" t="str">
        <f>IF(ISBLANK(O199),"",IF(ISERROR(VLOOKUP(O199,MapTable!$A:$A,1,0)),"컨트롤없음",""))</f>
        <v/>
      </c>
      <c r="R199" t="str">
        <f>IF(ISBLANK(Q199),"",
IF(ISERROR(FIND(",",Q199)),
  IF(ISERROR(VLOOKUP(Q199,MapTable!$A:$A,1,0)),"맵없음",
  ""),
IF(ISERROR(FIND(",",Q199,FIND(",",Q199)+1)),
  IF(OR(ISERROR(VLOOKUP(LEFT(Q199,FIND(",",Q199)-1),MapTable!$A:$A,1,0)),ISERROR(VLOOKUP(TRIM(MID(Q199,FIND(",",Q199)+1,999)),MapTable!$A:$A,1,0))),"맵없음",
  ""),
IF(ISERROR(FIND(",",Q199,FIND(",",Q199,FIND(",",Q199)+1)+1)),
  IF(OR(ISERROR(VLOOKUP(LEFT(Q199,FIND(",",Q199)-1),MapTable!$A:$A,1,0)),ISERROR(VLOOKUP(TRIM(MID(Q199,FIND(",",Q199)+1,FIND(",",Q199,FIND(",",Q199)+1)-FIND(",",Q199)-1)),MapTable!$A:$A,1,0)),ISERROR(VLOOKUP(TRIM(MID(Q199,FIND(",",Q199,FIND(",",Q199)+1)+1,999)),MapTable!$A:$A,1,0))),"맵없음",
  ""),
IF(ISERROR(FIND(",",Q199,FIND(",",Q199,FIND(",",Q199,FIND(",",Q199)+1)+1)+1)),
  IF(OR(ISERROR(VLOOKUP(LEFT(Q199,FIND(",",Q199)-1),MapTable!$A:$A,1,0)),ISERROR(VLOOKUP(TRIM(MID(Q199,FIND(",",Q199)+1,FIND(",",Q199,FIND(",",Q199)+1)-FIND(",",Q199)-1)),MapTable!$A:$A,1,0)),ISERROR(VLOOKUP(TRIM(MID(Q199,FIND(",",Q199,FIND(",",Q199)+1)+1,FIND(",",Q199,FIND(",",Q199,FIND(",",Q199)+1)+1)-FIND(",",Q199,FIND(",",Q199)+1)-1)),MapTable!$A:$A,1,0)),ISERROR(VLOOKUP(TRIM(MID(Q199,FIND(",",Q199,FIND(",",Q199,FIND(",",Q199)+1)+1)+1,999)),MapTable!$A:$A,1,0))),"맵없음",
  ""),
)))))</f>
        <v/>
      </c>
      <c r="W199" t="str">
        <f>IF(ISBLANK(V199),"",IF(ISERROR(VLOOKUP(V199,[2]DropTable!$A:$A,1,0)),"드랍없음",""))</f>
        <v/>
      </c>
      <c r="Y199" t="str">
        <f>IF(ISBLANK(X199),"",IF(ISERROR(VLOOKUP(X199,[2]DropTable!$A:$A,1,0)),"드랍없음",""))</f>
        <v/>
      </c>
      <c r="AA199">
        <v>8.1</v>
      </c>
    </row>
    <row r="200" spans="1:27" x14ac:dyDescent="0.3">
      <c r="A200">
        <v>4</v>
      </c>
      <c r="B200">
        <v>34</v>
      </c>
      <c r="C200">
        <f t="shared" si="7"/>
        <v>1680</v>
      </c>
      <c r="D200">
        <v>420</v>
      </c>
      <c r="E200" t="s">
        <v>114</v>
      </c>
      <c r="H200" t="str">
        <f>IF(ISBLANK(G200),"",
IFERROR(VLOOKUP(G200,[1]StringTable!$1:$1048576,MATCH([1]StringTable!$B$1,[1]StringTable!$1:$1,0),0),
IFERROR(VLOOKUP(G200,[1]InApkStringTable!$1:$1048576,MATCH([1]InApkStringTable!$B$1,[1]InApkStringTable!$1:$1,0),0),
"스트링없음")))</f>
        <v/>
      </c>
      <c r="J200" t="b">
        <v>0</v>
      </c>
      <c r="K200" t="s">
        <v>24</v>
      </c>
      <c r="L200" t="str">
        <f>IF(ISBLANK(K200),"",IF(ISERROR(VLOOKUP(K200,MapTable!$A:$A,1,0)),"컨트롤없음",""))</f>
        <v/>
      </c>
      <c r="M200">
        <f t="shared" si="11"/>
        <v>2</v>
      </c>
      <c r="N200" t="b">
        <f t="shared" ca="1" si="12"/>
        <v>0</v>
      </c>
      <c r="P200" t="str">
        <f>IF(ISBLANK(O200),"",IF(ISERROR(VLOOKUP(O200,MapTable!$A:$A,1,0)),"컨트롤없음",""))</f>
        <v/>
      </c>
      <c r="R200" t="str">
        <f>IF(ISBLANK(Q200),"",
IF(ISERROR(FIND(",",Q200)),
  IF(ISERROR(VLOOKUP(Q200,MapTable!$A:$A,1,0)),"맵없음",
  ""),
IF(ISERROR(FIND(",",Q200,FIND(",",Q200)+1)),
  IF(OR(ISERROR(VLOOKUP(LEFT(Q200,FIND(",",Q200)-1),MapTable!$A:$A,1,0)),ISERROR(VLOOKUP(TRIM(MID(Q200,FIND(",",Q200)+1,999)),MapTable!$A:$A,1,0))),"맵없음",
  ""),
IF(ISERROR(FIND(",",Q200,FIND(",",Q200,FIND(",",Q200)+1)+1)),
  IF(OR(ISERROR(VLOOKUP(LEFT(Q200,FIND(",",Q200)-1),MapTable!$A:$A,1,0)),ISERROR(VLOOKUP(TRIM(MID(Q200,FIND(",",Q200)+1,FIND(",",Q200,FIND(",",Q200)+1)-FIND(",",Q200)-1)),MapTable!$A:$A,1,0)),ISERROR(VLOOKUP(TRIM(MID(Q200,FIND(",",Q200,FIND(",",Q200)+1)+1,999)),MapTable!$A:$A,1,0))),"맵없음",
  ""),
IF(ISERROR(FIND(",",Q200,FIND(",",Q200,FIND(",",Q200,FIND(",",Q200)+1)+1)+1)),
  IF(OR(ISERROR(VLOOKUP(LEFT(Q200,FIND(",",Q200)-1),MapTable!$A:$A,1,0)),ISERROR(VLOOKUP(TRIM(MID(Q200,FIND(",",Q200)+1,FIND(",",Q200,FIND(",",Q200)+1)-FIND(",",Q200)-1)),MapTable!$A:$A,1,0)),ISERROR(VLOOKUP(TRIM(MID(Q200,FIND(",",Q200,FIND(",",Q200)+1)+1,FIND(",",Q200,FIND(",",Q200,FIND(",",Q200)+1)+1)-FIND(",",Q200,FIND(",",Q200)+1)-1)),MapTable!$A:$A,1,0)),ISERROR(VLOOKUP(TRIM(MID(Q200,FIND(",",Q200,FIND(",",Q200,FIND(",",Q200)+1)+1)+1,999)),MapTable!$A:$A,1,0))),"맵없음",
  ""),
)))))</f>
        <v/>
      </c>
      <c r="W200" t="str">
        <f>IF(ISBLANK(V200),"",IF(ISERROR(VLOOKUP(V200,[2]DropTable!$A:$A,1,0)),"드랍없음",""))</f>
        <v/>
      </c>
      <c r="Y200" t="str">
        <f>IF(ISBLANK(X200),"",IF(ISERROR(VLOOKUP(X200,[2]DropTable!$A:$A,1,0)),"드랍없음",""))</f>
        <v/>
      </c>
      <c r="AA200">
        <v>8.1</v>
      </c>
    </row>
    <row r="201" spans="1:27" x14ac:dyDescent="0.3">
      <c r="A201">
        <v>4</v>
      </c>
      <c r="B201">
        <v>35</v>
      </c>
      <c r="C201">
        <f t="shared" si="7"/>
        <v>1680</v>
      </c>
      <c r="D201">
        <v>420</v>
      </c>
      <c r="E201" t="s">
        <v>114</v>
      </c>
      <c r="H201" t="str">
        <f>IF(ISBLANK(G201),"",
IFERROR(VLOOKUP(G201,[1]StringTable!$1:$1048576,MATCH([1]StringTable!$B$1,[1]StringTable!$1:$1,0),0),
IFERROR(VLOOKUP(G201,[1]InApkStringTable!$1:$1048576,MATCH([1]InApkStringTable!$B$1,[1]InApkStringTable!$1:$1,0),0),
"스트링없음")))</f>
        <v/>
      </c>
      <c r="J201" t="b">
        <v>0</v>
      </c>
      <c r="K201" t="s">
        <v>24</v>
      </c>
      <c r="L201" t="str">
        <f>IF(ISBLANK(K201),"",IF(ISERROR(VLOOKUP(K201,MapTable!$A:$A,1,0)),"컨트롤없음",""))</f>
        <v/>
      </c>
      <c r="M201">
        <f t="shared" si="11"/>
        <v>2</v>
      </c>
      <c r="N201" t="b">
        <f t="shared" ca="1" si="12"/>
        <v>1</v>
      </c>
      <c r="P201" t="str">
        <f>IF(ISBLANK(O201),"",IF(ISERROR(VLOOKUP(O201,MapTable!$A:$A,1,0)),"컨트롤없음",""))</f>
        <v/>
      </c>
      <c r="R201" t="str">
        <f>IF(ISBLANK(Q201),"",
IF(ISERROR(FIND(",",Q201)),
  IF(ISERROR(VLOOKUP(Q201,MapTable!$A:$A,1,0)),"맵없음",
  ""),
IF(ISERROR(FIND(",",Q201,FIND(",",Q201)+1)),
  IF(OR(ISERROR(VLOOKUP(LEFT(Q201,FIND(",",Q201)-1),MapTable!$A:$A,1,0)),ISERROR(VLOOKUP(TRIM(MID(Q201,FIND(",",Q201)+1,999)),MapTable!$A:$A,1,0))),"맵없음",
  ""),
IF(ISERROR(FIND(",",Q201,FIND(",",Q201,FIND(",",Q201)+1)+1)),
  IF(OR(ISERROR(VLOOKUP(LEFT(Q201,FIND(",",Q201)-1),MapTable!$A:$A,1,0)),ISERROR(VLOOKUP(TRIM(MID(Q201,FIND(",",Q201)+1,FIND(",",Q201,FIND(",",Q201)+1)-FIND(",",Q201)-1)),MapTable!$A:$A,1,0)),ISERROR(VLOOKUP(TRIM(MID(Q201,FIND(",",Q201,FIND(",",Q201)+1)+1,999)),MapTable!$A:$A,1,0))),"맵없음",
  ""),
IF(ISERROR(FIND(",",Q201,FIND(",",Q201,FIND(",",Q201,FIND(",",Q201)+1)+1)+1)),
  IF(OR(ISERROR(VLOOKUP(LEFT(Q201,FIND(",",Q201)-1),MapTable!$A:$A,1,0)),ISERROR(VLOOKUP(TRIM(MID(Q201,FIND(",",Q201)+1,FIND(",",Q201,FIND(",",Q201)+1)-FIND(",",Q201)-1)),MapTable!$A:$A,1,0)),ISERROR(VLOOKUP(TRIM(MID(Q201,FIND(",",Q201,FIND(",",Q201)+1)+1,FIND(",",Q201,FIND(",",Q201,FIND(",",Q201)+1)+1)-FIND(",",Q201,FIND(",",Q201)+1)-1)),MapTable!$A:$A,1,0)),ISERROR(VLOOKUP(TRIM(MID(Q201,FIND(",",Q201,FIND(",",Q201,FIND(",",Q201)+1)+1)+1,999)),MapTable!$A:$A,1,0))),"맵없음",
  ""),
)))))</f>
        <v/>
      </c>
      <c r="W201" t="str">
        <f>IF(ISBLANK(V201),"",IF(ISERROR(VLOOKUP(V201,[2]DropTable!$A:$A,1,0)),"드랍없음",""))</f>
        <v/>
      </c>
      <c r="Y201" t="str">
        <f>IF(ISBLANK(X201),"",IF(ISERROR(VLOOKUP(X201,[2]DropTable!$A:$A,1,0)),"드랍없음",""))</f>
        <v/>
      </c>
      <c r="AA201">
        <v>8.1</v>
      </c>
    </row>
    <row r="202" spans="1:27" x14ac:dyDescent="0.3">
      <c r="A202">
        <v>4</v>
      </c>
      <c r="B202">
        <v>36</v>
      </c>
      <c r="C202">
        <f t="shared" si="7"/>
        <v>1680</v>
      </c>
      <c r="D202">
        <v>420</v>
      </c>
      <c r="E202" t="s">
        <v>114</v>
      </c>
      <c r="H202" t="str">
        <f>IF(ISBLANK(G202),"",
IFERROR(VLOOKUP(G202,[1]StringTable!$1:$1048576,MATCH([1]StringTable!$B$1,[1]StringTable!$1:$1,0),0),
IFERROR(VLOOKUP(G202,[1]InApkStringTable!$1:$1048576,MATCH([1]InApkStringTable!$B$1,[1]InApkStringTable!$1:$1,0),0),
"스트링없음")))</f>
        <v/>
      </c>
      <c r="J202" t="b">
        <v>0</v>
      </c>
      <c r="K202" t="s">
        <v>24</v>
      </c>
      <c r="L202" t="str">
        <f>IF(ISBLANK(K202),"",IF(ISERROR(VLOOKUP(K202,MapTable!$A:$A,1,0)),"컨트롤없음",""))</f>
        <v/>
      </c>
      <c r="M202">
        <f t="shared" si="11"/>
        <v>12</v>
      </c>
      <c r="N202" t="b">
        <f t="shared" ca="1" si="12"/>
        <v>1</v>
      </c>
      <c r="P202" t="str">
        <f>IF(ISBLANK(O202),"",IF(ISERROR(VLOOKUP(O202,MapTable!$A:$A,1,0)),"컨트롤없음",""))</f>
        <v/>
      </c>
      <c r="R202" t="str">
        <f>IF(ISBLANK(Q202),"",
IF(ISERROR(FIND(",",Q202)),
  IF(ISERROR(VLOOKUP(Q202,MapTable!$A:$A,1,0)),"맵없음",
  ""),
IF(ISERROR(FIND(",",Q202,FIND(",",Q202)+1)),
  IF(OR(ISERROR(VLOOKUP(LEFT(Q202,FIND(",",Q202)-1),MapTable!$A:$A,1,0)),ISERROR(VLOOKUP(TRIM(MID(Q202,FIND(",",Q202)+1,999)),MapTable!$A:$A,1,0))),"맵없음",
  ""),
IF(ISERROR(FIND(",",Q202,FIND(",",Q202,FIND(",",Q202)+1)+1)),
  IF(OR(ISERROR(VLOOKUP(LEFT(Q202,FIND(",",Q202)-1),MapTable!$A:$A,1,0)),ISERROR(VLOOKUP(TRIM(MID(Q202,FIND(",",Q202)+1,FIND(",",Q202,FIND(",",Q202)+1)-FIND(",",Q202)-1)),MapTable!$A:$A,1,0)),ISERROR(VLOOKUP(TRIM(MID(Q202,FIND(",",Q202,FIND(",",Q202)+1)+1,999)),MapTable!$A:$A,1,0))),"맵없음",
  ""),
IF(ISERROR(FIND(",",Q202,FIND(",",Q202,FIND(",",Q202,FIND(",",Q202)+1)+1)+1)),
  IF(OR(ISERROR(VLOOKUP(LEFT(Q202,FIND(",",Q202)-1),MapTable!$A:$A,1,0)),ISERROR(VLOOKUP(TRIM(MID(Q202,FIND(",",Q202)+1,FIND(",",Q202,FIND(",",Q202)+1)-FIND(",",Q202)-1)),MapTable!$A:$A,1,0)),ISERROR(VLOOKUP(TRIM(MID(Q202,FIND(",",Q202,FIND(",",Q202)+1)+1,FIND(",",Q202,FIND(",",Q202,FIND(",",Q202)+1)+1)-FIND(",",Q202,FIND(",",Q202)+1)-1)),MapTable!$A:$A,1,0)),ISERROR(VLOOKUP(TRIM(MID(Q202,FIND(",",Q202,FIND(",",Q202,FIND(",",Q202)+1)+1)+1,999)),MapTable!$A:$A,1,0))),"맵없음",
  ""),
)))))</f>
        <v/>
      </c>
      <c r="W202" t="str">
        <f>IF(ISBLANK(V202),"",IF(ISERROR(VLOOKUP(V202,[2]DropTable!$A:$A,1,0)),"드랍없음",""))</f>
        <v/>
      </c>
      <c r="Y202" t="str">
        <f>IF(ISBLANK(X202),"",IF(ISERROR(VLOOKUP(X202,[2]DropTable!$A:$A,1,0)),"드랍없음",""))</f>
        <v/>
      </c>
      <c r="AA202">
        <v>8.1</v>
      </c>
    </row>
    <row r="203" spans="1:27" x14ac:dyDescent="0.3">
      <c r="A203">
        <v>4</v>
      </c>
      <c r="B203">
        <v>37</v>
      </c>
      <c r="C203">
        <f t="shared" si="7"/>
        <v>1680</v>
      </c>
      <c r="D203">
        <v>420</v>
      </c>
      <c r="E203" t="s">
        <v>114</v>
      </c>
      <c r="H203" t="str">
        <f>IF(ISBLANK(G203),"",
IFERROR(VLOOKUP(G203,[1]StringTable!$1:$1048576,MATCH([1]StringTable!$B$1,[1]StringTable!$1:$1,0),0),
IFERROR(VLOOKUP(G203,[1]InApkStringTable!$1:$1048576,MATCH([1]InApkStringTable!$B$1,[1]InApkStringTable!$1:$1,0),0),
"스트링없음")))</f>
        <v/>
      </c>
      <c r="J203" t="b">
        <v>0</v>
      </c>
      <c r="K203" t="s">
        <v>24</v>
      </c>
      <c r="L203" t="str">
        <f>IF(ISBLANK(K203),"",IF(ISERROR(VLOOKUP(K203,MapTable!$A:$A,1,0)),"컨트롤없음",""))</f>
        <v/>
      </c>
      <c r="M203">
        <f t="shared" si="11"/>
        <v>3</v>
      </c>
      <c r="N203" t="b">
        <f t="shared" ca="1" si="12"/>
        <v>0</v>
      </c>
      <c r="P203" t="str">
        <f>IF(ISBLANK(O203),"",IF(ISERROR(VLOOKUP(O203,MapTable!$A:$A,1,0)),"컨트롤없음",""))</f>
        <v/>
      </c>
      <c r="R203" t="str">
        <f>IF(ISBLANK(Q203),"",
IF(ISERROR(FIND(",",Q203)),
  IF(ISERROR(VLOOKUP(Q203,MapTable!$A:$A,1,0)),"맵없음",
  ""),
IF(ISERROR(FIND(",",Q203,FIND(",",Q203)+1)),
  IF(OR(ISERROR(VLOOKUP(LEFT(Q203,FIND(",",Q203)-1),MapTable!$A:$A,1,0)),ISERROR(VLOOKUP(TRIM(MID(Q203,FIND(",",Q203)+1,999)),MapTable!$A:$A,1,0))),"맵없음",
  ""),
IF(ISERROR(FIND(",",Q203,FIND(",",Q203,FIND(",",Q203)+1)+1)),
  IF(OR(ISERROR(VLOOKUP(LEFT(Q203,FIND(",",Q203)-1),MapTable!$A:$A,1,0)),ISERROR(VLOOKUP(TRIM(MID(Q203,FIND(",",Q203)+1,FIND(",",Q203,FIND(",",Q203)+1)-FIND(",",Q203)-1)),MapTable!$A:$A,1,0)),ISERROR(VLOOKUP(TRIM(MID(Q203,FIND(",",Q203,FIND(",",Q203)+1)+1,999)),MapTable!$A:$A,1,0))),"맵없음",
  ""),
IF(ISERROR(FIND(",",Q203,FIND(",",Q203,FIND(",",Q203,FIND(",",Q203)+1)+1)+1)),
  IF(OR(ISERROR(VLOOKUP(LEFT(Q203,FIND(",",Q203)-1),MapTable!$A:$A,1,0)),ISERROR(VLOOKUP(TRIM(MID(Q203,FIND(",",Q203)+1,FIND(",",Q203,FIND(",",Q203)+1)-FIND(",",Q203)-1)),MapTable!$A:$A,1,0)),ISERROR(VLOOKUP(TRIM(MID(Q203,FIND(",",Q203,FIND(",",Q203)+1)+1,FIND(",",Q203,FIND(",",Q203,FIND(",",Q203)+1)+1)-FIND(",",Q203,FIND(",",Q203)+1)-1)),MapTable!$A:$A,1,0)),ISERROR(VLOOKUP(TRIM(MID(Q203,FIND(",",Q203,FIND(",",Q203,FIND(",",Q203)+1)+1)+1,999)),MapTable!$A:$A,1,0))),"맵없음",
  ""),
)))))</f>
        <v/>
      </c>
      <c r="W203" t="str">
        <f>IF(ISBLANK(V203),"",IF(ISERROR(VLOOKUP(V203,[2]DropTable!$A:$A,1,0)),"드랍없음",""))</f>
        <v/>
      </c>
      <c r="Y203" t="str">
        <f>IF(ISBLANK(X203),"",IF(ISERROR(VLOOKUP(X203,[2]DropTable!$A:$A,1,0)),"드랍없음",""))</f>
        <v/>
      </c>
      <c r="AA203">
        <v>8.1</v>
      </c>
    </row>
    <row r="204" spans="1:27" x14ac:dyDescent="0.3">
      <c r="A204">
        <v>4</v>
      </c>
      <c r="B204">
        <v>38</v>
      </c>
      <c r="C204">
        <f t="shared" si="7"/>
        <v>1680</v>
      </c>
      <c r="D204">
        <v>420</v>
      </c>
      <c r="E204" t="s">
        <v>114</v>
      </c>
      <c r="H204" t="str">
        <f>IF(ISBLANK(G204),"",
IFERROR(VLOOKUP(G204,[1]StringTable!$1:$1048576,MATCH([1]StringTable!$B$1,[1]StringTable!$1:$1,0),0),
IFERROR(VLOOKUP(G204,[1]InApkStringTable!$1:$1048576,MATCH([1]InApkStringTable!$B$1,[1]InApkStringTable!$1:$1,0),0),
"스트링없음")))</f>
        <v/>
      </c>
      <c r="J204" t="b">
        <v>0</v>
      </c>
      <c r="K204" t="s">
        <v>24</v>
      </c>
      <c r="L204" t="str">
        <f>IF(ISBLANK(K204),"",IF(ISERROR(VLOOKUP(K204,MapTable!$A:$A,1,0)),"컨트롤없음",""))</f>
        <v/>
      </c>
      <c r="M204">
        <f t="shared" si="11"/>
        <v>3</v>
      </c>
      <c r="N204" t="b">
        <f t="shared" ca="1" si="12"/>
        <v>0</v>
      </c>
      <c r="P204" t="str">
        <f>IF(ISBLANK(O204),"",IF(ISERROR(VLOOKUP(O204,MapTable!$A:$A,1,0)),"컨트롤없음",""))</f>
        <v/>
      </c>
      <c r="R204" t="str">
        <f>IF(ISBLANK(Q204),"",
IF(ISERROR(FIND(",",Q204)),
  IF(ISERROR(VLOOKUP(Q204,MapTable!$A:$A,1,0)),"맵없음",
  ""),
IF(ISERROR(FIND(",",Q204,FIND(",",Q204)+1)),
  IF(OR(ISERROR(VLOOKUP(LEFT(Q204,FIND(",",Q204)-1),MapTable!$A:$A,1,0)),ISERROR(VLOOKUP(TRIM(MID(Q204,FIND(",",Q204)+1,999)),MapTable!$A:$A,1,0))),"맵없음",
  ""),
IF(ISERROR(FIND(",",Q204,FIND(",",Q204,FIND(",",Q204)+1)+1)),
  IF(OR(ISERROR(VLOOKUP(LEFT(Q204,FIND(",",Q204)-1),MapTable!$A:$A,1,0)),ISERROR(VLOOKUP(TRIM(MID(Q204,FIND(",",Q204)+1,FIND(",",Q204,FIND(",",Q204)+1)-FIND(",",Q204)-1)),MapTable!$A:$A,1,0)),ISERROR(VLOOKUP(TRIM(MID(Q204,FIND(",",Q204,FIND(",",Q204)+1)+1,999)),MapTable!$A:$A,1,0))),"맵없음",
  ""),
IF(ISERROR(FIND(",",Q204,FIND(",",Q204,FIND(",",Q204,FIND(",",Q204)+1)+1)+1)),
  IF(OR(ISERROR(VLOOKUP(LEFT(Q204,FIND(",",Q204)-1),MapTable!$A:$A,1,0)),ISERROR(VLOOKUP(TRIM(MID(Q204,FIND(",",Q204)+1,FIND(",",Q204,FIND(",",Q204)+1)-FIND(",",Q204)-1)),MapTable!$A:$A,1,0)),ISERROR(VLOOKUP(TRIM(MID(Q204,FIND(",",Q204,FIND(",",Q204)+1)+1,FIND(",",Q204,FIND(",",Q204,FIND(",",Q204)+1)+1)-FIND(",",Q204,FIND(",",Q204)+1)-1)),MapTable!$A:$A,1,0)),ISERROR(VLOOKUP(TRIM(MID(Q204,FIND(",",Q204,FIND(",",Q204,FIND(",",Q204)+1)+1)+1,999)),MapTable!$A:$A,1,0))),"맵없음",
  ""),
)))))</f>
        <v/>
      </c>
      <c r="W204" t="str">
        <f>IF(ISBLANK(V204),"",IF(ISERROR(VLOOKUP(V204,[2]DropTable!$A:$A,1,0)),"드랍없음",""))</f>
        <v/>
      </c>
      <c r="Y204" t="str">
        <f>IF(ISBLANK(X204),"",IF(ISERROR(VLOOKUP(X204,[2]DropTable!$A:$A,1,0)),"드랍없음",""))</f>
        <v/>
      </c>
      <c r="AA204">
        <v>8.1</v>
      </c>
    </row>
    <row r="205" spans="1:27" x14ac:dyDescent="0.3">
      <c r="A205">
        <v>4</v>
      </c>
      <c r="B205">
        <v>39</v>
      </c>
      <c r="C205">
        <f t="shared" si="7"/>
        <v>1680</v>
      </c>
      <c r="D205">
        <v>420</v>
      </c>
      <c r="E205" t="s">
        <v>114</v>
      </c>
      <c r="H205" t="str">
        <f>IF(ISBLANK(G205),"",
IFERROR(VLOOKUP(G205,[1]StringTable!$1:$1048576,MATCH([1]StringTable!$B$1,[1]StringTable!$1:$1,0),0),
IFERROR(VLOOKUP(G205,[1]InApkStringTable!$1:$1048576,MATCH([1]InApkStringTable!$B$1,[1]InApkStringTable!$1:$1,0),0),
"스트링없음")))</f>
        <v/>
      </c>
      <c r="J205" t="b">
        <v>0</v>
      </c>
      <c r="K205" t="s">
        <v>24</v>
      </c>
      <c r="L205" t="str">
        <f>IF(ISBLANK(K205),"",IF(ISERROR(VLOOKUP(K205,MapTable!$A:$A,1,0)),"컨트롤없음",""))</f>
        <v/>
      </c>
      <c r="M205">
        <f t="shared" si="11"/>
        <v>3</v>
      </c>
      <c r="N205" t="b">
        <f t="shared" ca="1" si="12"/>
        <v>0</v>
      </c>
      <c r="P205" t="str">
        <f>IF(ISBLANK(O205),"",IF(ISERROR(VLOOKUP(O205,MapTable!$A:$A,1,0)),"컨트롤없음",""))</f>
        <v/>
      </c>
      <c r="R205" t="str">
        <f>IF(ISBLANK(Q205),"",
IF(ISERROR(FIND(",",Q205)),
  IF(ISERROR(VLOOKUP(Q205,MapTable!$A:$A,1,0)),"맵없음",
  ""),
IF(ISERROR(FIND(",",Q205,FIND(",",Q205)+1)),
  IF(OR(ISERROR(VLOOKUP(LEFT(Q205,FIND(",",Q205)-1),MapTable!$A:$A,1,0)),ISERROR(VLOOKUP(TRIM(MID(Q205,FIND(",",Q205)+1,999)),MapTable!$A:$A,1,0))),"맵없음",
  ""),
IF(ISERROR(FIND(",",Q205,FIND(",",Q205,FIND(",",Q205)+1)+1)),
  IF(OR(ISERROR(VLOOKUP(LEFT(Q205,FIND(",",Q205)-1),MapTable!$A:$A,1,0)),ISERROR(VLOOKUP(TRIM(MID(Q205,FIND(",",Q205)+1,FIND(",",Q205,FIND(",",Q205)+1)-FIND(",",Q205)-1)),MapTable!$A:$A,1,0)),ISERROR(VLOOKUP(TRIM(MID(Q205,FIND(",",Q205,FIND(",",Q205)+1)+1,999)),MapTable!$A:$A,1,0))),"맵없음",
  ""),
IF(ISERROR(FIND(",",Q205,FIND(",",Q205,FIND(",",Q205,FIND(",",Q205)+1)+1)+1)),
  IF(OR(ISERROR(VLOOKUP(LEFT(Q205,FIND(",",Q205)-1),MapTable!$A:$A,1,0)),ISERROR(VLOOKUP(TRIM(MID(Q205,FIND(",",Q205)+1,FIND(",",Q205,FIND(",",Q205)+1)-FIND(",",Q205)-1)),MapTable!$A:$A,1,0)),ISERROR(VLOOKUP(TRIM(MID(Q205,FIND(",",Q205,FIND(",",Q205)+1)+1,FIND(",",Q205,FIND(",",Q205,FIND(",",Q205)+1)+1)-FIND(",",Q205,FIND(",",Q205)+1)-1)),MapTable!$A:$A,1,0)),ISERROR(VLOOKUP(TRIM(MID(Q205,FIND(",",Q205,FIND(",",Q205,FIND(",",Q205)+1)+1)+1,999)),MapTable!$A:$A,1,0))),"맵없음",
  ""),
)))))</f>
        <v/>
      </c>
      <c r="W205" t="str">
        <f>IF(ISBLANK(V205),"",IF(ISERROR(VLOOKUP(V205,[2]DropTable!$A:$A,1,0)),"드랍없음",""))</f>
        <v/>
      </c>
      <c r="Y205" t="str">
        <f>IF(ISBLANK(X205),"",IF(ISERROR(VLOOKUP(X205,[2]DropTable!$A:$A,1,0)),"드랍없음",""))</f>
        <v/>
      </c>
      <c r="AA205">
        <v>8.1</v>
      </c>
    </row>
    <row r="206" spans="1:27" x14ac:dyDescent="0.3">
      <c r="A206">
        <v>4</v>
      </c>
      <c r="B206">
        <v>40</v>
      </c>
      <c r="C206">
        <f t="shared" si="7"/>
        <v>1680</v>
      </c>
      <c r="D206">
        <v>420</v>
      </c>
      <c r="E206" t="s">
        <v>114</v>
      </c>
      <c r="H206" t="str">
        <f>IF(ISBLANK(G206),"",
IFERROR(VLOOKUP(G206,[1]StringTable!$1:$1048576,MATCH([1]StringTable!$B$1,[1]StringTable!$1:$1,0),0),
IFERROR(VLOOKUP(G206,[1]InApkStringTable!$1:$1048576,MATCH([1]InApkStringTable!$B$1,[1]InApkStringTable!$1:$1,0),0),
"스트링없음")))</f>
        <v/>
      </c>
      <c r="J206" t="b">
        <v>0</v>
      </c>
      <c r="K206" t="s">
        <v>24</v>
      </c>
      <c r="L206" t="str">
        <f>IF(ISBLANK(K206),"",IF(ISERROR(VLOOKUP(K206,MapTable!$A:$A,1,0)),"컨트롤없음",""))</f>
        <v/>
      </c>
      <c r="M206">
        <f t="shared" si="11"/>
        <v>3</v>
      </c>
      <c r="N206" t="b">
        <f t="shared" ca="1" si="12"/>
        <v>0</v>
      </c>
      <c r="P206" t="str">
        <f>IF(ISBLANK(O206),"",IF(ISERROR(VLOOKUP(O206,MapTable!$A:$A,1,0)),"컨트롤없음",""))</f>
        <v/>
      </c>
      <c r="R206" t="str">
        <f>IF(ISBLANK(Q206),"",
IF(ISERROR(FIND(",",Q206)),
  IF(ISERROR(VLOOKUP(Q206,MapTable!$A:$A,1,0)),"맵없음",
  ""),
IF(ISERROR(FIND(",",Q206,FIND(",",Q206)+1)),
  IF(OR(ISERROR(VLOOKUP(LEFT(Q206,FIND(",",Q206)-1),MapTable!$A:$A,1,0)),ISERROR(VLOOKUP(TRIM(MID(Q206,FIND(",",Q206)+1,999)),MapTable!$A:$A,1,0))),"맵없음",
  ""),
IF(ISERROR(FIND(",",Q206,FIND(",",Q206,FIND(",",Q206)+1)+1)),
  IF(OR(ISERROR(VLOOKUP(LEFT(Q206,FIND(",",Q206)-1),MapTable!$A:$A,1,0)),ISERROR(VLOOKUP(TRIM(MID(Q206,FIND(",",Q206)+1,FIND(",",Q206,FIND(",",Q206)+1)-FIND(",",Q206)-1)),MapTable!$A:$A,1,0)),ISERROR(VLOOKUP(TRIM(MID(Q206,FIND(",",Q206,FIND(",",Q206)+1)+1,999)),MapTable!$A:$A,1,0))),"맵없음",
  ""),
IF(ISERROR(FIND(",",Q206,FIND(",",Q206,FIND(",",Q206,FIND(",",Q206)+1)+1)+1)),
  IF(OR(ISERROR(VLOOKUP(LEFT(Q206,FIND(",",Q206)-1),MapTable!$A:$A,1,0)),ISERROR(VLOOKUP(TRIM(MID(Q206,FIND(",",Q206)+1,FIND(",",Q206,FIND(",",Q206)+1)-FIND(",",Q206)-1)),MapTable!$A:$A,1,0)),ISERROR(VLOOKUP(TRIM(MID(Q206,FIND(",",Q206,FIND(",",Q206)+1)+1,FIND(",",Q206,FIND(",",Q206,FIND(",",Q206)+1)+1)-FIND(",",Q206,FIND(",",Q206)+1)-1)),MapTable!$A:$A,1,0)),ISERROR(VLOOKUP(TRIM(MID(Q206,FIND(",",Q206,FIND(",",Q206,FIND(",",Q206)+1)+1)+1,999)),MapTable!$A:$A,1,0))),"맵없음",
  ""),
)))))</f>
        <v/>
      </c>
      <c r="W206" t="str">
        <f>IF(ISBLANK(V206),"",IF(ISERROR(VLOOKUP(V206,[2]DropTable!$A:$A,1,0)),"드랍없음",""))</f>
        <v/>
      </c>
      <c r="Y206" t="str">
        <f>IF(ISBLANK(X206),"",IF(ISERROR(VLOOKUP(X206,[2]DropTable!$A:$A,1,0)),"드랍없음",""))</f>
        <v/>
      </c>
      <c r="AA206">
        <v>8.1</v>
      </c>
    </row>
    <row r="207" spans="1:27" x14ac:dyDescent="0.3">
      <c r="A207">
        <v>5</v>
      </c>
      <c r="B207">
        <v>0</v>
      </c>
      <c r="C207">
        <v>1680</v>
      </c>
      <c r="D207">
        <v>420</v>
      </c>
      <c r="E207" t="s">
        <v>114</v>
      </c>
      <c r="H207" t="str">
        <f>IF(ISBLANK(G207),"",
IFERROR(VLOOKUP(G207,[1]StringTable!$1:$1048576,MATCH([1]StringTable!$B$1,[1]StringTable!$1:$1,0),0),
IFERROR(VLOOKUP(G207,[1]InApkStringTable!$1:$1048576,MATCH([1]InApkStringTable!$B$1,[1]InApkStringTable!$1:$1,0),0),
"스트링없음")))</f>
        <v/>
      </c>
      <c r="J207" t="b">
        <v>0</v>
      </c>
      <c r="K207" t="s">
        <v>64</v>
      </c>
      <c r="L207" t="str">
        <f>IF(ISBLANK(K207),"",IF(ISERROR(VLOOKUP(K207,MapTable!$A:$A,1,0)),"컨트롤없음",""))</f>
        <v/>
      </c>
      <c r="M207">
        <f t="shared" si="11"/>
        <v>0</v>
      </c>
      <c r="N207" t="b">
        <f t="shared" ca="1" si="12"/>
        <v>0</v>
      </c>
      <c r="P207" t="str">
        <f>IF(ISBLANK(O207),"",IF(ISERROR(VLOOKUP(O207,MapTable!$A:$A,1,0)),"컨트롤없음",""))</f>
        <v/>
      </c>
      <c r="R207" t="str">
        <f>IF(ISBLANK(Q207),"",
IF(ISERROR(FIND(",",Q207)),
  IF(ISERROR(VLOOKUP(Q207,MapTable!$A:$A,1,0)),"맵없음",
  ""),
IF(ISERROR(FIND(",",Q207,FIND(",",Q207)+1)),
  IF(OR(ISERROR(VLOOKUP(LEFT(Q207,FIND(",",Q207)-1),MapTable!$A:$A,1,0)),ISERROR(VLOOKUP(TRIM(MID(Q207,FIND(",",Q207)+1,999)),MapTable!$A:$A,1,0))),"맵없음",
  ""),
IF(ISERROR(FIND(",",Q207,FIND(",",Q207,FIND(",",Q207)+1)+1)),
  IF(OR(ISERROR(VLOOKUP(LEFT(Q207,FIND(",",Q207)-1),MapTable!$A:$A,1,0)),ISERROR(VLOOKUP(TRIM(MID(Q207,FIND(",",Q207)+1,FIND(",",Q207,FIND(",",Q207)+1)-FIND(",",Q207)-1)),MapTable!$A:$A,1,0)),ISERROR(VLOOKUP(TRIM(MID(Q207,FIND(",",Q207,FIND(",",Q207)+1)+1,999)),MapTable!$A:$A,1,0))),"맵없음",
  ""),
IF(ISERROR(FIND(",",Q207,FIND(",",Q207,FIND(",",Q207,FIND(",",Q207)+1)+1)+1)),
  IF(OR(ISERROR(VLOOKUP(LEFT(Q207,FIND(",",Q207)-1),MapTable!$A:$A,1,0)),ISERROR(VLOOKUP(TRIM(MID(Q207,FIND(",",Q207)+1,FIND(",",Q207,FIND(",",Q207)+1)-FIND(",",Q207)-1)),MapTable!$A:$A,1,0)),ISERROR(VLOOKUP(TRIM(MID(Q207,FIND(",",Q207,FIND(",",Q207)+1)+1,FIND(",",Q207,FIND(",",Q207,FIND(",",Q207)+1)+1)-FIND(",",Q207,FIND(",",Q207)+1)-1)),MapTable!$A:$A,1,0)),ISERROR(VLOOKUP(TRIM(MID(Q207,FIND(",",Q207,FIND(",",Q207,FIND(",",Q207)+1)+1)+1,999)),MapTable!$A:$A,1,0))),"맵없음",
  ""),
)))))</f>
        <v/>
      </c>
      <c r="W207" t="str">
        <f>IF(ISBLANK(V207),"",IF(ISERROR(VLOOKUP(V207,[2]DropTable!$A:$A,1,0)),"드랍없음",""))</f>
        <v/>
      </c>
      <c r="Y207" t="str">
        <f>IF(ISBLANK(X207),"",IF(ISERROR(VLOOKUP(X207,[2]DropTable!$A:$A,1,0)),"드랍없음",""))</f>
        <v/>
      </c>
      <c r="AA207">
        <v>8.1</v>
      </c>
    </row>
    <row r="208" spans="1:27" x14ac:dyDescent="0.3">
      <c r="A208">
        <v>5</v>
      </c>
      <c r="B208">
        <v>1</v>
      </c>
      <c r="C208">
        <f t="shared" ref="C208:C262" si="13">D208*4</f>
        <v>1680</v>
      </c>
      <c r="D208">
        <v>420</v>
      </c>
      <c r="E208" t="s">
        <v>114</v>
      </c>
      <c r="H208" t="str">
        <f>IF(ISBLANK(G208),"",
IFERROR(VLOOKUP(G208,[1]StringTable!$1:$1048576,MATCH([1]StringTable!$B$1,[1]StringTable!$1:$1,0),0),
IFERROR(VLOOKUP(G208,[1]InApkStringTable!$1:$1048576,MATCH([1]InApkStringTable!$B$1,[1]InApkStringTable!$1:$1,0),0),
"스트링없음")))</f>
        <v/>
      </c>
      <c r="J208" t="b">
        <v>0</v>
      </c>
      <c r="K208" t="s">
        <v>24</v>
      </c>
      <c r="L208" t="str">
        <f>IF(ISBLANK(K208),"",IF(ISERROR(VLOOKUP(K208,MapTable!$A:$A,1,0)),"컨트롤없음",""))</f>
        <v/>
      </c>
      <c r="M208">
        <f t="shared" si="11"/>
        <v>1</v>
      </c>
      <c r="N208" t="b">
        <f t="shared" ca="1" si="12"/>
        <v>0</v>
      </c>
      <c r="P208" t="str">
        <f>IF(ISBLANK(O208),"",IF(ISERROR(VLOOKUP(O208,MapTable!$A:$A,1,0)),"컨트롤없음",""))</f>
        <v/>
      </c>
      <c r="R208" t="str">
        <f>IF(ISBLANK(Q208),"",
IF(ISERROR(FIND(",",Q208)),
  IF(ISERROR(VLOOKUP(Q208,MapTable!$A:$A,1,0)),"맵없음",
  ""),
IF(ISERROR(FIND(",",Q208,FIND(",",Q208)+1)),
  IF(OR(ISERROR(VLOOKUP(LEFT(Q208,FIND(",",Q208)-1),MapTable!$A:$A,1,0)),ISERROR(VLOOKUP(TRIM(MID(Q208,FIND(",",Q208)+1,999)),MapTable!$A:$A,1,0))),"맵없음",
  ""),
IF(ISERROR(FIND(",",Q208,FIND(",",Q208,FIND(",",Q208)+1)+1)),
  IF(OR(ISERROR(VLOOKUP(LEFT(Q208,FIND(",",Q208)-1),MapTable!$A:$A,1,0)),ISERROR(VLOOKUP(TRIM(MID(Q208,FIND(",",Q208)+1,FIND(",",Q208,FIND(",",Q208)+1)-FIND(",",Q208)-1)),MapTable!$A:$A,1,0)),ISERROR(VLOOKUP(TRIM(MID(Q208,FIND(",",Q208,FIND(",",Q208)+1)+1,999)),MapTable!$A:$A,1,0))),"맵없음",
  ""),
IF(ISERROR(FIND(",",Q208,FIND(",",Q208,FIND(",",Q208,FIND(",",Q208)+1)+1)+1)),
  IF(OR(ISERROR(VLOOKUP(LEFT(Q208,FIND(",",Q208)-1),MapTable!$A:$A,1,0)),ISERROR(VLOOKUP(TRIM(MID(Q208,FIND(",",Q208)+1,FIND(",",Q208,FIND(",",Q208)+1)-FIND(",",Q208)-1)),MapTable!$A:$A,1,0)),ISERROR(VLOOKUP(TRIM(MID(Q208,FIND(",",Q208,FIND(",",Q208)+1)+1,FIND(",",Q208,FIND(",",Q208,FIND(",",Q208)+1)+1)-FIND(",",Q208,FIND(",",Q208)+1)-1)),MapTable!$A:$A,1,0)),ISERROR(VLOOKUP(TRIM(MID(Q208,FIND(",",Q208,FIND(",",Q208,FIND(",",Q208)+1)+1)+1,999)),MapTable!$A:$A,1,0))),"맵없음",
  ""),
)))))</f>
        <v/>
      </c>
      <c r="W208" t="str">
        <f>IF(ISBLANK(V208),"",IF(ISERROR(VLOOKUP(V208,[2]DropTable!$A:$A,1,0)),"드랍없음",""))</f>
        <v/>
      </c>
      <c r="Y208" t="str">
        <f>IF(ISBLANK(X208),"",IF(ISERROR(VLOOKUP(X208,[2]DropTable!$A:$A,1,0)),"드랍없음",""))</f>
        <v/>
      </c>
      <c r="AA208">
        <v>8.1</v>
      </c>
    </row>
    <row r="209" spans="1:27" x14ac:dyDescent="0.3">
      <c r="A209">
        <v>5</v>
      </c>
      <c r="B209">
        <v>2</v>
      </c>
      <c r="C209">
        <f t="shared" si="13"/>
        <v>1680</v>
      </c>
      <c r="D209">
        <v>420</v>
      </c>
      <c r="E209" t="s">
        <v>114</v>
      </c>
      <c r="H209" t="str">
        <f>IF(ISBLANK(G209),"",
IFERROR(VLOOKUP(G209,[1]StringTable!$1:$1048576,MATCH([1]StringTable!$B$1,[1]StringTable!$1:$1,0),0),
IFERROR(VLOOKUP(G209,[1]InApkStringTable!$1:$1048576,MATCH([1]InApkStringTable!$B$1,[1]InApkStringTable!$1:$1,0),0),
"스트링없음")))</f>
        <v/>
      </c>
      <c r="J209" t="b">
        <v>0</v>
      </c>
      <c r="K209" t="s">
        <v>24</v>
      </c>
      <c r="L209" t="str">
        <f>IF(ISBLANK(K209),"",IF(ISERROR(VLOOKUP(K209,MapTable!$A:$A,1,0)),"컨트롤없음",""))</f>
        <v/>
      </c>
      <c r="M209">
        <f t="shared" si="11"/>
        <v>1</v>
      </c>
      <c r="N209" t="b">
        <f t="shared" ca="1" si="12"/>
        <v>0</v>
      </c>
      <c r="P209" t="str">
        <f>IF(ISBLANK(O209),"",IF(ISERROR(VLOOKUP(O209,MapTable!$A:$A,1,0)),"컨트롤없음",""))</f>
        <v/>
      </c>
      <c r="R209" t="str">
        <f>IF(ISBLANK(Q209),"",
IF(ISERROR(FIND(",",Q209)),
  IF(ISERROR(VLOOKUP(Q209,MapTable!$A:$A,1,0)),"맵없음",
  ""),
IF(ISERROR(FIND(",",Q209,FIND(",",Q209)+1)),
  IF(OR(ISERROR(VLOOKUP(LEFT(Q209,FIND(",",Q209)-1),MapTable!$A:$A,1,0)),ISERROR(VLOOKUP(TRIM(MID(Q209,FIND(",",Q209)+1,999)),MapTable!$A:$A,1,0))),"맵없음",
  ""),
IF(ISERROR(FIND(",",Q209,FIND(",",Q209,FIND(",",Q209)+1)+1)),
  IF(OR(ISERROR(VLOOKUP(LEFT(Q209,FIND(",",Q209)-1),MapTable!$A:$A,1,0)),ISERROR(VLOOKUP(TRIM(MID(Q209,FIND(",",Q209)+1,FIND(",",Q209,FIND(",",Q209)+1)-FIND(",",Q209)-1)),MapTable!$A:$A,1,0)),ISERROR(VLOOKUP(TRIM(MID(Q209,FIND(",",Q209,FIND(",",Q209)+1)+1,999)),MapTable!$A:$A,1,0))),"맵없음",
  ""),
IF(ISERROR(FIND(",",Q209,FIND(",",Q209,FIND(",",Q209,FIND(",",Q209)+1)+1)+1)),
  IF(OR(ISERROR(VLOOKUP(LEFT(Q209,FIND(",",Q209)-1),MapTable!$A:$A,1,0)),ISERROR(VLOOKUP(TRIM(MID(Q209,FIND(",",Q209)+1,FIND(",",Q209,FIND(",",Q209)+1)-FIND(",",Q209)-1)),MapTable!$A:$A,1,0)),ISERROR(VLOOKUP(TRIM(MID(Q209,FIND(",",Q209,FIND(",",Q209)+1)+1,FIND(",",Q209,FIND(",",Q209,FIND(",",Q209)+1)+1)-FIND(",",Q209,FIND(",",Q209)+1)-1)),MapTable!$A:$A,1,0)),ISERROR(VLOOKUP(TRIM(MID(Q209,FIND(",",Q209,FIND(",",Q209,FIND(",",Q209)+1)+1)+1,999)),MapTable!$A:$A,1,0))),"맵없음",
  ""),
)))))</f>
        <v/>
      </c>
      <c r="W209" t="str">
        <f>IF(ISBLANK(V209),"",IF(ISERROR(VLOOKUP(V209,[2]DropTable!$A:$A,1,0)),"드랍없음",""))</f>
        <v/>
      </c>
      <c r="Y209" t="str">
        <f>IF(ISBLANK(X209),"",IF(ISERROR(VLOOKUP(X209,[2]DropTable!$A:$A,1,0)),"드랍없음",""))</f>
        <v/>
      </c>
      <c r="AA209">
        <v>8.1</v>
      </c>
    </row>
    <row r="210" spans="1:27" x14ac:dyDescent="0.3">
      <c r="A210">
        <v>5</v>
      </c>
      <c r="B210">
        <v>3</v>
      </c>
      <c r="C210">
        <f t="shared" si="13"/>
        <v>1680</v>
      </c>
      <c r="D210">
        <v>420</v>
      </c>
      <c r="E210" t="s">
        <v>114</v>
      </c>
      <c r="H210" t="str">
        <f>IF(ISBLANK(G210),"",
IFERROR(VLOOKUP(G210,[1]StringTable!$1:$1048576,MATCH([1]StringTable!$B$1,[1]StringTable!$1:$1,0),0),
IFERROR(VLOOKUP(G210,[1]InApkStringTable!$1:$1048576,MATCH([1]InApkStringTable!$B$1,[1]InApkStringTable!$1:$1,0),0),
"스트링없음")))</f>
        <v/>
      </c>
      <c r="J210" t="b">
        <v>0</v>
      </c>
      <c r="K210" t="s">
        <v>24</v>
      </c>
      <c r="L210" t="str">
        <f>IF(ISBLANK(K210),"",IF(ISERROR(VLOOKUP(K210,MapTable!$A:$A,1,0)),"컨트롤없음",""))</f>
        <v/>
      </c>
      <c r="M210">
        <f t="shared" si="11"/>
        <v>1</v>
      </c>
      <c r="N210" t="b">
        <f t="shared" ca="1" si="12"/>
        <v>0</v>
      </c>
      <c r="P210" t="str">
        <f>IF(ISBLANK(O210),"",IF(ISERROR(VLOOKUP(O210,MapTable!$A:$A,1,0)),"컨트롤없음",""))</f>
        <v/>
      </c>
      <c r="R210" t="str">
        <f>IF(ISBLANK(Q210),"",
IF(ISERROR(FIND(",",Q210)),
  IF(ISERROR(VLOOKUP(Q210,MapTable!$A:$A,1,0)),"맵없음",
  ""),
IF(ISERROR(FIND(",",Q210,FIND(",",Q210)+1)),
  IF(OR(ISERROR(VLOOKUP(LEFT(Q210,FIND(",",Q210)-1),MapTable!$A:$A,1,0)),ISERROR(VLOOKUP(TRIM(MID(Q210,FIND(",",Q210)+1,999)),MapTable!$A:$A,1,0))),"맵없음",
  ""),
IF(ISERROR(FIND(",",Q210,FIND(",",Q210,FIND(",",Q210)+1)+1)),
  IF(OR(ISERROR(VLOOKUP(LEFT(Q210,FIND(",",Q210)-1),MapTable!$A:$A,1,0)),ISERROR(VLOOKUP(TRIM(MID(Q210,FIND(",",Q210)+1,FIND(",",Q210,FIND(",",Q210)+1)-FIND(",",Q210)-1)),MapTable!$A:$A,1,0)),ISERROR(VLOOKUP(TRIM(MID(Q210,FIND(",",Q210,FIND(",",Q210)+1)+1,999)),MapTable!$A:$A,1,0))),"맵없음",
  ""),
IF(ISERROR(FIND(",",Q210,FIND(",",Q210,FIND(",",Q210,FIND(",",Q210)+1)+1)+1)),
  IF(OR(ISERROR(VLOOKUP(LEFT(Q210,FIND(",",Q210)-1),MapTable!$A:$A,1,0)),ISERROR(VLOOKUP(TRIM(MID(Q210,FIND(",",Q210)+1,FIND(",",Q210,FIND(",",Q210)+1)-FIND(",",Q210)-1)),MapTable!$A:$A,1,0)),ISERROR(VLOOKUP(TRIM(MID(Q210,FIND(",",Q210,FIND(",",Q210)+1)+1,FIND(",",Q210,FIND(",",Q210,FIND(",",Q210)+1)+1)-FIND(",",Q210,FIND(",",Q210)+1)-1)),MapTable!$A:$A,1,0)),ISERROR(VLOOKUP(TRIM(MID(Q210,FIND(",",Q210,FIND(",",Q210,FIND(",",Q210)+1)+1)+1,999)),MapTable!$A:$A,1,0))),"맵없음",
  ""),
)))))</f>
        <v/>
      </c>
      <c r="W210" t="str">
        <f>IF(ISBLANK(V210),"",IF(ISERROR(VLOOKUP(V210,[2]DropTable!$A:$A,1,0)),"드랍없음",""))</f>
        <v/>
      </c>
      <c r="Y210" t="str">
        <f>IF(ISBLANK(X210),"",IF(ISERROR(VLOOKUP(X210,[2]DropTable!$A:$A,1,0)),"드랍없음",""))</f>
        <v/>
      </c>
      <c r="AA210">
        <v>8.1</v>
      </c>
    </row>
    <row r="211" spans="1:27" x14ac:dyDescent="0.3">
      <c r="A211">
        <v>5</v>
      </c>
      <c r="B211">
        <v>4</v>
      </c>
      <c r="C211">
        <f t="shared" si="13"/>
        <v>1680</v>
      </c>
      <c r="D211">
        <v>420</v>
      </c>
      <c r="E211" t="s">
        <v>114</v>
      </c>
      <c r="H211" t="str">
        <f>IF(ISBLANK(G211),"",
IFERROR(VLOOKUP(G211,[1]StringTable!$1:$1048576,MATCH([1]StringTable!$B$1,[1]StringTable!$1:$1,0),0),
IFERROR(VLOOKUP(G211,[1]InApkStringTable!$1:$1048576,MATCH([1]InApkStringTable!$B$1,[1]InApkStringTable!$1:$1,0),0),
"스트링없음")))</f>
        <v/>
      </c>
      <c r="J211" t="b">
        <v>0</v>
      </c>
      <c r="K211" t="s">
        <v>24</v>
      </c>
      <c r="L211" t="str">
        <f>IF(ISBLANK(K211),"",IF(ISERROR(VLOOKUP(K211,MapTable!$A:$A,1,0)),"컨트롤없음",""))</f>
        <v/>
      </c>
      <c r="M211">
        <f t="shared" si="11"/>
        <v>1</v>
      </c>
      <c r="N211" t="b">
        <f t="shared" ca="1" si="12"/>
        <v>0</v>
      </c>
      <c r="P211" t="str">
        <f>IF(ISBLANK(O211),"",IF(ISERROR(VLOOKUP(O211,MapTable!$A:$A,1,0)),"컨트롤없음",""))</f>
        <v/>
      </c>
      <c r="R211" t="str">
        <f>IF(ISBLANK(Q211),"",
IF(ISERROR(FIND(",",Q211)),
  IF(ISERROR(VLOOKUP(Q211,MapTable!$A:$A,1,0)),"맵없음",
  ""),
IF(ISERROR(FIND(",",Q211,FIND(",",Q211)+1)),
  IF(OR(ISERROR(VLOOKUP(LEFT(Q211,FIND(",",Q211)-1),MapTable!$A:$A,1,0)),ISERROR(VLOOKUP(TRIM(MID(Q211,FIND(",",Q211)+1,999)),MapTable!$A:$A,1,0))),"맵없음",
  ""),
IF(ISERROR(FIND(",",Q211,FIND(",",Q211,FIND(",",Q211)+1)+1)),
  IF(OR(ISERROR(VLOOKUP(LEFT(Q211,FIND(",",Q211)-1),MapTable!$A:$A,1,0)),ISERROR(VLOOKUP(TRIM(MID(Q211,FIND(",",Q211)+1,FIND(",",Q211,FIND(",",Q211)+1)-FIND(",",Q211)-1)),MapTable!$A:$A,1,0)),ISERROR(VLOOKUP(TRIM(MID(Q211,FIND(",",Q211,FIND(",",Q211)+1)+1,999)),MapTable!$A:$A,1,0))),"맵없음",
  ""),
IF(ISERROR(FIND(",",Q211,FIND(",",Q211,FIND(",",Q211,FIND(",",Q211)+1)+1)+1)),
  IF(OR(ISERROR(VLOOKUP(LEFT(Q211,FIND(",",Q211)-1),MapTable!$A:$A,1,0)),ISERROR(VLOOKUP(TRIM(MID(Q211,FIND(",",Q211)+1,FIND(",",Q211,FIND(",",Q211)+1)-FIND(",",Q211)-1)),MapTable!$A:$A,1,0)),ISERROR(VLOOKUP(TRIM(MID(Q211,FIND(",",Q211,FIND(",",Q211)+1)+1,FIND(",",Q211,FIND(",",Q211,FIND(",",Q211)+1)+1)-FIND(",",Q211,FIND(",",Q211)+1)-1)),MapTable!$A:$A,1,0)),ISERROR(VLOOKUP(TRIM(MID(Q211,FIND(",",Q211,FIND(",",Q211,FIND(",",Q211)+1)+1)+1,999)),MapTable!$A:$A,1,0))),"맵없음",
  ""),
)))))</f>
        <v/>
      </c>
      <c r="W211" t="str">
        <f>IF(ISBLANK(V211),"",IF(ISERROR(VLOOKUP(V211,[2]DropTable!$A:$A,1,0)),"드랍없음",""))</f>
        <v/>
      </c>
      <c r="Y211" t="str">
        <f>IF(ISBLANK(X211),"",IF(ISERROR(VLOOKUP(X211,[2]DropTable!$A:$A,1,0)),"드랍없음",""))</f>
        <v/>
      </c>
      <c r="AA211">
        <v>8.1</v>
      </c>
    </row>
    <row r="212" spans="1:27" x14ac:dyDescent="0.3">
      <c r="A212">
        <v>5</v>
      </c>
      <c r="B212">
        <v>5</v>
      </c>
      <c r="C212">
        <f t="shared" si="13"/>
        <v>1680</v>
      </c>
      <c r="D212">
        <v>420</v>
      </c>
      <c r="E212" t="s">
        <v>114</v>
      </c>
      <c r="H212" t="str">
        <f>IF(ISBLANK(G212),"",
IFERROR(VLOOKUP(G212,[1]StringTable!$1:$1048576,MATCH([1]StringTable!$B$1,[1]StringTable!$1:$1,0),0),
IFERROR(VLOOKUP(G212,[1]InApkStringTable!$1:$1048576,MATCH([1]InApkStringTable!$B$1,[1]InApkStringTable!$1:$1,0),0),
"스트링없음")))</f>
        <v/>
      </c>
      <c r="J212" t="b">
        <v>0</v>
      </c>
      <c r="K212" t="s">
        <v>24</v>
      </c>
      <c r="L212" t="str">
        <f>IF(ISBLANK(K212),"",IF(ISERROR(VLOOKUP(K212,MapTable!$A:$A,1,0)),"컨트롤없음",""))</f>
        <v/>
      </c>
      <c r="M212">
        <f t="shared" si="11"/>
        <v>11</v>
      </c>
      <c r="N212" t="b">
        <f t="shared" ca="1" si="12"/>
        <v>0</v>
      </c>
      <c r="P212" t="str">
        <f>IF(ISBLANK(O212),"",IF(ISERROR(VLOOKUP(O212,MapTable!$A:$A,1,0)),"컨트롤없음",""))</f>
        <v/>
      </c>
      <c r="R212" t="str">
        <f>IF(ISBLANK(Q212),"",
IF(ISERROR(FIND(",",Q212)),
  IF(ISERROR(VLOOKUP(Q212,MapTable!$A:$A,1,0)),"맵없음",
  ""),
IF(ISERROR(FIND(",",Q212,FIND(",",Q212)+1)),
  IF(OR(ISERROR(VLOOKUP(LEFT(Q212,FIND(",",Q212)-1),MapTable!$A:$A,1,0)),ISERROR(VLOOKUP(TRIM(MID(Q212,FIND(",",Q212)+1,999)),MapTable!$A:$A,1,0))),"맵없음",
  ""),
IF(ISERROR(FIND(",",Q212,FIND(",",Q212,FIND(",",Q212)+1)+1)),
  IF(OR(ISERROR(VLOOKUP(LEFT(Q212,FIND(",",Q212)-1),MapTable!$A:$A,1,0)),ISERROR(VLOOKUP(TRIM(MID(Q212,FIND(",",Q212)+1,FIND(",",Q212,FIND(",",Q212)+1)-FIND(",",Q212)-1)),MapTable!$A:$A,1,0)),ISERROR(VLOOKUP(TRIM(MID(Q212,FIND(",",Q212,FIND(",",Q212)+1)+1,999)),MapTable!$A:$A,1,0))),"맵없음",
  ""),
IF(ISERROR(FIND(",",Q212,FIND(",",Q212,FIND(",",Q212,FIND(",",Q212)+1)+1)+1)),
  IF(OR(ISERROR(VLOOKUP(LEFT(Q212,FIND(",",Q212)-1),MapTable!$A:$A,1,0)),ISERROR(VLOOKUP(TRIM(MID(Q212,FIND(",",Q212)+1,FIND(",",Q212,FIND(",",Q212)+1)-FIND(",",Q212)-1)),MapTable!$A:$A,1,0)),ISERROR(VLOOKUP(TRIM(MID(Q212,FIND(",",Q212,FIND(",",Q212)+1)+1,FIND(",",Q212,FIND(",",Q212,FIND(",",Q212)+1)+1)-FIND(",",Q212,FIND(",",Q212)+1)-1)),MapTable!$A:$A,1,0)),ISERROR(VLOOKUP(TRIM(MID(Q212,FIND(",",Q212,FIND(",",Q212,FIND(",",Q212)+1)+1)+1,999)),MapTable!$A:$A,1,0))),"맵없음",
  ""),
)))))</f>
        <v/>
      </c>
      <c r="W212" t="str">
        <f>IF(ISBLANK(V212),"",IF(ISERROR(VLOOKUP(V212,[2]DropTable!$A:$A,1,0)),"드랍없음",""))</f>
        <v/>
      </c>
      <c r="Y212" t="str">
        <f>IF(ISBLANK(X212),"",IF(ISERROR(VLOOKUP(X212,[2]DropTable!$A:$A,1,0)),"드랍없음",""))</f>
        <v/>
      </c>
      <c r="AA212">
        <v>8.1</v>
      </c>
    </row>
    <row r="213" spans="1:27" x14ac:dyDescent="0.3">
      <c r="A213">
        <v>5</v>
      </c>
      <c r="B213">
        <v>6</v>
      </c>
      <c r="C213">
        <f t="shared" si="13"/>
        <v>1680</v>
      </c>
      <c r="D213">
        <v>420</v>
      </c>
      <c r="E213" t="s">
        <v>114</v>
      </c>
      <c r="H213" t="str">
        <f>IF(ISBLANK(G213),"",
IFERROR(VLOOKUP(G213,[1]StringTable!$1:$1048576,MATCH([1]StringTable!$B$1,[1]StringTable!$1:$1,0),0),
IFERROR(VLOOKUP(G213,[1]InApkStringTable!$1:$1048576,MATCH([1]InApkStringTable!$B$1,[1]InApkStringTable!$1:$1,0),0),
"스트링없음")))</f>
        <v/>
      </c>
      <c r="J213" t="b">
        <v>0</v>
      </c>
      <c r="K213" t="s">
        <v>24</v>
      </c>
      <c r="L213" t="str">
        <f>IF(ISBLANK(K213),"",IF(ISERROR(VLOOKUP(K213,MapTable!$A:$A,1,0)),"컨트롤없음",""))</f>
        <v/>
      </c>
      <c r="M213">
        <f t="shared" si="11"/>
        <v>1</v>
      </c>
      <c r="N213" t="b">
        <f t="shared" ca="1" si="12"/>
        <v>0</v>
      </c>
      <c r="P213" t="str">
        <f>IF(ISBLANK(O213),"",IF(ISERROR(VLOOKUP(O213,MapTable!$A:$A,1,0)),"컨트롤없음",""))</f>
        <v/>
      </c>
      <c r="R213" t="str">
        <f>IF(ISBLANK(Q213),"",
IF(ISERROR(FIND(",",Q213)),
  IF(ISERROR(VLOOKUP(Q213,MapTable!$A:$A,1,0)),"맵없음",
  ""),
IF(ISERROR(FIND(",",Q213,FIND(",",Q213)+1)),
  IF(OR(ISERROR(VLOOKUP(LEFT(Q213,FIND(",",Q213)-1),MapTable!$A:$A,1,0)),ISERROR(VLOOKUP(TRIM(MID(Q213,FIND(",",Q213)+1,999)),MapTable!$A:$A,1,0))),"맵없음",
  ""),
IF(ISERROR(FIND(",",Q213,FIND(",",Q213,FIND(",",Q213)+1)+1)),
  IF(OR(ISERROR(VLOOKUP(LEFT(Q213,FIND(",",Q213)-1),MapTable!$A:$A,1,0)),ISERROR(VLOOKUP(TRIM(MID(Q213,FIND(",",Q213)+1,FIND(",",Q213,FIND(",",Q213)+1)-FIND(",",Q213)-1)),MapTable!$A:$A,1,0)),ISERROR(VLOOKUP(TRIM(MID(Q213,FIND(",",Q213,FIND(",",Q213)+1)+1,999)),MapTable!$A:$A,1,0))),"맵없음",
  ""),
IF(ISERROR(FIND(",",Q213,FIND(",",Q213,FIND(",",Q213,FIND(",",Q213)+1)+1)+1)),
  IF(OR(ISERROR(VLOOKUP(LEFT(Q213,FIND(",",Q213)-1),MapTable!$A:$A,1,0)),ISERROR(VLOOKUP(TRIM(MID(Q213,FIND(",",Q213)+1,FIND(",",Q213,FIND(",",Q213)+1)-FIND(",",Q213)-1)),MapTable!$A:$A,1,0)),ISERROR(VLOOKUP(TRIM(MID(Q213,FIND(",",Q213,FIND(",",Q213)+1)+1,FIND(",",Q213,FIND(",",Q213,FIND(",",Q213)+1)+1)-FIND(",",Q213,FIND(",",Q213)+1)-1)),MapTable!$A:$A,1,0)),ISERROR(VLOOKUP(TRIM(MID(Q213,FIND(",",Q213,FIND(",",Q213,FIND(",",Q213)+1)+1)+1,999)),MapTable!$A:$A,1,0))),"맵없음",
  ""),
)))))</f>
        <v/>
      </c>
      <c r="W213" t="str">
        <f>IF(ISBLANK(V213),"",IF(ISERROR(VLOOKUP(V213,[2]DropTable!$A:$A,1,0)),"드랍없음",""))</f>
        <v/>
      </c>
      <c r="Y213" t="str">
        <f>IF(ISBLANK(X213),"",IF(ISERROR(VLOOKUP(X213,[2]DropTable!$A:$A,1,0)),"드랍없음",""))</f>
        <v/>
      </c>
      <c r="AA213">
        <v>8.1</v>
      </c>
    </row>
    <row r="214" spans="1:27" x14ac:dyDescent="0.3">
      <c r="A214">
        <v>5</v>
      </c>
      <c r="B214">
        <v>7</v>
      </c>
      <c r="C214">
        <f t="shared" si="13"/>
        <v>1680</v>
      </c>
      <c r="D214">
        <v>420</v>
      </c>
      <c r="E214" t="s">
        <v>114</v>
      </c>
      <c r="H214" t="str">
        <f>IF(ISBLANK(G214),"",
IFERROR(VLOOKUP(G214,[1]StringTable!$1:$1048576,MATCH([1]StringTable!$B$1,[1]StringTable!$1:$1,0),0),
IFERROR(VLOOKUP(G214,[1]InApkStringTable!$1:$1048576,MATCH([1]InApkStringTable!$B$1,[1]InApkStringTable!$1:$1,0),0),
"스트링없음")))</f>
        <v/>
      </c>
      <c r="J214" t="b">
        <v>0</v>
      </c>
      <c r="K214" t="s">
        <v>24</v>
      </c>
      <c r="L214" t="str">
        <f>IF(ISBLANK(K214),"",IF(ISERROR(VLOOKUP(K214,MapTable!$A:$A,1,0)),"컨트롤없음",""))</f>
        <v/>
      </c>
      <c r="M214">
        <f t="shared" si="11"/>
        <v>1</v>
      </c>
      <c r="N214" t="b">
        <f t="shared" ca="1" si="12"/>
        <v>0</v>
      </c>
      <c r="P214" t="str">
        <f>IF(ISBLANK(O214),"",IF(ISERROR(VLOOKUP(O214,MapTable!$A:$A,1,0)),"컨트롤없음",""))</f>
        <v/>
      </c>
      <c r="R214" t="str">
        <f>IF(ISBLANK(Q214),"",
IF(ISERROR(FIND(",",Q214)),
  IF(ISERROR(VLOOKUP(Q214,MapTable!$A:$A,1,0)),"맵없음",
  ""),
IF(ISERROR(FIND(",",Q214,FIND(",",Q214)+1)),
  IF(OR(ISERROR(VLOOKUP(LEFT(Q214,FIND(",",Q214)-1),MapTable!$A:$A,1,0)),ISERROR(VLOOKUP(TRIM(MID(Q214,FIND(",",Q214)+1,999)),MapTable!$A:$A,1,0))),"맵없음",
  ""),
IF(ISERROR(FIND(",",Q214,FIND(",",Q214,FIND(",",Q214)+1)+1)),
  IF(OR(ISERROR(VLOOKUP(LEFT(Q214,FIND(",",Q214)-1),MapTable!$A:$A,1,0)),ISERROR(VLOOKUP(TRIM(MID(Q214,FIND(",",Q214)+1,FIND(",",Q214,FIND(",",Q214)+1)-FIND(",",Q214)-1)),MapTable!$A:$A,1,0)),ISERROR(VLOOKUP(TRIM(MID(Q214,FIND(",",Q214,FIND(",",Q214)+1)+1,999)),MapTable!$A:$A,1,0))),"맵없음",
  ""),
IF(ISERROR(FIND(",",Q214,FIND(",",Q214,FIND(",",Q214,FIND(",",Q214)+1)+1)+1)),
  IF(OR(ISERROR(VLOOKUP(LEFT(Q214,FIND(",",Q214)-1),MapTable!$A:$A,1,0)),ISERROR(VLOOKUP(TRIM(MID(Q214,FIND(",",Q214)+1,FIND(",",Q214,FIND(",",Q214)+1)-FIND(",",Q214)-1)),MapTable!$A:$A,1,0)),ISERROR(VLOOKUP(TRIM(MID(Q214,FIND(",",Q214,FIND(",",Q214)+1)+1,FIND(",",Q214,FIND(",",Q214,FIND(",",Q214)+1)+1)-FIND(",",Q214,FIND(",",Q214)+1)-1)),MapTable!$A:$A,1,0)),ISERROR(VLOOKUP(TRIM(MID(Q214,FIND(",",Q214,FIND(",",Q214,FIND(",",Q214)+1)+1)+1,999)),MapTable!$A:$A,1,0))),"맵없음",
  ""),
)))))</f>
        <v/>
      </c>
      <c r="W214" t="str">
        <f>IF(ISBLANK(V214),"",IF(ISERROR(VLOOKUP(V214,[2]DropTable!$A:$A,1,0)),"드랍없음",""))</f>
        <v/>
      </c>
      <c r="Y214" t="str">
        <f>IF(ISBLANK(X214),"",IF(ISERROR(VLOOKUP(X214,[2]DropTable!$A:$A,1,0)),"드랍없음",""))</f>
        <v/>
      </c>
      <c r="AA214">
        <v>8.1</v>
      </c>
    </row>
    <row r="215" spans="1:27" x14ac:dyDescent="0.3">
      <c r="A215">
        <v>5</v>
      </c>
      <c r="B215">
        <v>8</v>
      </c>
      <c r="C215">
        <f t="shared" si="13"/>
        <v>1680</v>
      </c>
      <c r="D215">
        <v>420</v>
      </c>
      <c r="E215" t="s">
        <v>114</v>
      </c>
      <c r="H215" t="str">
        <f>IF(ISBLANK(G215),"",
IFERROR(VLOOKUP(G215,[1]StringTable!$1:$1048576,MATCH([1]StringTable!$B$1,[1]StringTable!$1:$1,0),0),
IFERROR(VLOOKUP(G215,[1]InApkStringTable!$1:$1048576,MATCH([1]InApkStringTable!$B$1,[1]InApkStringTable!$1:$1,0),0),
"스트링없음")))</f>
        <v/>
      </c>
      <c r="J215" t="b">
        <v>0</v>
      </c>
      <c r="K215" t="s">
        <v>24</v>
      </c>
      <c r="L215" t="str">
        <f>IF(ISBLANK(K215),"",IF(ISERROR(VLOOKUP(K215,MapTable!$A:$A,1,0)),"컨트롤없음",""))</f>
        <v/>
      </c>
      <c r="M215">
        <f t="shared" si="11"/>
        <v>1</v>
      </c>
      <c r="N215" t="b">
        <f t="shared" ca="1" si="12"/>
        <v>0</v>
      </c>
      <c r="P215" t="str">
        <f>IF(ISBLANK(O215),"",IF(ISERROR(VLOOKUP(O215,MapTable!$A:$A,1,0)),"컨트롤없음",""))</f>
        <v/>
      </c>
      <c r="R215" t="str">
        <f>IF(ISBLANK(Q215),"",
IF(ISERROR(FIND(",",Q215)),
  IF(ISERROR(VLOOKUP(Q215,MapTable!$A:$A,1,0)),"맵없음",
  ""),
IF(ISERROR(FIND(",",Q215,FIND(",",Q215)+1)),
  IF(OR(ISERROR(VLOOKUP(LEFT(Q215,FIND(",",Q215)-1),MapTable!$A:$A,1,0)),ISERROR(VLOOKUP(TRIM(MID(Q215,FIND(",",Q215)+1,999)),MapTable!$A:$A,1,0))),"맵없음",
  ""),
IF(ISERROR(FIND(",",Q215,FIND(",",Q215,FIND(",",Q215)+1)+1)),
  IF(OR(ISERROR(VLOOKUP(LEFT(Q215,FIND(",",Q215)-1),MapTable!$A:$A,1,0)),ISERROR(VLOOKUP(TRIM(MID(Q215,FIND(",",Q215)+1,FIND(",",Q215,FIND(",",Q215)+1)-FIND(",",Q215)-1)),MapTable!$A:$A,1,0)),ISERROR(VLOOKUP(TRIM(MID(Q215,FIND(",",Q215,FIND(",",Q215)+1)+1,999)),MapTable!$A:$A,1,0))),"맵없음",
  ""),
IF(ISERROR(FIND(",",Q215,FIND(",",Q215,FIND(",",Q215,FIND(",",Q215)+1)+1)+1)),
  IF(OR(ISERROR(VLOOKUP(LEFT(Q215,FIND(",",Q215)-1),MapTable!$A:$A,1,0)),ISERROR(VLOOKUP(TRIM(MID(Q215,FIND(",",Q215)+1,FIND(",",Q215,FIND(",",Q215)+1)-FIND(",",Q215)-1)),MapTable!$A:$A,1,0)),ISERROR(VLOOKUP(TRIM(MID(Q215,FIND(",",Q215,FIND(",",Q215)+1)+1,FIND(",",Q215,FIND(",",Q215,FIND(",",Q215)+1)+1)-FIND(",",Q215,FIND(",",Q215)+1)-1)),MapTable!$A:$A,1,0)),ISERROR(VLOOKUP(TRIM(MID(Q215,FIND(",",Q215,FIND(",",Q215,FIND(",",Q215)+1)+1)+1,999)),MapTable!$A:$A,1,0))),"맵없음",
  ""),
)))))</f>
        <v/>
      </c>
      <c r="W215" t="str">
        <f>IF(ISBLANK(V215),"",IF(ISERROR(VLOOKUP(V215,[2]DropTable!$A:$A,1,0)),"드랍없음",""))</f>
        <v/>
      </c>
      <c r="Y215" t="str">
        <f>IF(ISBLANK(X215),"",IF(ISERROR(VLOOKUP(X215,[2]DropTable!$A:$A,1,0)),"드랍없음",""))</f>
        <v/>
      </c>
      <c r="AA215">
        <v>8.1</v>
      </c>
    </row>
    <row r="216" spans="1:27" x14ac:dyDescent="0.3">
      <c r="A216">
        <v>5</v>
      </c>
      <c r="B216">
        <v>9</v>
      </c>
      <c r="C216">
        <f t="shared" si="13"/>
        <v>1680</v>
      </c>
      <c r="D216">
        <v>420</v>
      </c>
      <c r="E216" t="s">
        <v>114</v>
      </c>
      <c r="H216" t="str">
        <f>IF(ISBLANK(G216),"",
IFERROR(VLOOKUP(G216,[1]StringTable!$1:$1048576,MATCH([1]StringTable!$B$1,[1]StringTable!$1:$1,0),0),
IFERROR(VLOOKUP(G216,[1]InApkStringTable!$1:$1048576,MATCH([1]InApkStringTable!$B$1,[1]InApkStringTable!$1:$1,0),0),
"스트링없음")))</f>
        <v/>
      </c>
      <c r="J216" t="b">
        <v>0</v>
      </c>
      <c r="K216" t="s">
        <v>24</v>
      </c>
      <c r="L216" t="str">
        <f>IF(ISBLANK(K216),"",IF(ISERROR(VLOOKUP(K216,MapTable!$A:$A,1,0)),"컨트롤없음",""))</f>
        <v/>
      </c>
      <c r="M216">
        <f t="shared" si="11"/>
        <v>1</v>
      </c>
      <c r="N216" t="b">
        <f t="shared" ca="1" si="12"/>
        <v>1</v>
      </c>
      <c r="P216" t="str">
        <f>IF(ISBLANK(O216),"",IF(ISERROR(VLOOKUP(O216,MapTable!$A:$A,1,0)),"컨트롤없음",""))</f>
        <v/>
      </c>
      <c r="R216" t="str">
        <f>IF(ISBLANK(Q216),"",
IF(ISERROR(FIND(",",Q216)),
  IF(ISERROR(VLOOKUP(Q216,MapTable!$A:$A,1,0)),"맵없음",
  ""),
IF(ISERROR(FIND(",",Q216,FIND(",",Q216)+1)),
  IF(OR(ISERROR(VLOOKUP(LEFT(Q216,FIND(",",Q216)-1),MapTable!$A:$A,1,0)),ISERROR(VLOOKUP(TRIM(MID(Q216,FIND(",",Q216)+1,999)),MapTable!$A:$A,1,0))),"맵없음",
  ""),
IF(ISERROR(FIND(",",Q216,FIND(",",Q216,FIND(",",Q216)+1)+1)),
  IF(OR(ISERROR(VLOOKUP(LEFT(Q216,FIND(",",Q216)-1),MapTable!$A:$A,1,0)),ISERROR(VLOOKUP(TRIM(MID(Q216,FIND(",",Q216)+1,FIND(",",Q216,FIND(",",Q216)+1)-FIND(",",Q216)-1)),MapTable!$A:$A,1,0)),ISERROR(VLOOKUP(TRIM(MID(Q216,FIND(",",Q216,FIND(",",Q216)+1)+1,999)),MapTable!$A:$A,1,0))),"맵없음",
  ""),
IF(ISERROR(FIND(",",Q216,FIND(",",Q216,FIND(",",Q216,FIND(",",Q216)+1)+1)+1)),
  IF(OR(ISERROR(VLOOKUP(LEFT(Q216,FIND(",",Q216)-1),MapTable!$A:$A,1,0)),ISERROR(VLOOKUP(TRIM(MID(Q216,FIND(",",Q216)+1,FIND(",",Q216,FIND(",",Q216)+1)-FIND(",",Q216)-1)),MapTable!$A:$A,1,0)),ISERROR(VLOOKUP(TRIM(MID(Q216,FIND(",",Q216,FIND(",",Q216)+1)+1,FIND(",",Q216,FIND(",",Q216,FIND(",",Q216)+1)+1)-FIND(",",Q216,FIND(",",Q216)+1)-1)),MapTable!$A:$A,1,0)),ISERROR(VLOOKUP(TRIM(MID(Q216,FIND(",",Q216,FIND(",",Q216,FIND(",",Q216)+1)+1)+1,999)),MapTable!$A:$A,1,0))),"맵없음",
  ""),
)))))</f>
        <v/>
      </c>
      <c r="W216" t="str">
        <f>IF(ISBLANK(V216),"",IF(ISERROR(VLOOKUP(V216,[2]DropTable!$A:$A,1,0)),"드랍없음",""))</f>
        <v/>
      </c>
      <c r="Y216" t="str">
        <f>IF(ISBLANK(X216),"",IF(ISERROR(VLOOKUP(X216,[2]DropTable!$A:$A,1,0)),"드랍없음",""))</f>
        <v/>
      </c>
      <c r="AA216">
        <v>8.1</v>
      </c>
    </row>
    <row r="217" spans="1:27" x14ac:dyDescent="0.3">
      <c r="A217">
        <v>5</v>
      </c>
      <c r="B217">
        <v>10</v>
      </c>
      <c r="C217">
        <f t="shared" si="13"/>
        <v>1680</v>
      </c>
      <c r="D217">
        <v>420</v>
      </c>
      <c r="E217" t="s">
        <v>114</v>
      </c>
      <c r="H217" t="str">
        <f>IF(ISBLANK(G217),"",
IFERROR(VLOOKUP(G217,[1]StringTable!$1:$1048576,MATCH([1]StringTable!$B$1,[1]StringTable!$1:$1,0),0),
IFERROR(VLOOKUP(G217,[1]InApkStringTable!$1:$1048576,MATCH([1]InApkStringTable!$B$1,[1]InApkStringTable!$1:$1,0),0),
"스트링없음")))</f>
        <v/>
      </c>
      <c r="J217" t="b">
        <v>0</v>
      </c>
      <c r="K217" t="s">
        <v>24</v>
      </c>
      <c r="L217" t="str">
        <f>IF(ISBLANK(K217),"",IF(ISERROR(VLOOKUP(K217,MapTable!$A:$A,1,0)),"컨트롤없음",""))</f>
        <v/>
      </c>
      <c r="M217">
        <f t="shared" si="11"/>
        <v>12</v>
      </c>
      <c r="N217" t="b">
        <f t="shared" ca="1" si="12"/>
        <v>1</v>
      </c>
      <c r="P217" t="str">
        <f>IF(ISBLANK(O217),"",IF(ISERROR(VLOOKUP(O217,MapTable!$A:$A,1,0)),"컨트롤없음",""))</f>
        <v/>
      </c>
      <c r="R217" t="str">
        <f>IF(ISBLANK(Q217),"",
IF(ISERROR(FIND(",",Q217)),
  IF(ISERROR(VLOOKUP(Q217,MapTable!$A:$A,1,0)),"맵없음",
  ""),
IF(ISERROR(FIND(",",Q217,FIND(",",Q217)+1)),
  IF(OR(ISERROR(VLOOKUP(LEFT(Q217,FIND(",",Q217)-1),MapTable!$A:$A,1,0)),ISERROR(VLOOKUP(TRIM(MID(Q217,FIND(",",Q217)+1,999)),MapTable!$A:$A,1,0))),"맵없음",
  ""),
IF(ISERROR(FIND(",",Q217,FIND(",",Q217,FIND(",",Q217)+1)+1)),
  IF(OR(ISERROR(VLOOKUP(LEFT(Q217,FIND(",",Q217)-1),MapTable!$A:$A,1,0)),ISERROR(VLOOKUP(TRIM(MID(Q217,FIND(",",Q217)+1,FIND(",",Q217,FIND(",",Q217)+1)-FIND(",",Q217)-1)),MapTable!$A:$A,1,0)),ISERROR(VLOOKUP(TRIM(MID(Q217,FIND(",",Q217,FIND(",",Q217)+1)+1,999)),MapTable!$A:$A,1,0))),"맵없음",
  ""),
IF(ISERROR(FIND(",",Q217,FIND(",",Q217,FIND(",",Q217,FIND(",",Q217)+1)+1)+1)),
  IF(OR(ISERROR(VLOOKUP(LEFT(Q217,FIND(",",Q217)-1),MapTable!$A:$A,1,0)),ISERROR(VLOOKUP(TRIM(MID(Q217,FIND(",",Q217)+1,FIND(",",Q217,FIND(",",Q217)+1)-FIND(",",Q217)-1)),MapTable!$A:$A,1,0)),ISERROR(VLOOKUP(TRIM(MID(Q217,FIND(",",Q217,FIND(",",Q217)+1)+1,FIND(",",Q217,FIND(",",Q217,FIND(",",Q217)+1)+1)-FIND(",",Q217,FIND(",",Q217)+1)-1)),MapTable!$A:$A,1,0)),ISERROR(VLOOKUP(TRIM(MID(Q217,FIND(",",Q217,FIND(",",Q217,FIND(",",Q217)+1)+1)+1,999)),MapTable!$A:$A,1,0))),"맵없음",
  ""),
)))))</f>
        <v/>
      </c>
      <c r="W217" t="str">
        <f>IF(ISBLANK(V217),"",IF(ISERROR(VLOOKUP(V217,[2]DropTable!$A:$A,1,0)),"드랍없음",""))</f>
        <v/>
      </c>
      <c r="Y217" t="str">
        <f>IF(ISBLANK(X217),"",IF(ISERROR(VLOOKUP(X217,[2]DropTable!$A:$A,1,0)),"드랍없음",""))</f>
        <v/>
      </c>
      <c r="AA217">
        <v>8.1</v>
      </c>
    </row>
    <row r="218" spans="1:27" x14ac:dyDescent="0.3">
      <c r="A218">
        <v>5</v>
      </c>
      <c r="B218">
        <v>11</v>
      </c>
      <c r="C218">
        <f t="shared" si="13"/>
        <v>1680</v>
      </c>
      <c r="D218">
        <v>420</v>
      </c>
      <c r="E218" t="s">
        <v>114</v>
      </c>
      <c r="H218" t="str">
        <f>IF(ISBLANK(G218),"",
IFERROR(VLOOKUP(G218,[1]StringTable!$1:$1048576,MATCH([1]StringTable!$B$1,[1]StringTable!$1:$1,0),0),
IFERROR(VLOOKUP(G218,[1]InApkStringTable!$1:$1048576,MATCH([1]InApkStringTable!$B$1,[1]InApkStringTable!$1:$1,0),0),
"스트링없음")))</f>
        <v/>
      </c>
      <c r="J218" t="b">
        <v>0</v>
      </c>
      <c r="K218" t="s">
        <v>24</v>
      </c>
      <c r="L218" t="str">
        <f>IF(ISBLANK(K218),"",IF(ISERROR(VLOOKUP(K218,MapTable!$A:$A,1,0)),"컨트롤없음",""))</f>
        <v/>
      </c>
      <c r="M218">
        <f t="shared" si="11"/>
        <v>2</v>
      </c>
      <c r="N218" t="b">
        <f t="shared" ca="1" si="12"/>
        <v>0</v>
      </c>
      <c r="P218" t="str">
        <f>IF(ISBLANK(O218),"",IF(ISERROR(VLOOKUP(O218,MapTable!$A:$A,1,0)),"컨트롤없음",""))</f>
        <v/>
      </c>
      <c r="R218" t="str">
        <f>IF(ISBLANK(Q218),"",
IF(ISERROR(FIND(",",Q218)),
  IF(ISERROR(VLOOKUP(Q218,MapTable!$A:$A,1,0)),"맵없음",
  ""),
IF(ISERROR(FIND(",",Q218,FIND(",",Q218)+1)),
  IF(OR(ISERROR(VLOOKUP(LEFT(Q218,FIND(",",Q218)-1),MapTable!$A:$A,1,0)),ISERROR(VLOOKUP(TRIM(MID(Q218,FIND(",",Q218)+1,999)),MapTable!$A:$A,1,0))),"맵없음",
  ""),
IF(ISERROR(FIND(",",Q218,FIND(",",Q218,FIND(",",Q218)+1)+1)),
  IF(OR(ISERROR(VLOOKUP(LEFT(Q218,FIND(",",Q218)-1),MapTable!$A:$A,1,0)),ISERROR(VLOOKUP(TRIM(MID(Q218,FIND(",",Q218)+1,FIND(",",Q218,FIND(",",Q218)+1)-FIND(",",Q218)-1)),MapTable!$A:$A,1,0)),ISERROR(VLOOKUP(TRIM(MID(Q218,FIND(",",Q218,FIND(",",Q218)+1)+1,999)),MapTable!$A:$A,1,0))),"맵없음",
  ""),
IF(ISERROR(FIND(",",Q218,FIND(",",Q218,FIND(",",Q218,FIND(",",Q218)+1)+1)+1)),
  IF(OR(ISERROR(VLOOKUP(LEFT(Q218,FIND(",",Q218)-1),MapTable!$A:$A,1,0)),ISERROR(VLOOKUP(TRIM(MID(Q218,FIND(",",Q218)+1,FIND(",",Q218,FIND(",",Q218)+1)-FIND(",",Q218)-1)),MapTable!$A:$A,1,0)),ISERROR(VLOOKUP(TRIM(MID(Q218,FIND(",",Q218,FIND(",",Q218)+1)+1,FIND(",",Q218,FIND(",",Q218,FIND(",",Q218)+1)+1)-FIND(",",Q218,FIND(",",Q218)+1)-1)),MapTable!$A:$A,1,0)),ISERROR(VLOOKUP(TRIM(MID(Q218,FIND(",",Q218,FIND(",",Q218,FIND(",",Q218)+1)+1)+1,999)),MapTable!$A:$A,1,0))),"맵없음",
  ""),
)))))</f>
        <v/>
      </c>
      <c r="W218" t="str">
        <f>IF(ISBLANK(V218),"",IF(ISERROR(VLOOKUP(V218,[2]DropTable!$A:$A,1,0)),"드랍없음",""))</f>
        <v/>
      </c>
      <c r="Y218" t="str">
        <f>IF(ISBLANK(X218),"",IF(ISERROR(VLOOKUP(X218,[2]DropTable!$A:$A,1,0)),"드랍없음",""))</f>
        <v/>
      </c>
      <c r="AA218">
        <v>8.1</v>
      </c>
    </row>
    <row r="219" spans="1:27" x14ac:dyDescent="0.3">
      <c r="A219">
        <v>5</v>
      </c>
      <c r="B219">
        <v>12</v>
      </c>
      <c r="C219">
        <f t="shared" si="13"/>
        <v>1680</v>
      </c>
      <c r="D219">
        <v>420</v>
      </c>
      <c r="E219" t="s">
        <v>114</v>
      </c>
      <c r="H219" t="str">
        <f>IF(ISBLANK(G219),"",
IFERROR(VLOOKUP(G219,[1]StringTable!$1:$1048576,MATCH([1]StringTable!$B$1,[1]StringTable!$1:$1,0),0),
IFERROR(VLOOKUP(G219,[1]InApkStringTable!$1:$1048576,MATCH([1]InApkStringTable!$B$1,[1]InApkStringTable!$1:$1,0),0),
"스트링없음")))</f>
        <v/>
      </c>
      <c r="J219" t="b">
        <v>0</v>
      </c>
      <c r="K219" t="s">
        <v>24</v>
      </c>
      <c r="L219" t="str">
        <f>IF(ISBLANK(K219),"",IF(ISERROR(VLOOKUP(K219,MapTable!$A:$A,1,0)),"컨트롤없음",""))</f>
        <v/>
      </c>
      <c r="M219">
        <f t="shared" si="11"/>
        <v>2</v>
      </c>
      <c r="N219" t="b">
        <f t="shared" ca="1" si="12"/>
        <v>0</v>
      </c>
      <c r="P219" t="str">
        <f>IF(ISBLANK(O219),"",IF(ISERROR(VLOOKUP(O219,MapTable!$A:$A,1,0)),"컨트롤없음",""))</f>
        <v/>
      </c>
      <c r="R219" t="str">
        <f>IF(ISBLANK(Q219),"",
IF(ISERROR(FIND(",",Q219)),
  IF(ISERROR(VLOOKUP(Q219,MapTable!$A:$A,1,0)),"맵없음",
  ""),
IF(ISERROR(FIND(",",Q219,FIND(",",Q219)+1)),
  IF(OR(ISERROR(VLOOKUP(LEFT(Q219,FIND(",",Q219)-1),MapTable!$A:$A,1,0)),ISERROR(VLOOKUP(TRIM(MID(Q219,FIND(",",Q219)+1,999)),MapTable!$A:$A,1,0))),"맵없음",
  ""),
IF(ISERROR(FIND(",",Q219,FIND(",",Q219,FIND(",",Q219)+1)+1)),
  IF(OR(ISERROR(VLOOKUP(LEFT(Q219,FIND(",",Q219)-1),MapTable!$A:$A,1,0)),ISERROR(VLOOKUP(TRIM(MID(Q219,FIND(",",Q219)+1,FIND(",",Q219,FIND(",",Q219)+1)-FIND(",",Q219)-1)),MapTable!$A:$A,1,0)),ISERROR(VLOOKUP(TRIM(MID(Q219,FIND(",",Q219,FIND(",",Q219)+1)+1,999)),MapTable!$A:$A,1,0))),"맵없음",
  ""),
IF(ISERROR(FIND(",",Q219,FIND(",",Q219,FIND(",",Q219,FIND(",",Q219)+1)+1)+1)),
  IF(OR(ISERROR(VLOOKUP(LEFT(Q219,FIND(",",Q219)-1),MapTable!$A:$A,1,0)),ISERROR(VLOOKUP(TRIM(MID(Q219,FIND(",",Q219)+1,FIND(",",Q219,FIND(",",Q219)+1)-FIND(",",Q219)-1)),MapTable!$A:$A,1,0)),ISERROR(VLOOKUP(TRIM(MID(Q219,FIND(",",Q219,FIND(",",Q219)+1)+1,FIND(",",Q219,FIND(",",Q219,FIND(",",Q219)+1)+1)-FIND(",",Q219,FIND(",",Q219)+1)-1)),MapTable!$A:$A,1,0)),ISERROR(VLOOKUP(TRIM(MID(Q219,FIND(",",Q219,FIND(",",Q219,FIND(",",Q219)+1)+1)+1,999)),MapTable!$A:$A,1,0))),"맵없음",
  ""),
)))))</f>
        <v/>
      </c>
      <c r="W219" t="str">
        <f>IF(ISBLANK(V219),"",IF(ISERROR(VLOOKUP(V219,[2]DropTable!$A:$A,1,0)),"드랍없음",""))</f>
        <v/>
      </c>
      <c r="Y219" t="str">
        <f>IF(ISBLANK(X219),"",IF(ISERROR(VLOOKUP(X219,[2]DropTable!$A:$A,1,0)),"드랍없음",""))</f>
        <v/>
      </c>
      <c r="AA219">
        <v>8.1</v>
      </c>
    </row>
    <row r="220" spans="1:27" x14ac:dyDescent="0.3">
      <c r="A220">
        <v>5</v>
      </c>
      <c r="B220">
        <v>13</v>
      </c>
      <c r="C220">
        <f t="shared" si="13"/>
        <v>1680</v>
      </c>
      <c r="D220">
        <v>420</v>
      </c>
      <c r="E220" t="s">
        <v>114</v>
      </c>
      <c r="H220" t="str">
        <f>IF(ISBLANK(G220),"",
IFERROR(VLOOKUP(G220,[1]StringTable!$1:$1048576,MATCH([1]StringTable!$B$1,[1]StringTable!$1:$1,0),0),
IFERROR(VLOOKUP(G220,[1]InApkStringTable!$1:$1048576,MATCH([1]InApkStringTable!$B$1,[1]InApkStringTable!$1:$1,0),0),
"스트링없음")))</f>
        <v/>
      </c>
      <c r="J220" t="b">
        <v>0</v>
      </c>
      <c r="K220" t="s">
        <v>24</v>
      </c>
      <c r="L220" t="str">
        <f>IF(ISBLANK(K220),"",IF(ISERROR(VLOOKUP(K220,MapTable!$A:$A,1,0)),"컨트롤없음",""))</f>
        <v/>
      </c>
      <c r="M220">
        <f t="shared" si="11"/>
        <v>2</v>
      </c>
      <c r="N220" t="b">
        <f t="shared" ca="1" si="12"/>
        <v>0</v>
      </c>
      <c r="P220" t="str">
        <f>IF(ISBLANK(O220),"",IF(ISERROR(VLOOKUP(O220,MapTable!$A:$A,1,0)),"컨트롤없음",""))</f>
        <v/>
      </c>
      <c r="R220" t="str">
        <f>IF(ISBLANK(Q220),"",
IF(ISERROR(FIND(",",Q220)),
  IF(ISERROR(VLOOKUP(Q220,MapTable!$A:$A,1,0)),"맵없음",
  ""),
IF(ISERROR(FIND(",",Q220,FIND(",",Q220)+1)),
  IF(OR(ISERROR(VLOOKUP(LEFT(Q220,FIND(",",Q220)-1),MapTable!$A:$A,1,0)),ISERROR(VLOOKUP(TRIM(MID(Q220,FIND(",",Q220)+1,999)),MapTable!$A:$A,1,0))),"맵없음",
  ""),
IF(ISERROR(FIND(",",Q220,FIND(",",Q220,FIND(",",Q220)+1)+1)),
  IF(OR(ISERROR(VLOOKUP(LEFT(Q220,FIND(",",Q220)-1),MapTable!$A:$A,1,0)),ISERROR(VLOOKUP(TRIM(MID(Q220,FIND(",",Q220)+1,FIND(",",Q220,FIND(",",Q220)+1)-FIND(",",Q220)-1)),MapTable!$A:$A,1,0)),ISERROR(VLOOKUP(TRIM(MID(Q220,FIND(",",Q220,FIND(",",Q220)+1)+1,999)),MapTable!$A:$A,1,0))),"맵없음",
  ""),
IF(ISERROR(FIND(",",Q220,FIND(",",Q220,FIND(",",Q220,FIND(",",Q220)+1)+1)+1)),
  IF(OR(ISERROR(VLOOKUP(LEFT(Q220,FIND(",",Q220)-1),MapTable!$A:$A,1,0)),ISERROR(VLOOKUP(TRIM(MID(Q220,FIND(",",Q220)+1,FIND(",",Q220,FIND(",",Q220)+1)-FIND(",",Q220)-1)),MapTable!$A:$A,1,0)),ISERROR(VLOOKUP(TRIM(MID(Q220,FIND(",",Q220,FIND(",",Q220)+1)+1,FIND(",",Q220,FIND(",",Q220,FIND(",",Q220)+1)+1)-FIND(",",Q220,FIND(",",Q220)+1)-1)),MapTable!$A:$A,1,0)),ISERROR(VLOOKUP(TRIM(MID(Q220,FIND(",",Q220,FIND(",",Q220,FIND(",",Q220)+1)+1)+1,999)),MapTable!$A:$A,1,0))),"맵없음",
  ""),
)))))</f>
        <v/>
      </c>
      <c r="W220" t="str">
        <f>IF(ISBLANK(V220),"",IF(ISERROR(VLOOKUP(V220,[2]DropTable!$A:$A,1,0)),"드랍없음",""))</f>
        <v/>
      </c>
      <c r="Y220" t="str">
        <f>IF(ISBLANK(X220),"",IF(ISERROR(VLOOKUP(X220,[2]DropTable!$A:$A,1,0)),"드랍없음",""))</f>
        <v/>
      </c>
      <c r="AA220">
        <v>8.1</v>
      </c>
    </row>
    <row r="221" spans="1:27" x14ac:dyDescent="0.3">
      <c r="A221">
        <v>5</v>
      </c>
      <c r="B221">
        <v>14</v>
      </c>
      <c r="C221">
        <f t="shared" si="13"/>
        <v>1680</v>
      </c>
      <c r="D221">
        <v>420</v>
      </c>
      <c r="E221" t="s">
        <v>114</v>
      </c>
      <c r="H221" t="str">
        <f>IF(ISBLANK(G221),"",
IFERROR(VLOOKUP(G221,[1]StringTable!$1:$1048576,MATCH([1]StringTable!$B$1,[1]StringTable!$1:$1,0),0),
IFERROR(VLOOKUP(G221,[1]InApkStringTable!$1:$1048576,MATCH([1]InApkStringTable!$B$1,[1]InApkStringTable!$1:$1,0),0),
"스트링없음")))</f>
        <v/>
      </c>
      <c r="J221" t="b">
        <v>0</v>
      </c>
      <c r="K221" t="s">
        <v>24</v>
      </c>
      <c r="L221" t="str">
        <f>IF(ISBLANK(K221),"",IF(ISERROR(VLOOKUP(K221,MapTable!$A:$A,1,0)),"컨트롤없음",""))</f>
        <v/>
      </c>
      <c r="M221">
        <f t="shared" si="11"/>
        <v>2</v>
      </c>
      <c r="N221" t="b">
        <f t="shared" ca="1" si="12"/>
        <v>0</v>
      </c>
      <c r="P221" t="str">
        <f>IF(ISBLANK(O221),"",IF(ISERROR(VLOOKUP(O221,MapTable!$A:$A,1,0)),"컨트롤없음",""))</f>
        <v/>
      </c>
      <c r="R221" t="str">
        <f>IF(ISBLANK(Q221),"",
IF(ISERROR(FIND(",",Q221)),
  IF(ISERROR(VLOOKUP(Q221,MapTable!$A:$A,1,0)),"맵없음",
  ""),
IF(ISERROR(FIND(",",Q221,FIND(",",Q221)+1)),
  IF(OR(ISERROR(VLOOKUP(LEFT(Q221,FIND(",",Q221)-1),MapTable!$A:$A,1,0)),ISERROR(VLOOKUP(TRIM(MID(Q221,FIND(",",Q221)+1,999)),MapTable!$A:$A,1,0))),"맵없음",
  ""),
IF(ISERROR(FIND(",",Q221,FIND(",",Q221,FIND(",",Q221)+1)+1)),
  IF(OR(ISERROR(VLOOKUP(LEFT(Q221,FIND(",",Q221)-1),MapTable!$A:$A,1,0)),ISERROR(VLOOKUP(TRIM(MID(Q221,FIND(",",Q221)+1,FIND(",",Q221,FIND(",",Q221)+1)-FIND(",",Q221)-1)),MapTable!$A:$A,1,0)),ISERROR(VLOOKUP(TRIM(MID(Q221,FIND(",",Q221,FIND(",",Q221)+1)+1,999)),MapTable!$A:$A,1,0))),"맵없음",
  ""),
IF(ISERROR(FIND(",",Q221,FIND(",",Q221,FIND(",",Q221,FIND(",",Q221)+1)+1)+1)),
  IF(OR(ISERROR(VLOOKUP(LEFT(Q221,FIND(",",Q221)-1),MapTable!$A:$A,1,0)),ISERROR(VLOOKUP(TRIM(MID(Q221,FIND(",",Q221)+1,FIND(",",Q221,FIND(",",Q221)+1)-FIND(",",Q221)-1)),MapTable!$A:$A,1,0)),ISERROR(VLOOKUP(TRIM(MID(Q221,FIND(",",Q221,FIND(",",Q221)+1)+1,FIND(",",Q221,FIND(",",Q221,FIND(",",Q221)+1)+1)-FIND(",",Q221,FIND(",",Q221)+1)-1)),MapTable!$A:$A,1,0)),ISERROR(VLOOKUP(TRIM(MID(Q221,FIND(",",Q221,FIND(",",Q221,FIND(",",Q221)+1)+1)+1,999)),MapTable!$A:$A,1,0))),"맵없음",
  ""),
)))))</f>
        <v/>
      </c>
      <c r="W221" t="str">
        <f>IF(ISBLANK(V221),"",IF(ISERROR(VLOOKUP(V221,[2]DropTable!$A:$A,1,0)),"드랍없음",""))</f>
        <v/>
      </c>
      <c r="Y221" t="str">
        <f>IF(ISBLANK(X221),"",IF(ISERROR(VLOOKUP(X221,[2]DropTable!$A:$A,1,0)),"드랍없음",""))</f>
        <v/>
      </c>
      <c r="AA221">
        <v>8.1</v>
      </c>
    </row>
    <row r="222" spans="1:27" x14ac:dyDescent="0.3">
      <c r="A222">
        <v>5</v>
      </c>
      <c r="B222">
        <v>15</v>
      </c>
      <c r="C222">
        <f t="shared" si="13"/>
        <v>1680</v>
      </c>
      <c r="D222">
        <v>420</v>
      </c>
      <c r="E222" t="s">
        <v>114</v>
      </c>
      <c r="H222" t="str">
        <f>IF(ISBLANK(G222),"",
IFERROR(VLOOKUP(G222,[1]StringTable!$1:$1048576,MATCH([1]StringTable!$B$1,[1]StringTable!$1:$1,0),0),
IFERROR(VLOOKUP(G222,[1]InApkStringTable!$1:$1048576,MATCH([1]InApkStringTable!$B$1,[1]InApkStringTable!$1:$1,0),0),
"스트링없음")))</f>
        <v/>
      </c>
      <c r="J222" t="b">
        <v>0</v>
      </c>
      <c r="K222" t="s">
        <v>24</v>
      </c>
      <c r="L222" t="str">
        <f>IF(ISBLANK(K222),"",IF(ISERROR(VLOOKUP(K222,MapTable!$A:$A,1,0)),"컨트롤없음",""))</f>
        <v/>
      </c>
      <c r="M222">
        <f t="shared" si="11"/>
        <v>11</v>
      </c>
      <c r="N222" t="b">
        <f t="shared" ca="1" si="12"/>
        <v>0</v>
      </c>
      <c r="P222" t="str">
        <f>IF(ISBLANK(O222),"",IF(ISERROR(VLOOKUP(O222,MapTable!$A:$A,1,0)),"컨트롤없음",""))</f>
        <v/>
      </c>
      <c r="R222" t="str">
        <f>IF(ISBLANK(Q222),"",
IF(ISERROR(FIND(",",Q222)),
  IF(ISERROR(VLOOKUP(Q222,MapTable!$A:$A,1,0)),"맵없음",
  ""),
IF(ISERROR(FIND(",",Q222,FIND(",",Q222)+1)),
  IF(OR(ISERROR(VLOOKUP(LEFT(Q222,FIND(",",Q222)-1),MapTable!$A:$A,1,0)),ISERROR(VLOOKUP(TRIM(MID(Q222,FIND(",",Q222)+1,999)),MapTable!$A:$A,1,0))),"맵없음",
  ""),
IF(ISERROR(FIND(",",Q222,FIND(",",Q222,FIND(",",Q222)+1)+1)),
  IF(OR(ISERROR(VLOOKUP(LEFT(Q222,FIND(",",Q222)-1),MapTable!$A:$A,1,0)),ISERROR(VLOOKUP(TRIM(MID(Q222,FIND(",",Q222)+1,FIND(",",Q222,FIND(",",Q222)+1)-FIND(",",Q222)-1)),MapTable!$A:$A,1,0)),ISERROR(VLOOKUP(TRIM(MID(Q222,FIND(",",Q222,FIND(",",Q222)+1)+1,999)),MapTable!$A:$A,1,0))),"맵없음",
  ""),
IF(ISERROR(FIND(",",Q222,FIND(",",Q222,FIND(",",Q222,FIND(",",Q222)+1)+1)+1)),
  IF(OR(ISERROR(VLOOKUP(LEFT(Q222,FIND(",",Q222)-1),MapTable!$A:$A,1,0)),ISERROR(VLOOKUP(TRIM(MID(Q222,FIND(",",Q222)+1,FIND(",",Q222,FIND(",",Q222)+1)-FIND(",",Q222)-1)),MapTable!$A:$A,1,0)),ISERROR(VLOOKUP(TRIM(MID(Q222,FIND(",",Q222,FIND(",",Q222)+1)+1,FIND(",",Q222,FIND(",",Q222,FIND(",",Q222)+1)+1)-FIND(",",Q222,FIND(",",Q222)+1)-1)),MapTable!$A:$A,1,0)),ISERROR(VLOOKUP(TRIM(MID(Q222,FIND(",",Q222,FIND(",",Q222,FIND(",",Q222)+1)+1)+1,999)),MapTable!$A:$A,1,0))),"맵없음",
  ""),
)))))</f>
        <v/>
      </c>
      <c r="W222" t="str">
        <f>IF(ISBLANK(V222),"",IF(ISERROR(VLOOKUP(V222,[2]DropTable!$A:$A,1,0)),"드랍없음",""))</f>
        <v/>
      </c>
      <c r="Y222" t="str">
        <f>IF(ISBLANK(X222),"",IF(ISERROR(VLOOKUP(X222,[2]DropTable!$A:$A,1,0)),"드랍없음",""))</f>
        <v/>
      </c>
      <c r="AA222">
        <v>8.1</v>
      </c>
    </row>
    <row r="223" spans="1:27" x14ac:dyDescent="0.3">
      <c r="A223">
        <v>5</v>
      </c>
      <c r="B223">
        <v>16</v>
      </c>
      <c r="C223">
        <f t="shared" si="13"/>
        <v>1680</v>
      </c>
      <c r="D223">
        <v>420</v>
      </c>
      <c r="E223" t="s">
        <v>114</v>
      </c>
      <c r="H223" t="str">
        <f>IF(ISBLANK(G223),"",
IFERROR(VLOOKUP(G223,[1]StringTable!$1:$1048576,MATCH([1]StringTable!$B$1,[1]StringTable!$1:$1,0),0),
IFERROR(VLOOKUP(G223,[1]InApkStringTable!$1:$1048576,MATCH([1]InApkStringTable!$B$1,[1]InApkStringTable!$1:$1,0),0),
"스트링없음")))</f>
        <v/>
      </c>
      <c r="J223" t="b">
        <v>0</v>
      </c>
      <c r="K223" t="s">
        <v>24</v>
      </c>
      <c r="L223" t="str">
        <f>IF(ISBLANK(K223),"",IF(ISERROR(VLOOKUP(K223,MapTable!$A:$A,1,0)),"컨트롤없음",""))</f>
        <v/>
      </c>
      <c r="M223">
        <f t="shared" si="11"/>
        <v>2</v>
      </c>
      <c r="N223" t="b">
        <f t="shared" ca="1" si="12"/>
        <v>0</v>
      </c>
      <c r="P223" t="str">
        <f>IF(ISBLANK(O223),"",IF(ISERROR(VLOOKUP(O223,MapTable!$A:$A,1,0)),"컨트롤없음",""))</f>
        <v/>
      </c>
      <c r="R223" t="str">
        <f>IF(ISBLANK(Q223),"",
IF(ISERROR(FIND(",",Q223)),
  IF(ISERROR(VLOOKUP(Q223,MapTable!$A:$A,1,0)),"맵없음",
  ""),
IF(ISERROR(FIND(",",Q223,FIND(",",Q223)+1)),
  IF(OR(ISERROR(VLOOKUP(LEFT(Q223,FIND(",",Q223)-1),MapTable!$A:$A,1,0)),ISERROR(VLOOKUP(TRIM(MID(Q223,FIND(",",Q223)+1,999)),MapTable!$A:$A,1,0))),"맵없음",
  ""),
IF(ISERROR(FIND(",",Q223,FIND(",",Q223,FIND(",",Q223)+1)+1)),
  IF(OR(ISERROR(VLOOKUP(LEFT(Q223,FIND(",",Q223)-1),MapTable!$A:$A,1,0)),ISERROR(VLOOKUP(TRIM(MID(Q223,FIND(",",Q223)+1,FIND(",",Q223,FIND(",",Q223)+1)-FIND(",",Q223)-1)),MapTable!$A:$A,1,0)),ISERROR(VLOOKUP(TRIM(MID(Q223,FIND(",",Q223,FIND(",",Q223)+1)+1,999)),MapTable!$A:$A,1,0))),"맵없음",
  ""),
IF(ISERROR(FIND(",",Q223,FIND(",",Q223,FIND(",",Q223,FIND(",",Q223)+1)+1)+1)),
  IF(OR(ISERROR(VLOOKUP(LEFT(Q223,FIND(",",Q223)-1),MapTable!$A:$A,1,0)),ISERROR(VLOOKUP(TRIM(MID(Q223,FIND(",",Q223)+1,FIND(",",Q223,FIND(",",Q223)+1)-FIND(",",Q223)-1)),MapTable!$A:$A,1,0)),ISERROR(VLOOKUP(TRIM(MID(Q223,FIND(",",Q223,FIND(",",Q223)+1)+1,FIND(",",Q223,FIND(",",Q223,FIND(",",Q223)+1)+1)-FIND(",",Q223,FIND(",",Q223)+1)-1)),MapTable!$A:$A,1,0)),ISERROR(VLOOKUP(TRIM(MID(Q223,FIND(",",Q223,FIND(",",Q223,FIND(",",Q223)+1)+1)+1,999)),MapTable!$A:$A,1,0))),"맵없음",
  ""),
)))))</f>
        <v/>
      </c>
      <c r="W223" t="str">
        <f>IF(ISBLANK(V223),"",IF(ISERROR(VLOOKUP(V223,[2]DropTable!$A:$A,1,0)),"드랍없음",""))</f>
        <v/>
      </c>
      <c r="Y223" t="str">
        <f>IF(ISBLANK(X223),"",IF(ISERROR(VLOOKUP(X223,[2]DropTable!$A:$A,1,0)),"드랍없음",""))</f>
        <v/>
      </c>
      <c r="AA223">
        <v>8.1</v>
      </c>
    </row>
    <row r="224" spans="1:27" x14ac:dyDescent="0.3">
      <c r="A224">
        <v>5</v>
      </c>
      <c r="B224">
        <v>17</v>
      </c>
      <c r="C224">
        <f t="shared" si="13"/>
        <v>1680</v>
      </c>
      <c r="D224">
        <v>420</v>
      </c>
      <c r="E224" t="s">
        <v>114</v>
      </c>
      <c r="H224" t="str">
        <f>IF(ISBLANK(G224),"",
IFERROR(VLOOKUP(G224,[1]StringTable!$1:$1048576,MATCH([1]StringTable!$B$1,[1]StringTable!$1:$1,0),0),
IFERROR(VLOOKUP(G224,[1]InApkStringTable!$1:$1048576,MATCH([1]InApkStringTable!$B$1,[1]InApkStringTable!$1:$1,0),0),
"스트링없음")))</f>
        <v/>
      </c>
      <c r="J224" t="b">
        <v>0</v>
      </c>
      <c r="K224" t="s">
        <v>24</v>
      </c>
      <c r="L224" t="str">
        <f>IF(ISBLANK(K224),"",IF(ISERROR(VLOOKUP(K224,MapTable!$A:$A,1,0)),"컨트롤없음",""))</f>
        <v/>
      </c>
      <c r="M224">
        <f t="shared" si="11"/>
        <v>2</v>
      </c>
      <c r="N224" t="b">
        <f t="shared" ca="1" si="12"/>
        <v>0</v>
      </c>
      <c r="P224" t="str">
        <f>IF(ISBLANK(O224),"",IF(ISERROR(VLOOKUP(O224,MapTable!$A:$A,1,0)),"컨트롤없음",""))</f>
        <v/>
      </c>
      <c r="R224" t="str">
        <f>IF(ISBLANK(Q224),"",
IF(ISERROR(FIND(",",Q224)),
  IF(ISERROR(VLOOKUP(Q224,MapTable!$A:$A,1,0)),"맵없음",
  ""),
IF(ISERROR(FIND(",",Q224,FIND(",",Q224)+1)),
  IF(OR(ISERROR(VLOOKUP(LEFT(Q224,FIND(",",Q224)-1),MapTable!$A:$A,1,0)),ISERROR(VLOOKUP(TRIM(MID(Q224,FIND(",",Q224)+1,999)),MapTable!$A:$A,1,0))),"맵없음",
  ""),
IF(ISERROR(FIND(",",Q224,FIND(",",Q224,FIND(",",Q224)+1)+1)),
  IF(OR(ISERROR(VLOOKUP(LEFT(Q224,FIND(",",Q224)-1),MapTable!$A:$A,1,0)),ISERROR(VLOOKUP(TRIM(MID(Q224,FIND(",",Q224)+1,FIND(",",Q224,FIND(",",Q224)+1)-FIND(",",Q224)-1)),MapTable!$A:$A,1,0)),ISERROR(VLOOKUP(TRIM(MID(Q224,FIND(",",Q224,FIND(",",Q224)+1)+1,999)),MapTable!$A:$A,1,0))),"맵없음",
  ""),
IF(ISERROR(FIND(",",Q224,FIND(",",Q224,FIND(",",Q224,FIND(",",Q224)+1)+1)+1)),
  IF(OR(ISERROR(VLOOKUP(LEFT(Q224,FIND(",",Q224)-1),MapTable!$A:$A,1,0)),ISERROR(VLOOKUP(TRIM(MID(Q224,FIND(",",Q224)+1,FIND(",",Q224,FIND(",",Q224)+1)-FIND(",",Q224)-1)),MapTable!$A:$A,1,0)),ISERROR(VLOOKUP(TRIM(MID(Q224,FIND(",",Q224,FIND(",",Q224)+1)+1,FIND(",",Q224,FIND(",",Q224,FIND(",",Q224)+1)+1)-FIND(",",Q224,FIND(",",Q224)+1)-1)),MapTable!$A:$A,1,0)),ISERROR(VLOOKUP(TRIM(MID(Q224,FIND(",",Q224,FIND(",",Q224,FIND(",",Q224)+1)+1)+1,999)),MapTable!$A:$A,1,0))),"맵없음",
  ""),
)))))</f>
        <v/>
      </c>
      <c r="W224" t="str">
        <f>IF(ISBLANK(V224),"",IF(ISERROR(VLOOKUP(V224,[2]DropTable!$A:$A,1,0)),"드랍없음",""))</f>
        <v/>
      </c>
      <c r="Y224" t="str">
        <f>IF(ISBLANK(X224),"",IF(ISERROR(VLOOKUP(X224,[2]DropTable!$A:$A,1,0)),"드랍없음",""))</f>
        <v/>
      </c>
      <c r="AA224">
        <v>8.1</v>
      </c>
    </row>
    <row r="225" spans="1:27" x14ac:dyDescent="0.3">
      <c r="A225">
        <v>5</v>
      </c>
      <c r="B225">
        <v>18</v>
      </c>
      <c r="C225">
        <f t="shared" si="13"/>
        <v>1680</v>
      </c>
      <c r="D225">
        <v>420</v>
      </c>
      <c r="E225" t="s">
        <v>114</v>
      </c>
      <c r="H225" t="str">
        <f>IF(ISBLANK(G225),"",
IFERROR(VLOOKUP(G225,[1]StringTable!$1:$1048576,MATCH([1]StringTable!$B$1,[1]StringTable!$1:$1,0),0),
IFERROR(VLOOKUP(G225,[1]InApkStringTable!$1:$1048576,MATCH([1]InApkStringTable!$B$1,[1]InApkStringTable!$1:$1,0),0),
"스트링없음")))</f>
        <v/>
      </c>
      <c r="J225" t="b">
        <v>0</v>
      </c>
      <c r="K225" t="s">
        <v>24</v>
      </c>
      <c r="L225" t="str">
        <f>IF(ISBLANK(K225),"",IF(ISERROR(VLOOKUP(K225,MapTable!$A:$A,1,0)),"컨트롤없음",""))</f>
        <v/>
      </c>
      <c r="M225">
        <f t="shared" si="11"/>
        <v>2</v>
      </c>
      <c r="N225" t="b">
        <f t="shared" ca="1" si="12"/>
        <v>0</v>
      </c>
      <c r="P225" t="str">
        <f>IF(ISBLANK(O225),"",IF(ISERROR(VLOOKUP(O225,MapTable!$A:$A,1,0)),"컨트롤없음",""))</f>
        <v/>
      </c>
      <c r="R225" t="str">
        <f>IF(ISBLANK(Q225),"",
IF(ISERROR(FIND(",",Q225)),
  IF(ISERROR(VLOOKUP(Q225,MapTable!$A:$A,1,0)),"맵없음",
  ""),
IF(ISERROR(FIND(",",Q225,FIND(",",Q225)+1)),
  IF(OR(ISERROR(VLOOKUP(LEFT(Q225,FIND(",",Q225)-1),MapTable!$A:$A,1,0)),ISERROR(VLOOKUP(TRIM(MID(Q225,FIND(",",Q225)+1,999)),MapTable!$A:$A,1,0))),"맵없음",
  ""),
IF(ISERROR(FIND(",",Q225,FIND(",",Q225,FIND(",",Q225)+1)+1)),
  IF(OR(ISERROR(VLOOKUP(LEFT(Q225,FIND(",",Q225)-1),MapTable!$A:$A,1,0)),ISERROR(VLOOKUP(TRIM(MID(Q225,FIND(",",Q225)+1,FIND(",",Q225,FIND(",",Q225)+1)-FIND(",",Q225)-1)),MapTable!$A:$A,1,0)),ISERROR(VLOOKUP(TRIM(MID(Q225,FIND(",",Q225,FIND(",",Q225)+1)+1,999)),MapTable!$A:$A,1,0))),"맵없음",
  ""),
IF(ISERROR(FIND(",",Q225,FIND(",",Q225,FIND(",",Q225,FIND(",",Q225)+1)+1)+1)),
  IF(OR(ISERROR(VLOOKUP(LEFT(Q225,FIND(",",Q225)-1),MapTable!$A:$A,1,0)),ISERROR(VLOOKUP(TRIM(MID(Q225,FIND(",",Q225)+1,FIND(",",Q225,FIND(",",Q225)+1)-FIND(",",Q225)-1)),MapTable!$A:$A,1,0)),ISERROR(VLOOKUP(TRIM(MID(Q225,FIND(",",Q225,FIND(",",Q225)+1)+1,FIND(",",Q225,FIND(",",Q225,FIND(",",Q225)+1)+1)-FIND(",",Q225,FIND(",",Q225)+1)-1)),MapTable!$A:$A,1,0)),ISERROR(VLOOKUP(TRIM(MID(Q225,FIND(",",Q225,FIND(",",Q225,FIND(",",Q225)+1)+1)+1,999)),MapTable!$A:$A,1,0))),"맵없음",
  ""),
)))))</f>
        <v/>
      </c>
      <c r="W225" t="str">
        <f>IF(ISBLANK(V225),"",IF(ISERROR(VLOOKUP(V225,[2]DropTable!$A:$A,1,0)),"드랍없음",""))</f>
        <v/>
      </c>
      <c r="Y225" t="str">
        <f>IF(ISBLANK(X225),"",IF(ISERROR(VLOOKUP(X225,[2]DropTable!$A:$A,1,0)),"드랍없음",""))</f>
        <v/>
      </c>
      <c r="AA225">
        <v>8.1</v>
      </c>
    </row>
    <row r="226" spans="1:27" x14ac:dyDescent="0.3">
      <c r="A226">
        <v>5</v>
      </c>
      <c r="B226">
        <v>19</v>
      </c>
      <c r="C226">
        <f t="shared" si="13"/>
        <v>1680</v>
      </c>
      <c r="D226">
        <v>420</v>
      </c>
      <c r="E226" t="s">
        <v>114</v>
      </c>
      <c r="H226" t="str">
        <f>IF(ISBLANK(G226),"",
IFERROR(VLOOKUP(G226,[1]StringTable!$1:$1048576,MATCH([1]StringTable!$B$1,[1]StringTable!$1:$1,0),0),
IFERROR(VLOOKUP(G226,[1]InApkStringTable!$1:$1048576,MATCH([1]InApkStringTable!$B$1,[1]InApkStringTable!$1:$1,0),0),
"스트링없음")))</f>
        <v/>
      </c>
      <c r="J226" t="b">
        <v>0</v>
      </c>
      <c r="K226" t="s">
        <v>24</v>
      </c>
      <c r="L226" t="str">
        <f>IF(ISBLANK(K226),"",IF(ISERROR(VLOOKUP(K226,MapTable!$A:$A,1,0)),"컨트롤없음",""))</f>
        <v/>
      </c>
      <c r="M226">
        <f t="shared" si="11"/>
        <v>2</v>
      </c>
      <c r="N226" t="b">
        <f t="shared" ca="1" si="12"/>
        <v>1</v>
      </c>
      <c r="P226" t="str">
        <f>IF(ISBLANK(O226),"",IF(ISERROR(VLOOKUP(O226,MapTable!$A:$A,1,0)),"컨트롤없음",""))</f>
        <v/>
      </c>
      <c r="R226" t="str">
        <f>IF(ISBLANK(Q226),"",
IF(ISERROR(FIND(",",Q226)),
  IF(ISERROR(VLOOKUP(Q226,MapTable!$A:$A,1,0)),"맵없음",
  ""),
IF(ISERROR(FIND(",",Q226,FIND(",",Q226)+1)),
  IF(OR(ISERROR(VLOOKUP(LEFT(Q226,FIND(",",Q226)-1),MapTable!$A:$A,1,0)),ISERROR(VLOOKUP(TRIM(MID(Q226,FIND(",",Q226)+1,999)),MapTable!$A:$A,1,0))),"맵없음",
  ""),
IF(ISERROR(FIND(",",Q226,FIND(",",Q226,FIND(",",Q226)+1)+1)),
  IF(OR(ISERROR(VLOOKUP(LEFT(Q226,FIND(",",Q226)-1),MapTable!$A:$A,1,0)),ISERROR(VLOOKUP(TRIM(MID(Q226,FIND(",",Q226)+1,FIND(",",Q226,FIND(",",Q226)+1)-FIND(",",Q226)-1)),MapTable!$A:$A,1,0)),ISERROR(VLOOKUP(TRIM(MID(Q226,FIND(",",Q226,FIND(",",Q226)+1)+1,999)),MapTable!$A:$A,1,0))),"맵없음",
  ""),
IF(ISERROR(FIND(",",Q226,FIND(",",Q226,FIND(",",Q226,FIND(",",Q226)+1)+1)+1)),
  IF(OR(ISERROR(VLOOKUP(LEFT(Q226,FIND(",",Q226)-1),MapTable!$A:$A,1,0)),ISERROR(VLOOKUP(TRIM(MID(Q226,FIND(",",Q226)+1,FIND(",",Q226,FIND(",",Q226)+1)-FIND(",",Q226)-1)),MapTable!$A:$A,1,0)),ISERROR(VLOOKUP(TRIM(MID(Q226,FIND(",",Q226,FIND(",",Q226)+1)+1,FIND(",",Q226,FIND(",",Q226,FIND(",",Q226)+1)+1)-FIND(",",Q226,FIND(",",Q226)+1)-1)),MapTable!$A:$A,1,0)),ISERROR(VLOOKUP(TRIM(MID(Q226,FIND(",",Q226,FIND(",",Q226,FIND(",",Q226)+1)+1)+1,999)),MapTable!$A:$A,1,0))),"맵없음",
  ""),
)))))</f>
        <v/>
      </c>
      <c r="W226" t="str">
        <f>IF(ISBLANK(V226),"",IF(ISERROR(VLOOKUP(V226,[2]DropTable!$A:$A,1,0)),"드랍없음",""))</f>
        <v/>
      </c>
      <c r="Y226" t="str">
        <f>IF(ISBLANK(X226),"",IF(ISERROR(VLOOKUP(X226,[2]DropTable!$A:$A,1,0)),"드랍없음",""))</f>
        <v/>
      </c>
      <c r="AA226">
        <v>8.1</v>
      </c>
    </row>
    <row r="227" spans="1:27" x14ac:dyDescent="0.3">
      <c r="A227">
        <v>5</v>
      </c>
      <c r="B227">
        <v>20</v>
      </c>
      <c r="C227">
        <f t="shared" si="13"/>
        <v>1680</v>
      </c>
      <c r="D227">
        <v>420</v>
      </c>
      <c r="E227" t="s">
        <v>114</v>
      </c>
      <c r="H227" t="str">
        <f>IF(ISBLANK(G227),"",
IFERROR(VLOOKUP(G227,[1]StringTable!$1:$1048576,MATCH([1]StringTable!$B$1,[1]StringTable!$1:$1,0),0),
IFERROR(VLOOKUP(G227,[1]InApkStringTable!$1:$1048576,MATCH([1]InApkStringTable!$B$1,[1]InApkStringTable!$1:$1,0),0),
"스트링없음")))</f>
        <v/>
      </c>
      <c r="J227" t="b">
        <v>0</v>
      </c>
      <c r="K227" t="s">
        <v>24</v>
      </c>
      <c r="L227" t="str">
        <f>IF(ISBLANK(K227),"",IF(ISERROR(VLOOKUP(K227,MapTable!$A:$A,1,0)),"컨트롤없음",""))</f>
        <v/>
      </c>
      <c r="M227">
        <f t="shared" si="11"/>
        <v>12</v>
      </c>
      <c r="N227" t="b">
        <f t="shared" ca="1" si="12"/>
        <v>1</v>
      </c>
      <c r="P227" t="str">
        <f>IF(ISBLANK(O227),"",IF(ISERROR(VLOOKUP(O227,MapTable!$A:$A,1,0)),"컨트롤없음",""))</f>
        <v/>
      </c>
      <c r="R227" t="str">
        <f>IF(ISBLANK(Q227),"",
IF(ISERROR(FIND(",",Q227)),
  IF(ISERROR(VLOOKUP(Q227,MapTable!$A:$A,1,0)),"맵없음",
  ""),
IF(ISERROR(FIND(",",Q227,FIND(",",Q227)+1)),
  IF(OR(ISERROR(VLOOKUP(LEFT(Q227,FIND(",",Q227)-1),MapTable!$A:$A,1,0)),ISERROR(VLOOKUP(TRIM(MID(Q227,FIND(",",Q227)+1,999)),MapTable!$A:$A,1,0))),"맵없음",
  ""),
IF(ISERROR(FIND(",",Q227,FIND(",",Q227,FIND(",",Q227)+1)+1)),
  IF(OR(ISERROR(VLOOKUP(LEFT(Q227,FIND(",",Q227)-1),MapTable!$A:$A,1,0)),ISERROR(VLOOKUP(TRIM(MID(Q227,FIND(",",Q227)+1,FIND(",",Q227,FIND(",",Q227)+1)-FIND(",",Q227)-1)),MapTable!$A:$A,1,0)),ISERROR(VLOOKUP(TRIM(MID(Q227,FIND(",",Q227,FIND(",",Q227)+1)+1,999)),MapTable!$A:$A,1,0))),"맵없음",
  ""),
IF(ISERROR(FIND(",",Q227,FIND(",",Q227,FIND(",",Q227,FIND(",",Q227)+1)+1)+1)),
  IF(OR(ISERROR(VLOOKUP(LEFT(Q227,FIND(",",Q227)-1),MapTable!$A:$A,1,0)),ISERROR(VLOOKUP(TRIM(MID(Q227,FIND(",",Q227)+1,FIND(",",Q227,FIND(",",Q227)+1)-FIND(",",Q227)-1)),MapTable!$A:$A,1,0)),ISERROR(VLOOKUP(TRIM(MID(Q227,FIND(",",Q227,FIND(",",Q227)+1)+1,FIND(",",Q227,FIND(",",Q227,FIND(",",Q227)+1)+1)-FIND(",",Q227,FIND(",",Q227)+1)-1)),MapTable!$A:$A,1,0)),ISERROR(VLOOKUP(TRIM(MID(Q227,FIND(",",Q227,FIND(",",Q227,FIND(",",Q227)+1)+1)+1,999)),MapTable!$A:$A,1,0))),"맵없음",
  ""),
)))))</f>
        <v/>
      </c>
      <c r="W227" t="str">
        <f>IF(ISBLANK(V227),"",IF(ISERROR(VLOOKUP(V227,[2]DropTable!$A:$A,1,0)),"드랍없음",""))</f>
        <v/>
      </c>
      <c r="Y227" t="str">
        <f>IF(ISBLANK(X227),"",IF(ISERROR(VLOOKUP(X227,[2]DropTable!$A:$A,1,0)),"드랍없음",""))</f>
        <v/>
      </c>
      <c r="AA227">
        <v>8.1</v>
      </c>
    </row>
    <row r="228" spans="1:27" x14ac:dyDescent="0.3">
      <c r="A228">
        <v>5</v>
      </c>
      <c r="B228">
        <v>21</v>
      </c>
      <c r="C228">
        <f t="shared" si="13"/>
        <v>1680</v>
      </c>
      <c r="D228">
        <v>420</v>
      </c>
      <c r="E228" t="s">
        <v>114</v>
      </c>
      <c r="H228" t="str">
        <f>IF(ISBLANK(G228),"",
IFERROR(VLOOKUP(G228,[1]StringTable!$1:$1048576,MATCH([1]StringTable!$B$1,[1]StringTable!$1:$1,0),0),
IFERROR(VLOOKUP(G228,[1]InApkStringTable!$1:$1048576,MATCH([1]InApkStringTable!$B$1,[1]InApkStringTable!$1:$1,0),0),
"스트링없음")))</f>
        <v/>
      </c>
      <c r="J228" t="b">
        <v>0</v>
      </c>
      <c r="K228" t="s">
        <v>24</v>
      </c>
      <c r="L228" t="str">
        <f>IF(ISBLANK(K228),"",IF(ISERROR(VLOOKUP(K228,MapTable!$A:$A,1,0)),"컨트롤없음",""))</f>
        <v/>
      </c>
      <c r="M228">
        <f t="shared" si="11"/>
        <v>3</v>
      </c>
      <c r="N228" t="b">
        <f t="shared" ca="1" si="12"/>
        <v>0</v>
      </c>
      <c r="P228" t="str">
        <f>IF(ISBLANK(O228),"",IF(ISERROR(VLOOKUP(O228,MapTable!$A:$A,1,0)),"컨트롤없음",""))</f>
        <v/>
      </c>
      <c r="R228" t="str">
        <f>IF(ISBLANK(Q228),"",
IF(ISERROR(FIND(",",Q228)),
  IF(ISERROR(VLOOKUP(Q228,MapTable!$A:$A,1,0)),"맵없음",
  ""),
IF(ISERROR(FIND(",",Q228,FIND(",",Q228)+1)),
  IF(OR(ISERROR(VLOOKUP(LEFT(Q228,FIND(",",Q228)-1),MapTable!$A:$A,1,0)),ISERROR(VLOOKUP(TRIM(MID(Q228,FIND(",",Q228)+1,999)),MapTable!$A:$A,1,0))),"맵없음",
  ""),
IF(ISERROR(FIND(",",Q228,FIND(",",Q228,FIND(",",Q228)+1)+1)),
  IF(OR(ISERROR(VLOOKUP(LEFT(Q228,FIND(",",Q228)-1),MapTable!$A:$A,1,0)),ISERROR(VLOOKUP(TRIM(MID(Q228,FIND(",",Q228)+1,FIND(",",Q228,FIND(",",Q228)+1)-FIND(",",Q228)-1)),MapTable!$A:$A,1,0)),ISERROR(VLOOKUP(TRIM(MID(Q228,FIND(",",Q228,FIND(",",Q228)+1)+1,999)),MapTable!$A:$A,1,0))),"맵없음",
  ""),
IF(ISERROR(FIND(",",Q228,FIND(",",Q228,FIND(",",Q228,FIND(",",Q228)+1)+1)+1)),
  IF(OR(ISERROR(VLOOKUP(LEFT(Q228,FIND(",",Q228)-1),MapTable!$A:$A,1,0)),ISERROR(VLOOKUP(TRIM(MID(Q228,FIND(",",Q228)+1,FIND(",",Q228,FIND(",",Q228)+1)-FIND(",",Q228)-1)),MapTable!$A:$A,1,0)),ISERROR(VLOOKUP(TRIM(MID(Q228,FIND(",",Q228,FIND(",",Q228)+1)+1,FIND(",",Q228,FIND(",",Q228,FIND(",",Q228)+1)+1)-FIND(",",Q228,FIND(",",Q228)+1)-1)),MapTable!$A:$A,1,0)),ISERROR(VLOOKUP(TRIM(MID(Q228,FIND(",",Q228,FIND(",",Q228,FIND(",",Q228)+1)+1)+1,999)),MapTable!$A:$A,1,0))),"맵없음",
  ""),
)))))</f>
        <v/>
      </c>
      <c r="W228" t="str">
        <f>IF(ISBLANK(V228),"",IF(ISERROR(VLOOKUP(V228,[2]DropTable!$A:$A,1,0)),"드랍없음",""))</f>
        <v/>
      </c>
      <c r="Y228" t="str">
        <f>IF(ISBLANK(X228),"",IF(ISERROR(VLOOKUP(X228,[2]DropTable!$A:$A,1,0)),"드랍없음",""))</f>
        <v/>
      </c>
      <c r="AA228">
        <v>8.1</v>
      </c>
    </row>
    <row r="229" spans="1:27" x14ac:dyDescent="0.3">
      <c r="A229">
        <v>5</v>
      </c>
      <c r="B229">
        <v>22</v>
      </c>
      <c r="C229">
        <f t="shared" si="13"/>
        <v>1680</v>
      </c>
      <c r="D229">
        <v>420</v>
      </c>
      <c r="E229" t="s">
        <v>114</v>
      </c>
      <c r="H229" t="str">
        <f>IF(ISBLANK(G229),"",
IFERROR(VLOOKUP(G229,[1]StringTable!$1:$1048576,MATCH([1]StringTable!$B$1,[1]StringTable!$1:$1,0),0),
IFERROR(VLOOKUP(G229,[1]InApkStringTable!$1:$1048576,MATCH([1]InApkStringTable!$B$1,[1]InApkStringTable!$1:$1,0),0),
"스트링없음")))</f>
        <v/>
      </c>
      <c r="J229" t="b">
        <v>0</v>
      </c>
      <c r="K229" t="s">
        <v>24</v>
      </c>
      <c r="L229" t="str">
        <f>IF(ISBLANK(K229),"",IF(ISERROR(VLOOKUP(K229,MapTable!$A:$A,1,0)),"컨트롤없음",""))</f>
        <v/>
      </c>
      <c r="M229">
        <f t="shared" si="11"/>
        <v>3</v>
      </c>
      <c r="N229" t="b">
        <f t="shared" ca="1" si="12"/>
        <v>0</v>
      </c>
      <c r="P229" t="str">
        <f>IF(ISBLANK(O229),"",IF(ISERROR(VLOOKUP(O229,MapTable!$A:$A,1,0)),"컨트롤없음",""))</f>
        <v/>
      </c>
      <c r="R229" t="str">
        <f>IF(ISBLANK(Q229),"",
IF(ISERROR(FIND(",",Q229)),
  IF(ISERROR(VLOOKUP(Q229,MapTable!$A:$A,1,0)),"맵없음",
  ""),
IF(ISERROR(FIND(",",Q229,FIND(",",Q229)+1)),
  IF(OR(ISERROR(VLOOKUP(LEFT(Q229,FIND(",",Q229)-1),MapTable!$A:$A,1,0)),ISERROR(VLOOKUP(TRIM(MID(Q229,FIND(",",Q229)+1,999)),MapTable!$A:$A,1,0))),"맵없음",
  ""),
IF(ISERROR(FIND(",",Q229,FIND(",",Q229,FIND(",",Q229)+1)+1)),
  IF(OR(ISERROR(VLOOKUP(LEFT(Q229,FIND(",",Q229)-1),MapTable!$A:$A,1,0)),ISERROR(VLOOKUP(TRIM(MID(Q229,FIND(",",Q229)+1,FIND(",",Q229,FIND(",",Q229)+1)-FIND(",",Q229)-1)),MapTable!$A:$A,1,0)),ISERROR(VLOOKUP(TRIM(MID(Q229,FIND(",",Q229,FIND(",",Q229)+1)+1,999)),MapTable!$A:$A,1,0))),"맵없음",
  ""),
IF(ISERROR(FIND(",",Q229,FIND(",",Q229,FIND(",",Q229,FIND(",",Q229)+1)+1)+1)),
  IF(OR(ISERROR(VLOOKUP(LEFT(Q229,FIND(",",Q229)-1),MapTable!$A:$A,1,0)),ISERROR(VLOOKUP(TRIM(MID(Q229,FIND(",",Q229)+1,FIND(",",Q229,FIND(",",Q229)+1)-FIND(",",Q229)-1)),MapTable!$A:$A,1,0)),ISERROR(VLOOKUP(TRIM(MID(Q229,FIND(",",Q229,FIND(",",Q229)+1)+1,FIND(",",Q229,FIND(",",Q229,FIND(",",Q229)+1)+1)-FIND(",",Q229,FIND(",",Q229)+1)-1)),MapTable!$A:$A,1,0)),ISERROR(VLOOKUP(TRIM(MID(Q229,FIND(",",Q229,FIND(",",Q229,FIND(",",Q229)+1)+1)+1,999)),MapTable!$A:$A,1,0))),"맵없음",
  ""),
)))))</f>
        <v/>
      </c>
      <c r="W229" t="str">
        <f>IF(ISBLANK(V229),"",IF(ISERROR(VLOOKUP(V229,[2]DropTable!$A:$A,1,0)),"드랍없음",""))</f>
        <v/>
      </c>
      <c r="Y229" t="str">
        <f>IF(ISBLANK(X229),"",IF(ISERROR(VLOOKUP(X229,[2]DropTable!$A:$A,1,0)),"드랍없음",""))</f>
        <v/>
      </c>
      <c r="AA229">
        <v>8.1</v>
      </c>
    </row>
    <row r="230" spans="1:27" x14ac:dyDescent="0.3">
      <c r="A230">
        <v>5</v>
      </c>
      <c r="B230">
        <v>23</v>
      </c>
      <c r="C230">
        <f t="shared" si="13"/>
        <v>1680</v>
      </c>
      <c r="D230">
        <v>420</v>
      </c>
      <c r="E230" t="s">
        <v>114</v>
      </c>
      <c r="H230" t="str">
        <f>IF(ISBLANK(G230),"",
IFERROR(VLOOKUP(G230,[1]StringTable!$1:$1048576,MATCH([1]StringTable!$B$1,[1]StringTable!$1:$1,0),0),
IFERROR(VLOOKUP(G230,[1]InApkStringTable!$1:$1048576,MATCH([1]InApkStringTable!$B$1,[1]InApkStringTable!$1:$1,0),0),
"스트링없음")))</f>
        <v/>
      </c>
      <c r="J230" t="b">
        <v>0</v>
      </c>
      <c r="K230" t="s">
        <v>24</v>
      </c>
      <c r="L230" t="str">
        <f>IF(ISBLANK(K230),"",IF(ISERROR(VLOOKUP(K230,MapTable!$A:$A,1,0)),"컨트롤없음",""))</f>
        <v/>
      </c>
      <c r="M230">
        <f t="shared" si="11"/>
        <v>3</v>
      </c>
      <c r="N230" t="b">
        <f t="shared" ca="1" si="12"/>
        <v>0</v>
      </c>
      <c r="P230" t="str">
        <f>IF(ISBLANK(O230),"",IF(ISERROR(VLOOKUP(O230,MapTable!$A:$A,1,0)),"컨트롤없음",""))</f>
        <v/>
      </c>
      <c r="R230" t="str">
        <f>IF(ISBLANK(Q230),"",
IF(ISERROR(FIND(",",Q230)),
  IF(ISERROR(VLOOKUP(Q230,MapTable!$A:$A,1,0)),"맵없음",
  ""),
IF(ISERROR(FIND(",",Q230,FIND(",",Q230)+1)),
  IF(OR(ISERROR(VLOOKUP(LEFT(Q230,FIND(",",Q230)-1),MapTable!$A:$A,1,0)),ISERROR(VLOOKUP(TRIM(MID(Q230,FIND(",",Q230)+1,999)),MapTable!$A:$A,1,0))),"맵없음",
  ""),
IF(ISERROR(FIND(",",Q230,FIND(",",Q230,FIND(",",Q230)+1)+1)),
  IF(OR(ISERROR(VLOOKUP(LEFT(Q230,FIND(",",Q230)-1),MapTable!$A:$A,1,0)),ISERROR(VLOOKUP(TRIM(MID(Q230,FIND(",",Q230)+1,FIND(",",Q230,FIND(",",Q230)+1)-FIND(",",Q230)-1)),MapTable!$A:$A,1,0)),ISERROR(VLOOKUP(TRIM(MID(Q230,FIND(",",Q230,FIND(",",Q230)+1)+1,999)),MapTable!$A:$A,1,0))),"맵없음",
  ""),
IF(ISERROR(FIND(",",Q230,FIND(",",Q230,FIND(",",Q230,FIND(",",Q230)+1)+1)+1)),
  IF(OR(ISERROR(VLOOKUP(LEFT(Q230,FIND(",",Q230)-1),MapTable!$A:$A,1,0)),ISERROR(VLOOKUP(TRIM(MID(Q230,FIND(",",Q230)+1,FIND(",",Q230,FIND(",",Q230)+1)-FIND(",",Q230)-1)),MapTable!$A:$A,1,0)),ISERROR(VLOOKUP(TRIM(MID(Q230,FIND(",",Q230,FIND(",",Q230)+1)+1,FIND(",",Q230,FIND(",",Q230,FIND(",",Q230)+1)+1)-FIND(",",Q230,FIND(",",Q230)+1)-1)),MapTable!$A:$A,1,0)),ISERROR(VLOOKUP(TRIM(MID(Q230,FIND(",",Q230,FIND(",",Q230,FIND(",",Q230)+1)+1)+1,999)),MapTable!$A:$A,1,0))),"맵없음",
  ""),
)))))</f>
        <v/>
      </c>
      <c r="W230" t="str">
        <f>IF(ISBLANK(V230),"",IF(ISERROR(VLOOKUP(V230,[2]DropTable!$A:$A,1,0)),"드랍없음",""))</f>
        <v/>
      </c>
      <c r="Y230" t="str">
        <f>IF(ISBLANK(X230),"",IF(ISERROR(VLOOKUP(X230,[2]DropTable!$A:$A,1,0)),"드랍없음",""))</f>
        <v/>
      </c>
      <c r="AA230">
        <v>8.1</v>
      </c>
    </row>
    <row r="231" spans="1:27" x14ac:dyDescent="0.3">
      <c r="A231">
        <v>5</v>
      </c>
      <c r="B231">
        <v>24</v>
      </c>
      <c r="C231">
        <f t="shared" si="13"/>
        <v>1680</v>
      </c>
      <c r="D231">
        <v>420</v>
      </c>
      <c r="E231" t="s">
        <v>114</v>
      </c>
      <c r="H231" t="str">
        <f>IF(ISBLANK(G231),"",
IFERROR(VLOOKUP(G231,[1]StringTable!$1:$1048576,MATCH([1]StringTable!$B$1,[1]StringTable!$1:$1,0),0),
IFERROR(VLOOKUP(G231,[1]InApkStringTable!$1:$1048576,MATCH([1]InApkStringTable!$B$1,[1]InApkStringTable!$1:$1,0),0),
"스트링없음")))</f>
        <v/>
      </c>
      <c r="J231" t="b">
        <v>0</v>
      </c>
      <c r="K231" t="s">
        <v>24</v>
      </c>
      <c r="L231" t="str">
        <f>IF(ISBLANK(K231),"",IF(ISERROR(VLOOKUP(K231,MapTable!$A:$A,1,0)),"컨트롤없음",""))</f>
        <v/>
      </c>
      <c r="M231">
        <f t="shared" si="11"/>
        <v>3</v>
      </c>
      <c r="N231" t="b">
        <f t="shared" ca="1" si="12"/>
        <v>0</v>
      </c>
      <c r="P231" t="str">
        <f>IF(ISBLANK(O231),"",IF(ISERROR(VLOOKUP(O231,MapTable!$A:$A,1,0)),"컨트롤없음",""))</f>
        <v/>
      </c>
      <c r="R231" t="str">
        <f>IF(ISBLANK(Q231),"",
IF(ISERROR(FIND(",",Q231)),
  IF(ISERROR(VLOOKUP(Q231,MapTable!$A:$A,1,0)),"맵없음",
  ""),
IF(ISERROR(FIND(",",Q231,FIND(",",Q231)+1)),
  IF(OR(ISERROR(VLOOKUP(LEFT(Q231,FIND(",",Q231)-1),MapTable!$A:$A,1,0)),ISERROR(VLOOKUP(TRIM(MID(Q231,FIND(",",Q231)+1,999)),MapTable!$A:$A,1,0))),"맵없음",
  ""),
IF(ISERROR(FIND(",",Q231,FIND(",",Q231,FIND(",",Q231)+1)+1)),
  IF(OR(ISERROR(VLOOKUP(LEFT(Q231,FIND(",",Q231)-1),MapTable!$A:$A,1,0)),ISERROR(VLOOKUP(TRIM(MID(Q231,FIND(",",Q231)+1,FIND(",",Q231,FIND(",",Q231)+1)-FIND(",",Q231)-1)),MapTable!$A:$A,1,0)),ISERROR(VLOOKUP(TRIM(MID(Q231,FIND(",",Q231,FIND(",",Q231)+1)+1,999)),MapTable!$A:$A,1,0))),"맵없음",
  ""),
IF(ISERROR(FIND(",",Q231,FIND(",",Q231,FIND(",",Q231,FIND(",",Q231)+1)+1)+1)),
  IF(OR(ISERROR(VLOOKUP(LEFT(Q231,FIND(",",Q231)-1),MapTable!$A:$A,1,0)),ISERROR(VLOOKUP(TRIM(MID(Q231,FIND(",",Q231)+1,FIND(",",Q231,FIND(",",Q231)+1)-FIND(",",Q231)-1)),MapTable!$A:$A,1,0)),ISERROR(VLOOKUP(TRIM(MID(Q231,FIND(",",Q231,FIND(",",Q231)+1)+1,FIND(",",Q231,FIND(",",Q231,FIND(",",Q231)+1)+1)-FIND(",",Q231,FIND(",",Q231)+1)-1)),MapTable!$A:$A,1,0)),ISERROR(VLOOKUP(TRIM(MID(Q231,FIND(",",Q231,FIND(",",Q231,FIND(",",Q231)+1)+1)+1,999)),MapTable!$A:$A,1,0))),"맵없음",
  ""),
)))))</f>
        <v/>
      </c>
      <c r="W231" t="str">
        <f>IF(ISBLANK(V231),"",IF(ISERROR(VLOOKUP(V231,[2]DropTable!$A:$A,1,0)),"드랍없음",""))</f>
        <v/>
      </c>
      <c r="Y231" t="str">
        <f>IF(ISBLANK(X231),"",IF(ISERROR(VLOOKUP(X231,[2]DropTable!$A:$A,1,0)),"드랍없음",""))</f>
        <v/>
      </c>
      <c r="AA231">
        <v>8.1</v>
      </c>
    </row>
    <row r="232" spans="1:27" x14ac:dyDescent="0.3">
      <c r="A232">
        <v>5</v>
      </c>
      <c r="B232">
        <v>25</v>
      </c>
      <c r="C232">
        <f t="shared" si="13"/>
        <v>1680</v>
      </c>
      <c r="D232">
        <v>420</v>
      </c>
      <c r="E232" t="s">
        <v>114</v>
      </c>
      <c r="H232" t="str">
        <f>IF(ISBLANK(G232),"",
IFERROR(VLOOKUP(G232,[1]StringTable!$1:$1048576,MATCH([1]StringTable!$B$1,[1]StringTable!$1:$1,0),0),
IFERROR(VLOOKUP(G232,[1]InApkStringTable!$1:$1048576,MATCH([1]InApkStringTable!$B$1,[1]InApkStringTable!$1:$1,0),0),
"스트링없음")))</f>
        <v/>
      </c>
      <c r="J232" t="b">
        <v>0</v>
      </c>
      <c r="K232" t="s">
        <v>24</v>
      </c>
      <c r="L232" t="str">
        <f>IF(ISBLANK(K232),"",IF(ISERROR(VLOOKUP(K232,MapTable!$A:$A,1,0)),"컨트롤없음",""))</f>
        <v/>
      </c>
      <c r="M232">
        <f t="shared" si="11"/>
        <v>11</v>
      </c>
      <c r="N232" t="b">
        <f t="shared" ca="1" si="12"/>
        <v>0</v>
      </c>
      <c r="P232" t="str">
        <f>IF(ISBLANK(O232),"",IF(ISERROR(VLOOKUP(O232,MapTable!$A:$A,1,0)),"컨트롤없음",""))</f>
        <v/>
      </c>
      <c r="R232" t="str">
        <f>IF(ISBLANK(Q232),"",
IF(ISERROR(FIND(",",Q232)),
  IF(ISERROR(VLOOKUP(Q232,MapTable!$A:$A,1,0)),"맵없음",
  ""),
IF(ISERROR(FIND(",",Q232,FIND(",",Q232)+1)),
  IF(OR(ISERROR(VLOOKUP(LEFT(Q232,FIND(",",Q232)-1),MapTable!$A:$A,1,0)),ISERROR(VLOOKUP(TRIM(MID(Q232,FIND(",",Q232)+1,999)),MapTable!$A:$A,1,0))),"맵없음",
  ""),
IF(ISERROR(FIND(",",Q232,FIND(",",Q232,FIND(",",Q232)+1)+1)),
  IF(OR(ISERROR(VLOOKUP(LEFT(Q232,FIND(",",Q232)-1),MapTable!$A:$A,1,0)),ISERROR(VLOOKUP(TRIM(MID(Q232,FIND(",",Q232)+1,FIND(",",Q232,FIND(",",Q232)+1)-FIND(",",Q232)-1)),MapTable!$A:$A,1,0)),ISERROR(VLOOKUP(TRIM(MID(Q232,FIND(",",Q232,FIND(",",Q232)+1)+1,999)),MapTable!$A:$A,1,0))),"맵없음",
  ""),
IF(ISERROR(FIND(",",Q232,FIND(",",Q232,FIND(",",Q232,FIND(",",Q232)+1)+1)+1)),
  IF(OR(ISERROR(VLOOKUP(LEFT(Q232,FIND(",",Q232)-1),MapTable!$A:$A,1,0)),ISERROR(VLOOKUP(TRIM(MID(Q232,FIND(",",Q232)+1,FIND(",",Q232,FIND(",",Q232)+1)-FIND(",",Q232)-1)),MapTable!$A:$A,1,0)),ISERROR(VLOOKUP(TRIM(MID(Q232,FIND(",",Q232,FIND(",",Q232)+1)+1,FIND(",",Q232,FIND(",",Q232,FIND(",",Q232)+1)+1)-FIND(",",Q232,FIND(",",Q232)+1)-1)),MapTable!$A:$A,1,0)),ISERROR(VLOOKUP(TRIM(MID(Q232,FIND(",",Q232,FIND(",",Q232,FIND(",",Q232)+1)+1)+1,999)),MapTable!$A:$A,1,0))),"맵없음",
  ""),
)))))</f>
        <v/>
      </c>
      <c r="W232" t="str">
        <f>IF(ISBLANK(V232),"",IF(ISERROR(VLOOKUP(V232,[2]DropTable!$A:$A,1,0)),"드랍없음",""))</f>
        <v/>
      </c>
      <c r="Y232" t="str">
        <f>IF(ISBLANK(X232),"",IF(ISERROR(VLOOKUP(X232,[2]DropTable!$A:$A,1,0)),"드랍없음",""))</f>
        <v/>
      </c>
      <c r="AA232">
        <v>8.1</v>
      </c>
    </row>
    <row r="233" spans="1:27" x14ac:dyDescent="0.3">
      <c r="A233">
        <v>5</v>
      </c>
      <c r="B233">
        <v>26</v>
      </c>
      <c r="C233">
        <f t="shared" si="13"/>
        <v>1680</v>
      </c>
      <c r="D233">
        <v>420</v>
      </c>
      <c r="E233" t="s">
        <v>114</v>
      </c>
      <c r="H233" t="str">
        <f>IF(ISBLANK(G233),"",
IFERROR(VLOOKUP(G233,[1]StringTable!$1:$1048576,MATCH([1]StringTable!$B$1,[1]StringTable!$1:$1,0),0),
IFERROR(VLOOKUP(G233,[1]InApkStringTable!$1:$1048576,MATCH([1]InApkStringTable!$B$1,[1]InApkStringTable!$1:$1,0),0),
"스트링없음")))</f>
        <v/>
      </c>
      <c r="J233" t="b">
        <v>0</v>
      </c>
      <c r="K233" t="s">
        <v>24</v>
      </c>
      <c r="L233" t="str">
        <f>IF(ISBLANK(K233),"",IF(ISERROR(VLOOKUP(K233,MapTable!$A:$A,1,0)),"컨트롤없음",""))</f>
        <v/>
      </c>
      <c r="M233">
        <f t="shared" si="11"/>
        <v>3</v>
      </c>
      <c r="N233" t="b">
        <f t="shared" ca="1" si="12"/>
        <v>0</v>
      </c>
      <c r="P233" t="str">
        <f>IF(ISBLANK(O233),"",IF(ISERROR(VLOOKUP(O233,MapTable!$A:$A,1,0)),"컨트롤없음",""))</f>
        <v/>
      </c>
      <c r="R233" t="str">
        <f>IF(ISBLANK(Q233),"",
IF(ISERROR(FIND(",",Q233)),
  IF(ISERROR(VLOOKUP(Q233,MapTable!$A:$A,1,0)),"맵없음",
  ""),
IF(ISERROR(FIND(",",Q233,FIND(",",Q233)+1)),
  IF(OR(ISERROR(VLOOKUP(LEFT(Q233,FIND(",",Q233)-1),MapTable!$A:$A,1,0)),ISERROR(VLOOKUP(TRIM(MID(Q233,FIND(",",Q233)+1,999)),MapTable!$A:$A,1,0))),"맵없음",
  ""),
IF(ISERROR(FIND(",",Q233,FIND(",",Q233,FIND(",",Q233)+1)+1)),
  IF(OR(ISERROR(VLOOKUP(LEFT(Q233,FIND(",",Q233)-1),MapTable!$A:$A,1,0)),ISERROR(VLOOKUP(TRIM(MID(Q233,FIND(",",Q233)+1,FIND(",",Q233,FIND(",",Q233)+1)-FIND(",",Q233)-1)),MapTable!$A:$A,1,0)),ISERROR(VLOOKUP(TRIM(MID(Q233,FIND(",",Q233,FIND(",",Q233)+1)+1,999)),MapTable!$A:$A,1,0))),"맵없음",
  ""),
IF(ISERROR(FIND(",",Q233,FIND(",",Q233,FIND(",",Q233,FIND(",",Q233)+1)+1)+1)),
  IF(OR(ISERROR(VLOOKUP(LEFT(Q233,FIND(",",Q233)-1),MapTable!$A:$A,1,0)),ISERROR(VLOOKUP(TRIM(MID(Q233,FIND(",",Q233)+1,FIND(",",Q233,FIND(",",Q233)+1)-FIND(",",Q233)-1)),MapTable!$A:$A,1,0)),ISERROR(VLOOKUP(TRIM(MID(Q233,FIND(",",Q233,FIND(",",Q233)+1)+1,FIND(",",Q233,FIND(",",Q233,FIND(",",Q233)+1)+1)-FIND(",",Q233,FIND(",",Q233)+1)-1)),MapTable!$A:$A,1,0)),ISERROR(VLOOKUP(TRIM(MID(Q233,FIND(",",Q233,FIND(",",Q233,FIND(",",Q233)+1)+1)+1,999)),MapTable!$A:$A,1,0))),"맵없음",
  ""),
)))))</f>
        <v/>
      </c>
      <c r="W233" t="str">
        <f>IF(ISBLANK(V233),"",IF(ISERROR(VLOOKUP(V233,[2]DropTable!$A:$A,1,0)),"드랍없음",""))</f>
        <v/>
      </c>
      <c r="Y233" t="str">
        <f>IF(ISBLANK(X233),"",IF(ISERROR(VLOOKUP(X233,[2]DropTable!$A:$A,1,0)),"드랍없음",""))</f>
        <v/>
      </c>
      <c r="AA233">
        <v>8.1</v>
      </c>
    </row>
    <row r="234" spans="1:27" x14ac:dyDescent="0.3">
      <c r="A234">
        <v>5</v>
      </c>
      <c r="B234">
        <v>27</v>
      </c>
      <c r="C234">
        <f t="shared" si="13"/>
        <v>1680</v>
      </c>
      <c r="D234">
        <v>420</v>
      </c>
      <c r="E234" t="s">
        <v>114</v>
      </c>
      <c r="H234" t="str">
        <f>IF(ISBLANK(G234),"",
IFERROR(VLOOKUP(G234,[1]StringTable!$1:$1048576,MATCH([1]StringTable!$B$1,[1]StringTable!$1:$1,0),0),
IFERROR(VLOOKUP(G234,[1]InApkStringTable!$1:$1048576,MATCH([1]InApkStringTable!$B$1,[1]InApkStringTable!$1:$1,0),0),
"스트링없음")))</f>
        <v/>
      </c>
      <c r="J234" t="b">
        <v>0</v>
      </c>
      <c r="K234" t="s">
        <v>24</v>
      </c>
      <c r="L234" t="str">
        <f>IF(ISBLANK(K234),"",IF(ISERROR(VLOOKUP(K234,MapTable!$A:$A,1,0)),"컨트롤없음",""))</f>
        <v/>
      </c>
      <c r="M234">
        <f t="shared" si="11"/>
        <v>3</v>
      </c>
      <c r="N234" t="b">
        <f t="shared" ca="1" si="12"/>
        <v>0</v>
      </c>
      <c r="P234" t="str">
        <f>IF(ISBLANK(O234),"",IF(ISERROR(VLOOKUP(O234,MapTable!$A:$A,1,0)),"컨트롤없음",""))</f>
        <v/>
      </c>
      <c r="R234" t="str">
        <f>IF(ISBLANK(Q234),"",
IF(ISERROR(FIND(",",Q234)),
  IF(ISERROR(VLOOKUP(Q234,MapTable!$A:$A,1,0)),"맵없음",
  ""),
IF(ISERROR(FIND(",",Q234,FIND(",",Q234)+1)),
  IF(OR(ISERROR(VLOOKUP(LEFT(Q234,FIND(",",Q234)-1),MapTable!$A:$A,1,0)),ISERROR(VLOOKUP(TRIM(MID(Q234,FIND(",",Q234)+1,999)),MapTable!$A:$A,1,0))),"맵없음",
  ""),
IF(ISERROR(FIND(",",Q234,FIND(",",Q234,FIND(",",Q234)+1)+1)),
  IF(OR(ISERROR(VLOOKUP(LEFT(Q234,FIND(",",Q234)-1),MapTable!$A:$A,1,0)),ISERROR(VLOOKUP(TRIM(MID(Q234,FIND(",",Q234)+1,FIND(",",Q234,FIND(",",Q234)+1)-FIND(",",Q234)-1)),MapTable!$A:$A,1,0)),ISERROR(VLOOKUP(TRIM(MID(Q234,FIND(",",Q234,FIND(",",Q234)+1)+1,999)),MapTable!$A:$A,1,0))),"맵없음",
  ""),
IF(ISERROR(FIND(",",Q234,FIND(",",Q234,FIND(",",Q234,FIND(",",Q234)+1)+1)+1)),
  IF(OR(ISERROR(VLOOKUP(LEFT(Q234,FIND(",",Q234)-1),MapTable!$A:$A,1,0)),ISERROR(VLOOKUP(TRIM(MID(Q234,FIND(",",Q234)+1,FIND(",",Q234,FIND(",",Q234)+1)-FIND(",",Q234)-1)),MapTable!$A:$A,1,0)),ISERROR(VLOOKUP(TRIM(MID(Q234,FIND(",",Q234,FIND(",",Q234)+1)+1,FIND(",",Q234,FIND(",",Q234,FIND(",",Q234)+1)+1)-FIND(",",Q234,FIND(",",Q234)+1)-1)),MapTable!$A:$A,1,0)),ISERROR(VLOOKUP(TRIM(MID(Q234,FIND(",",Q234,FIND(",",Q234,FIND(",",Q234)+1)+1)+1,999)),MapTable!$A:$A,1,0))),"맵없음",
  ""),
)))))</f>
        <v/>
      </c>
      <c r="W234" t="str">
        <f>IF(ISBLANK(V234),"",IF(ISERROR(VLOOKUP(V234,[2]DropTable!$A:$A,1,0)),"드랍없음",""))</f>
        <v/>
      </c>
      <c r="Y234" t="str">
        <f>IF(ISBLANK(X234),"",IF(ISERROR(VLOOKUP(X234,[2]DropTable!$A:$A,1,0)),"드랍없음",""))</f>
        <v/>
      </c>
      <c r="AA234">
        <v>8.1</v>
      </c>
    </row>
    <row r="235" spans="1:27" x14ac:dyDescent="0.3">
      <c r="A235">
        <v>5</v>
      </c>
      <c r="B235">
        <v>28</v>
      </c>
      <c r="C235">
        <f t="shared" si="13"/>
        <v>1680</v>
      </c>
      <c r="D235">
        <v>420</v>
      </c>
      <c r="E235" t="s">
        <v>114</v>
      </c>
      <c r="H235" t="str">
        <f>IF(ISBLANK(G235),"",
IFERROR(VLOOKUP(G235,[1]StringTable!$1:$1048576,MATCH([1]StringTable!$B$1,[1]StringTable!$1:$1,0),0),
IFERROR(VLOOKUP(G235,[1]InApkStringTable!$1:$1048576,MATCH([1]InApkStringTable!$B$1,[1]InApkStringTable!$1:$1,0),0),
"스트링없음")))</f>
        <v/>
      </c>
      <c r="J235" t="b">
        <v>0</v>
      </c>
      <c r="K235" t="s">
        <v>24</v>
      </c>
      <c r="L235" t="str">
        <f>IF(ISBLANK(K235),"",IF(ISERROR(VLOOKUP(K235,MapTable!$A:$A,1,0)),"컨트롤없음",""))</f>
        <v/>
      </c>
      <c r="M235">
        <f t="shared" si="11"/>
        <v>3</v>
      </c>
      <c r="N235" t="b">
        <f t="shared" ca="1" si="12"/>
        <v>0</v>
      </c>
      <c r="P235" t="str">
        <f>IF(ISBLANK(O235),"",IF(ISERROR(VLOOKUP(O235,MapTable!$A:$A,1,0)),"컨트롤없음",""))</f>
        <v/>
      </c>
      <c r="R235" t="str">
        <f>IF(ISBLANK(Q235),"",
IF(ISERROR(FIND(",",Q235)),
  IF(ISERROR(VLOOKUP(Q235,MapTable!$A:$A,1,0)),"맵없음",
  ""),
IF(ISERROR(FIND(",",Q235,FIND(",",Q235)+1)),
  IF(OR(ISERROR(VLOOKUP(LEFT(Q235,FIND(",",Q235)-1),MapTable!$A:$A,1,0)),ISERROR(VLOOKUP(TRIM(MID(Q235,FIND(",",Q235)+1,999)),MapTable!$A:$A,1,0))),"맵없음",
  ""),
IF(ISERROR(FIND(",",Q235,FIND(",",Q235,FIND(",",Q235)+1)+1)),
  IF(OR(ISERROR(VLOOKUP(LEFT(Q235,FIND(",",Q235)-1),MapTable!$A:$A,1,0)),ISERROR(VLOOKUP(TRIM(MID(Q235,FIND(",",Q235)+1,FIND(",",Q235,FIND(",",Q235)+1)-FIND(",",Q235)-1)),MapTable!$A:$A,1,0)),ISERROR(VLOOKUP(TRIM(MID(Q235,FIND(",",Q235,FIND(",",Q235)+1)+1,999)),MapTable!$A:$A,1,0))),"맵없음",
  ""),
IF(ISERROR(FIND(",",Q235,FIND(",",Q235,FIND(",",Q235,FIND(",",Q235)+1)+1)+1)),
  IF(OR(ISERROR(VLOOKUP(LEFT(Q235,FIND(",",Q235)-1),MapTable!$A:$A,1,0)),ISERROR(VLOOKUP(TRIM(MID(Q235,FIND(",",Q235)+1,FIND(",",Q235,FIND(",",Q235)+1)-FIND(",",Q235)-1)),MapTable!$A:$A,1,0)),ISERROR(VLOOKUP(TRIM(MID(Q235,FIND(",",Q235,FIND(",",Q235)+1)+1,FIND(",",Q235,FIND(",",Q235,FIND(",",Q235)+1)+1)-FIND(",",Q235,FIND(",",Q235)+1)-1)),MapTable!$A:$A,1,0)),ISERROR(VLOOKUP(TRIM(MID(Q235,FIND(",",Q235,FIND(",",Q235,FIND(",",Q235)+1)+1)+1,999)),MapTable!$A:$A,1,0))),"맵없음",
  ""),
)))))</f>
        <v/>
      </c>
      <c r="W235" t="str">
        <f>IF(ISBLANK(V235),"",IF(ISERROR(VLOOKUP(V235,[2]DropTable!$A:$A,1,0)),"드랍없음",""))</f>
        <v/>
      </c>
      <c r="Y235" t="str">
        <f>IF(ISBLANK(X235),"",IF(ISERROR(VLOOKUP(X235,[2]DropTable!$A:$A,1,0)),"드랍없음",""))</f>
        <v/>
      </c>
      <c r="AA235">
        <v>8.1</v>
      </c>
    </row>
    <row r="236" spans="1:27" x14ac:dyDescent="0.3">
      <c r="A236">
        <v>5</v>
      </c>
      <c r="B236">
        <v>29</v>
      </c>
      <c r="C236">
        <f t="shared" si="13"/>
        <v>1680</v>
      </c>
      <c r="D236">
        <v>420</v>
      </c>
      <c r="E236" t="s">
        <v>114</v>
      </c>
      <c r="H236" t="str">
        <f>IF(ISBLANK(G236),"",
IFERROR(VLOOKUP(G236,[1]StringTable!$1:$1048576,MATCH([1]StringTable!$B$1,[1]StringTable!$1:$1,0),0),
IFERROR(VLOOKUP(G236,[1]InApkStringTable!$1:$1048576,MATCH([1]InApkStringTable!$B$1,[1]InApkStringTable!$1:$1,0),0),
"스트링없음")))</f>
        <v/>
      </c>
      <c r="J236" t="b">
        <v>0</v>
      </c>
      <c r="K236" t="s">
        <v>24</v>
      </c>
      <c r="L236" t="str">
        <f>IF(ISBLANK(K236),"",IF(ISERROR(VLOOKUP(K236,MapTable!$A:$A,1,0)),"컨트롤없음",""))</f>
        <v/>
      </c>
      <c r="M236">
        <f t="shared" si="11"/>
        <v>3</v>
      </c>
      <c r="N236" t="b">
        <f t="shared" ca="1" si="12"/>
        <v>1</v>
      </c>
      <c r="P236" t="str">
        <f>IF(ISBLANK(O236),"",IF(ISERROR(VLOOKUP(O236,MapTable!$A:$A,1,0)),"컨트롤없음",""))</f>
        <v/>
      </c>
      <c r="R236" t="str">
        <f>IF(ISBLANK(Q236),"",
IF(ISERROR(FIND(",",Q236)),
  IF(ISERROR(VLOOKUP(Q236,MapTable!$A:$A,1,0)),"맵없음",
  ""),
IF(ISERROR(FIND(",",Q236,FIND(",",Q236)+1)),
  IF(OR(ISERROR(VLOOKUP(LEFT(Q236,FIND(",",Q236)-1),MapTable!$A:$A,1,0)),ISERROR(VLOOKUP(TRIM(MID(Q236,FIND(",",Q236)+1,999)),MapTable!$A:$A,1,0))),"맵없음",
  ""),
IF(ISERROR(FIND(",",Q236,FIND(",",Q236,FIND(",",Q236)+1)+1)),
  IF(OR(ISERROR(VLOOKUP(LEFT(Q236,FIND(",",Q236)-1),MapTable!$A:$A,1,0)),ISERROR(VLOOKUP(TRIM(MID(Q236,FIND(",",Q236)+1,FIND(",",Q236,FIND(",",Q236)+1)-FIND(",",Q236)-1)),MapTable!$A:$A,1,0)),ISERROR(VLOOKUP(TRIM(MID(Q236,FIND(",",Q236,FIND(",",Q236)+1)+1,999)),MapTable!$A:$A,1,0))),"맵없음",
  ""),
IF(ISERROR(FIND(",",Q236,FIND(",",Q236,FIND(",",Q236,FIND(",",Q236)+1)+1)+1)),
  IF(OR(ISERROR(VLOOKUP(LEFT(Q236,FIND(",",Q236)-1),MapTable!$A:$A,1,0)),ISERROR(VLOOKUP(TRIM(MID(Q236,FIND(",",Q236)+1,FIND(",",Q236,FIND(",",Q236)+1)-FIND(",",Q236)-1)),MapTable!$A:$A,1,0)),ISERROR(VLOOKUP(TRIM(MID(Q236,FIND(",",Q236,FIND(",",Q236)+1)+1,FIND(",",Q236,FIND(",",Q236,FIND(",",Q236)+1)+1)-FIND(",",Q236,FIND(",",Q236)+1)-1)),MapTable!$A:$A,1,0)),ISERROR(VLOOKUP(TRIM(MID(Q236,FIND(",",Q236,FIND(",",Q236,FIND(",",Q236)+1)+1)+1,999)),MapTable!$A:$A,1,0))),"맵없음",
  ""),
)))))</f>
        <v/>
      </c>
      <c r="W236" t="str">
        <f>IF(ISBLANK(V236),"",IF(ISERROR(VLOOKUP(V236,[2]DropTable!$A:$A,1,0)),"드랍없음",""))</f>
        <v/>
      </c>
      <c r="Y236" t="str">
        <f>IF(ISBLANK(X236),"",IF(ISERROR(VLOOKUP(X236,[2]DropTable!$A:$A,1,0)),"드랍없음",""))</f>
        <v/>
      </c>
      <c r="AA236">
        <v>8.1</v>
      </c>
    </row>
    <row r="237" spans="1:27" x14ac:dyDescent="0.3">
      <c r="A237">
        <v>5</v>
      </c>
      <c r="B237">
        <v>30</v>
      </c>
      <c r="C237">
        <f t="shared" si="13"/>
        <v>1680</v>
      </c>
      <c r="D237">
        <v>420</v>
      </c>
      <c r="E237" t="s">
        <v>114</v>
      </c>
      <c r="H237" t="str">
        <f>IF(ISBLANK(G237),"",
IFERROR(VLOOKUP(G237,[1]StringTable!$1:$1048576,MATCH([1]StringTable!$B$1,[1]StringTable!$1:$1,0),0),
IFERROR(VLOOKUP(G237,[1]InApkStringTable!$1:$1048576,MATCH([1]InApkStringTable!$B$1,[1]InApkStringTable!$1:$1,0),0),
"스트링없음")))</f>
        <v/>
      </c>
      <c r="J237" t="b">
        <v>0</v>
      </c>
      <c r="K237" t="s">
        <v>24</v>
      </c>
      <c r="L237" t="str">
        <f>IF(ISBLANK(K237),"",IF(ISERROR(VLOOKUP(K237,MapTable!$A:$A,1,0)),"컨트롤없음",""))</f>
        <v/>
      </c>
      <c r="M237">
        <f t="shared" si="11"/>
        <v>12</v>
      </c>
      <c r="N237" t="b">
        <f t="shared" ca="1" si="12"/>
        <v>1</v>
      </c>
      <c r="P237" t="str">
        <f>IF(ISBLANK(O237),"",IF(ISERROR(VLOOKUP(O237,MapTable!$A:$A,1,0)),"컨트롤없음",""))</f>
        <v/>
      </c>
      <c r="R237" t="str">
        <f>IF(ISBLANK(Q237),"",
IF(ISERROR(FIND(",",Q237)),
  IF(ISERROR(VLOOKUP(Q237,MapTable!$A:$A,1,0)),"맵없음",
  ""),
IF(ISERROR(FIND(",",Q237,FIND(",",Q237)+1)),
  IF(OR(ISERROR(VLOOKUP(LEFT(Q237,FIND(",",Q237)-1),MapTable!$A:$A,1,0)),ISERROR(VLOOKUP(TRIM(MID(Q237,FIND(",",Q237)+1,999)),MapTable!$A:$A,1,0))),"맵없음",
  ""),
IF(ISERROR(FIND(",",Q237,FIND(",",Q237,FIND(",",Q237)+1)+1)),
  IF(OR(ISERROR(VLOOKUP(LEFT(Q237,FIND(",",Q237)-1),MapTable!$A:$A,1,0)),ISERROR(VLOOKUP(TRIM(MID(Q237,FIND(",",Q237)+1,FIND(",",Q237,FIND(",",Q237)+1)-FIND(",",Q237)-1)),MapTable!$A:$A,1,0)),ISERROR(VLOOKUP(TRIM(MID(Q237,FIND(",",Q237,FIND(",",Q237)+1)+1,999)),MapTable!$A:$A,1,0))),"맵없음",
  ""),
IF(ISERROR(FIND(",",Q237,FIND(",",Q237,FIND(",",Q237,FIND(",",Q237)+1)+1)+1)),
  IF(OR(ISERROR(VLOOKUP(LEFT(Q237,FIND(",",Q237)-1),MapTable!$A:$A,1,0)),ISERROR(VLOOKUP(TRIM(MID(Q237,FIND(",",Q237)+1,FIND(",",Q237,FIND(",",Q237)+1)-FIND(",",Q237)-1)),MapTable!$A:$A,1,0)),ISERROR(VLOOKUP(TRIM(MID(Q237,FIND(",",Q237,FIND(",",Q237)+1)+1,FIND(",",Q237,FIND(",",Q237,FIND(",",Q237)+1)+1)-FIND(",",Q237,FIND(",",Q237)+1)-1)),MapTable!$A:$A,1,0)),ISERROR(VLOOKUP(TRIM(MID(Q237,FIND(",",Q237,FIND(",",Q237,FIND(",",Q237)+1)+1)+1,999)),MapTable!$A:$A,1,0))),"맵없음",
  ""),
)))))</f>
        <v/>
      </c>
      <c r="W237" t="str">
        <f>IF(ISBLANK(V237),"",IF(ISERROR(VLOOKUP(V237,[2]DropTable!$A:$A,1,0)),"드랍없음",""))</f>
        <v/>
      </c>
      <c r="Y237" t="str">
        <f>IF(ISBLANK(X237),"",IF(ISERROR(VLOOKUP(X237,[2]DropTable!$A:$A,1,0)),"드랍없음",""))</f>
        <v/>
      </c>
      <c r="AA237">
        <v>8.1</v>
      </c>
    </row>
    <row r="238" spans="1:27" x14ac:dyDescent="0.3">
      <c r="A238">
        <v>5</v>
      </c>
      <c r="B238">
        <v>31</v>
      </c>
      <c r="C238">
        <f t="shared" si="13"/>
        <v>1680</v>
      </c>
      <c r="D238">
        <v>420</v>
      </c>
      <c r="E238" t="s">
        <v>114</v>
      </c>
      <c r="H238" t="str">
        <f>IF(ISBLANK(G238),"",
IFERROR(VLOOKUP(G238,[1]StringTable!$1:$1048576,MATCH([1]StringTable!$B$1,[1]StringTable!$1:$1,0),0),
IFERROR(VLOOKUP(G238,[1]InApkStringTable!$1:$1048576,MATCH([1]InApkStringTable!$B$1,[1]InApkStringTable!$1:$1,0),0),
"스트링없음")))</f>
        <v/>
      </c>
      <c r="J238" t="b">
        <v>0</v>
      </c>
      <c r="K238" t="s">
        <v>24</v>
      </c>
      <c r="L238" t="str">
        <f>IF(ISBLANK(K238),"",IF(ISERROR(VLOOKUP(K238,MapTable!$A:$A,1,0)),"컨트롤없음",""))</f>
        <v/>
      </c>
      <c r="M238">
        <f t="shared" si="11"/>
        <v>4</v>
      </c>
      <c r="N238" t="b">
        <f t="shared" ca="1" si="12"/>
        <v>0</v>
      </c>
      <c r="P238" t="str">
        <f>IF(ISBLANK(O238),"",IF(ISERROR(VLOOKUP(O238,MapTable!$A:$A,1,0)),"컨트롤없음",""))</f>
        <v/>
      </c>
      <c r="R238" t="str">
        <f>IF(ISBLANK(Q238),"",
IF(ISERROR(FIND(",",Q238)),
  IF(ISERROR(VLOOKUP(Q238,MapTable!$A:$A,1,0)),"맵없음",
  ""),
IF(ISERROR(FIND(",",Q238,FIND(",",Q238)+1)),
  IF(OR(ISERROR(VLOOKUP(LEFT(Q238,FIND(",",Q238)-1),MapTable!$A:$A,1,0)),ISERROR(VLOOKUP(TRIM(MID(Q238,FIND(",",Q238)+1,999)),MapTable!$A:$A,1,0))),"맵없음",
  ""),
IF(ISERROR(FIND(",",Q238,FIND(",",Q238,FIND(",",Q238)+1)+1)),
  IF(OR(ISERROR(VLOOKUP(LEFT(Q238,FIND(",",Q238)-1),MapTable!$A:$A,1,0)),ISERROR(VLOOKUP(TRIM(MID(Q238,FIND(",",Q238)+1,FIND(",",Q238,FIND(",",Q238)+1)-FIND(",",Q238)-1)),MapTable!$A:$A,1,0)),ISERROR(VLOOKUP(TRIM(MID(Q238,FIND(",",Q238,FIND(",",Q238)+1)+1,999)),MapTable!$A:$A,1,0))),"맵없음",
  ""),
IF(ISERROR(FIND(",",Q238,FIND(",",Q238,FIND(",",Q238,FIND(",",Q238)+1)+1)+1)),
  IF(OR(ISERROR(VLOOKUP(LEFT(Q238,FIND(",",Q238)-1),MapTable!$A:$A,1,0)),ISERROR(VLOOKUP(TRIM(MID(Q238,FIND(",",Q238)+1,FIND(",",Q238,FIND(",",Q238)+1)-FIND(",",Q238)-1)),MapTable!$A:$A,1,0)),ISERROR(VLOOKUP(TRIM(MID(Q238,FIND(",",Q238,FIND(",",Q238)+1)+1,FIND(",",Q238,FIND(",",Q238,FIND(",",Q238)+1)+1)-FIND(",",Q238,FIND(",",Q238)+1)-1)),MapTable!$A:$A,1,0)),ISERROR(VLOOKUP(TRIM(MID(Q238,FIND(",",Q238,FIND(",",Q238,FIND(",",Q238)+1)+1)+1,999)),MapTable!$A:$A,1,0))),"맵없음",
  ""),
)))))</f>
        <v/>
      </c>
      <c r="W238" t="str">
        <f>IF(ISBLANK(V238),"",IF(ISERROR(VLOOKUP(V238,[2]DropTable!$A:$A,1,0)),"드랍없음",""))</f>
        <v/>
      </c>
      <c r="Y238" t="str">
        <f>IF(ISBLANK(X238),"",IF(ISERROR(VLOOKUP(X238,[2]DropTable!$A:$A,1,0)),"드랍없음",""))</f>
        <v/>
      </c>
      <c r="AA238">
        <v>8.1</v>
      </c>
    </row>
    <row r="239" spans="1:27" x14ac:dyDescent="0.3">
      <c r="A239">
        <v>5</v>
      </c>
      <c r="B239">
        <v>32</v>
      </c>
      <c r="C239">
        <f t="shared" si="13"/>
        <v>1680</v>
      </c>
      <c r="D239">
        <v>420</v>
      </c>
      <c r="E239" t="s">
        <v>114</v>
      </c>
      <c r="H239" t="str">
        <f>IF(ISBLANK(G239),"",
IFERROR(VLOOKUP(G239,[1]StringTable!$1:$1048576,MATCH([1]StringTable!$B$1,[1]StringTable!$1:$1,0),0),
IFERROR(VLOOKUP(G239,[1]InApkStringTable!$1:$1048576,MATCH([1]InApkStringTable!$B$1,[1]InApkStringTable!$1:$1,0),0),
"스트링없음")))</f>
        <v/>
      </c>
      <c r="J239" t="b">
        <v>0</v>
      </c>
      <c r="K239" t="s">
        <v>24</v>
      </c>
      <c r="L239" t="str">
        <f>IF(ISBLANK(K239),"",IF(ISERROR(VLOOKUP(K239,MapTable!$A:$A,1,0)),"컨트롤없음",""))</f>
        <v/>
      </c>
      <c r="M239">
        <f t="shared" si="11"/>
        <v>4</v>
      </c>
      <c r="N239" t="b">
        <f t="shared" ca="1" si="12"/>
        <v>0</v>
      </c>
      <c r="P239" t="str">
        <f>IF(ISBLANK(O239),"",IF(ISERROR(VLOOKUP(O239,MapTable!$A:$A,1,0)),"컨트롤없음",""))</f>
        <v/>
      </c>
      <c r="R239" t="str">
        <f>IF(ISBLANK(Q239),"",
IF(ISERROR(FIND(",",Q239)),
  IF(ISERROR(VLOOKUP(Q239,MapTable!$A:$A,1,0)),"맵없음",
  ""),
IF(ISERROR(FIND(",",Q239,FIND(",",Q239)+1)),
  IF(OR(ISERROR(VLOOKUP(LEFT(Q239,FIND(",",Q239)-1),MapTable!$A:$A,1,0)),ISERROR(VLOOKUP(TRIM(MID(Q239,FIND(",",Q239)+1,999)),MapTable!$A:$A,1,0))),"맵없음",
  ""),
IF(ISERROR(FIND(",",Q239,FIND(",",Q239,FIND(",",Q239)+1)+1)),
  IF(OR(ISERROR(VLOOKUP(LEFT(Q239,FIND(",",Q239)-1),MapTable!$A:$A,1,0)),ISERROR(VLOOKUP(TRIM(MID(Q239,FIND(",",Q239)+1,FIND(",",Q239,FIND(",",Q239)+1)-FIND(",",Q239)-1)),MapTable!$A:$A,1,0)),ISERROR(VLOOKUP(TRIM(MID(Q239,FIND(",",Q239,FIND(",",Q239)+1)+1,999)),MapTable!$A:$A,1,0))),"맵없음",
  ""),
IF(ISERROR(FIND(",",Q239,FIND(",",Q239,FIND(",",Q239,FIND(",",Q239)+1)+1)+1)),
  IF(OR(ISERROR(VLOOKUP(LEFT(Q239,FIND(",",Q239)-1),MapTable!$A:$A,1,0)),ISERROR(VLOOKUP(TRIM(MID(Q239,FIND(",",Q239)+1,FIND(",",Q239,FIND(",",Q239)+1)-FIND(",",Q239)-1)),MapTable!$A:$A,1,0)),ISERROR(VLOOKUP(TRIM(MID(Q239,FIND(",",Q239,FIND(",",Q239)+1)+1,FIND(",",Q239,FIND(",",Q239,FIND(",",Q239)+1)+1)-FIND(",",Q239,FIND(",",Q239)+1)-1)),MapTable!$A:$A,1,0)),ISERROR(VLOOKUP(TRIM(MID(Q239,FIND(",",Q239,FIND(",",Q239,FIND(",",Q239)+1)+1)+1,999)),MapTable!$A:$A,1,0))),"맵없음",
  ""),
)))))</f>
        <v/>
      </c>
      <c r="W239" t="str">
        <f>IF(ISBLANK(V239),"",IF(ISERROR(VLOOKUP(V239,[2]DropTable!$A:$A,1,0)),"드랍없음",""))</f>
        <v/>
      </c>
      <c r="Y239" t="str">
        <f>IF(ISBLANK(X239),"",IF(ISERROR(VLOOKUP(X239,[2]DropTable!$A:$A,1,0)),"드랍없음",""))</f>
        <v/>
      </c>
      <c r="AA239">
        <v>8.1</v>
      </c>
    </row>
    <row r="240" spans="1:27" x14ac:dyDescent="0.3">
      <c r="A240">
        <v>5</v>
      </c>
      <c r="B240">
        <v>33</v>
      </c>
      <c r="C240">
        <f t="shared" si="13"/>
        <v>1680</v>
      </c>
      <c r="D240">
        <v>420</v>
      </c>
      <c r="E240" t="s">
        <v>114</v>
      </c>
      <c r="H240" t="str">
        <f>IF(ISBLANK(G240),"",
IFERROR(VLOOKUP(G240,[1]StringTable!$1:$1048576,MATCH([1]StringTable!$B$1,[1]StringTable!$1:$1,0),0),
IFERROR(VLOOKUP(G240,[1]InApkStringTable!$1:$1048576,MATCH([1]InApkStringTable!$B$1,[1]InApkStringTable!$1:$1,0),0),
"스트링없음")))</f>
        <v/>
      </c>
      <c r="J240" t="b">
        <v>0</v>
      </c>
      <c r="K240" t="s">
        <v>24</v>
      </c>
      <c r="L240" t="str">
        <f>IF(ISBLANK(K240),"",IF(ISERROR(VLOOKUP(K240,MapTable!$A:$A,1,0)),"컨트롤없음",""))</f>
        <v/>
      </c>
      <c r="M240">
        <f t="shared" si="11"/>
        <v>4</v>
      </c>
      <c r="N240" t="b">
        <f t="shared" ca="1" si="12"/>
        <v>0</v>
      </c>
      <c r="P240" t="str">
        <f>IF(ISBLANK(O240),"",IF(ISERROR(VLOOKUP(O240,MapTable!$A:$A,1,0)),"컨트롤없음",""))</f>
        <v/>
      </c>
      <c r="R240" t="str">
        <f>IF(ISBLANK(Q240),"",
IF(ISERROR(FIND(",",Q240)),
  IF(ISERROR(VLOOKUP(Q240,MapTable!$A:$A,1,0)),"맵없음",
  ""),
IF(ISERROR(FIND(",",Q240,FIND(",",Q240)+1)),
  IF(OR(ISERROR(VLOOKUP(LEFT(Q240,FIND(",",Q240)-1),MapTable!$A:$A,1,0)),ISERROR(VLOOKUP(TRIM(MID(Q240,FIND(",",Q240)+1,999)),MapTable!$A:$A,1,0))),"맵없음",
  ""),
IF(ISERROR(FIND(",",Q240,FIND(",",Q240,FIND(",",Q240)+1)+1)),
  IF(OR(ISERROR(VLOOKUP(LEFT(Q240,FIND(",",Q240)-1),MapTable!$A:$A,1,0)),ISERROR(VLOOKUP(TRIM(MID(Q240,FIND(",",Q240)+1,FIND(",",Q240,FIND(",",Q240)+1)-FIND(",",Q240)-1)),MapTable!$A:$A,1,0)),ISERROR(VLOOKUP(TRIM(MID(Q240,FIND(",",Q240,FIND(",",Q240)+1)+1,999)),MapTable!$A:$A,1,0))),"맵없음",
  ""),
IF(ISERROR(FIND(",",Q240,FIND(",",Q240,FIND(",",Q240,FIND(",",Q240)+1)+1)+1)),
  IF(OR(ISERROR(VLOOKUP(LEFT(Q240,FIND(",",Q240)-1),MapTable!$A:$A,1,0)),ISERROR(VLOOKUP(TRIM(MID(Q240,FIND(",",Q240)+1,FIND(",",Q240,FIND(",",Q240)+1)-FIND(",",Q240)-1)),MapTable!$A:$A,1,0)),ISERROR(VLOOKUP(TRIM(MID(Q240,FIND(",",Q240,FIND(",",Q240)+1)+1,FIND(",",Q240,FIND(",",Q240,FIND(",",Q240)+1)+1)-FIND(",",Q240,FIND(",",Q240)+1)-1)),MapTable!$A:$A,1,0)),ISERROR(VLOOKUP(TRIM(MID(Q240,FIND(",",Q240,FIND(",",Q240,FIND(",",Q240)+1)+1)+1,999)),MapTable!$A:$A,1,0))),"맵없음",
  ""),
)))))</f>
        <v/>
      </c>
      <c r="W240" t="str">
        <f>IF(ISBLANK(V240),"",IF(ISERROR(VLOOKUP(V240,[2]DropTable!$A:$A,1,0)),"드랍없음",""))</f>
        <v/>
      </c>
      <c r="Y240" t="str">
        <f>IF(ISBLANK(X240),"",IF(ISERROR(VLOOKUP(X240,[2]DropTable!$A:$A,1,0)),"드랍없음",""))</f>
        <v/>
      </c>
      <c r="AA240">
        <v>8.1</v>
      </c>
    </row>
    <row r="241" spans="1:27" x14ac:dyDescent="0.3">
      <c r="A241">
        <v>5</v>
      </c>
      <c r="B241">
        <v>34</v>
      </c>
      <c r="C241">
        <f t="shared" si="13"/>
        <v>1680</v>
      </c>
      <c r="D241">
        <v>420</v>
      </c>
      <c r="E241" t="s">
        <v>114</v>
      </c>
      <c r="H241" t="str">
        <f>IF(ISBLANK(G241),"",
IFERROR(VLOOKUP(G241,[1]StringTable!$1:$1048576,MATCH([1]StringTable!$B$1,[1]StringTable!$1:$1,0),0),
IFERROR(VLOOKUP(G241,[1]InApkStringTable!$1:$1048576,MATCH([1]InApkStringTable!$B$1,[1]InApkStringTable!$1:$1,0),0),
"스트링없음")))</f>
        <v/>
      </c>
      <c r="J241" t="b">
        <v>0</v>
      </c>
      <c r="K241" t="s">
        <v>24</v>
      </c>
      <c r="L241" t="str">
        <f>IF(ISBLANK(K241),"",IF(ISERROR(VLOOKUP(K241,MapTable!$A:$A,1,0)),"컨트롤없음",""))</f>
        <v/>
      </c>
      <c r="M241">
        <f t="shared" si="11"/>
        <v>4</v>
      </c>
      <c r="N241" t="b">
        <f t="shared" ca="1" si="12"/>
        <v>0</v>
      </c>
      <c r="P241" t="str">
        <f>IF(ISBLANK(O241),"",IF(ISERROR(VLOOKUP(O241,MapTable!$A:$A,1,0)),"컨트롤없음",""))</f>
        <v/>
      </c>
      <c r="R241" t="str">
        <f>IF(ISBLANK(Q241),"",
IF(ISERROR(FIND(",",Q241)),
  IF(ISERROR(VLOOKUP(Q241,MapTable!$A:$A,1,0)),"맵없음",
  ""),
IF(ISERROR(FIND(",",Q241,FIND(",",Q241)+1)),
  IF(OR(ISERROR(VLOOKUP(LEFT(Q241,FIND(",",Q241)-1),MapTable!$A:$A,1,0)),ISERROR(VLOOKUP(TRIM(MID(Q241,FIND(",",Q241)+1,999)),MapTable!$A:$A,1,0))),"맵없음",
  ""),
IF(ISERROR(FIND(",",Q241,FIND(",",Q241,FIND(",",Q241)+1)+1)),
  IF(OR(ISERROR(VLOOKUP(LEFT(Q241,FIND(",",Q241)-1),MapTable!$A:$A,1,0)),ISERROR(VLOOKUP(TRIM(MID(Q241,FIND(",",Q241)+1,FIND(",",Q241,FIND(",",Q241)+1)-FIND(",",Q241)-1)),MapTable!$A:$A,1,0)),ISERROR(VLOOKUP(TRIM(MID(Q241,FIND(",",Q241,FIND(",",Q241)+1)+1,999)),MapTable!$A:$A,1,0))),"맵없음",
  ""),
IF(ISERROR(FIND(",",Q241,FIND(",",Q241,FIND(",",Q241,FIND(",",Q241)+1)+1)+1)),
  IF(OR(ISERROR(VLOOKUP(LEFT(Q241,FIND(",",Q241)-1),MapTable!$A:$A,1,0)),ISERROR(VLOOKUP(TRIM(MID(Q241,FIND(",",Q241)+1,FIND(",",Q241,FIND(",",Q241)+1)-FIND(",",Q241)-1)),MapTable!$A:$A,1,0)),ISERROR(VLOOKUP(TRIM(MID(Q241,FIND(",",Q241,FIND(",",Q241)+1)+1,FIND(",",Q241,FIND(",",Q241,FIND(",",Q241)+1)+1)-FIND(",",Q241,FIND(",",Q241)+1)-1)),MapTable!$A:$A,1,0)),ISERROR(VLOOKUP(TRIM(MID(Q241,FIND(",",Q241,FIND(",",Q241,FIND(",",Q241)+1)+1)+1,999)),MapTable!$A:$A,1,0))),"맵없음",
  ""),
)))))</f>
        <v/>
      </c>
      <c r="W241" t="str">
        <f>IF(ISBLANK(V241),"",IF(ISERROR(VLOOKUP(V241,[2]DropTable!$A:$A,1,0)),"드랍없음",""))</f>
        <v/>
      </c>
      <c r="Y241" t="str">
        <f>IF(ISBLANK(X241),"",IF(ISERROR(VLOOKUP(X241,[2]DropTable!$A:$A,1,0)),"드랍없음",""))</f>
        <v/>
      </c>
      <c r="AA241">
        <v>8.1</v>
      </c>
    </row>
    <row r="242" spans="1:27" x14ac:dyDescent="0.3">
      <c r="A242">
        <v>5</v>
      </c>
      <c r="B242">
        <v>35</v>
      </c>
      <c r="C242">
        <f t="shared" si="13"/>
        <v>1680</v>
      </c>
      <c r="D242">
        <v>420</v>
      </c>
      <c r="E242" t="s">
        <v>114</v>
      </c>
      <c r="H242" t="str">
        <f>IF(ISBLANK(G242),"",
IFERROR(VLOOKUP(G242,[1]StringTable!$1:$1048576,MATCH([1]StringTable!$B$1,[1]StringTable!$1:$1,0),0),
IFERROR(VLOOKUP(G242,[1]InApkStringTable!$1:$1048576,MATCH([1]InApkStringTable!$B$1,[1]InApkStringTable!$1:$1,0),0),
"스트링없음")))</f>
        <v/>
      </c>
      <c r="J242" t="b">
        <v>0</v>
      </c>
      <c r="K242" t="s">
        <v>24</v>
      </c>
      <c r="L242" t="str">
        <f>IF(ISBLANK(K242),"",IF(ISERROR(VLOOKUP(K242,MapTable!$A:$A,1,0)),"컨트롤없음",""))</f>
        <v/>
      </c>
      <c r="M242">
        <f t="shared" si="11"/>
        <v>11</v>
      </c>
      <c r="N242" t="b">
        <f t="shared" ca="1" si="12"/>
        <v>0</v>
      </c>
      <c r="P242" t="str">
        <f>IF(ISBLANK(O242),"",IF(ISERROR(VLOOKUP(O242,MapTable!$A:$A,1,0)),"컨트롤없음",""))</f>
        <v/>
      </c>
      <c r="R242" t="str">
        <f>IF(ISBLANK(Q242),"",
IF(ISERROR(FIND(",",Q242)),
  IF(ISERROR(VLOOKUP(Q242,MapTable!$A:$A,1,0)),"맵없음",
  ""),
IF(ISERROR(FIND(",",Q242,FIND(",",Q242)+1)),
  IF(OR(ISERROR(VLOOKUP(LEFT(Q242,FIND(",",Q242)-1),MapTable!$A:$A,1,0)),ISERROR(VLOOKUP(TRIM(MID(Q242,FIND(",",Q242)+1,999)),MapTable!$A:$A,1,0))),"맵없음",
  ""),
IF(ISERROR(FIND(",",Q242,FIND(",",Q242,FIND(",",Q242)+1)+1)),
  IF(OR(ISERROR(VLOOKUP(LEFT(Q242,FIND(",",Q242)-1),MapTable!$A:$A,1,0)),ISERROR(VLOOKUP(TRIM(MID(Q242,FIND(",",Q242)+1,FIND(",",Q242,FIND(",",Q242)+1)-FIND(",",Q242)-1)),MapTable!$A:$A,1,0)),ISERROR(VLOOKUP(TRIM(MID(Q242,FIND(",",Q242,FIND(",",Q242)+1)+1,999)),MapTable!$A:$A,1,0))),"맵없음",
  ""),
IF(ISERROR(FIND(",",Q242,FIND(",",Q242,FIND(",",Q242,FIND(",",Q242)+1)+1)+1)),
  IF(OR(ISERROR(VLOOKUP(LEFT(Q242,FIND(",",Q242)-1),MapTable!$A:$A,1,0)),ISERROR(VLOOKUP(TRIM(MID(Q242,FIND(",",Q242)+1,FIND(",",Q242,FIND(",",Q242)+1)-FIND(",",Q242)-1)),MapTable!$A:$A,1,0)),ISERROR(VLOOKUP(TRIM(MID(Q242,FIND(",",Q242,FIND(",",Q242)+1)+1,FIND(",",Q242,FIND(",",Q242,FIND(",",Q242)+1)+1)-FIND(",",Q242,FIND(",",Q242)+1)-1)),MapTable!$A:$A,1,0)),ISERROR(VLOOKUP(TRIM(MID(Q242,FIND(",",Q242,FIND(",",Q242,FIND(",",Q242)+1)+1)+1,999)),MapTable!$A:$A,1,0))),"맵없음",
  ""),
)))))</f>
        <v/>
      </c>
      <c r="W242" t="str">
        <f>IF(ISBLANK(V242),"",IF(ISERROR(VLOOKUP(V242,[2]DropTable!$A:$A,1,0)),"드랍없음",""))</f>
        <v/>
      </c>
      <c r="Y242" t="str">
        <f>IF(ISBLANK(X242),"",IF(ISERROR(VLOOKUP(X242,[2]DropTable!$A:$A,1,0)),"드랍없음",""))</f>
        <v/>
      </c>
      <c r="AA242">
        <v>8.1</v>
      </c>
    </row>
    <row r="243" spans="1:27" x14ac:dyDescent="0.3">
      <c r="A243">
        <v>5</v>
      </c>
      <c r="B243">
        <v>36</v>
      </c>
      <c r="C243">
        <f t="shared" si="13"/>
        <v>1680</v>
      </c>
      <c r="D243">
        <v>420</v>
      </c>
      <c r="E243" t="s">
        <v>114</v>
      </c>
      <c r="H243" t="str">
        <f>IF(ISBLANK(G243),"",
IFERROR(VLOOKUP(G243,[1]StringTable!$1:$1048576,MATCH([1]StringTable!$B$1,[1]StringTable!$1:$1,0),0),
IFERROR(VLOOKUP(G243,[1]InApkStringTable!$1:$1048576,MATCH([1]InApkStringTable!$B$1,[1]InApkStringTable!$1:$1,0),0),
"스트링없음")))</f>
        <v/>
      </c>
      <c r="J243" t="b">
        <v>0</v>
      </c>
      <c r="K243" t="s">
        <v>24</v>
      </c>
      <c r="L243" t="str">
        <f>IF(ISBLANK(K243),"",IF(ISERROR(VLOOKUP(K243,MapTable!$A:$A,1,0)),"컨트롤없음",""))</f>
        <v/>
      </c>
      <c r="M243">
        <f t="shared" si="11"/>
        <v>4</v>
      </c>
      <c r="N243" t="b">
        <f t="shared" ca="1" si="12"/>
        <v>0</v>
      </c>
      <c r="P243" t="str">
        <f>IF(ISBLANK(O243),"",IF(ISERROR(VLOOKUP(O243,MapTable!$A:$A,1,0)),"컨트롤없음",""))</f>
        <v/>
      </c>
      <c r="R243" t="str">
        <f>IF(ISBLANK(Q243),"",
IF(ISERROR(FIND(",",Q243)),
  IF(ISERROR(VLOOKUP(Q243,MapTable!$A:$A,1,0)),"맵없음",
  ""),
IF(ISERROR(FIND(",",Q243,FIND(",",Q243)+1)),
  IF(OR(ISERROR(VLOOKUP(LEFT(Q243,FIND(",",Q243)-1),MapTable!$A:$A,1,0)),ISERROR(VLOOKUP(TRIM(MID(Q243,FIND(",",Q243)+1,999)),MapTable!$A:$A,1,0))),"맵없음",
  ""),
IF(ISERROR(FIND(",",Q243,FIND(",",Q243,FIND(",",Q243)+1)+1)),
  IF(OR(ISERROR(VLOOKUP(LEFT(Q243,FIND(",",Q243)-1),MapTable!$A:$A,1,0)),ISERROR(VLOOKUP(TRIM(MID(Q243,FIND(",",Q243)+1,FIND(",",Q243,FIND(",",Q243)+1)-FIND(",",Q243)-1)),MapTable!$A:$A,1,0)),ISERROR(VLOOKUP(TRIM(MID(Q243,FIND(",",Q243,FIND(",",Q243)+1)+1,999)),MapTable!$A:$A,1,0))),"맵없음",
  ""),
IF(ISERROR(FIND(",",Q243,FIND(",",Q243,FIND(",",Q243,FIND(",",Q243)+1)+1)+1)),
  IF(OR(ISERROR(VLOOKUP(LEFT(Q243,FIND(",",Q243)-1),MapTable!$A:$A,1,0)),ISERROR(VLOOKUP(TRIM(MID(Q243,FIND(",",Q243)+1,FIND(",",Q243,FIND(",",Q243)+1)-FIND(",",Q243)-1)),MapTable!$A:$A,1,0)),ISERROR(VLOOKUP(TRIM(MID(Q243,FIND(",",Q243,FIND(",",Q243)+1)+1,FIND(",",Q243,FIND(",",Q243,FIND(",",Q243)+1)+1)-FIND(",",Q243,FIND(",",Q243)+1)-1)),MapTable!$A:$A,1,0)),ISERROR(VLOOKUP(TRIM(MID(Q243,FIND(",",Q243,FIND(",",Q243,FIND(",",Q243)+1)+1)+1,999)),MapTable!$A:$A,1,0))),"맵없음",
  ""),
)))))</f>
        <v/>
      </c>
      <c r="W243" t="str">
        <f>IF(ISBLANK(V243),"",IF(ISERROR(VLOOKUP(V243,[2]DropTable!$A:$A,1,0)),"드랍없음",""))</f>
        <v/>
      </c>
      <c r="Y243" t="str">
        <f>IF(ISBLANK(X243),"",IF(ISERROR(VLOOKUP(X243,[2]DropTable!$A:$A,1,0)),"드랍없음",""))</f>
        <v/>
      </c>
      <c r="AA243">
        <v>8.1</v>
      </c>
    </row>
    <row r="244" spans="1:27" x14ac:dyDescent="0.3">
      <c r="A244">
        <v>5</v>
      </c>
      <c r="B244">
        <v>37</v>
      </c>
      <c r="C244">
        <f t="shared" si="13"/>
        <v>1680</v>
      </c>
      <c r="D244">
        <v>420</v>
      </c>
      <c r="E244" t="s">
        <v>114</v>
      </c>
      <c r="H244" t="str">
        <f>IF(ISBLANK(G244),"",
IFERROR(VLOOKUP(G244,[1]StringTable!$1:$1048576,MATCH([1]StringTable!$B$1,[1]StringTable!$1:$1,0),0),
IFERROR(VLOOKUP(G244,[1]InApkStringTable!$1:$1048576,MATCH([1]InApkStringTable!$B$1,[1]InApkStringTable!$1:$1,0),0),
"스트링없음")))</f>
        <v/>
      </c>
      <c r="J244" t="b">
        <v>0</v>
      </c>
      <c r="K244" t="s">
        <v>24</v>
      </c>
      <c r="L244" t="str">
        <f>IF(ISBLANK(K244),"",IF(ISERROR(VLOOKUP(K244,MapTable!$A:$A,1,0)),"컨트롤없음",""))</f>
        <v/>
      </c>
      <c r="M244">
        <f t="shared" si="11"/>
        <v>4</v>
      </c>
      <c r="N244" t="b">
        <f t="shared" ca="1" si="12"/>
        <v>0</v>
      </c>
      <c r="P244" t="str">
        <f>IF(ISBLANK(O244),"",IF(ISERROR(VLOOKUP(O244,MapTable!$A:$A,1,0)),"컨트롤없음",""))</f>
        <v/>
      </c>
      <c r="R244" t="str">
        <f>IF(ISBLANK(Q244),"",
IF(ISERROR(FIND(",",Q244)),
  IF(ISERROR(VLOOKUP(Q244,MapTable!$A:$A,1,0)),"맵없음",
  ""),
IF(ISERROR(FIND(",",Q244,FIND(",",Q244)+1)),
  IF(OR(ISERROR(VLOOKUP(LEFT(Q244,FIND(",",Q244)-1),MapTable!$A:$A,1,0)),ISERROR(VLOOKUP(TRIM(MID(Q244,FIND(",",Q244)+1,999)),MapTable!$A:$A,1,0))),"맵없음",
  ""),
IF(ISERROR(FIND(",",Q244,FIND(",",Q244,FIND(",",Q244)+1)+1)),
  IF(OR(ISERROR(VLOOKUP(LEFT(Q244,FIND(",",Q244)-1),MapTable!$A:$A,1,0)),ISERROR(VLOOKUP(TRIM(MID(Q244,FIND(",",Q244)+1,FIND(",",Q244,FIND(",",Q244)+1)-FIND(",",Q244)-1)),MapTable!$A:$A,1,0)),ISERROR(VLOOKUP(TRIM(MID(Q244,FIND(",",Q244,FIND(",",Q244)+1)+1,999)),MapTable!$A:$A,1,0))),"맵없음",
  ""),
IF(ISERROR(FIND(",",Q244,FIND(",",Q244,FIND(",",Q244,FIND(",",Q244)+1)+1)+1)),
  IF(OR(ISERROR(VLOOKUP(LEFT(Q244,FIND(",",Q244)-1),MapTable!$A:$A,1,0)),ISERROR(VLOOKUP(TRIM(MID(Q244,FIND(",",Q244)+1,FIND(",",Q244,FIND(",",Q244)+1)-FIND(",",Q244)-1)),MapTable!$A:$A,1,0)),ISERROR(VLOOKUP(TRIM(MID(Q244,FIND(",",Q244,FIND(",",Q244)+1)+1,FIND(",",Q244,FIND(",",Q244,FIND(",",Q244)+1)+1)-FIND(",",Q244,FIND(",",Q244)+1)-1)),MapTable!$A:$A,1,0)),ISERROR(VLOOKUP(TRIM(MID(Q244,FIND(",",Q244,FIND(",",Q244,FIND(",",Q244)+1)+1)+1,999)),MapTable!$A:$A,1,0))),"맵없음",
  ""),
)))))</f>
        <v/>
      </c>
      <c r="W244" t="str">
        <f>IF(ISBLANK(V244),"",IF(ISERROR(VLOOKUP(V244,[2]DropTable!$A:$A,1,0)),"드랍없음",""))</f>
        <v/>
      </c>
      <c r="Y244" t="str">
        <f>IF(ISBLANK(X244),"",IF(ISERROR(VLOOKUP(X244,[2]DropTable!$A:$A,1,0)),"드랍없음",""))</f>
        <v/>
      </c>
      <c r="AA244">
        <v>8.1</v>
      </c>
    </row>
    <row r="245" spans="1:27" x14ac:dyDescent="0.3">
      <c r="A245">
        <v>5</v>
      </c>
      <c r="B245">
        <v>38</v>
      </c>
      <c r="C245">
        <f t="shared" si="13"/>
        <v>1680</v>
      </c>
      <c r="D245">
        <v>420</v>
      </c>
      <c r="E245" t="s">
        <v>114</v>
      </c>
      <c r="H245" t="str">
        <f>IF(ISBLANK(G245),"",
IFERROR(VLOOKUP(G245,[1]StringTable!$1:$1048576,MATCH([1]StringTable!$B$1,[1]StringTable!$1:$1,0),0),
IFERROR(VLOOKUP(G245,[1]InApkStringTable!$1:$1048576,MATCH([1]InApkStringTable!$B$1,[1]InApkStringTable!$1:$1,0),0),
"스트링없음")))</f>
        <v/>
      </c>
      <c r="J245" t="b">
        <v>0</v>
      </c>
      <c r="K245" t="s">
        <v>24</v>
      </c>
      <c r="L245" t="str">
        <f>IF(ISBLANK(K245),"",IF(ISERROR(VLOOKUP(K245,MapTable!$A:$A,1,0)),"컨트롤없음",""))</f>
        <v/>
      </c>
      <c r="M245">
        <f t="shared" si="11"/>
        <v>4</v>
      </c>
      <c r="N245" t="b">
        <f t="shared" ca="1" si="12"/>
        <v>0</v>
      </c>
      <c r="P245" t="str">
        <f>IF(ISBLANK(O245),"",IF(ISERROR(VLOOKUP(O245,MapTable!$A:$A,1,0)),"컨트롤없음",""))</f>
        <v/>
      </c>
      <c r="R245" t="str">
        <f>IF(ISBLANK(Q245),"",
IF(ISERROR(FIND(",",Q245)),
  IF(ISERROR(VLOOKUP(Q245,MapTable!$A:$A,1,0)),"맵없음",
  ""),
IF(ISERROR(FIND(",",Q245,FIND(",",Q245)+1)),
  IF(OR(ISERROR(VLOOKUP(LEFT(Q245,FIND(",",Q245)-1),MapTable!$A:$A,1,0)),ISERROR(VLOOKUP(TRIM(MID(Q245,FIND(",",Q245)+1,999)),MapTable!$A:$A,1,0))),"맵없음",
  ""),
IF(ISERROR(FIND(",",Q245,FIND(",",Q245,FIND(",",Q245)+1)+1)),
  IF(OR(ISERROR(VLOOKUP(LEFT(Q245,FIND(",",Q245)-1),MapTable!$A:$A,1,0)),ISERROR(VLOOKUP(TRIM(MID(Q245,FIND(",",Q245)+1,FIND(",",Q245,FIND(",",Q245)+1)-FIND(",",Q245)-1)),MapTable!$A:$A,1,0)),ISERROR(VLOOKUP(TRIM(MID(Q245,FIND(",",Q245,FIND(",",Q245)+1)+1,999)),MapTable!$A:$A,1,0))),"맵없음",
  ""),
IF(ISERROR(FIND(",",Q245,FIND(",",Q245,FIND(",",Q245,FIND(",",Q245)+1)+1)+1)),
  IF(OR(ISERROR(VLOOKUP(LEFT(Q245,FIND(",",Q245)-1),MapTable!$A:$A,1,0)),ISERROR(VLOOKUP(TRIM(MID(Q245,FIND(",",Q245)+1,FIND(",",Q245,FIND(",",Q245)+1)-FIND(",",Q245)-1)),MapTable!$A:$A,1,0)),ISERROR(VLOOKUP(TRIM(MID(Q245,FIND(",",Q245,FIND(",",Q245)+1)+1,FIND(",",Q245,FIND(",",Q245,FIND(",",Q245)+1)+1)-FIND(",",Q245,FIND(",",Q245)+1)-1)),MapTable!$A:$A,1,0)),ISERROR(VLOOKUP(TRIM(MID(Q245,FIND(",",Q245,FIND(",",Q245,FIND(",",Q245)+1)+1)+1,999)),MapTable!$A:$A,1,0))),"맵없음",
  ""),
)))))</f>
        <v/>
      </c>
      <c r="W245" t="str">
        <f>IF(ISBLANK(V245),"",IF(ISERROR(VLOOKUP(V245,[2]DropTable!$A:$A,1,0)),"드랍없음",""))</f>
        <v/>
      </c>
      <c r="Y245" t="str">
        <f>IF(ISBLANK(X245),"",IF(ISERROR(VLOOKUP(X245,[2]DropTable!$A:$A,1,0)),"드랍없음",""))</f>
        <v/>
      </c>
      <c r="AA245">
        <v>8.1</v>
      </c>
    </row>
    <row r="246" spans="1:27" x14ac:dyDescent="0.3">
      <c r="A246">
        <v>5</v>
      </c>
      <c r="B246">
        <v>39</v>
      </c>
      <c r="C246">
        <f t="shared" si="13"/>
        <v>1680</v>
      </c>
      <c r="D246">
        <v>420</v>
      </c>
      <c r="E246" t="s">
        <v>114</v>
      </c>
      <c r="H246" t="str">
        <f>IF(ISBLANK(G246),"",
IFERROR(VLOOKUP(G246,[1]StringTable!$1:$1048576,MATCH([1]StringTable!$B$1,[1]StringTable!$1:$1,0),0),
IFERROR(VLOOKUP(G246,[1]InApkStringTable!$1:$1048576,MATCH([1]InApkStringTable!$B$1,[1]InApkStringTable!$1:$1,0),0),
"스트링없음")))</f>
        <v/>
      </c>
      <c r="J246" t="b">
        <v>0</v>
      </c>
      <c r="K246" t="s">
        <v>24</v>
      </c>
      <c r="L246" t="str">
        <f>IF(ISBLANK(K246),"",IF(ISERROR(VLOOKUP(K246,MapTable!$A:$A,1,0)),"컨트롤없음",""))</f>
        <v/>
      </c>
      <c r="M246">
        <f t="shared" si="11"/>
        <v>4</v>
      </c>
      <c r="N246" t="b">
        <f t="shared" ca="1" si="12"/>
        <v>1</v>
      </c>
      <c r="P246" t="str">
        <f>IF(ISBLANK(O246),"",IF(ISERROR(VLOOKUP(O246,MapTable!$A:$A,1,0)),"컨트롤없음",""))</f>
        <v/>
      </c>
      <c r="R246" t="str">
        <f>IF(ISBLANK(Q246),"",
IF(ISERROR(FIND(",",Q246)),
  IF(ISERROR(VLOOKUP(Q246,MapTable!$A:$A,1,0)),"맵없음",
  ""),
IF(ISERROR(FIND(",",Q246,FIND(",",Q246)+1)),
  IF(OR(ISERROR(VLOOKUP(LEFT(Q246,FIND(",",Q246)-1),MapTable!$A:$A,1,0)),ISERROR(VLOOKUP(TRIM(MID(Q246,FIND(",",Q246)+1,999)),MapTable!$A:$A,1,0))),"맵없음",
  ""),
IF(ISERROR(FIND(",",Q246,FIND(",",Q246,FIND(",",Q246)+1)+1)),
  IF(OR(ISERROR(VLOOKUP(LEFT(Q246,FIND(",",Q246)-1),MapTable!$A:$A,1,0)),ISERROR(VLOOKUP(TRIM(MID(Q246,FIND(",",Q246)+1,FIND(",",Q246,FIND(",",Q246)+1)-FIND(",",Q246)-1)),MapTable!$A:$A,1,0)),ISERROR(VLOOKUP(TRIM(MID(Q246,FIND(",",Q246,FIND(",",Q246)+1)+1,999)),MapTable!$A:$A,1,0))),"맵없음",
  ""),
IF(ISERROR(FIND(",",Q246,FIND(",",Q246,FIND(",",Q246,FIND(",",Q246)+1)+1)+1)),
  IF(OR(ISERROR(VLOOKUP(LEFT(Q246,FIND(",",Q246)-1),MapTable!$A:$A,1,0)),ISERROR(VLOOKUP(TRIM(MID(Q246,FIND(",",Q246)+1,FIND(",",Q246,FIND(",",Q246)+1)-FIND(",",Q246)-1)),MapTable!$A:$A,1,0)),ISERROR(VLOOKUP(TRIM(MID(Q246,FIND(",",Q246,FIND(",",Q246)+1)+1,FIND(",",Q246,FIND(",",Q246,FIND(",",Q246)+1)+1)-FIND(",",Q246,FIND(",",Q246)+1)-1)),MapTable!$A:$A,1,0)),ISERROR(VLOOKUP(TRIM(MID(Q246,FIND(",",Q246,FIND(",",Q246,FIND(",",Q246)+1)+1)+1,999)),MapTable!$A:$A,1,0))),"맵없음",
  ""),
)))))</f>
        <v/>
      </c>
      <c r="W246" t="str">
        <f>IF(ISBLANK(V246),"",IF(ISERROR(VLOOKUP(V246,[2]DropTable!$A:$A,1,0)),"드랍없음",""))</f>
        <v/>
      </c>
      <c r="Y246" t="str">
        <f>IF(ISBLANK(X246),"",IF(ISERROR(VLOOKUP(X246,[2]DropTable!$A:$A,1,0)),"드랍없음",""))</f>
        <v/>
      </c>
      <c r="AA246">
        <v>8.1</v>
      </c>
    </row>
    <row r="247" spans="1:27" x14ac:dyDescent="0.3">
      <c r="A247">
        <v>5</v>
      </c>
      <c r="B247">
        <v>40</v>
      </c>
      <c r="C247">
        <f t="shared" si="13"/>
        <v>1680</v>
      </c>
      <c r="D247">
        <v>420</v>
      </c>
      <c r="E247" t="s">
        <v>114</v>
      </c>
      <c r="H247" t="str">
        <f>IF(ISBLANK(G247),"",
IFERROR(VLOOKUP(G247,[1]StringTable!$1:$1048576,MATCH([1]StringTable!$B$1,[1]StringTable!$1:$1,0),0),
IFERROR(VLOOKUP(G247,[1]InApkStringTable!$1:$1048576,MATCH([1]InApkStringTable!$B$1,[1]InApkStringTable!$1:$1,0),0),
"스트링없음")))</f>
        <v/>
      </c>
      <c r="J247" t="b">
        <v>0</v>
      </c>
      <c r="K247" t="s">
        <v>24</v>
      </c>
      <c r="L247" t="str">
        <f>IF(ISBLANK(K247),"",IF(ISERROR(VLOOKUP(K247,MapTable!$A:$A,1,0)),"컨트롤없음",""))</f>
        <v/>
      </c>
      <c r="M247">
        <f t="shared" si="11"/>
        <v>12</v>
      </c>
      <c r="N247" t="b">
        <f t="shared" ca="1" si="12"/>
        <v>1</v>
      </c>
      <c r="P247" t="str">
        <f>IF(ISBLANK(O247),"",IF(ISERROR(VLOOKUP(O247,MapTable!$A:$A,1,0)),"컨트롤없음",""))</f>
        <v/>
      </c>
      <c r="R247" t="str">
        <f>IF(ISBLANK(Q247),"",
IF(ISERROR(FIND(",",Q247)),
  IF(ISERROR(VLOOKUP(Q247,MapTable!$A:$A,1,0)),"맵없음",
  ""),
IF(ISERROR(FIND(",",Q247,FIND(",",Q247)+1)),
  IF(OR(ISERROR(VLOOKUP(LEFT(Q247,FIND(",",Q247)-1),MapTable!$A:$A,1,0)),ISERROR(VLOOKUP(TRIM(MID(Q247,FIND(",",Q247)+1,999)),MapTable!$A:$A,1,0))),"맵없음",
  ""),
IF(ISERROR(FIND(",",Q247,FIND(",",Q247,FIND(",",Q247)+1)+1)),
  IF(OR(ISERROR(VLOOKUP(LEFT(Q247,FIND(",",Q247)-1),MapTable!$A:$A,1,0)),ISERROR(VLOOKUP(TRIM(MID(Q247,FIND(",",Q247)+1,FIND(",",Q247,FIND(",",Q247)+1)-FIND(",",Q247)-1)),MapTable!$A:$A,1,0)),ISERROR(VLOOKUP(TRIM(MID(Q247,FIND(",",Q247,FIND(",",Q247)+1)+1,999)),MapTable!$A:$A,1,0))),"맵없음",
  ""),
IF(ISERROR(FIND(",",Q247,FIND(",",Q247,FIND(",",Q247,FIND(",",Q247)+1)+1)+1)),
  IF(OR(ISERROR(VLOOKUP(LEFT(Q247,FIND(",",Q247)-1),MapTable!$A:$A,1,0)),ISERROR(VLOOKUP(TRIM(MID(Q247,FIND(",",Q247)+1,FIND(",",Q247,FIND(",",Q247)+1)-FIND(",",Q247)-1)),MapTable!$A:$A,1,0)),ISERROR(VLOOKUP(TRIM(MID(Q247,FIND(",",Q247,FIND(",",Q247)+1)+1,FIND(",",Q247,FIND(",",Q247,FIND(",",Q247)+1)+1)-FIND(",",Q247,FIND(",",Q247)+1)-1)),MapTable!$A:$A,1,0)),ISERROR(VLOOKUP(TRIM(MID(Q247,FIND(",",Q247,FIND(",",Q247,FIND(",",Q247)+1)+1)+1,999)),MapTable!$A:$A,1,0))),"맵없음",
  ""),
)))))</f>
        <v/>
      </c>
      <c r="W247" t="str">
        <f>IF(ISBLANK(V247),"",IF(ISERROR(VLOOKUP(V247,[2]DropTable!$A:$A,1,0)),"드랍없음",""))</f>
        <v/>
      </c>
      <c r="Y247" t="str">
        <f>IF(ISBLANK(X247),"",IF(ISERROR(VLOOKUP(X247,[2]DropTable!$A:$A,1,0)),"드랍없음",""))</f>
        <v/>
      </c>
      <c r="AA247">
        <v>8.1</v>
      </c>
    </row>
    <row r="248" spans="1:27" x14ac:dyDescent="0.3">
      <c r="A248">
        <v>5</v>
      </c>
      <c r="B248">
        <v>41</v>
      </c>
      <c r="C248">
        <f t="shared" si="13"/>
        <v>1680</v>
      </c>
      <c r="D248">
        <v>420</v>
      </c>
      <c r="E248" t="s">
        <v>114</v>
      </c>
      <c r="H248" t="str">
        <f>IF(ISBLANK(G248),"",
IFERROR(VLOOKUP(G248,[1]StringTable!$1:$1048576,MATCH([1]StringTable!$B$1,[1]StringTable!$1:$1,0),0),
IFERROR(VLOOKUP(G248,[1]InApkStringTable!$1:$1048576,MATCH([1]InApkStringTable!$B$1,[1]InApkStringTable!$1:$1,0),0),
"스트링없음")))</f>
        <v/>
      </c>
      <c r="J248" t="b">
        <v>0</v>
      </c>
      <c r="K248" t="s">
        <v>24</v>
      </c>
      <c r="L248" t="str">
        <f>IF(ISBLANK(K248),"",IF(ISERROR(VLOOKUP(K248,MapTable!$A:$A,1,0)),"컨트롤없음",""))</f>
        <v/>
      </c>
      <c r="M248">
        <f t="shared" si="11"/>
        <v>5</v>
      </c>
      <c r="N248" t="b">
        <f t="shared" ca="1" si="12"/>
        <v>0</v>
      </c>
      <c r="P248" t="str">
        <f>IF(ISBLANK(O248),"",IF(ISERROR(VLOOKUP(O248,MapTable!$A:$A,1,0)),"컨트롤없음",""))</f>
        <v/>
      </c>
      <c r="R248" t="str">
        <f>IF(ISBLANK(Q248),"",
IF(ISERROR(FIND(",",Q248)),
  IF(ISERROR(VLOOKUP(Q248,MapTable!$A:$A,1,0)),"맵없음",
  ""),
IF(ISERROR(FIND(",",Q248,FIND(",",Q248)+1)),
  IF(OR(ISERROR(VLOOKUP(LEFT(Q248,FIND(",",Q248)-1),MapTable!$A:$A,1,0)),ISERROR(VLOOKUP(TRIM(MID(Q248,FIND(",",Q248)+1,999)),MapTable!$A:$A,1,0))),"맵없음",
  ""),
IF(ISERROR(FIND(",",Q248,FIND(",",Q248,FIND(",",Q248)+1)+1)),
  IF(OR(ISERROR(VLOOKUP(LEFT(Q248,FIND(",",Q248)-1),MapTable!$A:$A,1,0)),ISERROR(VLOOKUP(TRIM(MID(Q248,FIND(",",Q248)+1,FIND(",",Q248,FIND(",",Q248)+1)-FIND(",",Q248)-1)),MapTable!$A:$A,1,0)),ISERROR(VLOOKUP(TRIM(MID(Q248,FIND(",",Q248,FIND(",",Q248)+1)+1,999)),MapTable!$A:$A,1,0))),"맵없음",
  ""),
IF(ISERROR(FIND(",",Q248,FIND(",",Q248,FIND(",",Q248,FIND(",",Q248)+1)+1)+1)),
  IF(OR(ISERROR(VLOOKUP(LEFT(Q248,FIND(",",Q248)-1),MapTable!$A:$A,1,0)),ISERROR(VLOOKUP(TRIM(MID(Q248,FIND(",",Q248)+1,FIND(",",Q248,FIND(",",Q248)+1)-FIND(",",Q248)-1)),MapTable!$A:$A,1,0)),ISERROR(VLOOKUP(TRIM(MID(Q248,FIND(",",Q248,FIND(",",Q248)+1)+1,FIND(",",Q248,FIND(",",Q248,FIND(",",Q248)+1)+1)-FIND(",",Q248,FIND(",",Q248)+1)-1)),MapTable!$A:$A,1,0)),ISERROR(VLOOKUP(TRIM(MID(Q248,FIND(",",Q248,FIND(",",Q248,FIND(",",Q248)+1)+1)+1,999)),MapTable!$A:$A,1,0))),"맵없음",
  ""),
)))))</f>
        <v/>
      </c>
      <c r="W248" t="str">
        <f>IF(ISBLANK(V248),"",IF(ISERROR(VLOOKUP(V248,[2]DropTable!$A:$A,1,0)),"드랍없음",""))</f>
        <v/>
      </c>
      <c r="Y248" t="str">
        <f>IF(ISBLANK(X248),"",IF(ISERROR(VLOOKUP(X248,[2]DropTable!$A:$A,1,0)),"드랍없음",""))</f>
        <v/>
      </c>
      <c r="AA248">
        <v>8.1</v>
      </c>
    </row>
    <row r="249" spans="1:27" x14ac:dyDescent="0.3">
      <c r="A249">
        <v>5</v>
      </c>
      <c r="B249">
        <v>42</v>
      </c>
      <c r="C249">
        <f t="shared" si="13"/>
        <v>1680</v>
      </c>
      <c r="D249">
        <v>420</v>
      </c>
      <c r="E249" t="s">
        <v>114</v>
      </c>
      <c r="H249" t="str">
        <f>IF(ISBLANK(G249),"",
IFERROR(VLOOKUP(G249,[1]StringTable!$1:$1048576,MATCH([1]StringTable!$B$1,[1]StringTable!$1:$1,0),0),
IFERROR(VLOOKUP(G249,[1]InApkStringTable!$1:$1048576,MATCH([1]InApkStringTable!$B$1,[1]InApkStringTable!$1:$1,0),0),
"스트링없음")))</f>
        <v/>
      </c>
      <c r="J249" t="b">
        <v>0</v>
      </c>
      <c r="K249" t="s">
        <v>24</v>
      </c>
      <c r="L249" t="str">
        <f>IF(ISBLANK(K249),"",IF(ISERROR(VLOOKUP(K249,MapTable!$A:$A,1,0)),"컨트롤없음",""))</f>
        <v/>
      </c>
      <c r="M249">
        <f t="shared" si="11"/>
        <v>5</v>
      </c>
      <c r="N249" t="b">
        <f t="shared" ca="1" si="12"/>
        <v>0</v>
      </c>
      <c r="P249" t="str">
        <f>IF(ISBLANK(O249),"",IF(ISERROR(VLOOKUP(O249,MapTable!$A:$A,1,0)),"컨트롤없음",""))</f>
        <v/>
      </c>
      <c r="R249" t="str">
        <f>IF(ISBLANK(Q249),"",
IF(ISERROR(FIND(",",Q249)),
  IF(ISERROR(VLOOKUP(Q249,MapTable!$A:$A,1,0)),"맵없음",
  ""),
IF(ISERROR(FIND(",",Q249,FIND(",",Q249)+1)),
  IF(OR(ISERROR(VLOOKUP(LEFT(Q249,FIND(",",Q249)-1),MapTable!$A:$A,1,0)),ISERROR(VLOOKUP(TRIM(MID(Q249,FIND(",",Q249)+1,999)),MapTable!$A:$A,1,0))),"맵없음",
  ""),
IF(ISERROR(FIND(",",Q249,FIND(",",Q249,FIND(",",Q249)+1)+1)),
  IF(OR(ISERROR(VLOOKUP(LEFT(Q249,FIND(",",Q249)-1),MapTable!$A:$A,1,0)),ISERROR(VLOOKUP(TRIM(MID(Q249,FIND(",",Q249)+1,FIND(",",Q249,FIND(",",Q249)+1)-FIND(",",Q249)-1)),MapTable!$A:$A,1,0)),ISERROR(VLOOKUP(TRIM(MID(Q249,FIND(",",Q249,FIND(",",Q249)+1)+1,999)),MapTable!$A:$A,1,0))),"맵없음",
  ""),
IF(ISERROR(FIND(",",Q249,FIND(",",Q249,FIND(",",Q249,FIND(",",Q249)+1)+1)+1)),
  IF(OR(ISERROR(VLOOKUP(LEFT(Q249,FIND(",",Q249)-1),MapTable!$A:$A,1,0)),ISERROR(VLOOKUP(TRIM(MID(Q249,FIND(",",Q249)+1,FIND(",",Q249,FIND(",",Q249)+1)-FIND(",",Q249)-1)),MapTable!$A:$A,1,0)),ISERROR(VLOOKUP(TRIM(MID(Q249,FIND(",",Q249,FIND(",",Q249)+1)+1,FIND(",",Q249,FIND(",",Q249,FIND(",",Q249)+1)+1)-FIND(",",Q249,FIND(",",Q249)+1)-1)),MapTable!$A:$A,1,0)),ISERROR(VLOOKUP(TRIM(MID(Q249,FIND(",",Q249,FIND(",",Q249,FIND(",",Q249)+1)+1)+1,999)),MapTable!$A:$A,1,0))),"맵없음",
  ""),
)))))</f>
        <v/>
      </c>
      <c r="W249" t="str">
        <f>IF(ISBLANK(V249),"",IF(ISERROR(VLOOKUP(V249,[2]DropTable!$A:$A,1,0)),"드랍없음",""))</f>
        <v/>
      </c>
      <c r="Y249" t="str">
        <f>IF(ISBLANK(X249),"",IF(ISERROR(VLOOKUP(X249,[2]DropTable!$A:$A,1,0)),"드랍없음",""))</f>
        <v/>
      </c>
      <c r="AA249">
        <v>8.1</v>
      </c>
    </row>
    <row r="250" spans="1:27" x14ac:dyDescent="0.3">
      <c r="A250">
        <v>5</v>
      </c>
      <c r="B250">
        <v>43</v>
      </c>
      <c r="C250">
        <f t="shared" si="13"/>
        <v>1680</v>
      </c>
      <c r="D250">
        <v>420</v>
      </c>
      <c r="E250" t="s">
        <v>114</v>
      </c>
      <c r="H250" t="str">
        <f>IF(ISBLANK(G250),"",
IFERROR(VLOOKUP(G250,[1]StringTable!$1:$1048576,MATCH([1]StringTable!$B$1,[1]StringTable!$1:$1,0),0),
IFERROR(VLOOKUP(G250,[1]InApkStringTable!$1:$1048576,MATCH([1]InApkStringTable!$B$1,[1]InApkStringTable!$1:$1,0),0),
"스트링없음")))</f>
        <v/>
      </c>
      <c r="J250" t="b">
        <v>0</v>
      </c>
      <c r="K250" t="s">
        <v>24</v>
      </c>
      <c r="L250" t="str">
        <f>IF(ISBLANK(K250),"",IF(ISERROR(VLOOKUP(K250,MapTable!$A:$A,1,0)),"컨트롤없음",""))</f>
        <v/>
      </c>
      <c r="M250">
        <f t="shared" si="11"/>
        <v>5</v>
      </c>
      <c r="N250" t="b">
        <f t="shared" ca="1" si="12"/>
        <v>0</v>
      </c>
      <c r="P250" t="str">
        <f>IF(ISBLANK(O250),"",IF(ISERROR(VLOOKUP(O250,MapTable!$A:$A,1,0)),"컨트롤없음",""))</f>
        <v/>
      </c>
      <c r="R250" t="str">
        <f>IF(ISBLANK(Q250),"",
IF(ISERROR(FIND(",",Q250)),
  IF(ISERROR(VLOOKUP(Q250,MapTable!$A:$A,1,0)),"맵없음",
  ""),
IF(ISERROR(FIND(",",Q250,FIND(",",Q250)+1)),
  IF(OR(ISERROR(VLOOKUP(LEFT(Q250,FIND(",",Q250)-1),MapTable!$A:$A,1,0)),ISERROR(VLOOKUP(TRIM(MID(Q250,FIND(",",Q250)+1,999)),MapTable!$A:$A,1,0))),"맵없음",
  ""),
IF(ISERROR(FIND(",",Q250,FIND(",",Q250,FIND(",",Q250)+1)+1)),
  IF(OR(ISERROR(VLOOKUP(LEFT(Q250,FIND(",",Q250)-1),MapTable!$A:$A,1,0)),ISERROR(VLOOKUP(TRIM(MID(Q250,FIND(",",Q250)+1,FIND(",",Q250,FIND(",",Q250)+1)-FIND(",",Q250)-1)),MapTable!$A:$A,1,0)),ISERROR(VLOOKUP(TRIM(MID(Q250,FIND(",",Q250,FIND(",",Q250)+1)+1,999)),MapTable!$A:$A,1,0))),"맵없음",
  ""),
IF(ISERROR(FIND(",",Q250,FIND(",",Q250,FIND(",",Q250,FIND(",",Q250)+1)+1)+1)),
  IF(OR(ISERROR(VLOOKUP(LEFT(Q250,FIND(",",Q250)-1),MapTable!$A:$A,1,0)),ISERROR(VLOOKUP(TRIM(MID(Q250,FIND(",",Q250)+1,FIND(",",Q250,FIND(",",Q250)+1)-FIND(",",Q250)-1)),MapTable!$A:$A,1,0)),ISERROR(VLOOKUP(TRIM(MID(Q250,FIND(",",Q250,FIND(",",Q250)+1)+1,FIND(",",Q250,FIND(",",Q250,FIND(",",Q250)+1)+1)-FIND(",",Q250,FIND(",",Q250)+1)-1)),MapTable!$A:$A,1,0)),ISERROR(VLOOKUP(TRIM(MID(Q250,FIND(",",Q250,FIND(",",Q250,FIND(",",Q250)+1)+1)+1,999)),MapTable!$A:$A,1,0))),"맵없음",
  ""),
)))))</f>
        <v/>
      </c>
      <c r="W250" t="str">
        <f>IF(ISBLANK(V250),"",IF(ISERROR(VLOOKUP(V250,[2]DropTable!$A:$A,1,0)),"드랍없음",""))</f>
        <v/>
      </c>
      <c r="Y250" t="str">
        <f>IF(ISBLANK(X250),"",IF(ISERROR(VLOOKUP(X250,[2]DropTable!$A:$A,1,0)),"드랍없음",""))</f>
        <v/>
      </c>
      <c r="AA250">
        <v>8.1</v>
      </c>
    </row>
    <row r="251" spans="1:27" x14ac:dyDescent="0.3">
      <c r="A251">
        <v>5</v>
      </c>
      <c r="B251">
        <v>44</v>
      </c>
      <c r="C251">
        <f t="shared" si="13"/>
        <v>1680</v>
      </c>
      <c r="D251">
        <v>420</v>
      </c>
      <c r="E251" t="s">
        <v>114</v>
      </c>
      <c r="H251" t="str">
        <f>IF(ISBLANK(G251),"",
IFERROR(VLOOKUP(G251,[1]StringTable!$1:$1048576,MATCH([1]StringTable!$B$1,[1]StringTable!$1:$1,0),0),
IFERROR(VLOOKUP(G251,[1]InApkStringTable!$1:$1048576,MATCH([1]InApkStringTable!$B$1,[1]InApkStringTable!$1:$1,0),0),
"스트링없음")))</f>
        <v/>
      </c>
      <c r="J251" t="b">
        <v>0</v>
      </c>
      <c r="K251" t="s">
        <v>24</v>
      </c>
      <c r="L251" t="str">
        <f>IF(ISBLANK(K251),"",IF(ISERROR(VLOOKUP(K251,MapTable!$A:$A,1,0)),"컨트롤없음",""))</f>
        <v/>
      </c>
      <c r="M251">
        <f t="shared" si="11"/>
        <v>5</v>
      </c>
      <c r="N251" t="b">
        <f t="shared" ca="1" si="12"/>
        <v>0</v>
      </c>
      <c r="P251" t="str">
        <f>IF(ISBLANK(O251),"",IF(ISERROR(VLOOKUP(O251,MapTable!$A:$A,1,0)),"컨트롤없음",""))</f>
        <v/>
      </c>
      <c r="R251" t="str">
        <f>IF(ISBLANK(Q251),"",
IF(ISERROR(FIND(",",Q251)),
  IF(ISERROR(VLOOKUP(Q251,MapTable!$A:$A,1,0)),"맵없음",
  ""),
IF(ISERROR(FIND(",",Q251,FIND(",",Q251)+1)),
  IF(OR(ISERROR(VLOOKUP(LEFT(Q251,FIND(",",Q251)-1),MapTable!$A:$A,1,0)),ISERROR(VLOOKUP(TRIM(MID(Q251,FIND(",",Q251)+1,999)),MapTable!$A:$A,1,0))),"맵없음",
  ""),
IF(ISERROR(FIND(",",Q251,FIND(",",Q251,FIND(",",Q251)+1)+1)),
  IF(OR(ISERROR(VLOOKUP(LEFT(Q251,FIND(",",Q251)-1),MapTable!$A:$A,1,0)),ISERROR(VLOOKUP(TRIM(MID(Q251,FIND(",",Q251)+1,FIND(",",Q251,FIND(",",Q251)+1)-FIND(",",Q251)-1)),MapTable!$A:$A,1,0)),ISERROR(VLOOKUP(TRIM(MID(Q251,FIND(",",Q251,FIND(",",Q251)+1)+1,999)),MapTable!$A:$A,1,0))),"맵없음",
  ""),
IF(ISERROR(FIND(",",Q251,FIND(",",Q251,FIND(",",Q251,FIND(",",Q251)+1)+1)+1)),
  IF(OR(ISERROR(VLOOKUP(LEFT(Q251,FIND(",",Q251)-1),MapTable!$A:$A,1,0)),ISERROR(VLOOKUP(TRIM(MID(Q251,FIND(",",Q251)+1,FIND(",",Q251,FIND(",",Q251)+1)-FIND(",",Q251)-1)),MapTable!$A:$A,1,0)),ISERROR(VLOOKUP(TRIM(MID(Q251,FIND(",",Q251,FIND(",",Q251)+1)+1,FIND(",",Q251,FIND(",",Q251,FIND(",",Q251)+1)+1)-FIND(",",Q251,FIND(",",Q251)+1)-1)),MapTable!$A:$A,1,0)),ISERROR(VLOOKUP(TRIM(MID(Q251,FIND(",",Q251,FIND(",",Q251,FIND(",",Q251)+1)+1)+1,999)),MapTable!$A:$A,1,0))),"맵없음",
  ""),
)))))</f>
        <v/>
      </c>
      <c r="W251" t="str">
        <f>IF(ISBLANK(V251),"",IF(ISERROR(VLOOKUP(V251,[2]DropTable!$A:$A,1,0)),"드랍없음",""))</f>
        <v/>
      </c>
      <c r="Y251" t="str">
        <f>IF(ISBLANK(X251),"",IF(ISERROR(VLOOKUP(X251,[2]DropTable!$A:$A,1,0)),"드랍없음",""))</f>
        <v/>
      </c>
      <c r="AA251">
        <v>8.1</v>
      </c>
    </row>
    <row r="252" spans="1:27" x14ac:dyDescent="0.3">
      <c r="A252">
        <v>5</v>
      </c>
      <c r="B252">
        <v>45</v>
      </c>
      <c r="C252">
        <f t="shared" si="13"/>
        <v>1680</v>
      </c>
      <c r="D252">
        <v>420</v>
      </c>
      <c r="E252" t="s">
        <v>114</v>
      </c>
      <c r="H252" t="str">
        <f>IF(ISBLANK(G252),"",
IFERROR(VLOOKUP(G252,[1]StringTable!$1:$1048576,MATCH([1]StringTable!$B$1,[1]StringTable!$1:$1,0),0),
IFERROR(VLOOKUP(G252,[1]InApkStringTable!$1:$1048576,MATCH([1]InApkStringTable!$B$1,[1]InApkStringTable!$1:$1,0),0),
"스트링없음")))</f>
        <v/>
      </c>
      <c r="J252" t="b">
        <v>0</v>
      </c>
      <c r="K252" t="s">
        <v>24</v>
      </c>
      <c r="L252" t="str">
        <f>IF(ISBLANK(K252),"",IF(ISERROR(VLOOKUP(K252,MapTable!$A:$A,1,0)),"컨트롤없음",""))</f>
        <v/>
      </c>
      <c r="M252">
        <f t="shared" si="11"/>
        <v>11</v>
      </c>
      <c r="N252" t="b">
        <f t="shared" ca="1" si="12"/>
        <v>0</v>
      </c>
      <c r="P252" t="str">
        <f>IF(ISBLANK(O252),"",IF(ISERROR(VLOOKUP(O252,MapTable!$A:$A,1,0)),"컨트롤없음",""))</f>
        <v/>
      </c>
      <c r="R252" t="str">
        <f>IF(ISBLANK(Q252),"",
IF(ISERROR(FIND(",",Q252)),
  IF(ISERROR(VLOOKUP(Q252,MapTable!$A:$A,1,0)),"맵없음",
  ""),
IF(ISERROR(FIND(",",Q252,FIND(",",Q252)+1)),
  IF(OR(ISERROR(VLOOKUP(LEFT(Q252,FIND(",",Q252)-1),MapTable!$A:$A,1,0)),ISERROR(VLOOKUP(TRIM(MID(Q252,FIND(",",Q252)+1,999)),MapTable!$A:$A,1,0))),"맵없음",
  ""),
IF(ISERROR(FIND(",",Q252,FIND(",",Q252,FIND(",",Q252)+1)+1)),
  IF(OR(ISERROR(VLOOKUP(LEFT(Q252,FIND(",",Q252)-1),MapTable!$A:$A,1,0)),ISERROR(VLOOKUP(TRIM(MID(Q252,FIND(",",Q252)+1,FIND(",",Q252,FIND(",",Q252)+1)-FIND(",",Q252)-1)),MapTable!$A:$A,1,0)),ISERROR(VLOOKUP(TRIM(MID(Q252,FIND(",",Q252,FIND(",",Q252)+1)+1,999)),MapTable!$A:$A,1,0))),"맵없음",
  ""),
IF(ISERROR(FIND(",",Q252,FIND(",",Q252,FIND(",",Q252,FIND(",",Q252)+1)+1)+1)),
  IF(OR(ISERROR(VLOOKUP(LEFT(Q252,FIND(",",Q252)-1),MapTable!$A:$A,1,0)),ISERROR(VLOOKUP(TRIM(MID(Q252,FIND(",",Q252)+1,FIND(",",Q252,FIND(",",Q252)+1)-FIND(",",Q252)-1)),MapTable!$A:$A,1,0)),ISERROR(VLOOKUP(TRIM(MID(Q252,FIND(",",Q252,FIND(",",Q252)+1)+1,FIND(",",Q252,FIND(",",Q252,FIND(",",Q252)+1)+1)-FIND(",",Q252,FIND(",",Q252)+1)-1)),MapTable!$A:$A,1,0)),ISERROR(VLOOKUP(TRIM(MID(Q252,FIND(",",Q252,FIND(",",Q252,FIND(",",Q252)+1)+1)+1,999)),MapTable!$A:$A,1,0))),"맵없음",
  ""),
)))))</f>
        <v/>
      </c>
      <c r="W252" t="str">
        <f>IF(ISBLANK(V252),"",IF(ISERROR(VLOOKUP(V252,[2]DropTable!$A:$A,1,0)),"드랍없음",""))</f>
        <v/>
      </c>
      <c r="Y252" t="str">
        <f>IF(ISBLANK(X252),"",IF(ISERROR(VLOOKUP(X252,[2]DropTable!$A:$A,1,0)),"드랍없음",""))</f>
        <v/>
      </c>
      <c r="AA252">
        <v>8.1</v>
      </c>
    </row>
    <row r="253" spans="1:27" x14ac:dyDescent="0.3">
      <c r="A253">
        <v>5</v>
      </c>
      <c r="B253">
        <v>46</v>
      </c>
      <c r="C253">
        <f t="shared" si="13"/>
        <v>1680</v>
      </c>
      <c r="D253">
        <v>420</v>
      </c>
      <c r="E253" t="s">
        <v>114</v>
      </c>
      <c r="H253" t="str">
        <f>IF(ISBLANK(G253),"",
IFERROR(VLOOKUP(G253,[1]StringTable!$1:$1048576,MATCH([1]StringTable!$B$1,[1]StringTable!$1:$1,0),0),
IFERROR(VLOOKUP(G253,[1]InApkStringTable!$1:$1048576,MATCH([1]InApkStringTable!$B$1,[1]InApkStringTable!$1:$1,0),0),
"스트링없음")))</f>
        <v/>
      </c>
      <c r="J253" t="b">
        <v>0</v>
      </c>
      <c r="K253" t="s">
        <v>24</v>
      </c>
      <c r="L253" t="str">
        <f>IF(ISBLANK(K253),"",IF(ISERROR(VLOOKUP(K253,MapTable!$A:$A,1,0)),"컨트롤없음",""))</f>
        <v/>
      </c>
      <c r="M253">
        <f t="shared" si="11"/>
        <v>5</v>
      </c>
      <c r="N253" t="b">
        <f t="shared" ca="1" si="12"/>
        <v>0</v>
      </c>
      <c r="P253" t="str">
        <f>IF(ISBLANK(O253),"",IF(ISERROR(VLOOKUP(O253,MapTable!$A:$A,1,0)),"컨트롤없음",""))</f>
        <v/>
      </c>
      <c r="R253" t="str">
        <f>IF(ISBLANK(Q253),"",
IF(ISERROR(FIND(",",Q253)),
  IF(ISERROR(VLOOKUP(Q253,MapTable!$A:$A,1,0)),"맵없음",
  ""),
IF(ISERROR(FIND(",",Q253,FIND(",",Q253)+1)),
  IF(OR(ISERROR(VLOOKUP(LEFT(Q253,FIND(",",Q253)-1),MapTable!$A:$A,1,0)),ISERROR(VLOOKUP(TRIM(MID(Q253,FIND(",",Q253)+1,999)),MapTable!$A:$A,1,0))),"맵없음",
  ""),
IF(ISERROR(FIND(",",Q253,FIND(",",Q253,FIND(",",Q253)+1)+1)),
  IF(OR(ISERROR(VLOOKUP(LEFT(Q253,FIND(",",Q253)-1),MapTable!$A:$A,1,0)),ISERROR(VLOOKUP(TRIM(MID(Q253,FIND(",",Q253)+1,FIND(",",Q253,FIND(",",Q253)+1)-FIND(",",Q253)-1)),MapTable!$A:$A,1,0)),ISERROR(VLOOKUP(TRIM(MID(Q253,FIND(",",Q253,FIND(",",Q253)+1)+1,999)),MapTable!$A:$A,1,0))),"맵없음",
  ""),
IF(ISERROR(FIND(",",Q253,FIND(",",Q253,FIND(",",Q253,FIND(",",Q253)+1)+1)+1)),
  IF(OR(ISERROR(VLOOKUP(LEFT(Q253,FIND(",",Q253)-1),MapTable!$A:$A,1,0)),ISERROR(VLOOKUP(TRIM(MID(Q253,FIND(",",Q253)+1,FIND(",",Q253,FIND(",",Q253)+1)-FIND(",",Q253)-1)),MapTable!$A:$A,1,0)),ISERROR(VLOOKUP(TRIM(MID(Q253,FIND(",",Q253,FIND(",",Q253)+1)+1,FIND(",",Q253,FIND(",",Q253,FIND(",",Q253)+1)+1)-FIND(",",Q253,FIND(",",Q253)+1)-1)),MapTable!$A:$A,1,0)),ISERROR(VLOOKUP(TRIM(MID(Q253,FIND(",",Q253,FIND(",",Q253,FIND(",",Q253)+1)+1)+1,999)),MapTable!$A:$A,1,0))),"맵없음",
  ""),
)))))</f>
        <v/>
      </c>
      <c r="W253" t="str">
        <f>IF(ISBLANK(V253),"",IF(ISERROR(VLOOKUP(V253,[2]DropTable!$A:$A,1,0)),"드랍없음",""))</f>
        <v/>
      </c>
      <c r="Y253" t="str">
        <f>IF(ISBLANK(X253),"",IF(ISERROR(VLOOKUP(X253,[2]DropTable!$A:$A,1,0)),"드랍없음",""))</f>
        <v/>
      </c>
      <c r="AA253">
        <v>8.1</v>
      </c>
    </row>
    <row r="254" spans="1:27" x14ac:dyDescent="0.3">
      <c r="A254">
        <v>5</v>
      </c>
      <c r="B254">
        <v>47</v>
      </c>
      <c r="C254">
        <f t="shared" si="13"/>
        <v>1680</v>
      </c>
      <c r="D254">
        <v>420</v>
      </c>
      <c r="E254" t="s">
        <v>114</v>
      </c>
      <c r="H254" t="str">
        <f>IF(ISBLANK(G254),"",
IFERROR(VLOOKUP(G254,[1]StringTable!$1:$1048576,MATCH([1]StringTable!$B$1,[1]StringTable!$1:$1,0),0),
IFERROR(VLOOKUP(G254,[1]InApkStringTable!$1:$1048576,MATCH([1]InApkStringTable!$B$1,[1]InApkStringTable!$1:$1,0),0),
"스트링없음")))</f>
        <v/>
      </c>
      <c r="J254" t="b">
        <v>0</v>
      </c>
      <c r="K254" t="s">
        <v>24</v>
      </c>
      <c r="L254" t="str">
        <f>IF(ISBLANK(K254),"",IF(ISERROR(VLOOKUP(K254,MapTable!$A:$A,1,0)),"컨트롤없음",""))</f>
        <v/>
      </c>
      <c r="M254">
        <f t="shared" si="11"/>
        <v>5</v>
      </c>
      <c r="N254" t="b">
        <f t="shared" ca="1" si="12"/>
        <v>0</v>
      </c>
      <c r="P254" t="str">
        <f>IF(ISBLANK(O254),"",IF(ISERROR(VLOOKUP(O254,MapTable!$A:$A,1,0)),"컨트롤없음",""))</f>
        <v/>
      </c>
      <c r="R254" t="str">
        <f>IF(ISBLANK(Q254),"",
IF(ISERROR(FIND(",",Q254)),
  IF(ISERROR(VLOOKUP(Q254,MapTable!$A:$A,1,0)),"맵없음",
  ""),
IF(ISERROR(FIND(",",Q254,FIND(",",Q254)+1)),
  IF(OR(ISERROR(VLOOKUP(LEFT(Q254,FIND(",",Q254)-1),MapTable!$A:$A,1,0)),ISERROR(VLOOKUP(TRIM(MID(Q254,FIND(",",Q254)+1,999)),MapTable!$A:$A,1,0))),"맵없음",
  ""),
IF(ISERROR(FIND(",",Q254,FIND(",",Q254,FIND(",",Q254)+1)+1)),
  IF(OR(ISERROR(VLOOKUP(LEFT(Q254,FIND(",",Q254)-1),MapTable!$A:$A,1,0)),ISERROR(VLOOKUP(TRIM(MID(Q254,FIND(",",Q254)+1,FIND(",",Q254,FIND(",",Q254)+1)-FIND(",",Q254)-1)),MapTable!$A:$A,1,0)),ISERROR(VLOOKUP(TRIM(MID(Q254,FIND(",",Q254,FIND(",",Q254)+1)+1,999)),MapTable!$A:$A,1,0))),"맵없음",
  ""),
IF(ISERROR(FIND(",",Q254,FIND(",",Q254,FIND(",",Q254,FIND(",",Q254)+1)+1)+1)),
  IF(OR(ISERROR(VLOOKUP(LEFT(Q254,FIND(",",Q254)-1),MapTable!$A:$A,1,0)),ISERROR(VLOOKUP(TRIM(MID(Q254,FIND(",",Q254)+1,FIND(",",Q254,FIND(",",Q254)+1)-FIND(",",Q254)-1)),MapTable!$A:$A,1,0)),ISERROR(VLOOKUP(TRIM(MID(Q254,FIND(",",Q254,FIND(",",Q254)+1)+1,FIND(",",Q254,FIND(",",Q254,FIND(",",Q254)+1)+1)-FIND(",",Q254,FIND(",",Q254)+1)-1)),MapTable!$A:$A,1,0)),ISERROR(VLOOKUP(TRIM(MID(Q254,FIND(",",Q254,FIND(",",Q254,FIND(",",Q254)+1)+1)+1,999)),MapTable!$A:$A,1,0))),"맵없음",
  ""),
)))))</f>
        <v/>
      </c>
      <c r="W254" t="str">
        <f>IF(ISBLANK(V254),"",IF(ISERROR(VLOOKUP(V254,[2]DropTable!$A:$A,1,0)),"드랍없음",""))</f>
        <v/>
      </c>
      <c r="Y254" t="str">
        <f>IF(ISBLANK(X254),"",IF(ISERROR(VLOOKUP(X254,[2]DropTable!$A:$A,1,0)),"드랍없음",""))</f>
        <v/>
      </c>
      <c r="AA254">
        <v>8.1</v>
      </c>
    </row>
    <row r="255" spans="1:27" x14ac:dyDescent="0.3">
      <c r="A255">
        <v>5</v>
      </c>
      <c r="B255">
        <v>48</v>
      </c>
      <c r="C255">
        <f t="shared" si="13"/>
        <v>1680</v>
      </c>
      <c r="D255">
        <v>420</v>
      </c>
      <c r="E255" t="s">
        <v>114</v>
      </c>
      <c r="H255" t="str">
        <f>IF(ISBLANK(G255),"",
IFERROR(VLOOKUP(G255,[1]StringTable!$1:$1048576,MATCH([1]StringTable!$B$1,[1]StringTable!$1:$1,0),0),
IFERROR(VLOOKUP(G255,[1]InApkStringTable!$1:$1048576,MATCH([1]InApkStringTable!$B$1,[1]InApkStringTable!$1:$1,0),0),
"스트링없음")))</f>
        <v/>
      </c>
      <c r="J255" t="b">
        <v>0</v>
      </c>
      <c r="K255" t="s">
        <v>24</v>
      </c>
      <c r="L255" t="str">
        <f>IF(ISBLANK(K255),"",IF(ISERROR(VLOOKUP(K255,MapTable!$A:$A,1,0)),"컨트롤없음",""))</f>
        <v/>
      </c>
      <c r="M255">
        <f t="shared" si="11"/>
        <v>5</v>
      </c>
      <c r="N255" t="b">
        <f t="shared" ca="1" si="12"/>
        <v>0</v>
      </c>
      <c r="P255" t="str">
        <f>IF(ISBLANK(O255),"",IF(ISERROR(VLOOKUP(O255,MapTable!$A:$A,1,0)),"컨트롤없음",""))</f>
        <v/>
      </c>
      <c r="R255" t="str">
        <f>IF(ISBLANK(Q255),"",
IF(ISERROR(FIND(",",Q255)),
  IF(ISERROR(VLOOKUP(Q255,MapTable!$A:$A,1,0)),"맵없음",
  ""),
IF(ISERROR(FIND(",",Q255,FIND(",",Q255)+1)),
  IF(OR(ISERROR(VLOOKUP(LEFT(Q255,FIND(",",Q255)-1),MapTable!$A:$A,1,0)),ISERROR(VLOOKUP(TRIM(MID(Q255,FIND(",",Q255)+1,999)),MapTable!$A:$A,1,0))),"맵없음",
  ""),
IF(ISERROR(FIND(",",Q255,FIND(",",Q255,FIND(",",Q255)+1)+1)),
  IF(OR(ISERROR(VLOOKUP(LEFT(Q255,FIND(",",Q255)-1),MapTable!$A:$A,1,0)),ISERROR(VLOOKUP(TRIM(MID(Q255,FIND(",",Q255)+1,FIND(",",Q255,FIND(",",Q255)+1)-FIND(",",Q255)-1)),MapTable!$A:$A,1,0)),ISERROR(VLOOKUP(TRIM(MID(Q255,FIND(",",Q255,FIND(",",Q255)+1)+1,999)),MapTable!$A:$A,1,0))),"맵없음",
  ""),
IF(ISERROR(FIND(",",Q255,FIND(",",Q255,FIND(",",Q255,FIND(",",Q255)+1)+1)+1)),
  IF(OR(ISERROR(VLOOKUP(LEFT(Q255,FIND(",",Q255)-1),MapTable!$A:$A,1,0)),ISERROR(VLOOKUP(TRIM(MID(Q255,FIND(",",Q255)+1,FIND(",",Q255,FIND(",",Q255)+1)-FIND(",",Q255)-1)),MapTable!$A:$A,1,0)),ISERROR(VLOOKUP(TRIM(MID(Q255,FIND(",",Q255,FIND(",",Q255)+1)+1,FIND(",",Q255,FIND(",",Q255,FIND(",",Q255)+1)+1)-FIND(",",Q255,FIND(",",Q255)+1)-1)),MapTable!$A:$A,1,0)),ISERROR(VLOOKUP(TRIM(MID(Q255,FIND(",",Q255,FIND(",",Q255,FIND(",",Q255)+1)+1)+1,999)),MapTable!$A:$A,1,0))),"맵없음",
  ""),
)))))</f>
        <v/>
      </c>
      <c r="W255" t="str">
        <f>IF(ISBLANK(V255),"",IF(ISERROR(VLOOKUP(V255,[2]DropTable!$A:$A,1,0)),"드랍없음",""))</f>
        <v/>
      </c>
      <c r="Y255" t="str">
        <f>IF(ISBLANK(X255),"",IF(ISERROR(VLOOKUP(X255,[2]DropTable!$A:$A,1,0)),"드랍없음",""))</f>
        <v/>
      </c>
      <c r="AA255">
        <v>8.1</v>
      </c>
    </row>
    <row r="256" spans="1:27" x14ac:dyDescent="0.3">
      <c r="A256">
        <v>5</v>
      </c>
      <c r="B256">
        <v>49</v>
      </c>
      <c r="C256">
        <f t="shared" si="13"/>
        <v>1680</v>
      </c>
      <c r="D256">
        <v>420</v>
      </c>
      <c r="E256" t="s">
        <v>114</v>
      </c>
      <c r="H256" t="str">
        <f>IF(ISBLANK(G256),"",
IFERROR(VLOOKUP(G256,[1]StringTable!$1:$1048576,MATCH([1]StringTable!$B$1,[1]StringTable!$1:$1,0),0),
IFERROR(VLOOKUP(G256,[1]InApkStringTable!$1:$1048576,MATCH([1]InApkStringTable!$B$1,[1]InApkStringTable!$1:$1,0),0),
"스트링없음")))</f>
        <v/>
      </c>
      <c r="J256" t="b">
        <v>0</v>
      </c>
      <c r="K256" t="s">
        <v>24</v>
      </c>
      <c r="L256" t="str">
        <f>IF(ISBLANK(K256),"",IF(ISERROR(VLOOKUP(K256,MapTable!$A:$A,1,0)),"컨트롤없음",""))</f>
        <v/>
      </c>
      <c r="M256">
        <f t="shared" si="11"/>
        <v>5</v>
      </c>
      <c r="N256" t="b">
        <f t="shared" ca="1" si="12"/>
        <v>1</v>
      </c>
      <c r="P256" t="str">
        <f>IF(ISBLANK(O256),"",IF(ISERROR(VLOOKUP(O256,MapTable!$A:$A,1,0)),"컨트롤없음",""))</f>
        <v/>
      </c>
      <c r="R256" t="str">
        <f>IF(ISBLANK(Q256),"",
IF(ISERROR(FIND(",",Q256)),
  IF(ISERROR(VLOOKUP(Q256,MapTable!$A:$A,1,0)),"맵없음",
  ""),
IF(ISERROR(FIND(",",Q256,FIND(",",Q256)+1)),
  IF(OR(ISERROR(VLOOKUP(LEFT(Q256,FIND(",",Q256)-1),MapTable!$A:$A,1,0)),ISERROR(VLOOKUP(TRIM(MID(Q256,FIND(",",Q256)+1,999)),MapTable!$A:$A,1,0))),"맵없음",
  ""),
IF(ISERROR(FIND(",",Q256,FIND(",",Q256,FIND(",",Q256)+1)+1)),
  IF(OR(ISERROR(VLOOKUP(LEFT(Q256,FIND(",",Q256)-1),MapTable!$A:$A,1,0)),ISERROR(VLOOKUP(TRIM(MID(Q256,FIND(",",Q256)+1,FIND(",",Q256,FIND(",",Q256)+1)-FIND(",",Q256)-1)),MapTable!$A:$A,1,0)),ISERROR(VLOOKUP(TRIM(MID(Q256,FIND(",",Q256,FIND(",",Q256)+1)+1,999)),MapTable!$A:$A,1,0))),"맵없음",
  ""),
IF(ISERROR(FIND(",",Q256,FIND(",",Q256,FIND(",",Q256,FIND(",",Q256)+1)+1)+1)),
  IF(OR(ISERROR(VLOOKUP(LEFT(Q256,FIND(",",Q256)-1),MapTable!$A:$A,1,0)),ISERROR(VLOOKUP(TRIM(MID(Q256,FIND(",",Q256)+1,FIND(",",Q256,FIND(",",Q256)+1)-FIND(",",Q256)-1)),MapTable!$A:$A,1,0)),ISERROR(VLOOKUP(TRIM(MID(Q256,FIND(",",Q256,FIND(",",Q256)+1)+1,FIND(",",Q256,FIND(",",Q256,FIND(",",Q256)+1)+1)-FIND(",",Q256,FIND(",",Q256)+1)-1)),MapTable!$A:$A,1,0)),ISERROR(VLOOKUP(TRIM(MID(Q256,FIND(",",Q256,FIND(",",Q256,FIND(",",Q256)+1)+1)+1,999)),MapTable!$A:$A,1,0))),"맵없음",
  ""),
)))))</f>
        <v/>
      </c>
      <c r="W256" t="str">
        <f>IF(ISBLANK(V256),"",IF(ISERROR(VLOOKUP(V256,[2]DropTable!$A:$A,1,0)),"드랍없음",""))</f>
        <v/>
      </c>
      <c r="Y256" t="str">
        <f>IF(ISBLANK(X256),"",IF(ISERROR(VLOOKUP(X256,[2]DropTable!$A:$A,1,0)),"드랍없음",""))</f>
        <v/>
      </c>
      <c r="AA256">
        <v>8.1</v>
      </c>
    </row>
    <row r="257" spans="1:27" x14ac:dyDescent="0.3">
      <c r="A257">
        <v>5</v>
      </c>
      <c r="B257">
        <v>50</v>
      </c>
      <c r="C257">
        <f t="shared" si="13"/>
        <v>1680</v>
      </c>
      <c r="D257">
        <v>420</v>
      </c>
      <c r="E257" t="s">
        <v>114</v>
      </c>
      <c r="H257" t="str">
        <f>IF(ISBLANK(G257),"",
IFERROR(VLOOKUP(G257,[1]StringTable!$1:$1048576,MATCH([1]StringTable!$B$1,[1]StringTable!$1:$1,0),0),
IFERROR(VLOOKUP(G257,[1]InApkStringTable!$1:$1048576,MATCH([1]InApkStringTable!$B$1,[1]InApkStringTable!$1:$1,0),0),
"스트링없음")))</f>
        <v/>
      </c>
      <c r="J257" t="b">
        <v>0</v>
      </c>
      <c r="K257" t="s">
        <v>24</v>
      </c>
      <c r="L257" t="str">
        <f>IF(ISBLANK(K257),"",IF(ISERROR(VLOOKUP(K257,MapTable!$A:$A,1,0)),"컨트롤없음",""))</f>
        <v/>
      </c>
      <c r="M257">
        <f t="shared" si="11"/>
        <v>12</v>
      </c>
      <c r="N257" t="b">
        <f t="shared" ca="1" si="12"/>
        <v>0</v>
      </c>
      <c r="P257" t="str">
        <f>IF(ISBLANK(O257),"",IF(ISERROR(VLOOKUP(O257,MapTable!$A:$A,1,0)),"컨트롤없음",""))</f>
        <v/>
      </c>
      <c r="R257" t="str">
        <f>IF(ISBLANK(Q257),"",
IF(ISERROR(FIND(",",Q257)),
  IF(ISERROR(VLOOKUP(Q257,MapTable!$A:$A,1,0)),"맵없음",
  ""),
IF(ISERROR(FIND(",",Q257,FIND(",",Q257)+1)),
  IF(OR(ISERROR(VLOOKUP(LEFT(Q257,FIND(",",Q257)-1),MapTable!$A:$A,1,0)),ISERROR(VLOOKUP(TRIM(MID(Q257,FIND(",",Q257)+1,999)),MapTable!$A:$A,1,0))),"맵없음",
  ""),
IF(ISERROR(FIND(",",Q257,FIND(",",Q257,FIND(",",Q257)+1)+1)),
  IF(OR(ISERROR(VLOOKUP(LEFT(Q257,FIND(",",Q257)-1),MapTable!$A:$A,1,0)),ISERROR(VLOOKUP(TRIM(MID(Q257,FIND(",",Q257)+1,FIND(",",Q257,FIND(",",Q257)+1)-FIND(",",Q257)-1)),MapTable!$A:$A,1,0)),ISERROR(VLOOKUP(TRIM(MID(Q257,FIND(",",Q257,FIND(",",Q257)+1)+1,999)),MapTable!$A:$A,1,0))),"맵없음",
  ""),
IF(ISERROR(FIND(",",Q257,FIND(",",Q257,FIND(",",Q257,FIND(",",Q257)+1)+1)+1)),
  IF(OR(ISERROR(VLOOKUP(LEFT(Q257,FIND(",",Q257)-1),MapTable!$A:$A,1,0)),ISERROR(VLOOKUP(TRIM(MID(Q257,FIND(",",Q257)+1,FIND(",",Q257,FIND(",",Q257)+1)-FIND(",",Q257)-1)),MapTable!$A:$A,1,0)),ISERROR(VLOOKUP(TRIM(MID(Q257,FIND(",",Q257,FIND(",",Q257)+1)+1,FIND(",",Q257,FIND(",",Q257,FIND(",",Q257)+1)+1)-FIND(",",Q257,FIND(",",Q257)+1)-1)),MapTable!$A:$A,1,0)),ISERROR(VLOOKUP(TRIM(MID(Q257,FIND(",",Q257,FIND(",",Q257,FIND(",",Q257)+1)+1)+1,999)),MapTable!$A:$A,1,0))),"맵없음",
  ""),
)))))</f>
        <v/>
      </c>
      <c r="W257" t="str">
        <f>IF(ISBLANK(V257),"",IF(ISERROR(VLOOKUP(V257,[2]DropTable!$A:$A,1,0)),"드랍없음",""))</f>
        <v/>
      </c>
      <c r="Y257" t="str">
        <f>IF(ISBLANK(X257),"",IF(ISERROR(VLOOKUP(X257,[2]DropTable!$A:$A,1,0)),"드랍없음",""))</f>
        <v/>
      </c>
      <c r="AA257">
        <v>8.1</v>
      </c>
    </row>
    <row r="258" spans="1:27" x14ac:dyDescent="0.3">
      <c r="A258">
        <v>6</v>
      </c>
      <c r="B258">
        <v>0</v>
      </c>
      <c r="C258">
        <v>1680</v>
      </c>
      <c r="D258">
        <v>420</v>
      </c>
      <c r="E258" t="s">
        <v>114</v>
      </c>
      <c r="H258" t="str">
        <f>IF(ISBLANK(G258),"",
IFERROR(VLOOKUP(G258,[1]StringTable!$1:$1048576,MATCH([1]StringTable!$B$1,[1]StringTable!$1:$1,0),0),
IFERROR(VLOOKUP(G258,[1]InApkStringTable!$1:$1048576,MATCH([1]InApkStringTable!$B$1,[1]InApkStringTable!$1:$1,0),0),
"스트링없음")))</f>
        <v/>
      </c>
      <c r="J258" t="b">
        <v>0</v>
      </c>
      <c r="K258" t="s">
        <v>64</v>
      </c>
      <c r="L258" t="str">
        <f>IF(ISBLANK(K258),"",IF(ISERROR(VLOOKUP(K258,MapTable!$A:$A,1,0)),"컨트롤없음",""))</f>
        <v/>
      </c>
      <c r="M258">
        <f t="shared" ref="M258:M321" si="14">IF(B258=0,0,
IF(COUNTIF(A:A,A258)=11,12,
IF(MOD(B258,((COUNTIF(A:A,A258)-1)/5))=0,12,
IF(MOD(B258,((COUNTIF(A:A,A258)-1)/5))=((COUNTIF(A:A,A258)-1)/10),11,
INT(B258/((COUNTIF(A:A,A258)-1)/5))+1))))</f>
        <v>0</v>
      </c>
      <c r="N258" t="b">
        <f t="shared" ref="N258:N321" ca="1" si="15">IF((COUNTIF(A:A,A258)-1)=B258,FALSE,
IF(M258=12,TRUE,
IF(OFFSET(M258,1,0)=12,TRUE)))</f>
        <v>0</v>
      </c>
      <c r="P258" t="str">
        <f>IF(ISBLANK(O258),"",IF(ISERROR(VLOOKUP(O258,MapTable!$A:$A,1,0)),"컨트롤없음",""))</f>
        <v/>
      </c>
      <c r="R258" t="str">
        <f>IF(ISBLANK(Q258),"",
IF(ISERROR(FIND(",",Q258)),
  IF(ISERROR(VLOOKUP(Q258,MapTable!$A:$A,1,0)),"맵없음",
  ""),
IF(ISERROR(FIND(",",Q258,FIND(",",Q258)+1)),
  IF(OR(ISERROR(VLOOKUP(LEFT(Q258,FIND(",",Q258)-1),MapTable!$A:$A,1,0)),ISERROR(VLOOKUP(TRIM(MID(Q258,FIND(",",Q258)+1,999)),MapTable!$A:$A,1,0))),"맵없음",
  ""),
IF(ISERROR(FIND(",",Q258,FIND(",",Q258,FIND(",",Q258)+1)+1)),
  IF(OR(ISERROR(VLOOKUP(LEFT(Q258,FIND(",",Q258)-1),MapTable!$A:$A,1,0)),ISERROR(VLOOKUP(TRIM(MID(Q258,FIND(",",Q258)+1,FIND(",",Q258,FIND(",",Q258)+1)-FIND(",",Q258)-1)),MapTable!$A:$A,1,0)),ISERROR(VLOOKUP(TRIM(MID(Q258,FIND(",",Q258,FIND(",",Q258)+1)+1,999)),MapTable!$A:$A,1,0))),"맵없음",
  ""),
IF(ISERROR(FIND(",",Q258,FIND(",",Q258,FIND(",",Q258,FIND(",",Q258)+1)+1)+1)),
  IF(OR(ISERROR(VLOOKUP(LEFT(Q258,FIND(",",Q258)-1),MapTable!$A:$A,1,0)),ISERROR(VLOOKUP(TRIM(MID(Q258,FIND(",",Q258)+1,FIND(",",Q258,FIND(",",Q258)+1)-FIND(",",Q258)-1)),MapTable!$A:$A,1,0)),ISERROR(VLOOKUP(TRIM(MID(Q258,FIND(",",Q258,FIND(",",Q258)+1)+1,FIND(",",Q258,FIND(",",Q258,FIND(",",Q258)+1)+1)-FIND(",",Q258,FIND(",",Q258)+1)-1)),MapTable!$A:$A,1,0)),ISERROR(VLOOKUP(TRIM(MID(Q258,FIND(",",Q258,FIND(",",Q258,FIND(",",Q258)+1)+1)+1,999)),MapTable!$A:$A,1,0))),"맵없음",
  ""),
)))))</f>
        <v/>
      </c>
      <c r="W258" t="str">
        <f>IF(ISBLANK(V258),"",IF(ISERROR(VLOOKUP(V258,[2]DropTable!$A:$A,1,0)),"드랍없음",""))</f>
        <v/>
      </c>
      <c r="Y258" t="str">
        <f>IF(ISBLANK(X258),"",IF(ISERROR(VLOOKUP(X258,[2]DropTable!$A:$A,1,0)),"드랍없음",""))</f>
        <v/>
      </c>
      <c r="AA258">
        <v>8.1</v>
      </c>
    </row>
    <row r="259" spans="1:27" x14ac:dyDescent="0.3">
      <c r="A259">
        <v>6</v>
      </c>
      <c r="B259">
        <v>1</v>
      </c>
      <c r="C259">
        <f t="shared" si="13"/>
        <v>1680</v>
      </c>
      <c r="D259">
        <v>420</v>
      </c>
      <c r="E259" t="s">
        <v>114</v>
      </c>
      <c r="H259" t="str">
        <f>IF(ISBLANK(G259),"",
IFERROR(VLOOKUP(G259,[1]StringTable!$1:$1048576,MATCH([1]StringTable!$B$1,[1]StringTable!$1:$1,0),0),
IFERROR(VLOOKUP(G259,[1]InApkStringTable!$1:$1048576,MATCH([1]InApkStringTable!$B$1,[1]InApkStringTable!$1:$1,0),0),
"스트링없음")))</f>
        <v/>
      </c>
      <c r="J259" t="b">
        <v>0</v>
      </c>
      <c r="K259" t="s">
        <v>24</v>
      </c>
      <c r="L259" t="str">
        <f>IF(ISBLANK(K259),"",IF(ISERROR(VLOOKUP(K259,MapTable!$A:$A,1,0)),"컨트롤없음",""))</f>
        <v/>
      </c>
      <c r="M259">
        <f t="shared" si="14"/>
        <v>1</v>
      </c>
      <c r="N259" t="b">
        <f t="shared" ca="1" si="15"/>
        <v>0</v>
      </c>
      <c r="P259" t="str">
        <f>IF(ISBLANK(O259),"",IF(ISERROR(VLOOKUP(O259,MapTable!$A:$A,1,0)),"컨트롤없음",""))</f>
        <v/>
      </c>
      <c r="R259" t="str">
        <f>IF(ISBLANK(Q259),"",
IF(ISERROR(FIND(",",Q259)),
  IF(ISERROR(VLOOKUP(Q259,MapTable!$A:$A,1,0)),"맵없음",
  ""),
IF(ISERROR(FIND(",",Q259,FIND(",",Q259)+1)),
  IF(OR(ISERROR(VLOOKUP(LEFT(Q259,FIND(",",Q259)-1),MapTable!$A:$A,1,0)),ISERROR(VLOOKUP(TRIM(MID(Q259,FIND(",",Q259)+1,999)),MapTable!$A:$A,1,0))),"맵없음",
  ""),
IF(ISERROR(FIND(",",Q259,FIND(",",Q259,FIND(",",Q259)+1)+1)),
  IF(OR(ISERROR(VLOOKUP(LEFT(Q259,FIND(",",Q259)-1),MapTable!$A:$A,1,0)),ISERROR(VLOOKUP(TRIM(MID(Q259,FIND(",",Q259)+1,FIND(",",Q259,FIND(",",Q259)+1)-FIND(",",Q259)-1)),MapTable!$A:$A,1,0)),ISERROR(VLOOKUP(TRIM(MID(Q259,FIND(",",Q259,FIND(",",Q259)+1)+1,999)),MapTable!$A:$A,1,0))),"맵없음",
  ""),
IF(ISERROR(FIND(",",Q259,FIND(",",Q259,FIND(",",Q259,FIND(",",Q259)+1)+1)+1)),
  IF(OR(ISERROR(VLOOKUP(LEFT(Q259,FIND(",",Q259)-1),MapTable!$A:$A,1,0)),ISERROR(VLOOKUP(TRIM(MID(Q259,FIND(",",Q259)+1,FIND(",",Q259,FIND(",",Q259)+1)-FIND(",",Q259)-1)),MapTable!$A:$A,1,0)),ISERROR(VLOOKUP(TRIM(MID(Q259,FIND(",",Q259,FIND(",",Q259)+1)+1,FIND(",",Q259,FIND(",",Q259,FIND(",",Q259)+1)+1)-FIND(",",Q259,FIND(",",Q259)+1)-1)),MapTable!$A:$A,1,0)),ISERROR(VLOOKUP(TRIM(MID(Q259,FIND(",",Q259,FIND(",",Q259,FIND(",",Q259)+1)+1)+1,999)),MapTable!$A:$A,1,0))),"맵없음",
  ""),
)))))</f>
        <v/>
      </c>
      <c r="W259" t="str">
        <f>IF(ISBLANK(V259),"",IF(ISERROR(VLOOKUP(V259,[2]DropTable!$A:$A,1,0)),"드랍없음",""))</f>
        <v/>
      </c>
      <c r="Y259" t="str">
        <f>IF(ISBLANK(X259),"",IF(ISERROR(VLOOKUP(X259,[2]DropTable!$A:$A,1,0)),"드랍없음",""))</f>
        <v/>
      </c>
      <c r="AA259">
        <v>8.1</v>
      </c>
    </row>
    <row r="260" spans="1:27" x14ac:dyDescent="0.3">
      <c r="A260">
        <v>6</v>
      </c>
      <c r="B260">
        <v>2</v>
      </c>
      <c r="C260">
        <f t="shared" si="13"/>
        <v>1680</v>
      </c>
      <c r="D260">
        <v>420</v>
      </c>
      <c r="E260" t="s">
        <v>114</v>
      </c>
      <c r="H260" t="str">
        <f>IF(ISBLANK(G260),"",
IFERROR(VLOOKUP(G260,[1]StringTable!$1:$1048576,MATCH([1]StringTable!$B$1,[1]StringTable!$1:$1,0),0),
IFERROR(VLOOKUP(G260,[1]InApkStringTable!$1:$1048576,MATCH([1]InApkStringTable!$B$1,[1]InApkStringTable!$1:$1,0),0),
"스트링없음")))</f>
        <v/>
      </c>
      <c r="J260" t="b">
        <v>0</v>
      </c>
      <c r="K260" t="s">
        <v>24</v>
      </c>
      <c r="L260" t="str">
        <f>IF(ISBLANK(K260),"",IF(ISERROR(VLOOKUP(K260,MapTable!$A:$A,1,0)),"컨트롤없음",""))</f>
        <v/>
      </c>
      <c r="M260">
        <f t="shared" si="14"/>
        <v>11</v>
      </c>
      <c r="N260" t="b">
        <f t="shared" ca="1" si="15"/>
        <v>0</v>
      </c>
      <c r="P260" t="str">
        <f>IF(ISBLANK(O260),"",IF(ISERROR(VLOOKUP(O260,MapTable!$A:$A,1,0)),"컨트롤없음",""))</f>
        <v/>
      </c>
      <c r="R260" t="str">
        <f>IF(ISBLANK(Q260),"",
IF(ISERROR(FIND(",",Q260)),
  IF(ISERROR(VLOOKUP(Q260,MapTable!$A:$A,1,0)),"맵없음",
  ""),
IF(ISERROR(FIND(",",Q260,FIND(",",Q260)+1)),
  IF(OR(ISERROR(VLOOKUP(LEFT(Q260,FIND(",",Q260)-1),MapTable!$A:$A,1,0)),ISERROR(VLOOKUP(TRIM(MID(Q260,FIND(",",Q260)+1,999)),MapTable!$A:$A,1,0))),"맵없음",
  ""),
IF(ISERROR(FIND(",",Q260,FIND(",",Q260,FIND(",",Q260)+1)+1)),
  IF(OR(ISERROR(VLOOKUP(LEFT(Q260,FIND(",",Q260)-1),MapTable!$A:$A,1,0)),ISERROR(VLOOKUP(TRIM(MID(Q260,FIND(",",Q260)+1,FIND(",",Q260,FIND(",",Q260)+1)-FIND(",",Q260)-1)),MapTable!$A:$A,1,0)),ISERROR(VLOOKUP(TRIM(MID(Q260,FIND(",",Q260,FIND(",",Q260)+1)+1,999)),MapTable!$A:$A,1,0))),"맵없음",
  ""),
IF(ISERROR(FIND(",",Q260,FIND(",",Q260,FIND(",",Q260,FIND(",",Q260)+1)+1)+1)),
  IF(OR(ISERROR(VLOOKUP(LEFT(Q260,FIND(",",Q260)-1),MapTable!$A:$A,1,0)),ISERROR(VLOOKUP(TRIM(MID(Q260,FIND(",",Q260)+1,FIND(",",Q260,FIND(",",Q260)+1)-FIND(",",Q260)-1)),MapTable!$A:$A,1,0)),ISERROR(VLOOKUP(TRIM(MID(Q260,FIND(",",Q260,FIND(",",Q260)+1)+1,FIND(",",Q260,FIND(",",Q260,FIND(",",Q260)+1)+1)-FIND(",",Q260,FIND(",",Q260)+1)-1)),MapTable!$A:$A,1,0)),ISERROR(VLOOKUP(TRIM(MID(Q260,FIND(",",Q260,FIND(",",Q260,FIND(",",Q260)+1)+1)+1,999)),MapTable!$A:$A,1,0))),"맵없음",
  ""),
)))))</f>
        <v/>
      </c>
      <c r="W260" t="str">
        <f>IF(ISBLANK(V260),"",IF(ISERROR(VLOOKUP(V260,[2]DropTable!$A:$A,1,0)),"드랍없음",""))</f>
        <v/>
      </c>
      <c r="Y260" t="str">
        <f>IF(ISBLANK(X260),"",IF(ISERROR(VLOOKUP(X260,[2]DropTable!$A:$A,1,0)),"드랍없음",""))</f>
        <v/>
      </c>
      <c r="AA260">
        <v>8.1</v>
      </c>
    </row>
    <row r="261" spans="1:27" x14ac:dyDescent="0.3">
      <c r="A261">
        <v>6</v>
      </c>
      <c r="B261">
        <v>3</v>
      </c>
      <c r="C261">
        <f t="shared" si="13"/>
        <v>1680</v>
      </c>
      <c r="D261">
        <v>420</v>
      </c>
      <c r="E261" t="s">
        <v>114</v>
      </c>
      <c r="H261" t="str">
        <f>IF(ISBLANK(G261),"",
IFERROR(VLOOKUP(G261,[1]StringTable!$1:$1048576,MATCH([1]StringTable!$B$1,[1]StringTable!$1:$1,0),0),
IFERROR(VLOOKUP(G261,[1]InApkStringTable!$1:$1048576,MATCH([1]InApkStringTable!$B$1,[1]InApkStringTable!$1:$1,0),0),
"스트링없음")))</f>
        <v/>
      </c>
      <c r="J261" t="b">
        <v>0</v>
      </c>
      <c r="K261" t="s">
        <v>24</v>
      </c>
      <c r="L261" t="str">
        <f>IF(ISBLANK(K261),"",IF(ISERROR(VLOOKUP(K261,MapTable!$A:$A,1,0)),"컨트롤없음",""))</f>
        <v/>
      </c>
      <c r="M261">
        <f t="shared" si="14"/>
        <v>1</v>
      </c>
      <c r="N261" t="b">
        <f t="shared" ca="1" si="15"/>
        <v>1</v>
      </c>
      <c r="P261" t="str">
        <f>IF(ISBLANK(O261),"",IF(ISERROR(VLOOKUP(O261,MapTable!$A:$A,1,0)),"컨트롤없음",""))</f>
        <v/>
      </c>
      <c r="R261" t="str">
        <f>IF(ISBLANK(Q261),"",
IF(ISERROR(FIND(",",Q261)),
  IF(ISERROR(VLOOKUP(Q261,MapTable!$A:$A,1,0)),"맵없음",
  ""),
IF(ISERROR(FIND(",",Q261,FIND(",",Q261)+1)),
  IF(OR(ISERROR(VLOOKUP(LEFT(Q261,FIND(",",Q261)-1),MapTable!$A:$A,1,0)),ISERROR(VLOOKUP(TRIM(MID(Q261,FIND(",",Q261)+1,999)),MapTable!$A:$A,1,0))),"맵없음",
  ""),
IF(ISERROR(FIND(",",Q261,FIND(",",Q261,FIND(",",Q261)+1)+1)),
  IF(OR(ISERROR(VLOOKUP(LEFT(Q261,FIND(",",Q261)-1),MapTable!$A:$A,1,0)),ISERROR(VLOOKUP(TRIM(MID(Q261,FIND(",",Q261)+1,FIND(",",Q261,FIND(",",Q261)+1)-FIND(",",Q261)-1)),MapTable!$A:$A,1,0)),ISERROR(VLOOKUP(TRIM(MID(Q261,FIND(",",Q261,FIND(",",Q261)+1)+1,999)),MapTable!$A:$A,1,0))),"맵없음",
  ""),
IF(ISERROR(FIND(",",Q261,FIND(",",Q261,FIND(",",Q261,FIND(",",Q261)+1)+1)+1)),
  IF(OR(ISERROR(VLOOKUP(LEFT(Q261,FIND(",",Q261)-1),MapTable!$A:$A,1,0)),ISERROR(VLOOKUP(TRIM(MID(Q261,FIND(",",Q261)+1,FIND(",",Q261,FIND(",",Q261)+1)-FIND(",",Q261)-1)),MapTable!$A:$A,1,0)),ISERROR(VLOOKUP(TRIM(MID(Q261,FIND(",",Q261,FIND(",",Q261)+1)+1,FIND(",",Q261,FIND(",",Q261,FIND(",",Q261)+1)+1)-FIND(",",Q261,FIND(",",Q261)+1)-1)),MapTable!$A:$A,1,0)),ISERROR(VLOOKUP(TRIM(MID(Q261,FIND(",",Q261,FIND(",",Q261,FIND(",",Q261)+1)+1)+1,999)),MapTable!$A:$A,1,0))),"맵없음",
  ""),
)))))</f>
        <v/>
      </c>
      <c r="W261" t="str">
        <f>IF(ISBLANK(V261),"",IF(ISERROR(VLOOKUP(V261,[2]DropTable!$A:$A,1,0)),"드랍없음",""))</f>
        <v/>
      </c>
      <c r="Y261" t="str">
        <f>IF(ISBLANK(X261),"",IF(ISERROR(VLOOKUP(X261,[2]DropTable!$A:$A,1,0)),"드랍없음",""))</f>
        <v/>
      </c>
      <c r="AA261">
        <v>8.1</v>
      </c>
    </row>
    <row r="262" spans="1:27" x14ac:dyDescent="0.3">
      <c r="A262">
        <v>6</v>
      </c>
      <c r="B262">
        <v>4</v>
      </c>
      <c r="C262">
        <f t="shared" si="13"/>
        <v>1680</v>
      </c>
      <c r="D262">
        <v>420</v>
      </c>
      <c r="E262" t="s">
        <v>114</v>
      </c>
      <c r="H262" t="str">
        <f>IF(ISBLANK(G262),"",
IFERROR(VLOOKUP(G262,[1]StringTable!$1:$1048576,MATCH([1]StringTable!$B$1,[1]StringTable!$1:$1,0),0),
IFERROR(VLOOKUP(G262,[1]InApkStringTable!$1:$1048576,MATCH([1]InApkStringTable!$B$1,[1]InApkStringTable!$1:$1,0),0),
"스트링없음")))</f>
        <v/>
      </c>
      <c r="J262" t="b">
        <v>0</v>
      </c>
      <c r="K262" t="s">
        <v>24</v>
      </c>
      <c r="L262" t="str">
        <f>IF(ISBLANK(K262),"",IF(ISERROR(VLOOKUP(K262,MapTable!$A:$A,1,0)),"컨트롤없음",""))</f>
        <v/>
      </c>
      <c r="M262">
        <f t="shared" si="14"/>
        <v>12</v>
      </c>
      <c r="N262" t="b">
        <f t="shared" ca="1" si="15"/>
        <v>1</v>
      </c>
      <c r="P262" t="str">
        <f>IF(ISBLANK(O262),"",IF(ISERROR(VLOOKUP(O262,MapTable!$A:$A,1,0)),"컨트롤없음",""))</f>
        <v/>
      </c>
      <c r="R262" t="str">
        <f>IF(ISBLANK(Q262),"",
IF(ISERROR(FIND(",",Q262)),
  IF(ISERROR(VLOOKUP(Q262,MapTable!$A:$A,1,0)),"맵없음",
  ""),
IF(ISERROR(FIND(",",Q262,FIND(",",Q262)+1)),
  IF(OR(ISERROR(VLOOKUP(LEFT(Q262,FIND(",",Q262)-1),MapTable!$A:$A,1,0)),ISERROR(VLOOKUP(TRIM(MID(Q262,FIND(",",Q262)+1,999)),MapTable!$A:$A,1,0))),"맵없음",
  ""),
IF(ISERROR(FIND(",",Q262,FIND(",",Q262,FIND(",",Q262)+1)+1)),
  IF(OR(ISERROR(VLOOKUP(LEFT(Q262,FIND(",",Q262)-1),MapTable!$A:$A,1,0)),ISERROR(VLOOKUP(TRIM(MID(Q262,FIND(",",Q262)+1,FIND(",",Q262,FIND(",",Q262)+1)-FIND(",",Q262)-1)),MapTable!$A:$A,1,0)),ISERROR(VLOOKUP(TRIM(MID(Q262,FIND(",",Q262,FIND(",",Q262)+1)+1,999)),MapTable!$A:$A,1,0))),"맵없음",
  ""),
IF(ISERROR(FIND(",",Q262,FIND(",",Q262,FIND(",",Q262,FIND(",",Q262)+1)+1)+1)),
  IF(OR(ISERROR(VLOOKUP(LEFT(Q262,FIND(",",Q262)-1),MapTable!$A:$A,1,0)),ISERROR(VLOOKUP(TRIM(MID(Q262,FIND(",",Q262)+1,FIND(",",Q262,FIND(",",Q262)+1)-FIND(",",Q262)-1)),MapTable!$A:$A,1,0)),ISERROR(VLOOKUP(TRIM(MID(Q262,FIND(",",Q262,FIND(",",Q262)+1)+1,FIND(",",Q262,FIND(",",Q262,FIND(",",Q262)+1)+1)-FIND(",",Q262,FIND(",",Q262)+1)-1)),MapTable!$A:$A,1,0)),ISERROR(VLOOKUP(TRIM(MID(Q262,FIND(",",Q262,FIND(",",Q262,FIND(",",Q262)+1)+1)+1,999)),MapTable!$A:$A,1,0))),"맵없음",
  ""),
)))))</f>
        <v/>
      </c>
      <c r="W262" t="str">
        <f>IF(ISBLANK(V262),"",IF(ISERROR(VLOOKUP(V262,[2]DropTable!$A:$A,1,0)),"드랍없음",""))</f>
        <v/>
      </c>
      <c r="Y262" t="str">
        <f>IF(ISBLANK(X262),"",IF(ISERROR(VLOOKUP(X262,[2]DropTable!$A:$A,1,0)),"드랍없음",""))</f>
        <v/>
      </c>
      <c r="AA262">
        <v>8.1</v>
      </c>
    </row>
    <row r="263" spans="1:27" x14ac:dyDescent="0.3">
      <c r="A263">
        <v>6</v>
      </c>
      <c r="B263">
        <v>5</v>
      </c>
      <c r="C263">
        <f t="shared" ref="C263:C289" si="16">D263*4</f>
        <v>1680</v>
      </c>
      <c r="D263">
        <v>420</v>
      </c>
      <c r="E263" t="s">
        <v>114</v>
      </c>
      <c r="H263" t="str">
        <f>IF(ISBLANK(G263),"",
IFERROR(VLOOKUP(G263,[1]StringTable!$1:$1048576,MATCH([1]StringTable!$B$1,[1]StringTable!$1:$1,0),0),
IFERROR(VLOOKUP(G263,[1]InApkStringTable!$1:$1048576,MATCH([1]InApkStringTable!$B$1,[1]InApkStringTable!$1:$1,0),0),
"스트링없음")))</f>
        <v/>
      </c>
      <c r="J263" t="b">
        <v>0</v>
      </c>
      <c r="K263" t="s">
        <v>24</v>
      </c>
      <c r="L263" t="str">
        <f>IF(ISBLANK(K263),"",IF(ISERROR(VLOOKUP(K263,MapTable!$A:$A,1,0)),"컨트롤없음",""))</f>
        <v/>
      </c>
      <c r="M263">
        <f t="shared" si="14"/>
        <v>2</v>
      </c>
      <c r="N263" t="b">
        <f t="shared" ca="1" si="15"/>
        <v>0</v>
      </c>
      <c r="P263" t="str">
        <f>IF(ISBLANK(O263),"",IF(ISERROR(VLOOKUP(O263,MapTable!$A:$A,1,0)),"컨트롤없음",""))</f>
        <v/>
      </c>
      <c r="R263" t="str">
        <f>IF(ISBLANK(Q263),"",
IF(ISERROR(FIND(",",Q263)),
  IF(ISERROR(VLOOKUP(Q263,MapTable!$A:$A,1,0)),"맵없음",
  ""),
IF(ISERROR(FIND(",",Q263,FIND(",",Q263)+1)),
  IF(OR(ISERROR(VLOOKUP(LEFT(Q263,FIND(",",Q263)-1),MapTable!$A:$A,1,0)),ISERROR(VLOOKUP(TRIM(MID(Q263,FIND(",",Q263)+1,999)),MapTable!$A:$A,1,0))),"맵없음",
  ""),
IF(ISERROR(FIND(",",Q263,FIND(",",Q263,FIND(",",Q263)+1)+1)),
  IF(OR(ISERROR(VLOOKUP(LEFT(Q263,FIND(",",Q263)-1),MapTable!$A:$A,1,0)),ISERROR(VLOOKUP(TRIM(MID(Q263,FIND(",",Q263)+1,FIND(",",Q263,FIND(",",Q263)+1)-FIND(",",Q263)-1)),MapTable!$A:$A,1,0)),ISERROR(VLOOKUP(TRIM(MID(Q263,FIND(",",Q263,FIND(",",Q263)+1)+1,999)),MapTable!$A:$A,1,0))),"맵없음",
  ""),
IF(ISERROR(FIND(",",Q263,FIND(",",Q263,FIND(",",Q263,FIND(",",Q263)+1)+1)+1)),
  IF(OR(ISERROR(VLOOKUP(LEFT(Q263,FIND(",",Q263)-1),MapTable!$A:$A,1,0)),ISERROR(VLOOKUP(TRIM(MID(Q263,FIND(",",Q263)+1,FIND(",",Q263,FIND(",",Q263)+1)-FIND(",",Q263)-1)),MapTable!$A:$A,1,0)),ISERROR(VLOOKUP(TRIM(MID(Q263,FIND(",",Q263,FIND(",",Q263)+1)+1,FIND(",",Q263,FIND(",",Q263,FIND(",",Q263)+1)+1)-FIND(",",Q263,FIND(",",Q263)+1)-1)),MapTable!$A:$A,1,0)),ISERROR(VLOOKUP(TRIM(MID(Q263,FIND(",",Q263,FIND(",",Q263,FIND(",",Q263)+1)+1)+1,999)),MapTable!$A:$A,1,0))),"맵없음",
  ""),
)))))</f>
        <v/>
      </c>
      <c r="W263" t="str">
        <f>IF(ISBLANK(V263),"",IF(ISERROR(VLOOKUP(V263,[2]DropTable!$A:$A,1,0)),"드랍없음",""))</f>
        <v/>
      </c>
      <c r="Y263" t="str">
        <f>IF(ISBLANK(X263),"",IF(ISERROR(VLOOKUP(X263,[2]DropTable!$A:$A,1,0)),"드랍없음",""))</f>
        <v/>
      </c>
      <c r="AA263">
        <v>8.1</v>
      </c>
    </row>
    <row r="264" spans="1:27" x14ac:dyDescent="0.3">
      <c r="A264">
        <v>6</v>
      </c>
      <c r="B264">
        <v>6</v>
      </c>
      <c r="C264">
        <f t="shared" si="16"/>
        <v>1680</v>
      </c>
      <c r="D264">
        <v>420</v>
      </c>
      <c r="E264" t="s">
        <v>114</v>
      </c>
      <c r="H264" t="str">
        <f>IF(ISBLANK(G264),"",
IFERROR(VLOOKUP(G264,[1]StringTable!$1:$1048576,MATCH([1]StringTable!$B$1,[1]StringTable!$1:$1,0),0),
IFERROR(VLOOKUP(G264,[1]InApkStringTable!$1:$1048576,MATCH([1]InApkStringTable!$B$1,[1]InApkStringTable!$1:$1,0),0),
"스트링없음")))</f>
        <v/>
      </c>
      <c r="J264" t="b">
        <v>0</v>
      </c>
      <c r="K264" t="s">
        <v>24</v>
      </c>
      <c r="L264" t="str">
        <f>IF(ISBLANK(K264),"",IF(ISERROR(VLOOKUP(K264,MapTable!$A:$A,1,0)),"컨트롤없음",""))</f>
        <v/>
      </c>
      <c r="M264">
        <f t="shared" si="14"/>
        <v>11</v>
      </c>
      <c r="N264" t="b">
        <f t="shared" ca="1" si="15"/>
        <v>0</v>
      </c>
      <c r="P264" t="str">
        <f>IF(ISBLANK(O264),"",IF(ISERROR(VLOOKUP(O264,MapTable!$A:$A,1,0)),"컨트롤없음",""))</f>
        <v/>
      </c>
      <c r="R264" t="str">
        <f>IF(ISBLANK(Q264),"",
IF(ISERROR(FIND(",",Q264)),
  IF(ISERROR(VLOOKUP(Q264,MapTable!$A:$A,1,0)),"맵없음",
  ""),
IF(ISERROR(FIND(",",Q264,FIND(",",Q264)+1)),
  IF(OR(ISERROR(VLOOKUP(LEFT(Q264,FIND(",",Q264)-1),MapTable!$A:$A,1,0)),ISERROR(VLOOKUP(TRIM(MID(Q264,FIND(",",Q264)+1,999)),MapTable!$A:$A,1,0))),"맵없음",
  ""),
IF(ISERROR(FIND(",",Q264,FIND(",",Q264,FIND(",",Q264)+1)+1)),
  IF(OR(ISERROR(VLOOKUP(LEFT(Q264,FIND(",",Q264)-1),MapTable!$A:$A,1,0)),ISERROR(VLOOKUP(TRIM(MID(Q264,FIND(",",Q264)+1,FIND(",",Q264,FIND(",",Q264)+1)-FIND(",",Q264)-1)),MapTable!$A:$A,1,0)),ISERROR(VLOOKUP(TRIM(MID(Q264,FIND(",",Q264,FIND(",",Q264)+1)+1,999)),MapTable!$A:$A,1,0))),"맵없음",
  ""),
IF(ISERROR(FIND(",",Q264,FIND(",",Q264,FIND(",",Q264,FIND(",",Q264)+1)+1)+1)),
  IF(OR(ISERROR(VLOOKUP(LEFT(Q264,FIND(",",Q264)-1),MapTable!$A:$A,1,0)),ISERROR(VLOOKUP(TRIM(MID(Q264,FIND(",",Q264)+1,FIND(",",Q264,FIND(",",Q264)+1)-FIND(",",Q264)-1)),MapTable!$A:$A,1,0)),ISERROR(VLOOKUP(TRIM(MID(Q264,FIND(",",Q264,FIND(",",Q264)+1)+1,FIND(",",Q264,FIND(",",Q264,FIND(",",Q264)+1)+1)-FIND(",",Q264,FIND(",",Q264)+1)-1)),MapTable!$A:$A,1,0)),ISERROR(VLOOKUP(TRIM(MID(Q264,FIND(",",Q264,FIND(",",Q264,FIND(",",Q264)+1)+1)+1,999)),MapTable!$A:$A,1,0))),"맵없음",
  ""),
)))))</f>
        <v/>
      </c>
      <c r="W264" t="str">
        <f>IF(ISBLANK(V264),"",IF(ISERROR(VLOOKUP(V264,[2]DropTable!$A:$A,1,0)),"드랍없음",""))</f>
        <v/>
      </c>
      <c r="Y264" t="str">
        <f>IF(ISBLANK(X264),"",IF(ISERROR(VLOOKUP(X264,[2]DropTable!$A:$A,1,0)),"드랍없음",""))</f>
        <v/>
      </c>
      <c r="AA264">
        <v>8.1</v>
      </c>
    </row>
    <row r="265" spans="1:27" x14ac:dyDescent="0.3">
      <c r="A265">
        <v>6</v>
      </c>
      <c r="B265">
        <v>7</v>
      </c>
      <c r="C265">
        <f t="shared" si="16"/>
        <v>1680</v>
      </c>
      <c r="D265">
        <v>420</v>
      </c>
      <c r="E265" t="s">
        <v>114</v>
      </c>
      <c r="H265" t="str">
        <f>IF(ISBLANK(G265),"",
IFERROR(VLOOKUP(G265,[1]StringTable!$1:$1048576,MATCH([1]StringTable!$B$1,[1]StringTable!$1:$1,0),0),
IFERROR(VLOOKUP(G265,[1]InApkStringTable!$1:$1048576,MATCH([1]InApkStringTable!$B$1,[1]InApkStringTable!$1:$1,0),0),
"스트링없음")))</f>
        <v/>
      </c>
      <c r="J265" t="b">
        <v>0</v>
      </c>
      <c r="K265" t="s">
        <v>24</v>
      </c>
      <c r="L265" t="str">
        <f>IF(ISBLANK(K265),"",IF(ISERROR(VLOOKUP(K265,MapTable!$A:$A,1,0)),"컨트롤없음",""))</f>
        <v/>
      </c>
      <c r="M265">
        <f t="shared" si="14"/>
        <v>2</v>
      </c>
      <c r="N265" t="b">
        <f t="shared" ca="1" si="15"/>
        <v>1</v>
      </c>
      <c r="P265" t="str">
        <f>IF(ISBLANK(O265),"",IF(ISERROR(VLOOKUP(O265,MapTable!$A:$A,1,0)),"컨트롤없음",""))</f>
        <v/>
      </c>
      <c r="R265" t="str">
        <f>IF(ISBLANK(Q265),"",
IF(ISERROR(FIND(",",Q265)),
  IF(ISERROR(VLOOKUP(Q265,MapTable!$A:$A,1,0)),"맵없음",
  ""),
IF(ISERROR(FIND(",",Q265,FIND(",",Q265)+1)),
  IF(OR(ISERROR(VLOOKUP(LEFT(Q265,FIND(",",Q265)-1),MapTable!$A:$A,1,0)),ISERROR(VLOOKUP(TRIM(MID(Q265,FIND(",",Q265)+1,999)),MapTable!$A:$A,1,0))),"맵없음",
  ""),
IF(ISERROR(FIND(",",Q265,FIND(",",Q265,FIND(",",Q265)+1)+1)),
  IF(OR(ISERROR(VLOOKUP(LEFT(Q265,FIND(",",Q265)-1),MapTable!$A:$A,1,0)),ISERROR(VLOOKUP(TRIM(MID(Q265,FIND(",",Q265)+1,FIND(",",Q265,FIND(",",Q265)+1)-FIND(",",Q265)-1)),MapTable!$A:$A,1,0)),ISERROR(VLOOKUP(TRIM(MID(Q265,FIND(",",Q265,FIND(",",Q265)+1)+1,999)),MapTable!$A:$A,1,0))),"맵없음",
  ""),
IF(ISERROR(FIND(",",Q265,FIND(",",Q265,FIND(",",Q265,FIND(",",Q265)+1)+1)+1)),
  IF(OR(ISERROR(VLOOKUP(LEFT(Q265,FIND(",",Q265)-1),MapTable!$A:$A,1,0)),ISERROR(VLOOKUP(TRIM(MID(Q265,FIND(",",Q265)+1,FIND(",",Q265,FIND(",",Q265)+1)-FIND(",",Q265)-1)),MapTable!$A:$A,1,0)),ISERROR(VLOOKUP(TRIM(MID(Q265,FIND(",",Q265,FIND(",",Q265)+1)+1,FIND(",",Q265,FIND(",",Q265,FIND(",",Q265)+1)+1)-FIND(",",Q265,FIND(",",Q265)+1)-1)),MapTable!$A:$A,1,0)),ISERROR(VLOOKUP(TRIM(MID(Q265,FIND(",",Q265,FIND(",",Q265,FIND(",",Q265)+1)+1)+1,999)),MapTable!$A:$A,1,0))),"맵없음",
  ""),
)))))</f>
        <v/>
      </c>
      <c r="W265" t="str">
        <f>IF(ISBLANK(V265),"",IF(ISERROR(VLOOKUP(V265,[2]DropTable!$A:$A,1,0)),"드랍없음",""))</f>
        <v/>
      </c>
      <c r="Y265" t="str">
        <f>IF(ISBLANK(X265),"",IF(ISERROR(VLOOKUP(X265,[2]DropTable!$A:$A,1,0)),"드랍없음",""))</f>
        <v/>
      </c>
      <c r="AA265">
        <v>8.1</v>
      </c>
    </row>
    <row r="266" spans="1:27" x14ac:dyDescent="0.3">
      <c r="A266">
        <v>6</v>
      </c>
      <c r="B266">
        <v>8</v>
      </c>
      <c r="C266">
        <f t="shared" si="16"/>
        <v>1680</v>
      </c>
      <c r="D266">
        <v>420</v>
      </c>
      <c r="E266" t="s">
        <v>114</v>
      </c>
      <c r="H266" t="str">
        <f>IF(ISBLANK(G266),"",
IFERROR(VLOOKUP(G266,[1]StringTable!$1:$1048576,MATCH([1]StringTable!$B$1,[1]StringTable!$1:$1,0),0),
IFERROR(VLOOKUP(G266,[1]InApkStringTable!$1:$1048576,MATCH([1]InApkStringTable!$B$1,[1]InApkStringTable!$1:$1,0),0),
"스트링없음")))</f>
        <v/>
      </c>
      <c r="J266" t="b">
        <v>0</v>
      </c>
      <c r="K266" t="s">
        <v>24</v>
      </c>
      <c r="L266" t="str">
        <f>IF(ISBLANK(K266),"",IF(ISERROR(VLOOKUP(K266,MapTable!$A:$A,1,0)),"컨트롤없음",""))</f>
        <v/>
      </c>
      <c r="M266">
        <f t="shared" si="14"/>
        <v>12</v>
      </c>
      <c r="N266" t="b">
        <f t="shared" ca="1" si="15"/>
        <v>1</v>
      </c>
      <c r="P266" t="str">
        <f>IF(ISBLANK(O266),"",IF(ISERROR(VLOOKUP(O266,MapTable!$A:$A,1,0)),"컨트롤없음",""))</f>
        <v/>
      </c>
      <c r="R266" t="str">
        <f>IF(ISBLANK(Q266),"",
IF(ISERROR(FIND(",",Q266)),
  IF(ISERROR(VLOOKUP(Q266,MapTable!$A:$A,1,0)),"맵없음",
  ""),
IF(ISERROR(FIND(",",Q266,FIND(",",Q266)+1)),
  IF(OR(ISERROR(VLOOKUP(LEFT(Q266,FIND(",",Q266)-1),MapTable!$A:$A,1,0)),ISERROR(VLOOKUP(TRIM(MID(Q266,FIND(",",Q266)+1,999)),MapTable!$A:$A,1,0))),"맵없음",
  ""),
IF(ISERROR(FIND(",",Q266,FIND(",",Q266,FIND(",",Q266)+1)+1)),
  IF(OR(ISERROR(VLOOKUP(LEFT(Q266,FIND(",",Q266)-1),MapTable!$A:$A,1,0)),ISERROR(VLOOKUP(TRIM(MID(Q266,FIND(",",Q266)+1,FIND(",",Q266,FIND(",",Q266)+1)-FIND(",",Q266)-1)),MapTable!$A:$A,1,0)),ISERROR(VLOOKUP(TRIM(MID(Q266,FIND(",",Q266,FIND(",",Q266)+1)+1,999)),MapTable!$A:$A,1,0))),"맵없음",
  ""),
IF(ISERROR(FIND(",",Q266,FIND(",",Q266,FIND(",",Q266,FIND(",",Q266)+1)+1)+1)),
  IF(OR(ISERROR(VLOOKUP(LEFT(Q266,FIND(",",Q266)-1),MapTable!$A:$A,1,0)),ISERROR(VLOOKUP(TRIM(MID(Q266,FIND(",",Q266)+1,FIND(",",Q266,FIND(",",Q266)+1)-FIND(",",Q266)-1)),MapTable!$A:$A,1,0)),ISERROR(VLOOKUP(TRIM(MID(Q266,FIND(",",Q266,FIND(",",Q266)+1)+1,FIND(",",Q266,FIND(",",Q266,FIND(",",Q266)+1)+1)-FIND(",",Q266,FIND(",",Q266)+1)-1)),MapTable!$A:$A,1,0)),ISERROR(VLOOKUP(TRIM(MID(Q266,FIND(",",Q266,FIND(",",Q266,FIND(",",Q266)+1)+1)+1,999)),MapTable!$A:$A,1,0))),"맵없음",
  ""),
)))))</f>
        <v/>
      </c>
      <c r="W266" t="str">
        <f>IF(ISBLANK(V266),"",IF(ISERROR(VLOOKUP(V266,[2]DropTable!$A:$A,1,0)),"드랍없음",""))</f>
        <v/>
      </c>
      <c r="Y266" t="str">
        <f>IF(ISBLANK(X266),"",IF(ISERROR(VLOOKUP(X266,[2]DropTable!$A:$A,1,0)),"드랍없음",""))</f>
        <v/>
      </c>
      <c r="AA266">
        <v>8.1</v>
      </c>
    </row>
    <row r="267" spans="1:27" x14ac:dyDescent="0.3">
      <c r="A267">
        <v>6</v>
      </c>
      <c r="B267">
        <v>9</v>
      </c>
      <c r="C267">
        <f t="shared" si="16"/>
        <v>1680</v>
      </c>
      <c r="D267">
        <v>420</v>
      </c>
      <c r="E267" t="s">
        <v>114</v>
      </c>
      <c r="H267" t="str">
        <f>IF(ISBLANK(G267),"",
IFERROR(VLOOKUP(G267,[1]StringTable!$1:$1048576,MATCH([1]StringTable!$B$1,[1]StringTable!$1:$1,0),0),
IFERROR(VLOOKUP(G267,[1]InApkStringTable!$1:$1048576,MATCH([1]InApkStringTable!$B$1,[1]InApkStringTable!$1:$1,0),0),
"스트링없음")))</f>
        <v/>
      </c>
      <c r="J267" t="b">
        <v>0</v>
      </c>
      <c r="K267" t="s">
        <v>24</v>
      </c>
      <c r="L267" t="str">
        <f>IF(ISBLANK(K267),"",IF(ISERROR(VLOOKUP(K267,MapTable!$A:$A,1,0)),"컨트롤없음",""))</f>
        <v/>
      </c>
      <c r="M267">
        <f t="shared" si="14"/>
        <v>3</v>
      </c>
      <c r="N267" t="b">
        <f t="shared" ca="1" si="15"/>
        <v>0</v>
      </c>
      <c r="P267" t="str">
        <f>IF(ISBLANK(O267),"",IF(ISERROR(VLOOKUP(O267,MapTable!$A:$A,1,0)),"컨트롤없음",""))</f>
        <v/>
      </c>
      <c r="R267" t="str">
        <f>IF(ISBLANK(Q267),"",
IF(ISERROR(FIND(",",Q267)),
  IF(ISERROR(VLOOKUP(Q267,MapTable!$A:$A,1,0)),"맵없음",
  ""),
IF(ISERROR(FIND(",",Q267,FIND(",",Q267)+1)),
  IF(OR(ISERROR(VLOOKUP(LEFT(Q267,FIND(",",Q267)-1),MapTable!$A:$A,1,0)),ISERROR(VLOOKUP(TRIM(MID(Q267,FIND(",",Q267)+1,999)),MapTable!$A:$A,1,0))),"맵없음",
  ""),
IF(ISERROR(FIND(",",Q267,FIND(",",Q267,FIND(",",Q267)+1)+1)),
  IF(OR(ISERROR(VLOOKUP(LEFT(Q267,FIND(",",Q267)-1),MapTable!$A:$A,1,0)),ISERROR(VLOOKUP(TRIM(MID(Q267,FIND(",",Q267)+1,FIND(",",Q267,FIND(",",Q267)+1)-FIND(",",Q267)-1)),MapTable!$A:$A,1,0)),ISERROR(VLOOKUP(TRIM(MID(Q267,FIND(",",Q267,FIND(",",Q267)+1)+1,999)),MapTable!$A:$A,1,0))),"맵없음",
  ""),
IF(ISERROR(FIND(",",Q267,FIND(",",Q267,FIND(",",Q267,FIND(",",Q267)+1)+1)+1)),
  IF(OR(ISERROR(VLOOKUP(LEFT(Q267,FIND(",",Q267)-1),MapTable!$A:$A,1,0)),ISERROR(VLOOKUP(TRIM(MID(Q267,FIND(",",Q267)+1,FIND(",",Q267,FIND(",",Q267)+1)-FIND(",",Q267)-1)),MapTable!$A:$A,1,0)),ISERROR(VLOOKUP(TRIM(MID(Q267,FIND(",",Q267,FIND(",",Q267)+1)+1,FIND(",",Q267,FIND(",",Q267,FIND(",",Q267)+1)+1)-FIND(",",Q267,FIND(",",Q267)+1)-1)),MapTable!$A:$A,1,0)),ISERROR(VLOOKUP(TRIM(MID(Q267,FIND(",",Q267,FIND(",",Q267,FIND(",",Q267)+1)+1)+1,999)),MapTable!$A:$A,1,0))),"맵없음",
  ""),
)))))</f>
        <v/>
      </c>
      <c r="W267" t="str">
        <f>IF(ISBLANK(V267),"",IF(ISERROR(VLOOKUP(V267,[2]DropTable!$A:$A,1,0)),"드랍없음",""))</f>
        <v/>
      </c>
      <c r="Y267" t="str">
        <f>IF(ISBLANK(X267),"",IF(ISERROR(VLOOKUP(X267,[2]DropTable!$A:$A,1,0)),"드랍없음",""))</f>
        <v/>
      </c>
      <c r="AA267">
        <v>8.1</v>
      </c>
    </row>
    <row r="268" spans="1:27" x14ac:dyDescent="0.3">
      <c r="A268">
        <v>6</v>
      </c>
      <c r="B268">
        <v>10</v>
      </c>
      <c r="C268">
        <f t="shared" si="16"/>
        <v>1680</v>
      </c>
      <c r="D268">
        <v>420</v>
      </c>
      <c r="E268" t="s">
        <v>114</v>
      </c>
      <c r="H268" t="str">
        <f>IF(ISBLANK(G268),"",
IFERROR(VLOOKUP(G268,[1]StringTable!$1:$1048576,MATCH([1]StringTable!$B$1,[1]StringTable!$1:$1,0),0),
IFERROR(VLOOKUP(G268,[1]InApkStringTable!$1:$1048576,MATCH([1]InApkStringTable!$B$1,[1]InApkStringTable!$1:$1,0),0),
"스트링없음")))</f>
        <v/>
      </c>
      <c r="J268" t="b">
        <v>0</v>
      </c>
      <c r="K268" t="s">
        <v>24</v>
      </c>
      <c r="L268" t="str">
        <f>IF(ISBLANK(K268),"",IF(ISERROR(VLOOKUP(K268,MapTable!$A:$A,1,0)),"컨트롤없음",""))</f>
        <v/>
      </c>
      <c r="M268">
        <f t="shared" si="14"/>
        <v>11</v>
      </c>
      <c r="N268" t="b">
        <f t="shared" ca="1" si="15"/>
        <v>0</v>
      </c>
      <c r="P268" t="str">
        <f>IF(ISBLANK(O268),"",IF(ISERROR(VLOOKUP(O268,MapTable!$A:$A,1,0)),"컨트롤없음",""))</f>
        <v/>
      </c>
      <c r="R268" t="str">
        <f>IF(ISBLANK(Q268),"",
IF(ISERROR(FIND(",",Q268)),
  IF(ISERROR(VLOOKUP(Q268,MapTable!$A:$A,1,0)),"맵없음",
  ""),
IF(ISERROR(FIND(",",Q268,FIND(",",Q268)+1)),
  IF(OR(ISERROR(VLOOKUP(LEFT(Q268,FIND(",",Q268)-1),MapTable!$A:$A,1,0)),ISERROR(VLOOKUP(TRIM(MID(Q268,FIND(",",Q268)+1,999)),MapTable!$A:$A,1,0))),"맵없음",
  ""),
IF(ISERROR(FIND(",",Q268,FIND(",",Q268,FIND(",",Q268)+1)+1)),
  IF(OR(ISERROR(VLOOKUP(LEFT(Q268,FIND(",",Q268)-1),MapTable!$A:$A,1,0)),ISERROR(VLOOKUP(TRIM(MID(Q268,FIND(",",Q268)+1,FIND(",",Q268,FIND(",",Q268)+1)-FIND(",",Q268)-1)),MapTable!$A:$A,1,0)),ISERROR(VLOOKUP(TRIM(MID(Q268,FIND(",",Q268,FIND(",",Q268)+1)+1,999)),MapTable!$A:$A,1,0))),"맵없음",
  ""),
IF(ISERROR(FIND(",",Q268,FIND(",",Q268,FIND(",",Q268,FIND(",",Q268)+1)+1)+1)),
  IF(OR(ISERROR(VLOOKUP(LEFT(Q268,FIND(",",Q268)-1),MapTable!$A:$A,1,0)),ISERROR(VLOOKUP(TRIM(MID(Q268,FIND(",",Q268)+1,FIND(",",Q268,FIND(",",Q268)+1)-FIND(",",Q268)-1)),MapTable!$A:$A,1,0)),ISERROR(VLOOKUP(TRIM(MID(Q268,FIND(",",Q268,FIND(",",Q268)+1)+1,FIND(",",Q268,FIND(",",Q268,FIND(",",Q268)+1)+1)-FIND(",",Q268,FIND(",",Q268)+1)-1)),MapTable!$A:$A,1,0)),ISERROR(VLOOKUP(TRIM(MID(Q268,FIND(",",Q268,FIND(",",Q268,FIND(",",Q268)+1)+1)+1,999)),MapTable!$A:$A,1,0))),"맵없음",
  ""),
)))))</f>
        <v/>
      </c>
      <c r="W268" t="str">
        <f>IF(ISBLANK(V268),"",IF(ISERROR(VLOOKUP(V268,[2]DropTable!$A:$A,1,0)),"드랍없음",""))</f>
        <v/>
      </c>
      <c r="Y268" t="str">
        <f>IF(ISBLANK(X268),"",IF(ISERROR(VLOOKUP(X268,[2]DropTable!$A:$A,1,0)),"드랍없음",""))</f>
        <v/>
      </c>
      <c r="AA268">
        <v>8.1</v>
      </c>
    </row>
    <row r="269" spans="1:27" x14ac:dyDescent="0.3">
      <c r="A269">
        <v>6</v>
      </c>
      <c r="B269">
        <v>11</v>
      </c>
      <c r="C269">
        <f t="shared" si="16"/>
        <v>1680</v>
      </c>
      <c r="D269">
        <v>420</v>
      </c>
      <c r="E269" t="s">
        <v>114</v>
      </c>
      <c r="H269" t="str">
        <f>IF(ISBLANK(G269),"",
IFERROR(VLOOKUP(G269,[1]StringTable!$1:$1048576,MATCH([1]StringTable!$B$1,[1]StringTable!$1:$1,0),0),
IFERROR(VLOOKUP(G269,[1]InApkStringTable!$1:$1048576,MATCH([1]InApkStringTable!$B$1,[1]InApkStringTable!$1:$1,0),0),
"스트링없음")))</f>
        <v/>
      </c>
      <c r="J269" t="b">
        <v>0</v>
      </c>
      <c r="K269" t="s">
        <v>24</v>
      </c>
      <c r="L269" t="str">
        <f>IF(ISBLANK(K269),"",IF(ISERROR(VLOOKUP(K269,MapTable!$A:$A,1,0)),"컨트롤없음",""))</f>
        <v/>
      </c>
      <c r="M269">
        <f t="shared" si="14"/>
        <v>3</v>
      </c>
      <c r="N269" t="b">
        <f t="shared" ca="1" si="15"/>
        <v>1</v>
      </c>
      <c r="P269" t="str">
        <f>IF(ISBLANK(O269),"",IF(ISERROR(VLOOKUP(O269,MapTable!$A:$A,1,0)),"컨트롤없음",""))</f>
        <v/>
      </c>
      <c r="R269" t="str">
        <f>IF(ISBLANK(Q269),"",
IF(ISERROR(FIND(",",Q269)),
  IF(ISERROR(VLOOKUP(Q269,MapTable!$A:$A,1,0)),"맵없음",
  ""),
IF(ISERROR(FIND(",",Q269,FIND(",",Q269)+1)),
  IF(OR(ISERROR(VLOOKUP(LEFT(Q269,FIND(",",Q269)-1),MapTable!$A:$A,1,0)),ISERROR(VLOOKUP(TRIM(MID(Q269,FIND(",",Q269)+1,999)),MapTable!$A:$A,1,0))),"맵없음",
  ""),
IF(ISERROR(FIND(",",Q269,FIND(",",Q269,FIND(",",Q269)+1)+1)),
  IF(OR(ISERROR(VLOOKUP(LEFT(Q269,FIND(",",Q269)-1),MapTable!$A:$A,1,0)),ISERROR(VLOOKUP(TRIM(MID(Q269,FIND(",",Q269)+1,FIND(",",Q269,FIND(",",Q269)+1)-FIND(",",Q269)-1)),MapTable!$A:$A,1,0)),ISERROR(VLOOKUP(TRIM(MID(Q269,FIND(",",Q269,FIND(",",Q269)+1)+1,999)),MapTable!$A:$A,1,0))),"맵없음",
  ""),
IF(ISERROR(FIND(",",Q269,FIND(",",Q269,FIND(",",Q269,FIND(",",Q269)+1)+1)+1)),
  IF(OR(ISERROR(VLOOKUP(LEFT(Q269,FIND(",",Q269)-1),MapTable!$A:$A,1,0)),ISERROR(VLOOKUP(TRIM(MID(Q269,FIND(",",Q269)+1,FIND(",",Q269,FIND(",",Q269)+1)-FIND(",",Q269)-1)),MapTable!$A:$A,1,0)),ISERROR(VLOOKUP(TRIM(MID(Q269,FIND(",",Q269,FIND(",",Q269)+1)+1,FIND(",",Q269,FIND(",",Q269,FIND(",",Q269)+1)+1)-FIND(",",Q269,FIND(",",Q269)+1)-1)),MapTable!$A:$A,1,0)),ISERROR(VLOOKUP(TRIM(MID(Q269,FIND(",",Q269,FIND(",",Q269,FIND(",",Q269)+1)+1)+1,999)),MapTable!$A:$A,1,0))),"맵없음",
  ""),
)))))</f>
        <v/>
      </c>
      <c r="W269" t="str">
        <f>IF(ISBLANK(V269),"",IF(ISERROR(VLOOKUP(V269,[2]DropTable!$A:$A,1,0)),"드랍없음",""))</f>
        <v/>
      </c>
      <c r="Y269" t="str">
        <f>IF(ISBLANK(X269),"",IF(ISERROR(VLOOKUP(X269,[2]DropTable!$A:$A,1,0)),"드랍없음",""))</f>
        <v/>
      </c>
      <c r="AA269">
        <v>8.1</v>
      </c>
    </row>
    <row r="270" spans="1:27" x14ac:dyDescent="0.3">
      <c r="A270">
        <v>6</v>
      </c>
      <c r="B270">
        <v>12</v>
      </c>
      <c r="C270">
        <f t="shared" si="16"/>
        <v>1680</v>
      </c>
      <c r="D270">
        <v>420</v>
      </c>
      <c r="E270" t="s">
        <v>114</v>
      </c>
      <c r="H270" t="str">
        <f>IF(ISBLANK(G270),"",
IFERROR(VLOOKUP(G270,[1]StringTable!$1:$1048576,MATCH([1]StringTable!$B$1,[1]StringTable!$1:$1,0),0),
IFERROR(VLOOKUP(G270,[1]InApkStringTable!$1:$1048576,MATCH([1]InApkStringTable!$B$1,[1]InApkStringTable!$1:$1,0),0),
"스트링없음")))</f>
        <v/>
      </c>
      <c r="J270" t="b">
        <v>0</v>
      </c>
      <c r="K270" t="s">
        <v>24</v>
      </c>
      <c r="L270" t="str">
        <f>IF(ISBLANK(K270),"",IF(ISERROR(VLOOKUP(K270,MapTable!$A:$A,1,0)),"컨트롤없음",""))</f>
        <v/>
      </c>
      <c r="M270">
        <f t="shared" si="14"/>
        <v>12</v>
      </c>
      <c r="N270" t="b">
        <f t="shared" ca="1" si="15"/>
        <v>1</v>
      </c>
      <c r="P270" t="str">
        <f>IF(ISBLANK(O270),"",IF(ISERROR(VLOOKUP(O270,MapTable!$A:$A,1,0)),"컨트롤없음",""))</f>
        <v/>
      </c>
      <c r="R270" t="str">
        <f>IF(ISBLANK(Q270),"",
IF(ISERROR(FIND(",",Q270)),
  IF(ISERROR(VLOOKUP(Q270,MapTable!$A:$A,1,0)),"맵없음",
  ""),
IF(ISERROR(FIND(",",Q270,FIND(",",Q270)+1)),
  IF(OR(ISERROR(VLOOKUP(LEFT(Q270,FIND(",",Q270)-1),MapTable!$A:$A,1,0)),ISERROR(VLOOKUP(TRIM(MID(Q270,FIND(",",Q270)+1,999)),MapTable!$A:$A,1,0))),"맵없음",
  ""),
IF(ISERROR(FIND(",",Q270,FIND(",",Q270,FIND(",",Q270)+1)+1)),
  IF(OR(ISERROR(VLOOKUP(LEFT(Q270,FIND(",",Q270)-1),MapTable!$A:$A,1,0)),ISERROR(VLOOKUP(TRIM(MID(Q270,FIND(",",Q270)+1,FIND(",",Q270,FIND(",",Q270)+1)-FIND(",",Q270)-1)),MapTable!$A:$A,1,0)),ISERROR(VLOOKUP(TRIM(MID(Q270,FIND(",",Q270,FIND(",",Q270)+1)+1,999)),MapTable!$A:$A,1,0))),"맵없음",
  ""),
IF(ISERROR(FIND(",",Q270,FIND(",",Q270,FIND(",",Q270,FIND(",",Q270)+1)+1)+1)),
  IF(OR(ISERROR(VLOOKUP(LEFT(Q270,FIND(",",Q270)-1),MapTable!$A:$A,1,0)),ISERROR(VLOOKUP(TRIM(MID(Q270,FIND(",",Q270)+1,FIND(",",Q270,FIND(",",Q270)+1)-FIND(",",Q270)-1)),MapTable!$A:$A,1,0)),ISERROR(VLOOKUP(TRIM(MID(Q270,FIND(",",Q270,FIND(",",Q270)+1)+1,FIND(",",Q270,FIND(",",Q270,FIND(",",Q270)+1)+1)-FIND(",",Q270,FIND(",",Q270)+1)-1)),MapTable!$A:$A,1,0)),ISERROR(VLOOKUP(TRIM(MID(Q270,FIND(",",Q270,FIND(",",Q270,FIND(",",Q270)+1)+1)+1,999)),MapTable!$A:$A,1,0))),"맵없음",
  ""),
)))))</f>
        <v/>
      </c>
      <c r="W270" t="str">
        <f>IF(ISBLANK(V270),"",IF(ISERROR(VLOOKUP(V270,[2]DropTable!$A:$A,1,0)),"드랍없음",""))</f>
        <v/>
      </c>
      <c r="Y270" t="str">
        <f>IF(ISBLANK(X270),"",IF(ISERROR(VLOOKUP(X270,[2]DropTable!$A:$A,1,0)),"드랍없음",""))</f>
        <v/>
      </c>
      <c r="AA270">
        <v>8.1</v>
      </c>
    </row>
    <row r="271" spans="1:27" x14ac:dyDescent="0.3">
      <c r="A271">
        <v>6</v>
      </c>
      <c r="B271">
        <v>13</v>
      </c>
      <c r="C271">
        <f t="shared" si="16"/>
        <v>1680</v>
      </c>
      <c r="D271">
        <v>420</v>
      </c>
      <c r="E271" t="s">
        <v>114</v>
      </c>
      <c r="H271" t="str">
        <f>IF(ISBLANK(G271),"",
IFERROR(VLOOKUP(G271,[1]StringTable!$1:$1048576,MATCH([1]StringTable!$B$1,[1]StringTable!$1:$1,0),0),
IFERROR(VLOOKUP(G271,[1]InApkStringTable!$1:$1048576,MATCH([1]InApkStringTable!$B$1,[1]InApkStringTable!$1:$1,0),0),
"스트링없음")))</f>
        <v/>
      </c>
      <c r="J271" t="b">
        <v>0</v>
      </c>
      <c r="K271" t="s">
        <v>24</v>
      </c>
      <c r="L271" t="str">
        <f>IF(ISBLANK(K271),"",IF(ISERROR(VLOOKUP(K271,MapTable!$A:$A,1,0)),"컨트롤없음",""))</f>
        <v/>
      </c>
      <c r="M271">
        <f t="shared" si="14"/>
        <v>4</v>
      </c>
      <c r="N271" t="b">
        <f t="shared" ca="1" si="15"/>
        <v>0</v>
      </c>
      <c r="P271" t="str">
        <f>IF(ISBLANK(O271),"",IF(ISERROR(VLOOKUP(O271,MapTable!$A:$A,1,0)),"컨트롤없음",""))</f>
        <v/>
      </c>
      <c r="R271" t="str">
        <f>IF(ISBLANK(Q271),"",
IF(ISERROR(FIND(",",Q271)),
  IF(ISERROR(VLOOKUP(Q271,MapTable!$A:$A,1,0)),"맵없음",
  ""),
IF(ISERROR(FIND(",",Q271,FIND(",",Q271)+1)),
  IF(OR(ISERROR(VLOOKUP(LEFT(Q271,FIND(",",Q271)-1),MapTable!$A:$A,1,0)),ISERROR(VLOOKUP(TRIM(MID(Q271,FIND(",",Q271)+1,999)),MapTable!$A:$A,1,0))),"맵없음",
  ""),
IF(ISERROR(FIND(",",Q271,FIND(",",Q271,FIND(",",Q271)+1)+1)),
  IF(OR(ISERROR(VLOOKUP(LEFT(Q271,FIND(",",Q271)-1),MapTable!$A:$A,1,0)),ISERROR(VLOOKUP(TRIM(MID(Q271,FIND(",",Q271)+1,FIND(",",Q271,FIND(",",Q271)+1)-FIND(",",Q271)-1)),MapTable!$A:$A,1,0)),ISERROR(VLOOKUP(TRIM(MID(Q271,FIND(",",Q271,FIND(",",Q271)+1)+1,999)),MapTable!$A:$A,1,0))),"맵없음",
  ""),
IF(ISERROR(FIND(",",Q271,FIND(",",Q271,FIND(",",Q271,FIND(",",Q271)+1)+1)+1)),
  IF(OR(ISERROR(VLOOKUP(LEFT(Q271,FIND(",",Q271)-1),MapTable!$A:$A,1,0)),ISERROR(VLOOKUP(TRIM(MID(Q271,FIND(",",Q271)+1,FIND(",",Q271,FIND(",",Q271)+1)-FIND(",",Q271)-1)),MapTable!$A:$A,1,0)),ISERROR(VLOOKUP(TRIM(MID(Q271,FIND(",",Q271,FIND(",",Q271)+1)+1,FIND(",",Q271,FIND(",",Q271,FIND(",",Q271)+1)+1)-FIND(",",Q271,FIND(",",Q271)+1)-1)),MapTable!$A:$A,1,0)),ISERROR(VLOOKUP(TRIM(MID(Q271,FIND(",",Q271,FIND(",",Q271,FIND(",",Q271)+1)+1)+1,999)),MapTable!$A:$A,1,0))),"맵없음",
  ""),
)))))</f>
        <v/>
      </c>
      <c r="W271" t="str">
        <f>IF(ISBLANK(V271),"",IF(ISERROR(VLOOKUP(V271,[2]DropTable!$A:$A,1,0)),"드랍없음",""))</f>
        <v/>
      </c>
      <c r="Y271" t="str">
        <f>IF(ISBLANK(X271),"",IF(ISERROR(VLOOKUP(X271,[2]DropTable!$A:$A,1,0)),"드랍없음",""))</f>
        <v/>
      </c>
      <c r="AA271">
        <v>8.1</v>
      </c>
    </row>
    <row r="272" spans="1:27" x14ac:dyDescent="0.3">
      <c r="A272">
        <v>6</v>
      </c>
      <c r="B272">
        <v>14</v>
      </c>
      <c r="C272">
        <f t="shared" si="16"/>
        <v>1680</v>
      </c>
      <c r="D272">
        <v>420</v>
      </c>
      <c r="E272" t="s">
        <v>114</v>
      </c>
      <c r="H272" t="str">
        <f>IF(ISBLANK(G272),"",
IFERROR(VLOOKUP(G272,[1]StringTable!$1:$1048576,MATCH([1]StringTable!$B$1,[1]StringTable!$1:$1,0),0),
IFERROR(VLOOKUP(G272,[1]InApkStringTable!$1:$1048576,MATCH([1]InApkStringTable!$B$1,[1]InApkStringTable!$1:$1,0),0),
"스트링없음")))</f>
        <v/>
      </c>
      <c r="J272" t="b">
        <v>0</v>
      </c>
      <c r="K272" t="s">
        <v>24</v>
      </c>
      <c r="L272" t="str">
        <f>IF(ISBLANK(K272),"",IF(ISERROR(VLOOKUP(K272,MapTable!$A:$A,1,0)),"컨트롤없음",""))</f>
        <v/>
      </c>
      <c r="M272">
        <f t="shared" si="14"/>
        <v>11</v>
      </c>
      <c r="N272" t="b">
        <f t="shared" ca="1" si="15"/>
        <v>0</v>
      </c>
      <c r="P272" t="str">
        <f>IF(ISBLANK(O272),"",IF(ISERROR(VLOOKUP(O272,MapTable!$A:$A,1,0)),"컨트롤없음",""))</f>
        <v/>
      </c>
      <c r="R272" t="str">
        <f>IF(ISBLANK(Q272),"",
IF(ISERROR(FIND(",",Q272)),
  IF(ISERROR(VLOOKUP(Q272,MapTable!$A:$A,1,0)),"맵없음",
  ""),
IF(ISERROR(FIND(",",Q272,FIND(",",Q272)+1)),
  IF(OR(ISERROR(VLOOKUP(LEFT(Q272,FIND(",",Q272)-1),MapTable!$A:$A,1,0)),ISERROR(VLOOKUP(TRIM(MID(Q272,FIND(",",Q272)+1,999)),MapTable!$A:$A,1,0))),"맵없음",
  ""),
IF(ISERROR(FIND(",",Q272,FIND(",",Q272,FIND(",",Q272)+1)+1)),
  IF(OR(ISERROR(VLOOKUP(LEFT(Q272,FIND(",",Q272)-1),MapTable!$A:$A,1,0)),ISERROR(VLOOKUP(TRIM(MID(Q272,FIND(",",Q272)+1,FIND(",",Q272,FIND(",",Q272)+1)-FIND(",",Q272)-1)),MapTable!$A:$A,1,0)),ISERROR(VLOOKUP(TRIM(MID(Q272,FIND(",",Q272,FIND(",",Q272)+1)+1,999)),MapTable!$A:$A,1,0))),"맵없음",
  ""),
IF(ISERROR(FIND(",",Q272,FIND(",",Q272,FIND(",",Q272,FIND(",",Q272)+1)+1)+1)),
  IF(OR(ISERROR(VLOOKUP(LEFT(Q272,FIND(",",Q272)-1),MapTable!$A:$A,1,0)),ISERROR(VLOOKUP(TRIM(MID(Q272,FIND(",",Q272)+1,FIND(",",Q272,FIND(",",Q272)+1)-FIND(",",Q272)-1)),MapTable!$A:$A,1,0)),ISERROR(VLOOKUP(TRIM(MID(Q272,FIND(",",Q272,FIND(",",Q272)+1)+1,FIND(",",Q272,FIND(",",Q272,FIND(",",Q272)+1)+1)-FIND(",",Q272,FIND(",",Q272)+1)-1)),MapTable!$A:$A,1,0)),ISERROR(VLOOKUP(TRIM(MID(Q272,FIND(",",Q272,FIND(",",Q272,FIND(",",Q272)+1)+1)+1,999)),MapTable!$A:$A,1,0))),"맵없음",
  ""),
)))))</f>
        <v/>
      </c>
      <c r="W272" t="str">
        <f>IF(ISBLANK(V272),"",IF(ISERROR(VLOOKUP(V272,[2]DropTable!$A:$A,1,0)),"드랍없음",""))</f>
        <v/>
      </c>
      <c r="Y272" t="str">
        <f>IF(ISBLANK(X272),"",IF(ISERROR(VLOOKUP(X272,[2]DropTable!$A:$A,1,0)),"드랍없음",""))</f>
        <v/>
      </c>
      <c r="AA272">
        <v>8.1</v>
      </c>
    </row>
    <row r="273" spans="1:27" x14ac:dyDescent="0.3">
      <c r="A273">
        <v>6</v>
      </c>
      <c r="B273">
        <v>15</v>
      </c>
      <c r="C273">
        <f t="shared" si="16"/>
        <v>1680</v>
      </c>
      <c r="D273">
        <v>420</v>
      </c>
      <c r="E273" t="s">
        <v>114</v>
      </c>
      <c r="H273" t="str">
        <f>IF(ISBLANK(G273),"",
IFERROR(VLOOKUP(G273,[1]StringTable!$1:$1048576,MATCH([1]StringTable!$B$1,[1]StringTable!$1:$1,0),0),
IFERROR(VLOOKUP(G273,[1]InApkStringTable!$1:$1048576,MATCH([1]InApkStringTable!$B$1,[1]InApkStringTable!$1:$1,0),0),
"스트링없음")))</f>
        <v/>
      </c>
      <c r="J273" t="b">
        <v>0</v>
      </c>
      <c r="K273" t="s">
        <v>24</v>
      </c>
      <c r="L273" t="str">
        <f>IF(ISBLANK(K273),"",IF(ISERROR(VLOOKUP(K273,MapTable!$A:$A,1,0)),"컨트롤없음",""))</f>
        <v/>
      </c>
      <c r="M273">
        <f t="shared" si="14"/>
        <v>4</v>
      </c>
      <c r="N273" t="b">
        <f t="shared" ca="1" si="15"/>
        <v>1</v>
      </c>
      <c r="P273" t="str">
        <f>IF(ISBLANK(O273),"",IF(ISERROR(VLOOKUP(O273,MapTable!$A:$A,1,0)),"컨트롤없음",""))</f>
        <v/>
      </c>
      <c r="R273" t="str">
        <f>IF(ISBLANK(Q273),"",
IF(ISERROR(FIND(",",Q273)),
  IF(ISERROR(VLOOKUP(Q273,MapTable!$A:$A,1,0)),"맵없음",
  ""),
IF(ISERROR(FIND(",",Q273,FIND(",",Q273)+1)),
  IF(OR(ISERROR(VLOOKUP(LEFT(Q273,FIND(",",Q273)-1),MapTable!$A:$A,1,0)),ISERROR(VLOOKUP(TRIM(MID(Q273,FIND(",",Q273)+1,999)),MapTable!$A:$A,1,0))),"맵없음",
  ""),
IF(ISERROR(FIND(",",Q273,FIND(",",Q273,FIND(",",Q273)+1)+1)),
  IF(OR(ISERROR(VLOOKUP(LEFT(Q273,FIND(",",Q273)-1),MapTable!$A:$A,1,0)),ISERROR(VLOOKUP(TRIM(MID(Q273,FIND(",",Q273)+1,FIND(",",Q273,FIND(",",Q273)+1)-FIND(",",Q273)-1)),MapTable!$A:$A,1,0)),ISERROR(VLOOKUP(TRIM(MID(Q273,FIND(",",Q273,FIND(",",Q273)+1)+1,999)),MapTable!$A:$A,1,0))),"맵없음",
  ""),
IF(ISERROR(FIND(",",Q273,FIND(",",Q273,FIND(",",Q273,FIND(",",Q273)+1)+1)+1)),
  IF(OR(ISERROR(VLOOKUP(LEFT(Q273,FIND(",",Q273)-1),MapTable!$A:$A,1,0)),ISERROR(VLOOKUP(TRIM(MID(Q273,FIND(",",Q273)+1,FIND(",",Q273,FIND(",",Q273)+1)-FIND(",",Q273)-1)),MapTable!$A:$A,1,0)),ISERROR(VLOOKUP(TRIM(MID(Q273,FIND(",",Q273,FIND(",",Q273)+1)+1,FIND(",",Q273,FIND(",",Q273,FIND(",",Q273)+1)+1)-FIND(",",Q273,FIND(",",Q273)+1)-1)),MapTable!$A:$A,1,0)),ISERROR(VLOOKUP(TRIM(MID(Q273,FIND(",",Q273,FIND(",",Q273,FIND(",",Q273)+1)+1)+1,999)),MapTable!$A:$A,1,0))),"맵없음",
  ""),
)))))</f>
        <v/>
      </c>
      <c r="W273" t="str">
        <f>IF(ISBLANK(V273),"",IF(ISERROR(VLOOKUP(V273,[2]DropTable!$A:$A,1,0)),"드랍없음",""))</f>
        <v/>
      </c>
      <c r="Y273" t="str">
        <f>IF(ISBLANK(X273),"",IF(ISERROR(VLOOKUP(X273,[2]DropTable!$A:$A,1,0)),"드랍없음",""))</f>
        <v/>
      </c>
      <c r="AA273">
        <v>8.1</v>
      </c>
    </row>
    <row r="274" spans="1:27" x14ac:dyDescent="0.3">
      <c r="A274">
        <v>6</v>
      </c>
      <c r="B274">
        <v>16</v>
      </c>
      <c r="C274">
        <f t="shared" si="16"/>
        <v>1680</v>
      </c>
      <c r="D274">
        <v>420</v>
      </c>
      <c r="E274" t="s">
        <v>114</v>
      </c>
      <c r="H274" t="str">
        <f>IF(ISBLANK(G274),"",
IFERROR(VLOOKUP(G274,[1]StringTable!$1:$1048576,MATCH([1]StringTable!$B$1,[1]StringTable!$1:$1,0),0),
IFERROR(VLOOKUP(G274,[1]InApkStringTable!$1:$1048576,MATCH([1]InApkStringTable!$B$1,[1]InApkStringTable!$1:$1,0),0),
"스트링없음")))</f>
        <v/>
      </c>
      <c r="J274" t="b">
        <v>0</v>
      </c>
      <c r="K274" t="s">
        <v>24</v>
      </c>
      <c r="L274" t="str">
        <f>IF(ISBLANK(K274),"",IF(ISERROR(VLOOKUP(K274,MapTable!$A:$A,1,0)),"컨트롤없음",""))</f>
        <v/>
      </c>
      <c r="M274">
        <f t="shared" si="14"/>
        <v>12</v>
      </c>
      <c r="N274" t="b">
        <f t="shared" ca="1" si="15"/>
        <v>1</v>
      </c>
      <c r="P274" t="str">
        <f>IF(ISBLANK(O274),"",IF(ISERROR(VLOOKUP(O274,MapTable!$A:$A,1,0)),"컨트롤없음",""))</f>
        <v/>
      </c>
      <c r="R274" t="str">
        <f>IF(ISBLANK(Q274),"",
IF(ISERROR(FIND(",",Q274)),
  IF(ISERROR(VLOOKUP(Q274,MapTable!$A:$A,1,0)),"맵없음",
  ""),
IF(ISERROR(FIND(",",Q274,FIND(",",Q274)+1)),
  IF(OR(ISERROR(VLOOKUP(LEFT(Q274,FIND(",",Q274)-1),MapTable!$A:$A,1,0)),ISERROR(VLOOKUP(TRIM(MID(Q274,FIND(",",Q274)+1,999)),MapTable!$A:$A,1,0))),"맵없음",
  ""),
IF(ISERROR(FIND(",",Q274,FIND(",",Q274,FIND(",",Q274)+1)+1)),
  IF(OR(ISERROR(VLOOKUP(LEFT(Q274,FIND(",",Q274)-1),MapTable!$A:$A,1,0)),ISERROR(VLOOKUP(TRIM(MID(Q274,FIND(",",Q274)+1,FIND(",",Q274,FIND(",",Q274)+1)-FIND(",",Q274)-1)),MapTable!$A:$A,1,0)),ISERROR(VLOOKUP(TRIM(MID(Q274,FIND(",",Q274,FIND(",",Q274)+1)+1,999)),MapTable!$A:$A,1,0))),"맵없음",
  ""),
IF(ISERROR(FIND(",",Q274,FIND(",",Q274,FIND(",",Q274,FIND(",",Q274)+1)+1)+1)),
  IF(OR(ISERROR(VLOOKUP(LEFT(Q274,FIND(",",Q274)-1),MapTable!$A:$A,1,0)),ISERROR(VLOOKUP(TRIM(MID(Q274,FIND(",",Q274)+1,FIND(",",Q274,FIND(",",Q274)+1)-FIND(",",Q274)-1)),MapTable!$A:$A,1,0)),ISERROR(VLOOKUP(TRIM(MID(Q274,FIND(",",Q274,FIND(",",Q274)+1)+1,FIND(",",Q274,FIND(",",Q274,FIND(",",Q274)+1)+1)-FIND(",",Q274,FIND(",",Q274)+1)-1)),MapTable!$A:$A,1,0)),ISERROR(VLOOKUP(TRIM(MID(Q274,FIND(",",Q274,FIND(",",Q274,FIND(",",Q274)+1)+1)+1,999)),MapTable!$A:$A,1,0))),"맵없음",
  ""),
)))))</f>
        <v/>
      </c>
      <c r="W274" t="str">
        <f>IF(ISBLANK(V274),"",IF(ISERROR(VLOOKUP(V274,[2]DropTable!$A:$A,1,0)),"드랍없음",""))</f>
        <v/>
      </c>
      <c r="Y274" t="str">
        <f>IF(ISBLANK(X274),"",IF(ISERROR(VLOOKUP(X274,[2]DropTable!$A:$A,1,0)),"드랍없음",""))</f>
        <v/>
      </c>
      <c r="AA274">
        <v>8.1</v>
      </c>
    </row>
    <row r="275" spans="1:27" x14ac:dyDescent="0.3">
      <c r="A275">
        <v>6</v>
      </c>
      <c r="B275">
        <v>17</v>
      </c>
      <c r="C275">
        <f t="shared" si="16"/>
        <v>1680</v>
      </c>
      <c r="D275">
        <v>420</v>
      </c>
      <c r="E275" t="s">
        <v>114</v>
      </c>
      <c r="H275" t="str">
        <f>IF(ISBLANK(G275),"",
IFERROR(VLOOKUP(G275,[1]StringTable!$1:$1048576,MATCH([1]StringTable!$B$1,[1]StringTable!$1:$1,0),0),
IFERROR(VLOOKUP(G275,[1]InApkStringTable!$1:$1048576,MATCH([1]InApkStringTable!$B$1,[1]InApkStringTable!$1:$1,0),0),
"스트링없음")))</f>
        <v/>
      </c>
      <c r="J275" t="b">
        <v>0</v>
      </c>
      <c r="K275" t="s">
        <v>24</v>
      </c>
      <c r="L275" t="str">
        <f>IF(ISBLANK(K275),"",IF(ISERROR(VLOOKUP(K275,MapTable!$A:$A,1,0)),"컨트롤없음",""))</f>
        <v/>
      </c>
      <c r="M275">
        <f t="shared" si="14"/>
        <v>5</v>
      </c>
      <c r="N275" t="b">
        <f t="shared" ca="1" si="15"/>
        <v>0</v>
      </c>
      <c r="P275" t="str">
        <f>IF(ISBLANK(O275),"",IF(ISERROR(VLOOKUP(O275,MapTable!$A:$A,1,0)),"컨트롤없음",""))</f>
        <v/>
      </c>
      <c r="R275" t="str">
        <f>IF(ISBLANK(Q275),"",
IF(ISERROR(FIND(",",Q275)),
  IF(ISERROR(VLOOKUP(Q275,MapTable!$A:$A,1,0)),"맵없음",
  ""),
IF(ISERROR(FIND(",",Q275,FIND(",",Q275)+1)),
  IF(OR(ISERROR(VLOOKUP(LEFT(Q275,FIND(",",Q275)-1),MapTable!$A:$A,1,0)),ISERROR(VLOOKUP(TRIM(MID(Q275,FIND(",",Q275)+1,999)),MapTable!$A:$A,1,0))),"맵없음",
  ""),
IF(ISERROR(FIND(",",Q275,FIND(",",Q275,FIND(",",Q275)+1)+1)),
  IF(OR(ISERROR(VLOOKUP(LEFT(Q275,FIND(",",Q275)-1),MapTable!$A:$A,1,0)),ISERROR(VLOOKUP(TRIM(MID(Q275,FIND(",",Q275)+1,FIND(",",Q275,FIND(",",Q275)+1)-FIND(",",Q275)-1)),MapTable!$A:$A,1,0)),ISERROR(VLOOKUP(TRIM(MID(Q275,FIND(",",Q275,FIND(",",Q275)+1)+1,999)),MapTable!$A:$A,1,0))),"맵없음",
  ""),
IF(ISERROR(FIND(",",Q275,FIND(",",Q275,FIND(",",Q275,FIND(",",Q275)+1)+1)+1)),
  IF(OR(ISERROR(VLOOKUP(LEFT(Q275,FIND(",",Q275)-1),MapTable!$A:$A,1,0)),ISERROR(VLOOKUP(TRIM(MID(Q275,FIND(",",Q275)+1,FIND(",",Q275,FIND(",",Q275)+1)-FIND(",",Q275)-1)),MapTable!$A:$A,1,0)),ISERROR(VLOOKUP(TRIM(MID(Q275,FIND(",",Q275,FIND(",",Q275)+1)+1,FIND(",",Q275,FIND(",",Q275,FIND(",",Q275)+1)+1)-FIND(",",Q275,FIND(",",Q275)+1)-1)),MapTable!$A:$A,1,0)),ISERROR(VLOOKUP(TRIM(MID(Q275,FIND(",",Q275,FIND(",",Q275,FIND(",",Q275)+1)+1)+1,999)),MapTable!$A:$A,1,0))),"맵없음",
  ""),
)))))</f>
        <v/>
      </c>
      <c r="W275" t="str">
        <f>IF(ISBLANK(V275),"",IF(ISERROR(VLOOKUP(V275,[2]DropTable!$A:$A,1,0)),"드랍없음",""))</f>
        <v/>
      </c>
      <c r="Y275" t="str">
        <f>IF(ISBLANK(X275),"",IF(ISERROR(VLOOKUP(X275,[2]DropTable!$A:$A,1,0)),"드랍없음",""))</f>
        <v/>
      </c>
      <c r="AA275">
        <v>8.1</v>
      </c>
    </row>
    <row r="276" spans="1:27" x14ac:dyDescent="0.3">
      <c r="A276">
        <v>6</v>
      </c>
      <c r="B276">
        <v>18</v>
      </c>
      <c r="C276">
        <f t="shared" si="16"/>
        <v>1680</v>
      </c>
      <c r="D276">
        <v>420</v>
      </c>
      <c r="E276" t="s">
        <v>114</v>
      </c>
      <c r="H276" t="str">
        <f>IF(ISBLANK(G276),"",
IFERROR(VLOOKUP(G276,[1]StringTable!$1:$1048576,MATCH([1]StringTable!$B$1,[1]StringTable!$1:$1,0),0),
IFERROR(VLOOKUP(G276,[1]InApkStringTable!$1:$1048576,MATCH([1]InApkStringTable!$B$1,[1]InApkStringTable!$1:$1,0),0),
"스트링없음")))</f>
        <v/>
      </c>
      <c r="J276" t="b">
        <v>0</v>
      </c>
      <c r="K276" t="s">
        <v>24</v>
      </c>
      <c r="L276" t="str">
        <f>IF(ISBLANK(K276),"",IF(ISERROR(VLOOKUP(K276,MapTable!$A:$A,1,0)),"컨트롤없음",""))</f>
        <v/>
      </c>
      <c r="M276">
        <f t="shared" si="14"/>
        <v>11</v>
      </c>
      <c r="N276" t="b">
        <f t="shared" ca="1" si="15"/>
        <v>0</v>
      </c>
      <c r="P276" t="str">
        <f>IF(ISBLANK(O276),"",IF(ISERROR(VLOOKUP(O276,MapTable!$A:$A,1,0)),"컨트롤없음",""))</f>
        <v/>
      </c>
      <c r="R276" t="str">
        <f>IF(ISBLANK(Q276),"",
IF(ISERROR(FIND(",",Q276)),
  IF(ISERROR(VLOOKUP(Q276,MapTable!$A:$A,1,0)),"맵없음",
  ""),
IF(ISERROR(FIND(",",Q276,FIND(",",Q276)+1)),
  IF(OR(ISERROR(VLOOKUP(LEFT(Q276,FIND(",",Q276)-1),MapTable!$A:$A,1,0)),ISERROR(VLOOKUP(TRIM(MID(Q276,FIND(",",Q276)+1,999)),MapTable!$A:$A,1,0))),"맵없음",
  ""),
IF(ISERROR(FIND(",",Q276,FIND(",",Q276,FIND(",",Q276)+1)+1)),
  IF(OR(ISERROR(VLOOKUP(LEFT(Q276,FIND(",",Q276)-1),MapTable!$A:$A,1,0)),ISERROR(VLOOKUP(TRIM(MID(Q276,FIND(",",Q276)+1,FIND(",",Q276,FIND(",",Q276)+1)-FIND(",",Q276)-1)),MapTable!$A:$A,1,0)),ISERROR(VLOOKUP(TRIM(MID(Q276,FIND(",",Q276,FIND(",",Q276)+1)+1,999)),MapTable!$A:$A,1,0))),"맵없음",
  ""),
IF(ISERROR(FIND(",",Q276,FIND(",",Q276,FIND(",",Q276,FIND(",",Q276)+1)+1)+1)),
  IF(OR(ISERROR(VLOOKUP(LEFT(Q276,FIND(",",Q276)-1),MapTable!$A:$A,1,0)),ISERROR(VLOOKUP(TRIM(MID(Q276,FIND(",",Q276)+1,FIND(",",Q276,FIND(",",Q276)+1)-FIND(",",Q276)-1)),MapTable!$A:$A,1,0)),ISERROR(VLOOKUP(TRIM(MID(Q276,FIND(",",Q276,FIND(",",Q276)+1)+1,FIND(",",Q276,FIND(",",Q276,FIND(",",Q276)+1)+1)-FIND(",",Q276,FIND(",",Q276)+1)-1)),MapTable!$A:$A,1,0)),ISERROR(VLOOKUP(TRIM(MID(Q276,FIND(",",Q276,FIND(",",Q276,FIND(",",Q276)+1)+1)+1,999)),MapTable!$A:$A,1,0))),"맵없음",
  ""),
)))))</f>
        <v/>
      </c>
      <c r="W276" t="str">
        <f>IF(ISBLANK(V276),"",IF(ISERROR(VLOOKUP(V276,[2]DropTable!$A:$A,1,0)),"드랍없음",""))</f>
        <v/>
      </c>
      <c r="Y276" t="str">
        <f>IF(ISBLANK(X276),"",IF(ISERROR(VLOOKUP(X276,[2]DropTable!$A:$A,1,0)),"드랍없음",""))</f>
        <v/>
      </c>
      <c r="AA276">
        <v>8.1</v>
      </c>
    </row>
    <row r="277" spans="1:27" x14ac:dyDescent="0.3">
      <c r="A277">
        <v>6</v>
      </c>
      <c r="B277">
        <v>19</v>
      </c>
      <c r="C277">
        <f t="shared" si="16"/>
        <v>1680</v>
      </c>
      <c r="D277">
        <v>420</v>
      </c>
      <c r="E277" t="s">
        <v>114</v>
      </c>
      <c r="H277" t="str">
        <f>IF(ISBLANK(G277),"",
IFERROR(VLOOKUP(G277,[1]StringTable!$1:$1048576,MATCH([1]StringTable!$B$1,[1]StringTable!$1:$1,0),0),
IFERROR(VLOOKUP(G277,[1]InApkStringTable!$1:$1048576,MATCH([1]InApkStringTable!$B$1,[1]InApkStringTable!$1:$1,0),0),
"스트링없음")))</f>
        <v/>
      </c>
      <c r="J277" t="b">
        <v>0</v>
      </c>
      <c r="K277" t="s">
        <v>24</v>
      </c>
      <c r="L277" t="str">
        <f>IF(ISBLANK(K277),"",IF(ISERROR(VLOOKUP(K277,MapTable!$A:$A,1,0)),"컨트롤없음",""))</f>
        <v/>
      </c>
      <c r="M277">
        <f t="shared" si="14"/>
        <v>5</v>
      </c>
      <c r="N277" t="b">
        <f t="shared" ca="1" si="15"/>
        <v>1</v>
      </c>
      <c r="P277" t="str">
        <f>IF(ISBLANK(O277),"",IF(ISERROR(VLOOKUP(O277,MapTable!$A:$A,1,0)),"컨트롤없음",""))</f>
        <v/>
      </c>
      <c r="R277" t="str">
        <f>IF(ISBLANK(Q277),"",
IF(ISERROR(FIND(",",Q277)),
  IF(ISERROR(VLOOKUP(Q277,MapTable!$A:$A,1,0)),"맵없음",
  ""),
IF(ISERROR(FIND(",",Q277,FIND(",",Q277)+1)),
  IF(OR(ISERROR(VLOOKUP(LEFT(Q277,FIND(",",Q277)-1),MapTable!$A:$A,1,0)),ISERROR(VLOOKUP(TRIM(MID(Q277,FIND(",",Q277)+1,999)),MapTable!$A:$A,1,0))),"맵없음",
  ""),
IF(ISERROR(FIND(",",Q277,FIND(",",Q277,FIND(",",Q277)+1)+1)),
  IF(OR(ISERROR(VLOOKUP(LEFT(Q277,FIND(",",Q277)-1),MapTable!$A:$A,1,0)),ISERROR(VLOOKUP(TRIM(MID(Q277,FIND(",",Q277)+1,FIND(",",Q277,FIND(",",Q277)+1)-FIND(",",Q277)-1)),MapTable!$A:$A,1,0)),ISERROR(VLOOKUP(TRIM(MID(Q277,FIND(",",Q277,FIND(",",Q277)+1)+1,999)),MapTable!$A:$A,1,0))),"맵없음",
  ""),
IF(ISERROR(FIND(",",Q277,FIND(",",Q277,FIND(",",Q277,FIND(",",Q277)+1)+1)+1)),
  IF(OR(ISERROR(VLOOKUP(LEFT(Q277,FIND(",",Q277)-1),MapTable!$A:$A,1,0)),ISERROR(VLOOKUP(TRIM(MID(Q277,FIND(",",Q277)+1,FIND(",",Q277,FIND(",",Q277)+1)-FIND(",",Q277)-1)),MapTable!$A:$A,1,0)),ISERROR(VLOOKUP(TRIM(MID(Q277,FIND(",",Q277,FIND(",",Q277)+1)+1,FIND(",",Q277,FIND(",",Q277,FIND(",",Q277)+1)+1)-FIND(",",Q277,FIND(",",Q277)+1)-1)),MapTable!$A:$A,1,0)),ISERROR(VLOOKUP(TRIM(MID(Q277,FIND(",",Q277,FIND(",",Q277,FIND(",",Q277)+1)+1)+1,999)),MapTable!$A:$A,1,0))),"맵없음",
  ""),
)))))</f>
        <v/>
      </c>
      <c r="W277" t="str">
        <f>IF(ISBLANK(V277),"",IF(ISERROR(VLOOKUP(V277,[2]DropTable!$A:$A,1,0)),"드랍없음",""))</f>
        <v/>
      </c>
      <c r="Y277" t="str">
        <f>IF(ISBLANK(X277),"",IF(ISERROR(VLOOKUP(X277,[2]DropTable!$A:$A,1,0)),"드랍없음",""))</f>
        <v/>
      </c>
      <c r="AA277">
        <v>8.1</v>
      </c>
    </row>
    <row r="278" spans="1:27" x14ac:dyDescent="0.3">
      <c r="A278">
        <v>6</v>
      </c>
      <c r="B278">
        <v>20</v>
      </c>
      <c r="C278">
        <f t="shared" si="16"/>
        <v>1680</v>
      </c>
      <c r="D278">
        <v>420</v>
      </c>
      <c r="E278" t="s">
        <v>114</v>
      </c>
      <c r="H278" t="str">
        <f>IF(ISBLANK(G278),"",
IFERROR(VLOOKUP(G278,[1]StringTable!$1:$1048576,MATCH([1]StringTable!$B$1,[1]StringTable!$1:$1,0),0),
IFERROR(VLOOKUP(G278,[1]InApkStringTable!$1:$1048576,MATCH([1]InApkStringTable!$B$1,[1]InApkStringTable!$1:$1,0),0),
"스트링없음")))</f>
        <v/>
      </c>
      <c r="J278" t="b">
        <v>0</v>
      </c>
      <c r="K278" t="s">
        <v>24</v>
      </c>
      <c r="L278" t="str">
        <f>IF(ISBLANK(K278),"",IF(ISERROR(VLOOKUP(K278,MapTable!$A:$A,1,0)),"컨트롤없음",""))</f>
        <v/>
      </c>
      <c r="M278">
        <f t="shared" si="14"/>
        <v>12</v>
      </c>
      <c r="N278" t="b">
        <f t="shared" ca="1" si="15"/>
        <v>0</v>
      </c>
      <c r="P278" t="str">
        <f>IF(ISBLANK(O278),"",IF(ISERROR(VLOOKUP(O278,MapTable!$A:$A,1,0)),"컨트롤없음",""))</f>
        <v/>
      </c>
      <c r="R278" t="str">
        <f>IF(ISBLANK(Q278),"",
IF(ISERROR(FIND(",",Q278)),
  IF(ISERROR(VLOOKUP(Q278,MapTable!$A:$A,1,0)),"맵없음",
  ""),
IF(ISERROR(FIND(",",Q278,FIND(",",Q278)+1)),
  IF(OR(ISERROR(VLOOKUP(LEFT(Q278,FIND(",",Q278)-1),MapTable!$A:$A,1,0)),ISERROR(VLOOKUP(TRIM(MID(Q278,FIND(",",Q278)+1,999)),MapTable!$A:$A,1,0))),"맵없음",
  ""),
IF(ISERROR(FIND(",",Q278,FIND(",",Q278,FIND(",",Q278)+1)+1)),
  IF(OR(ISERROR(VLOOKUP(LEFT(Q278,FIND(",",Q278)-1),MapTable!$A:$A,1,0)),ISERROR(VLOOKUP(TRIM(MID(Q278,FIND(",",Q278)+1,FIND(",",Q278,FIND(",",Q278)+1)-FIND(",",Q278)-1)),MapTable!$A:$A,1,0)),ISERROR(VLOOKUP(TRIM(MID(Q278,FIND(",",Q278,FIND(",",Q278)+1)+1,999)),MapTable!$A:$A,1,0))),"맵없음",
  ""),
IF(ISERROR(FIND(",",Q278,FIND(",",Q278,FIND(",",Q278,FIND(",",Q278)+1)+1)+1)),
  IF(OR(ISERROR(VLOOKUP(LEFT(Q278,FIND(",",Q278)-1),MapTable!$A:$A,1,0)),ISERROR(VLOOKUP(TRIM(MID(Q278,FIND(",",Q278)+1,FIND(",",Q278,FIND(",",Q278)+1)-FIND(",",Q278)-1)),MapTable!$A:$A,1,0)),ISERROR(VLOOKUP(TRIM(MID(Q278,FIND(",",Q278,FIND(",",Q278)+1)+1,FIND(",",Q278,FIND(",",Q278,FIND(",",Q278)+1)+1)-FIND(",",Q278,FIND(",",Q278)+1)-1)),MapTable!$A:$A,1,0)),ISERROR(VLOOKUP(TRIM(MID(Q278,FIND(",",Q278,FIND(",",Q278,FIND(",",Q278)+1)+1)+1,999)),MapTable!$A:$A,1,0))),"맵없음",
  ""),
)))))</f>
        <v/>
      </c>
      <c r="W278" t="str">
        <f>IF(ISBLANK(V278),"",IF(ISERROR(VLOOKUP(V278,[2]DropTable!$A:$A,1,0)),"드랍없음",""))</f>
        <v/>
      </c>
      <c r="Y278" t="str">
        <f>IF(ISBLANK(X278),"",IF(ISERROR(VLOOKUP(X278,[2]DropTable!$A:$A,1,0)),"드랍없음",""))</f>
        <v/>
      </c>
      <c r="AA278">
        <v>8.1</v>
      </c>
    </row>
    <row r="279" spans="1:27" x14ac:dyDescent="0.3">
      <c r="A279">
        <v>7</v>
      </c>
      <c r="B279">
        <v>0</v>
      </c>
      <c r="C279">
        <v>1680</v>
      </c>
      <c r="D279">
        <v>420</v>
      </c>
      <c r="E279" t="s">
        <v>114</v>
      </c>
      <c r="H279" t="str">
        <f>IF(ISBLANK(G279),"",
IFERROR(VLOOKUP(G279,[1]StringTable!$1:$1048576,MATCH([1]StringTable!$B$1,[1]StringTable!$1:$1,0),0),
IFERROR(VLOOKUP(G279,[1]InApkStringTable!$1:$1048576,MATCH([1]InApkStringTable!$B$1,[1]InApkStringTable!$1:$1,0),0),
"스트링없음")))</f>
        <v/>
      </c>
      <c r="J279" t="b">
        <v>0</v>
      </c>
      <c r="K279" t="s">
        <v>64</v>
      </c>
      <c r="L279" t="str">
        <f>IF(ISBLANK(K279),"",IF(ISERROR(VLOOKUP(K279,MapTable!$A:$A,1,0)),"컨트롤없음",""))</f>
        <v/>
      </c>
      <c r="M279">
        <f t="shared" si="14"/>
        <v>0</v>
      </c>
      <c r="N279" t="b">
        <f t="shared" ca="1" si="15"/>
        <v>1</v>
      </c>
      <c r="P279" t="str">
        <f>IF(ISBLANK(O279),"",IF(ISERROR(VLOOKUP(O279,MapTable!$A:$A,1,0)),"컨트롤없음",""))</f>
        <v/>
      </c>
      <c r="R279" t="str">
        <f>IF(ISBLANK(Q279),"",
IF(ISERROR(FIND(",",Q279)),
  IF(ISERROR(VLOOKUP(Q279,MapTable!$A:$A,1,0)),"맵없음",
  ""),
IF(ISERROR(FIND(",",Q279,FIND(",",Q279)+1)),
  IF(OR(ISERROR(VLOOKUP(LEFT(Q279,FIND(",",Q279)-1),MapTable!$A:$A,1,0)),ISERROR(VLOOKUP(TRIM(MID(Q279,FIND(",",Q279)+1,999)),MapTable!$A:$A,1,0))),"맵없음",
  ""),
IF(ISERROR(FIND(",",Q279,FIND(",",Q279,FIND(",",Q279)+1)+1)),
  IF(OR(ISERROR(VLOOKUP(LEFT(Q279,FIND(",",Q279)-1),MapTable!$A:$A,1,0)),ISERROR(VLOOKUP(TRIM(MID(Q279,FIND(",",Q279)+1,FIND(",",Q279,FIND(",",Q279)+1)-FIND(",",Q279)-1)),MapTable!$A:$A,1,0)),ISERROR(VLOOKUP(TRIM(MID(Q279,FIND(",",Q279,FIND(",",Q279)+1)+1,999)),MapTable!$A:$A,1,0))),"맵없음",
  ""),
IF(ISERROR(FIND(",",Q279,FIND(",",Q279,FIND(",",Q279,FIND(",",Q279)+1)+1)+1)),
  IF(OR(ISERROR(VLOOKUP(LEFT(Q279,FIND(",",Q279)-1),MapTable!$A:$A,1,0)),ISERROR(VLOOKUP(TRIM(MID(Q279,FIND(",",Q279)+1,FIND(",",Q279,FIND(",",Q279)+1)-FIND(",",Q279)-1)),MapTable!$A:$A,1,0)),ISERROR(VLOOKUP(TRIM(MID(Q279,FIND(",",Q279,FIND(",",Q279)+1)+1,FIND(",",Q279,FIND(",",Q279,FIND(",",Q279)+1)+1)-FIND(",",Q279,FIND(",",Q279)+1)-1)),MapTable!$A:$A,1,0)),ISERROR(VLOOKUP(TRIM(MID(Q279,FIND(",",Q279,FIND(",",Q279,FIND(",",Q279)+1)+1)+1,999)),MapTable!$A:$A,1,0))),"맵없음",
  ""),
)))))</f>
        <v/>
      </c>
      <c r="W279" t="str">
        <f>IF(ISBLANK(V279),"",IF(ISERROR(VLOOKUP(V279,[2]DropTable!$A:$A,1,0)),"드랍없음",""))</f>
        <v/>
      </c>
      <c r="Y279" t="str">
        <f>IF(ISBLANK(X279),"",IF(ISERROR(VLOOKUP(X279,[2]DropTable!$A:$A,1,0)),"드랍없음",""))</f>
        <v/>
      </c>
      <c r="AA279">
        <v>8.1</v>
      </c>
    </row>
    <row r="280" spans="1:27" x14ac:dyDescent="0.3">
      <c r="A280">
        <v>7</v>
      </c>
      <c r="B280">
        <v>1</v>
      </c>
      <c r="C280">
        <f t="shared" si="16"/>
        <v>1680</v>
      </c>
      <c r="D280">
        <v>420</v>
      </c>
      <c r="E280" t="s">
        <v>114</v>
      </c>
      <c r="H280" t="str">
        <f>IF(ISBLANK(G280),"",
IFERROR(VLOOKUP(G280,[1]StringTable!$1:$1048576,MATCH([1]StringTable!$B$1,[1]StringTable!$1:$1,0),0),
IFERROR(VLOOKUP(G280,[1]InApkStringTable!$1:$1048576,MATCH([1]InApkStringTable!$B$1,[1]InApkStringTable!$1:$1,0),0),
"스트링없음")))</f>
        <v/>
      </c>
      <c r="J280" t="b">
        <v>0</v>
      </c>
      <c r="K280" t="s">
        <v>24</v>
      </c>
      <c r="L280" t="str">
        <f>IF(ISBLANK(K280),"",IF(ISERROR(VLOOKUP(K280,MapTable!$A:$A,1,0)),"컨트롤없음",""))</f>
        <v/>
      </c>
      <c r="M280">
        <f t="shared" si="14"/>
        <v>12</v>
      </c>
      <c r="N280" t="b">
        <f t="shared" ca="1" si="15"/>
        <v>1</v>
      </c>
      <c r="P280" t="str">
        <f>IF(ISBLANK(O280),"",IF(ISERROR(VLOOKUP(O280,MapTable!$A:$A,1,0)),"컨트롤없음",""))</f>
        <v/>
      </c>
      <c r="R280" t="str">
        <f>IF(ISBLANK(Q280),"",
IF(ISERROR(FIND(",",Q280)),
  IF(ISERROR(VLOOKUP(Q280,MapTable!$A:$A,1,0)),"맵없음",
  ""),
IF(ISERROR(FIND(",",Q280,FIND(",",Q280)+1)),
  IF(OR(ISERROR(VLOOKUP(LEFT(Q280,FIND(",",Q280)-1),MapTable!$A:$A,1,0)),ISERROR(VLOOKUP(TRIM(MID(Q280,FIND(",",Q280)+1,999)),MapTable!$A:$A,1,0))),"맵없음",
  ""),
IF(ISERROR(FIND(",",Q280,FIND(",",Q280,FIND(",",Q280)+1)+1)),
  IF(OR(ISERROR(VLOOKUP(LEFT(Q280,FIND(",",Q280)-1),MapTable!$A:$A,1,0)),ISERROR(VLOOKUP(TRIM(MID(Q280,FIND(",",Q280)+1,FIND(",",Q280,FIND(",",Q280)+1)-FIND(",",Q280)-1)),MapTable!$A:$A,1,0)),ISERROR(VLOOKUP(TRIM(MID(Q280,FIND(",",Q280,FIND(",",Q280)+1)+1,999)),MapTable!$A:$A,1,0))),"맵없음",
  ""),
IF(ISERROR(FIND(",",Q280,FIND(",",Q280,FIND(",",Q280,FIND(",",Q280)+1)+1)+1)),
  IF(OR(ISERROR(VLOOKUP(LEFT(Q280,FIND(",",Q280)-1),MapTable!$A:$A,1,0)),ISERROR(VLOOKUP(TRIM(MID(Q280,FIND(",",Q280)+1,FIND(",",Q280,FIND(",",Q280)+1)-FIND(",",Q280)-1)),MapTable!$A:$A,1,0)),ISERROR(VLOOKUP(TRIM(MID(Q280,FIND(",",Q280,FIND(",",Q280)+1)+1,FIND(",",Q280,FIND(",",Q280,FIND(",",Q280)+1)+1)-FIND(",",Q280,FIND(",",Q280)+1)-1)),MapTable!$A:$A,1,0)),ISERROR(VLOOKUP(TRIM(MID(Q280,FIND(",",Q280,FIND(",",Q280,FIND(",",Q280)+1)+1)+1,999)),MapTable!$A:$A,1,0))),"맵없음",
  ""),
)))))</f>
        <v/>
      </c>
      <c r="W280" t="str">
        <f>IF(ISBLANK(V280),"",IF(ISERROR(VLOOKUP(V280,[2]DropTable!$A:$A,1,0)),"드랍없음",""))</f>
        <v/>
      </c>
      <c r="Y280" t="str">
        <f>IF(ISBLANK(X280),"",IF(ISERROR(VLOOKUP(X280,[2]DropTable!$A:$A,1,0)),"드랍없음",""))</f>
        <v/>
      </c>
      <c r="AA280">
        <v>8.1</v>
      </c>
    </row>
    <row r="281" spans="1:27" x14ac:dyDescent="0.3">
      <c r="A281">
        <v>7</v>
      </c>
      <c r="B281">
        <v>2</v>
      </c>
      <c r="C281">
        <f t="shared" si="16"/>
        <v>1680</v>
      </c>
      <c r="D281">
        <v>420</v>
      </c>
      <c r="E281" t="s">
        <v>114</v>
      </c>
      <c r="H281" t="str">
        <f>IF(ISBLANK(G281),"",
IFERROR(VLOOKUP(G281,[1]StringTable!$1:$1048576,MATCH([1]StringTable!$B$1,[1]StringTable!$1:$1,0),0),
IFERROR(VLOOKUP(G281,[1]InApkStringTable!$1:$1048576,MATCH([1]InApkStringTable!$B$1,[1]InApkStringTable!$1:$1,0),0),
"스트링없음")))</f>
        <v/>
      </c>
      <c r="J281" t="b">
        <v>0</v>
      </c>
      <c r="K281" t="s">
        <v>24</v>
      </c>
      <c r="L281" t="str">
        <f>IF(ISBLANK(K281),"",IF(ISERROR(VLOOKUP(K281,MapTable!$A:$A,1,0)),"컨트롤없음",""))</f>
        <v/>
      </c>
      <c r="M281">
        <f t="shared" si="14"/>
        <v>12</v>
      </c>
      <c r="N281" t="b">
        <f t="shared" ca="1" si="15"/>
        <v>1</v>
      </c>
      <c r="P281" t="str">
        <f>IF(ISBLANK(O281),"",IF(ISERROR(VLOOKUP(O281,MapTable!$A:$A,1,0)),"컨트롤없음",""))</f>
        <v/>
      </c>
      <c r="R281" t="str">
        <f>IF(ISBLANK(Q281),"",
IF(ISERROR(FIND(",",Q281)),
  IF(ISERROR(VLOOKUP(Q281,MapTable!$A:$A,1,0)),"맵없음",
  ""),
IF(ISERROR(FIND(",",Q281,FIND(",",Q281)+1)),
  IF(OR(ISERROR(VLOOKUP(LEFT(Q281,FIND(",",Q281)-1),MapTable!$A:$A,1,0)),ISERROR(VLOOKUP(TRIM(MID(Q281,FIND(",",Q281)+1,999)),MapTable!$A:$A,1,0))),"맵없음",
  ""),
IF(ISERROR(FIND(",",Q281,FIND(",",Q281,FIND(",",Q281)+1)+1)),
  IF(OR(ISERROR(VLOOKUP(LEFT(Q281,FIND(",",Q281)-1),MapTable!$A:$A,1,0)),ISERROR(VLOOKUP(TRIM(MID(Q281,FIND(",",Q281)+1,FIND(",",Q281,FIND(",",Q281)+1)-FIND(",",Q281)-1)),MapTable!$A:$A,1,0)),ISERROR(VLOOKUP(TRIM(MID(Q281,FIND(",",Q281,FIND(",",Q281)+1)+1,999)),MapTable!$A:$A,1,0))),"맵없음",
  ""),
IF(ISERROR(FIND(",",Q281,FIND(",",Q281,FIND(",",Q281,FIND(",",Q281)+1)+1)+1)),
  IF(OR(ISERROR(VLOOKUP(LEFT(Q281,FIND(",",Q281)-1),MapTable!$A:$A,1,0)),ISERROR(VLOOKUP(TRIM(MID(Q281,FIND(",",Q281)+1,FIND(",",Q281,FIND(",",Q281)+1)-FIND(",",Q281)-1)),MapTable!$A:$A,1,0)),ISERROR(VLOOKUP(TRIM(MID(Q281,FIND(",",Q281,FIND(",",Q281)+1)+1,FIND(",",Q281,FIND(",",Q281,FIND(",",Q281)+1)+1)-FIND(",",Q281,FIND(",",Q281)+1)-1)),MapTable!$A:$A,1,0)),ISERROR(VLOOKUP(TRIM(MID(Q281,FIND(",",Q281,FIND(",",Q281,FIND(",",Q281)+1)+1)+1,999)),MapTable!$A:$A,1,0))),"맵없음",
  ""),
)))))</f>
        <v/>
      </c>
      <c r="W281" t="str">
        <f>IF(ISBLANK(V281),"",IF(ISERROR(VLOOKUP(V281,[2]DropTable!$A:$A,1,0)),"드랍없음",""))</f>
        <v/>
      </c>
      <c r="Y281" t="str">
        <f>IF(ISBLANK(X281),"",IF(ISERROR(VLOOKUP(X281,[2]DropTable!$A:$A,1,0)),"드랍없음",""))</f>
        <v/>
      </c>
      <c r="AA281">
        <v>8.1</v>
      </c>
    </row>
    <row r="282" spans="1:27" x14ac:dyDescent="0.3">
      <c r="A282">
        <v>7</v>
      </c>
      <c r="B282">
        <v>3</v>
      </c>
      <c r="C282">
        <f t="shared" si="16"/>
        <v>1680</v>
      </c>
      <c r="D282">
        <v>420</v>
      </c>
      <c r="E282" t="s">
        <v>114</v>
      </c>
      <c r="H282" t="str">
        <f>IF(ISBLANK(G282),"",
IFERROR(VLOOKUP(G282,[1]StringTable!$1:$1048576,MATCH([1]StringTable!$B$1,[1]StringTable!$1:$1,0),0),
IFERROR(VLOOKUP(G282,[1]InApkStringTable!$1:$1048576,MATCH([1]InApkStringTable!$B$1,[1]InApkStringTable!$1:$1,0),0),
"스트링없음")))</f>
        <v/>
      </c>
      <c r="J282" t="b">
        <v>0</v>
      </c>
      <c r="K282" t="s">
        <v>24</v>
      </c>
      <c r="L282" t="str">
        <f>IF(ISBLANK(K282),"",IF(ISERROR(VLOOKUP(K282,MapTable!$A:$A,1,0)),"컨트롤없음",""))</f>
        <v/>
      </c>
      <c r="M282">
        <f t="shared" si="14"/>
        <v>12</v>
      </c>
      <c r="N282" t="b">
        <f t="shared" ca="1" si="15"/>
        <v>1</v>
      </c>
      <c r="P282" t="str">
        <f>IF(ISBLANK(O282),"",IF(ISERROR(VLOOKUP(O282,MapTable!$A:$A,1,0)),"컨트롤없음",""))</f>
        <v/>
      </c>
      <c r="R282" t="str">
        <f>IF(ISBLANK(Q282),"",
IF(ISERROR(FIND(",",Q282)),
  IF(ISERROR(VLOOKUP(Q282,MapTable!$A:$A,1,0)),"맵없음",
  ""),
IF(ISERROR(FIND(",",Q282,FIND(",",Q282)+1)),
  IF(OR(ISERROR(VLOOKUP(LEFT(Q282,FIND(",",Q282)-1),MapTable!$A:$A,1,0)),ISERROR(VLOOKUP(TRIM(MID(Q282,FIND(",",Q282)+1,999)),MapTable!$A:$A,1,0))),"맵없음",
  ""),
IF(ISERROR(FIND(",",Q282,FIND(",",Q282,FIND(",",Q282)+1)+1)),
  IF(OR(ISERROR(VLOOKUP(LEFT(Q282,FIND(",",Q282)-1),MapTable!$A:$A,1,0)),ISERROR(VLOOKUP(TRIM(MID(Q282,FIND(",",Q282)+1,FIND(",",Q282,FIND(",",Q282)+1)-FIND(",",Q282)-1)),MapTable!$A:$A,1,0)),ISERROR(VLOOKUP(TRIM(MID(Q282,FIND(",",Q282,FIND(",",Q282)+1)+1,999)),MapTable!$A:$A,1,0))),"맵없음",
  ""),
IF(ISERROR(FIND(",",Q282,FIND(",",Q282,FIND(",",Q282,FIND(",",Q282)+1)+1)+1)),
  IF(OR(ISERROR(VLOOKUP(LEFT(Q282,FIND(",",Q282)-1),MapTable!$A:$A,1,0)),ISERROR(VLOOKUP(TRIM(MID(Q282,FIND(",",Q282)+1,FIND(",",Q282,FIND(",",Q282)+1)-FIND(",",Q282)-1)),MapTable!$A:$A,1,0)),ISERROR(VLOOKUP(TRIM(MID(Q282,FIND(",",Q282,FIND(",",Q282)+1)+1,FIND(",",Q282,FIND(",",Q282,FIND(",",Q282)+1)+1)-FIND(",",Q282,FIND(",",Q282)+1)-1)),MapTable!$A:$A,1,0)),ISERROR(VLOOKUP(TRIM(MID(Q282,FIND(",",Q282,FIND(",",Q282,FIND(",",Q282)+1)+1)+1,999)),MapTable!$A:$A,1,0))),"맵없음",
  ""),
)))))</f>
        <v/>
      </c>
      <c r="W282" t="str">
        <f>IF(ISBLANK(V282),"",IF(ISERROR(VLOOKUP(V282,[2]DropTable!$A:$A,1,0)),"드랍없음",""))</f>
        <v/>
      </c>
      <c r="Y282" t="str">
        <f>IF(ISBLANK(X282),"",IF(ISERROR(VLOOKUP(X282,[2]DropTable!$A:$A,1,0)),"드랍없음",""))</f>
        <v/>
      </c>
      <c r="AA282">
        <v>8.1</v>
      </c>
    </row>
    <row r="283" spans="1:27" x14ac:dyDescent="0.3">
      <c r="A283">
        <v>7</v>
      </c>
      <c r="B283">
        <v>4</v>
      </c>
      <c r="C283">
        <f t="shared" si="16"/>
        <v>1680</v>
      </c>
      <c r="D283">
        <v>420</v>
      </c>
      <c r="E283" t="s">
        <v>114</v>
      </c>
      <c r="H283" t="str">
        <f>IF(ISBLANK(G283),"",
IFERROR(VLOOKUP(G283,[1]StringTable!$1:$1048576,MATCH([1]StringTable!$B$1,[1]StringTable!$1:$1,0),0),
IFERROR(VLOOKUP(G283,[1]InApkStringTable!$1:$1048576,MATCH([1]InApkStringTable!$B$1,[1]InApkStringTable!$1:$1,0),0),
"스트링없음")))</f>
        <v/>
      </c>
      <c r="J283" t="b">
        <v>0</v>
      </c>
      <c r="K283" t="s">
        <v>24</v>
      </c>
      <c r="L283" t="str">
        <f>IF(ISBLANK(K283),"",IF(ISERROR(VLOOKUP(K283,MapTable!$A:$A,1,0)),"컨트롤없음",""))</f>
        <v/>
      </c>
      <c r="M283">
        <f t="shared" si="14"/>
        <v>12</v>
      </c>
      <c r="N283" t="b">
        <f t="shared" ca="1" si="15"/>
        <v>1</v>
      </c>
      <c r="P283" t="str">
        <f>IF(ISBLANK(O283),"",IF(ISERROR(VLOOKUP(O283,MapTable!$A:$A,1,0)),"컨트롤없음",""))</f>
        <v/>
      </c>
      <c r="R283" t="str">
        <f>IF(ISBLANK(Q283),"",
IF(ISERROR(FIND(",",Q283)),
  IF(ISERROR(VLOOKUP(Q283,MapTable!$A:$A,1,0)),"맵없음",
  ""),
IF(ISERROR(FIND(",",Q283,FIND(",",Q283)+1)),
  IF(OR(ISERROR(VLOOKUP(LEFT(Q283,FIND(",",Q283)-1),MapTable!$A:$A,1,0)),ISERROR(VLOOKUP(TRIM(MID(Q283,FIND(",",Q283)+1,999)),MapTable!$A:$A,1,0))),"맵없음",
  ""),
IF(ISERROR(FIND(",",Q283,FIND(",",Q283,FIND(",",Q283)+1)+1)),
  IF(OR(ISERROR(VLOOKUP(LEFT(Q283,FIND(",",Q283)-1),MapTable!$A:$A,1,0)),ISERROR(VLOOKUP(TRIM(MID(Q283,FIND(",",Q283)+1,FIND(",",Q283,FIND(",",Q283)+1)-FIND(",",Q283)-1)),MapTable!$A:$A,1,0)),ISERROR(VLOOKUP(TRIM(MID(Q283,FIND(",",Q283,FIND(",",Q283)+1)+1,999)),MapTable!$A:$A,1,0))),"맵없음",
  ""),
IF(ISERROR(FIND(",",Q283,FIND(",",Q283,FIND(",",Q283,FIND(",",Q283)+1)+1)+1)),
  IF(OR(ISERROR(VLOOKUP(LEFT(Q283,FIND(",",Q283)-1),MapTable!$A:$A,1,0)),ISERROR(VLOOKUP(TRIM(MID(Q283,FIND(",",Q283)+1,FIND(",",Q283,FIND(",",Q283)+1)-FIND(",",Q283)-1)),MapTable!$A:$A,1,0)),ISERROR(VLOOKUP(TRIM(MID(Q283,FIND(",",Q283,FIND(",",Q283)+1)+1,FIND(",",Q283,FIND(",",Q283,FIND(",",Q283)+1)+1)-FIND(",",Q283,FIND(",",Q283)+1)-1)),MapTable!$A:$A,1,0)),ISERROR(VLOOKUP(TRIM(MID(Q283,FIND(",",Q283,FIND(",",Q283,FIND(",",Q283)+1)+1)+1,999)),MapTable!$A:$A,1,0))),"맵없음",
  ""),
)))))</f>
        <v/>
      </c>
      <c r="W283" t="str">
        <f>IF(ISBLANK(V283),"",IF(ISERROR(VLOOKUP(V283,[2]DropTable!$A:$A,1,0)),"드랍없음",""))</f>
        <v/>
      </c>
      <c r="Y283" t="str">
        <f>IF(ISBLANK(X283),"",IF(ISERROR(VLOOKUP(X283,[2]DropTable!$A:$A,1,0)),"드랍없음",""))</f>
        <v/>
      </c>
      <c r="AA283">
        <v>8.1</v>
      </c>
    </row>
    <row r="284" spans="1:27" x14ac:dyDescent="0.3">
      <c r="A284">
        <v>7</v>
      </c>
      <c r="B284">
        <v>5</v>
      </c>
      <c r="C284">
        <f t="shared" si="16"/>
        <v>1680</v>
      </c>
      <c r="D284">
        <v>420</v>
      </c>
      <c r="E284" t="s">
        <v>114</v>
      </c>
      <c r="H284" t="str">
        <f>IF(ISBLANK(G284),"",
IFERROR(VLOOKUP(G284,[1]StringTable!$1:$1048576,MATCH([1]StringTable!$B$1,[1]StringTable!$1:$1,0),0),
IFERROR(VLOOKUP(G284,[1]InApkStringTable!$1:$1048576,MATCH([1]InApkStringTable!$B$1,[1]InApkStringTable!$1:$1,0),0),
"스트링없음")))</f>
        <v/>
      </c>
      <c r="J284" t="b">
        <v>0</v>
      </c>
      <c r="K284" t="s">
        <v>24</v>
      </c>
      <c r="L284" t="str">
        <f>IF(ISBLANK(K284),"",IF(ISERROR(VLOOKUP(K284,MapTable!$A:$A,1,0)),"컨트롤없음",""))</f>
        <v/>
      </c>
      <c r="M284">
        <f t="shared" si="14"/>
        <v>12</v>
      </c>
      <c r="N284" t="b">
        <f t="shared" ca="1" si="15"/>
        <v>1</v>
      </c>
      <c r="P284" t="str">
        <f>IF(ISBLANK(O284),"",IF(ISERROR(VLOOKUP(O284,MapTable!$A:$A,1,0)),"컨트롤없음",""))</f>
        <v/>
      </c>
      <c r="R284" t="str">
        <f>IF(ISBLANK(Q284),"",
IF(ISERROR(FIND(",",Q284)),
  IF(ISERROR(VLOOKUP(Q284,MapTable!$A:$A,1,0)),"맵없음",
  ""),
IF(ISERROR(FIND(",",Q284,FIND(",",Q284)+1)),
  IF(OR(ISERROR(VLOOKUP(LEFT(Q284,FIND(",",Q284)-1),MapTable!$A:$A,1,0)),ISERROR(VLOOKUP(TRIM(MID(Q284,FIND(",",Q284)+1,999)),MapTable!$A:$A,1,0))),"맵없음",
  ""),
IF(ISERROR(FIND(",",Q284,FIND(",",Q284,FIND(",",Q284)+1)+1)),
  IF(OR(ISERROR(VLOOKUP(LEFT(Q284,FIND(",",Q284)-1),MapTable!$A:$A,1,0)),ISERROR(VLOOKUP(TRIM(MID(Q284,FIND(",",Q284)+1,FIND(",",Q284,FIND(",",Q284)+1)-FIND(",",Q284)-1)),MapTable!$A:$A,1,0)),ISERROR(VLOOKUP(TRIM(MID(Q284,FIND(",",Q284,FIND(",",Q284)+1)+1,999)),MapTable!$A:$A,1,0))),"맵없음",
  ""),
IF(ISERROR(FIND(",",Q284,FIND(",",Q284,FIND(",",Q284,FIND(",",Q284)+1)+1)+1)),
  IF(OR(ISERROR(VLOOKUP(LEFT(Q284,FIND(",",Q284)-1),MapTable!$A:$A,1,0)),ISERROR(VLOOKUP(TRIM(MID(Q284,FIND(",",Q284)+1,FIND(",",Q284,FIND(",",Q284)+1)-FIND(",",Q284)-1)),MapTable!$A:$A,1,0)),ISERROR(VLOOKUP(TRIM(MID(Q284,FIND(",",Q284,FIND(",",Q284)+1)+1,FIND(",",Q284,FIND(",",Q284,FIND(",",Q284)+1)+1)-FIND(",",Q284,FIND(",",Q284)+1)-1)),MapTable!$A:$A,1,0)),ISERROR(VLOOKUP(TRIM(MID(Q284,FIND(",",Q284,FIND(",",Q284,FIND(",",Q284)+1)+1)+1,999)),MapTable!$A:$A,1,0))),"맵없음",
  ""),
)))))</f>
        <v/>
      </c>
      <c r="W284" t="str">
        <f>IF(ISBLANK(V284),"",IF(ISERROR(VLOOKUP(V284,[2]DropTable!$A:$A,1,0)),"드랍없음",""))</f>
        <v/>
      </c>
      <c r="Y284" t="str">
        <f>IF(ISBLANK(X284),"",IF(ISERROR(VLOOKUP(X284,[2]DropTable!$A:$A,1,0)),"드랍없음",""))</f>
        <v/>
      </c>
      <c r="AA284">
        <v>8.1</v>
      </c>
    </row>
    <row r="285" spans="1:27" x14ac:dyDescent="0.3">
      <c r="A285">
        <v>7</v>
      </c>
      <c r="B285">
        <v>6</v>
      </c>
      <c r="C285">
        <f t="shared" si="16"/>
        <v>1680</v>
      </c>
      <c r="D285">
        <v>420</v>
      </c>
      <c r="E285" t="s">
        <v>114</v>
      </c>
      <c r="H285" t="str">
        <f>IF(ISBLANK(G285),"",
IFERROR(VLOOKUP(G285,[1]StringTable!$1:$1048576,MATCH([1]StringTable!$B$1,[1]StringTable!$1:$1,0),0),
IFERROR(VLOOKUP(G285,[1]InApkStringTable!$1:$1048576,MATCH([1]InApkStringTable!$B$1,[1]InApkStringTable!$1:$1,0),0),
"스트링없음")))</f>
        <v/>
      </c>
      <c r="J285" t="b">
        <v>0</v>
      </c>
      <c r="K285" t="s">
        <v>24</v>
      </c>
      <c r="L285" t="str">
        <f>IF(ISBLANK(K285),"",IF(ISERROR(VLOOKUP(K285,MapTable!$A:$A,1,0)),"컨트롤없음",""))</f>
        <v/>
      </c>
      <c r="M285">
        <f t="shared" si="14"/>
        <v>12</v>
      </c>
      <c r="N285" t="b">
        <f t="shared" ca="1" si="15"/>
        <v>1</v>
      </c>
      <c r="P285" t="str">
        <f>IF(ISBLANK(O285),"",IF(ISERROR(VLOOKUP(O285,MapTable!$A:$A,1,0)),"컨트롤없음",""))</f>
        <v/>
      </c>
      <c r="R285" t="str">
        <f>IF(ISBLANK(Q285),"",
IF(ISERROR(FIND(",",Q285)),
  IF(ISERROR(VLOOKUP(Q285,MapTable!$A:$A,1,0)),"맵없음",
  ""),
IF(ISERROR(FIND(",",Q285,FIND(",",Q285)+1)),
  IF(OR(ISERROR(VLOOKUP(LEFT(Q285,FIND(",",Q285)-1),MapTable!$A:$A,1,0)),ISERROR(VLOOKUP(TRIM(MID(Q285,FIND(",",Q285)+1,999)),MapTable!$A:$A,1,0))),"맵없음",
  ""),
IF(ISERROR(FIND(",",Q285,FIND(",",Q285,FIND(",",Q285)+1)+1)),
  IF(OR(ISERROR(VLOOKUP(LEFT(Q285,FIND(",",Q285)-1),MapTable!$A:$A,1,0)),ISERROR(VLOOKUP(TRIM(MID(Q285,FIND(",",Q285)+1,FIND(",",Q285,FIND(",",Q285)+1)-FIND(",",Q285)-1)),MapTable!$A:$A,1,0)),ISERROR(VLOOKUP(TRIM(MID(Q285,FIND(",",Q285,FIND(",",Q285)+1)+1,999)),MapTable!$A:$A,1,0))),"맵없음",
  ""),
IF(ISERROR(FIND(",",Q285,FIND(",",Q285,FIND(",",Q285,FIND(",",Q285)+1)+1)+1)),
  IF(OR(ISERROR(VLOOKUP(LEFT(Q285,FIND(",",Q285)-1),MapTable!$A:$A,1,0)),ISERROR(VLOOKUP(TRIM(MID(Q285,FIND(",",Q285)+1,FIND(",",Q285,FIND(",",Q285)+1)-FIND(",",Q285)-1)),MapTable!$A:$A,1,0)),ISERROR(VLOOKUP(TRIM(MID(Q285,FIND(",",Q285,FIND(",",Q285)+1)+1,FIND(",",Q285,FIND(",",Q285,FIND(",",Q285)+1)+1)-FIND(",",Q285,FIND(",",Q285)+1)-1)),MapTable!$A:$A,1,0)),ISERROR(VLOOKUP(TRIM(MID(Q285,FIND(",",Q285,FIND(",",Q285,FIND(",",Q285)+1)+1)+1,999)),MapTable!$A:$A,1,0))),"맵없음",
  ""),
)))))</f>
        <v/>
      </c>
      <c r="W285" t="str">
        <f>IF(ISBLANK(V285),"",IF(ISERROR(VLOOKUP(V285,[2]DropTable!$A:$A,1,0)),"드랍없음",""))</f>
        <v/>
      </c>
      <c r="Y285" t="str">
        <f>IF(ISBLANK(X285),"",IF(ISERROR(VLOOKUP(X285,[2]DropTable!$A:$A,1,0)),"드랍없음",""))</f>
        <v/>
      </c>
      <c r="AA285">
        <v>8.1</v>
      </c>
    </row>
    <row r="286" spans="1:27" x14ac:dyDescent="0.3">
      <c r="A286">
        <v>7</v>
      </c>
      <c r="B286">
        <v>7</v>
      </c>
      <c r="C286">
        <f t="shared" si="16"/>
        <v>1680</v>
      </c>
      <c r="D286">
        <v>420</v>
      </c>
      <c r="E286" t="s">
        <v>114</v>
      </c>
      <c r="H286" t="str">
        <f>IF(ISBLANK(G286),"",
IFERROR(VLOOKUP(G286,[1]StringTable!$1:$1048576,MATCH([1]StringTable!$B$1,[1]StringTable!$1:$1,0),0),
IFERROR(VLOOKUP(G286,[1]InApkStringTable!$1:$1048576,MATCH([1]InApkStringTable!$B$1,[1]InApkStringTable!$1:$1,0),0),
"스트링없음")))</f>
        <v/>
      </c>
      <c r="J286" t="b">
        <v>0</v>
      </c>
      <c r="K286" t="s">
        <v>24</v>
      </c>
      <c r="L286" t="str">
        <f>IF(ISBLANK(K286),"",IF(ISERROR(VLOOKUP(K286,MapTable!$A:$A,1,0)),"컨트롤없음",""))</f>
        <v/>
      </c>
      <c r="M286">
        <f t="shared" si="14"/>
        <v>12</v>
      </c>
      <c r="N286" t="b">
        <f t="shared" ca="1" si="15"/>
        <v>1</v>
      </c>
      <c r="P286" t="str">
        <f>IF(ISBLANK(O286),"",IF(ISERROR(VLOOKUP(O286,MapTable!$A:$A,1,0)),"컨트롤없음",""))</f>
        <v/>
      </c>
      <c r="R286" t="str">
        <f>IF(ISBLANK(Q286),"",
IF(ISERROR(FIND(",",Q286)),
  IF(ISERROR(VLOOKUP(Q286,MapTable!$A:$A,1,0)),"맵없음",
  ""),
IF(ISERROR(FIND(",",Q286,FIND(",",Q286)+1)),
  IF(OR(ISERROR(VLOOKUP(LEFT(Q286,FIND(",",Q286)-1),MapTable!$A:$A,1,0)),ISERROR(VLOOKUP(TRIM(MID(Q286,FIND(",",Q286)+1,999)),MapTable!$A:$A,1,0))),"맵없음",
  ""),
IF(ISERROR(FIND(",",Q286,FIND(",",Q286,FIND(",",Q286)+1)+1)),
  IF(OR(ISERROR(VLOOKUP(LEFT(Q286,FIND(",",Q286)-1),MapTable!$A:$A,1,0)),ISERROR(VLOOKUP(TRIM(MID(Q286,FIND(",",Q286)+1,FIND(",",Q286,FIND(",",Q286)+1)-FIND(",",Q286)-1)),MapTable!$A:$A,1,0)),ISERROR(VLOOKUP(TRIM(MID(Q286,FIND(",",Q286,FIND(",",Q286)+1)+1,999)),MapTable!$A:$A,1,0))),"맵없음",
  ""),
IF(ISERROR(FIND(",",Q286,FIND(",",Q286,FIND(",",Q286,FIND(",",Q286)+1)+1)+1)),
  IF(OR(ISERROR(VLOOKUP(LEFT(Q286,FIND(",",Q286)-1),MapTable!$A:$A,1,0)),ISERROR(VLOOKUP(TRIM(MID(Q286,FIND(",",Q286)+1,FIND(",",Q286,FIND(",",Q286)+1)-FIND(",",Q286)-1)),MapTable!$A:$A,1,0)),ISERROR(VLOOKUP(TRIM(MID(Q286,FIND(",",Q286,FIND(",",Q286)+1)+1,FIND(",",Q286,FIND(",",Q286,FIND(",",Q286)+1)+1)-FIND(",",Q286,FIND(",",Q286)+1)-1)),MapTable!$A:$A,1,0)),ISERROR(VLOOKUP(TRIM(MID(Q286,FIND(",",Q286,FIND(",",Q286,FIND(",",Q286)+1)+1)+1,999)),MapTable!$A:$A,1,0))),"맵없음",
  ""),
)))))</f>
        <v/>
      </c>
      <c r="W286" t="str">
        <f>IF(ISBLANK(V286),"",IF(ISERROR(VLOOKUP(V286,[2]DropTable!$A:$A,1,0)),"드랍없음",""))</f>
        <v/>
      </c>
      <c r="Y286" t="str">
        <f>IF(ISBLANK(X286),"",IF(ISERROR(VLOOKUP(X286,[2]DropTable!$A:$A,1,0)),"드랍없음",""))</f>
        <v/>
      </c>
      <c r="AA286">
        <v>8.1</v>
      </c>
    </row>
    <row r="287" spans="1:27" x14ac:dyDescent="0.3">
      <c r="A287">
        <v>7</v>
      </c>
      <c r="B287">
        <v>8</v>
      </c>
      <c r="C287">
        <f t="shared" si="16"/>
        <v>1680</v>
      </c>
      <c r="D287">
        <v>420</v>
      </c>
      <c r="E287" t="s">
        <v>114</v>
      </c>
      <c r="H287" t="str">
        <f>IF(ISBLANK(G287),"",
IFERROR(VLOOKUP(G287,[1]StringTable!$1:$1048576,MATCH([1]StringTable!$B$1,[1]StringTable!$1:$1,0),0),
IFERROR(VLOOKUP(G287,[1]InApkStringTable!$1:$1048576,MATCH([1]InApkStringTable!$B$1,[1]InApkStringTable!$1:$1,0),0),
"스트링없음")))</f>
        <v/>
      </c>
      <c r="J287" t="b">
        <v>0</v>
      </c>
      <c r="K287" t="s">
        <v>24</v>
      </c>
      <c r="L287" t="str">
        <f>IF(ISBLANK(K287),"",IF(ISERROR(VLOOKUP(K287,MapTable!$A:$A,1,0)),"컨트롤없음",""))</f>
        <v/>
      </c>
      <c r="M287">
        <f t="shared" si="14"/>
        <v>12</v>
      </c>
      <c r="N287" t="b">
        <f t="shared" ca="1" si="15"/>
        <v>1</v>
      </c>
      <c r="P287" t="str">
        <f>IF(ISBLANK(O287),"",IF(ISERROR(VLOOKUP(O287,MapTable!$A:$A,1,0)),"컨트롤없음",""))</f>
        <v/>
      </c>
      <c r="R287" t="str">
        <f>IF(ISBLANK(Q287),"",
IF(ISERROR(FIND(",",Q287)),
  IF(ISERROR(VLOOKUP(Q287,MapTable!$A:$A,1,0)),"맵없음",
  ""),
IF(ISERROR(FIND(",",Q287,FIND(",",Q287)+1)),
  IF(OR(ISERROR(VLOOKUP(LEFT(Q287,FIND(",",Q287)-1),MapTable!$A:$A,1,0)),ISERROR(VLOOKUP(TRIM(MID(Q287,FIND(",",Q287)+1,999)),MapTable!$A:$A,1,0))),"맵없음",
  ""),
IF(ISERROR(FIND(",",Q287,FIND(",",Q287,FIND(",",Q287)+1)+1)),
  IF(OR(ISERROR(VLOOKUP(LEFT(Q287,FIND(",",Q287)-1),MapTable!$A:$A,1,0)),ISERROR(VLOOKUP(TRIM(MID(Q287,FIND(",",Q287)+1,FIND(",",Q287,FIND(",",Q287)+1)-FIND(",",Q287)-1)),MapTable!$A:$A,1,0)),ISERROR(VLOOKUP(TRIM(MID(Q287,FIND(",",Q287,FIND(",",Q287)+1)+1,999)),MapTable!$A:$A,1,0))),"맵없음",
  ""),
IF(ISERROR(FIND(",",Q287,FIND(",",Q287,FIND(",",Q287,FIND(",",Q287)+1)+1)+1)),
  IF(OR(ISERROR(VLOOKUP(LEFT(Q287,FIND(",",Q287)-1),MapTable!$A:$A,1,0)),ISERROR(VLOOKUP(TRIM(MID(Q287,FIND(",",Q287)+1,FIND(",",Q287,FIND(",",Q287)+1)-FIND(",",Q287)-1)),MapTable!$A:$A,1,0)),ISERROR(VLOOKUP(TRIM(MID(Q287,FIND(",",Q287,FIND(",",Q287)+1)+1,FIND(",",Q287,FIND(",",Q287,FIND(",",Q287)+1)+1)-FIND(",",Q287,FIND(",",Q287)+1)-1)),MapTable!$A:$A,1,0)),ISERROR(VLOOKUP(TRIM(MID(Q287,FIND(",",Q287,FIND(",",Q287,FIND(",",Q287)+1)+1)+1,999)),MapTable!$A:$A,1,0))),"맵없음",
  ""),
)))))</f>
        <v/>
      </c>
      <c r="W287" t="str">
        <f>IF(ISBLANK(V287),"",IF(ISERROR(VLOOKUP(V287,[2]DropTable!$A:$A,1,0)),"드랍없음",""))</f>
        <v/>
      </c>
      <c r="Y287" t="str">
        <f>IF(ISBLANK(X287),"",IF(ISERROR(VLOOKUP(X287,[2]DropTable!$A:$A,1,0)),"드랍없음",""))</f>
        <v/>
      </c>
      <c r="AA287">
        <v>8.1</v>
      </c>
    </row>
    <row r="288" spans="1:27" x14ac:dyDescent="0.3">
      <c r="A288">
        <v>7</v>
      </c>
      <c r="B288">
        <v>9</v>
      </c>
      <c r="C288">
        <f t="shared" si="16"/>
        <v>1680</v>
      </c>
      <c r="D288">
        <v>420</v>
      </c>
      <c r="E288" t="s">
        <v>114</v>
      </c>
      <c r="H288" t="str">
        <f>IF(ISBLANK(G288),"",
IFERROR(VLOOKUP(G288,[1]StringTable!$1:$1048576,MATCH([1]StringTable!$B$1,[1]StringTable!$1:$1,0),0),
IFERROR(VLOOKUP(G288,[1]InApkStringTable!$1:$1048576,MATCH([1]InApkStringTable!$B$1,[1]InApkStringTable!$1:$1,0),0),
"스트링없음")))</f>
        <v/>
      </c>
      <c r="J288" t="b">
        <v>0</v>
      </c>
      <c r="K288" t="s">
        <v>24</v>
      </c>
      <c r="L288" t="str">
        <f>IF(ISBLANK(K288),"",IF(ISERROR(VLOOKUP(K288,MapTable!$A:$A,1,0)),"컨트롤없음",""))</f>
        <v/>
      </c>
      <c r="M288">
        <f t="shared" si="14"/>
        <v>12</v>
      </c>
      <c r="N288" t="b">
        <f t="shared" ca="1" si="15"/>
        <v>1</v>
      </c>
      <c r="P288" t="str">
        <f>IF(ISBLANK(O288),"",IF(ISERROR(VLOOKUP(O288,MapTable!$A:$A,1,0)),"컨트롤없음",""))</f>
        <v/>
      </c>
      <c r="R288" t="str">
        <f>IF(ISBLANK(Q288),"",
IF(ISERROR(FIND(",",Q288)),
  IF(ISERROR(VLOOKUP(Q288,MapTable!$A:$A,1,0)),"맵없음",
  ""),
IF(ISERROR(FIND(",",Q288,FIND(",",Q288)+1)),
  IF(OR(ISERROR(VLOOKUP(LEFT(Q288,FIND(",",Q288)-1),MapTable!$A:$A,1,0)),ISERROR(VLOOKUP(TRIM(MID(Q288,FIND(",",Q288)+1,999)),MapTable!$A:$A,1,0))),"맵없음",
  ""),
IF(ISERROR(FIND(",",Q288,FIND(",",Q288,FIND(",",Q288)+1)+1)),
  IF(OR(ISERROR(VLOOKUP(LEFT(Q288,FIND(",",Q288)-1),MapTable!$A:$A,1,0)),ISERROR(VLOOKUP(TRIM(MID(Q288,FIND(",",Q288)+1,FIND(",",Q288,FIND(",",Q288)+1)-FIND(",",Q288)-1)),MapTable!$A:$A,1,0)),ISERROR(VLOOKUP(TRIM(MID(Q288,FIND(",",Q288,FIND(",",Q288)+1)+1,999)),MapTable!$A:$A,1,0))),"맵없음",
  ""),
IF(ISERROR(FIND(",",Q288,FIND(",",Q288,FIND(",",Q288,FIND(",",Q288)+1)+1)+1)),
  IF(OR(ISERROR(VLOOKUP(LEFT(Q288,FIND(",",Q288)-1),MapTable!$A:$A,1,0)),ISERROR(VLOOKUP(TRIM(MID(Q288,FIND(",",Q288)+1,FIND(",",Q288,FIND(",",Q288)+1)-FIND(",",Q288)-1)),MapTable!$A:$A,1,0)),ISERROR(VLOOKUP(TRIM(MID(Q288,FIND(",",Q288,FIND(",",Q288)+1)+1,FIND(",",Q288,FIND(",",Q288,FIND(",",Q288)+1)+1)-FIND(",",Q288,FIND(",",Q288)+1)-1)),MapTable!$A:$A,1,0)),ISERROR(VLOOKUP(TRIM(MID(Q288,FIND(",",Q288,FIND(",",Q288,FIND(",",Q288)+1)+1)+1,999)),MapTable!$A:$A,1,0))),"맵없음",
  ""),
)))))</f>
        <v/>
      </c>
      <c r="W288" t="str">
        <f>IF(ISBLANK(V288),"",IF(ISERROR(VLOOKUP(V288,[2]DropTable!$A:$A,1,0)),"드랍없음",""))</f>
        <v/>
      </c>
      <c r="Y288" t="str">
        <f>IF(ISBLANK(X288),"",IF(ISERROR(VLOOKUP(X288,[2]DropTable!$A:$A,1,0)),"드랍없음",""))</f>
        <v/>
      </c>
      <c r="AA288">
        <v>8.1</v>
      </c>
    </row>
    <row r="289" spans="1:27" x14ac:dyDescent="0.3">
      <c r="A289">
        <v>7</v>
      </c>
      <c r="B289">
        <v>10</v>
      </c>
      <c r="C289">
        <f t="shared" si="16"/>
        <v>1680</v>
      </c>
      <c r="D289">
        <v>420</v>
      </c>
      <c r="E289" t="s">
        <v>114</v>
      </c>
      <c r="H289" t="str">
        <f>IF(ISBLANK(G289),"",
IFERROR(VLOOKUP(G289,[1]StringTable!$1:$1048576,MATCH([1]StringTable!$B$1,[1]StringTable!$1:$1,0),0),
IFERROR(VLOOKUP(G289,[1]InApkStringTable!$1:$1048576,MATCH([1]InApkStringTable!$B$1,[1]InApkStringTable!$1:$1,0),0),
"스트링없음")))</f>
        <v/>
      </c>
      <c r="J289" t="b">
        <v>0</v>
      </c>
      <c r="K289" t="s">
        <v>24</v>
      </c>
      <c r="L289" t="str">
        <f>IF(ISBLANK(K289),"",IF(ISERROR(VLOOKUP(K289,MapTable!$A:$A,1,0)),"컨트롤없음",""))</f>
        <v/>
      </c>
      <c r="M289">
        <f t="shared" si="14"/>
        <v>12</v>
      </c>
      <c r="N289" t="b">
        <f t="shared" ca="1" si="15"/>
        <v>0</v>
      </c>
      <c r="P289" t="str">
        <f>IF(ISBLANK(O289),"",IF(ISERROR(VLOOKUP(O289,MapTable!$A:$A,1,0)),"컨트롤없음",""))</f>
        <v/>
      </c>
      <c r="R289" t="str">
        <f>IF(ISBLANK(Q289),"",
IF(ISERROR(FIND(",",Q289)),
  IF(ISERROR(VLOOKUP(Q289,MapTable!$A:$A,1,0)),"맵없음",
  ""),
IF(ISERROR(FIND(",",Q289,FIND(",",Q289)+1)),
  IF(OR(ISERROR(VLOOKUP(LEFT(Q289,FIND(",",Q289)-1),MapTable!$A:$A,1,0)),ISERROR(VLOOKUP(TRIM(MID(Q289,FIND(",",Q289)+1,999)),MapTable!$A:$A,1,0))),"맵없음",
  ""),
IF(ISERROR(FIND(",",Q289,FIND(",",Q289,FIND(",",Q289)+1)+1)),
  IF(OR(ISERROR(VLOOKUP(LEFT(Q289,FIND(",",Q289)-1),MapTable!$A:$A,1,0)),ISERROR(VLOOKUP(TRIM(MID(Q289,FIND(",",Q289)+1,FIND(",",Q289,FIND(",",Q289)+1)-FIND(",",Q289)-1)),MapTable!$A:$A,1,0)),ISERROR(VLOOKUP(TRIM(MID(Q289,FIND(",",Q289,FIND(",",Q289)+1)+1,999)),MapTable!$A:$A,1,0))),"맵없음",
  ""),
IF(ISERROR(FIND(",",Q289,FIND(",",Q289,FIND(",",Q289,FIND(",",Q289)+1)+1)+1)),
  IF(OR(ISERROR(VLOOKUP(LEFT(Q289,FIND(",",Q289)-1),MapTable!$A:$A,1,0)),ISERROR(VLOOKUP(TRIM(MID(Q289,FIND(",",Q289)+1,FIND(",",Q289,FIND(",",Q289)+1)-FIND(",",Q289)-1)),MapTable!$A:$A,1,0)),ISERROR(VLOOKUP(TRIM(MID(Q289,FIND(",",Q289,FIND(",",Q289)+1)+1,FIND(",",Q289,FIND(",",Q289,FIND(",",Q289)+1)+1)-FIND(",",Q289,FIND(",",Q289)+1)-1)),MapTable!$A:$A,1,0)),ISERROR(VLOOKUP(TRIM(MID(Q289,FIND(",",Q289,FIND(",",Q289,FIND(",",Q289)+1)+1)+1,999)),MapTable!$A:$A,1,0))),"맵없음",
  ""),
)))))</f>
        <v/>
      </c>
      <c r="W289" t="str">
        <f>IF(ISBLANK(V289),"",IF(ISERROR(VLOOKUP(V289,[2]DropTable!$A:$A,1,0)),"드랍없음",""))</f>
        <v/>
      </c>
      <c r="Y289" t="str">
        <f>IF(ISBLANK(X289),"",IF(ISERROR(VLOOKUP(X289,[2]DropTable!$A:$A,1,0)),"드랍없음",""))</f>
        <v/>
      </c>
      <c r="AA289">
        <v>8.1</v>
      </c>
    </row>
    <row r="290" spans="1:27" x14ac:dyDescent="0.3">
      <c r="A290">
        <v>8</v>
      </c>
      <c r="B290">
        <v>0</v>
      </c>
      <c r="C290">
        <v>1680</v>
      </c>
      <c r="D290">
        <v>420</v>
      </c>
      <c r="E290" t="s">
        <v>114</v>
      </c>
      <c r="H290" t="str">
        <f>IF(ISBLANK(G290),"",
IFERROR(VLOOKUP(G290,[1]StringTable!$1:$1048576,MATCH([1]StringTable!$B$1,[1]StringTable!$1:$1,0),0),
IFERROR(VLOOKUP(G290,[1]InApkStringTable!$1:$1048576,MATCH([1]InApkStringTable!$B$1,[1]InApkStringTable!$1:$1,0),0),
"스트링없음")))</f>
        <v/>
      </c>
      <c r="J290" t="b">
        <v>0</v>
      </c>
      <c r="K290" t="s">
        <v>64</v>
      </c>
      <c r="L290" t="str">
        <f>IF(ISBLANK(K290),"",IF(ISERROR(VLOOKUP(K290,MapTable!$A:$A,1,0)),"컨트롤없음",""))</f>
        <v/>
      </c>
      <c r="M290">
        <f t="shared" si="14"/>
        <v>0</v>
      </c>
      <c r="N290" t="b">
        <f t="shared" ca="1" si="15"/>
        <v>0</v>
      </c>
      <c r="P290" t="str">
        <f>IF(ISBLANK(O290),"",IF(ISERROR(VLOOKUP(O290,MapTable!$A:$A,1,0)),"컨트롤없음",""))</f>
        <v/>
      </c>
      <c r="R290" t="str">
        <f>IF(ISBLANK(Q290),"",
IF(ISERROR(FIND(",",Q290)),
  IF(ISERROR(VLOOKUP(Q290,MapTable!$A:$A,1,0)),"맵없음",
  ""),
IF(ISERROR(FIND(",",Q290,FIND(",",Q290)+1)),
  IF(OR(ISERROR(VLOOKUP(LEFT(Q290,FIND(",",Q290)-1),MapTable!$A:$A,1,0)),ISERROR(VLOOKUP(TRIM(MID(Q290,FIND(",",Q290)+1,999)),MapTable!$A:$A,1,0))),"맵없음",
  ""),
IF(ISERROR(FIND(",",Q290,FIND(",",Q290,FIND(",",Q290)+1)+1)),
  IF(OR(ISERROR(VLOOKUP(LEFT(Q290,FIND(",",Q290)-1),MapTable!$A:$A,1,0)),ISERROR(VLOOKUP(TRIM(MID(Q290,FIND(",",Q290)+1,FIND(",",Q290,FIND(",",Q290)+1)-FIND(",",Q290)-1)),MapTable!$A:$A,1,0)),ISERROR(VLOOKUP(TRIM(MID(Q290,FIND(",",Q290,FIND(",",Q290)+1)+1,999)),MapTable!$A:$A,1,0))),"맵없음",
  ""),
IF(ISERROR(FIND(",",Q290,FIND(",",Q290,FIND(",",Q290,FIND(",",Q290)+1)+1)+1)),
  IF(OR(ISERROR(VLOOKUP(LEFT(Q290,FIND(",",Q290)-1),MapTable!$A:$A,1,0)),ISERROR(VLOOKUP(TRIM(MID(Q290,FIND(",",Q290)+1,FIND(",",Q290,FIND(",",Q290)+1)-FIND(",",Q290)-1)),MapTable!$A:$A,1,0)),ISERROR(VLOOKUP(TRIM(MID(Q290,FIND(",",Q290,FIND(",",Q290)+1)+1,FIND(",",Q290,FIND(",",Q290,FIND(",",Q290)+1)+1)-FIND(",",Q290,FIND(",",Q290)+1)-1)),MapTable!$A:$A,1,0)),ISERROR(VLOOKUP(TRIM(MID(Q290,FIND(",",Q290,FIND(",",Q290,FIND(",",Q290)+1)+1)+1,999)),MapTable!$A:$A,1,0))),"맵없음",
  ""),
)))))</f>
        <v/>
      </c>
      <c r="W290" t="str">
        <f>IF(ISBLANK(V290),"",IF(ISERROR(VLOOKUP(V290,[2]DropTable!$A:$A,1,0)),"드랍없음",""))</f>
        <v/>
      </c>
      <c r="Y290" t="str">
        <f>IF(ISBLANK(X290),"",IF(ISERROR(VLOOKUP(X290,[2]DropTable!$A:$A,1,0)),"드랍없음",""))</f>
        <v/>
      </c>
      <c r="AA290">
        <v>8.1</v>
      </c>
    </row>
    <row r="291" spans="1:27" x14ac:dyDescent="0.3">
      <c r="A291">
        <v>8</v>
      </c>
      <c r="B291">
        <v>1</v>
      </c>
      <c r="C291">
        <f t="shared" ref="C291:C355" si="17">D291*4</f>
        <v>1680</v>
      </c>
      <c r="D291">
        <v>420</v>
      </c>
      <c r="E291" t="s">
        <v>114</v>
      </c>
      <c r="H291" t="str">
        <f>IF(ISBLANK(G291),"",
IFERROR(VLOOKUP(G291,[1]StringTable!$1:$1048576,MATCH([1]StringTable!$B$1,[1]StringTable!$1:$1,0),0),
IFERROR(VLOOKUP(G291,[1]InApkStringTable!$1:$1048576,MATCH([1]InApkStringTable!$B$1,[1]InApkStringTable!$1:$1,0),0),
"스트링없음")))</f>
        <v/>
      </c>
      <c r="J291" t="b">
        <v>0</v>
      </c>
      <c r="K291" t="s">
        <v>24</v>
      </c>
      <c r="L291" t="str">
        <f>IF(ISBLANK(K291),"",IF(ISERROR(VLOOKUP(K291,MapTable!$A:$A,1,0)),"컨트롤없음",""))</f>
        <v/>
      </c>
      <c r="M291">
        <f t="shared" si="14"/>
        <v>1</v>
      </c>
      <c r="N291" t="b">
        <f t="shared" ca="1" si="15"/>
        <v>0</v>
      </c>
      <c r="P291" t="str">
        <f>IF(ISBLANK(O291),"",IF(ISERROR(VLOOKUP(O291,MapTable!$A:$A,1,0)),"컨트롤없음",""))</f>
        <v/>
      </c>
      <c r="R291" t="str">
        <f>IF(ISBLANK(Q291),"",
IF(ISERROR(FIND(",",Q291)),
  IF(ISERROR(VLOOKUP(Q291,MapTable!$A:$A,1,0)),"맵없음",
  ""),
IF(ISERROR(FIND(",",Q291,FIND(",",Q291)+1)),
  IF(OR(ISERROR(VLOOKUP(LEFT(Q291,FIND(",",Q291)-1),MapTable!$A:$A,1,0)),ISERROR(VLOOKUP(TRIM(MID(Q291,FIND(",",Q291)+1,999)),MapTable!$A:$A,1,0))),"맵없음",
  ""),
IF(ISERROR(FIND(",",Q291,FIND(",",Q291,FIND(",",Q291)+1)+1)),
  IF(OR(ISERROR(VLOOKUP(LEFT(Q291,FIND(",",Q291)-1),MapTable!$A:$A,1,0)),ISERROR(VLOOKUP(TRIM(MID(Q291,FIND(",",Q291)+1,FIND(",",Q291,FIND(",",Q291)+1)-FIND(",",Q291)-1)),MapTable!$A:$A,1,0)),ISERROR(VLOOKUP(TRIM(MID(Q291,FIND(",",Q291,FIND(",",Q291)+1)+1,999)),MapTable!$A:$A,1,0))),"맵없음",
  ""),
IF(ISERROR(FIND(",",Q291,FIND(",",Q291,FIND(",",Q291,FIND(",",Q291)+1)+1)+1)),
  IF(OR(ISERROR(VLOOKUP(LEFT(Q291,FIND(",",Q291)-1),MapTable!$A:$A,1,0)),ISERROR(VLOOKUP(TRIM(MID(Q291,FIND(",",Q291)+1,FIND(",",Q291,FIND(",",Q291)+1)-FIND(",",Q291)-1)),MapTable!$A:$A,1,0)),ISERROR(VLOOKUP(TRIM(MID(Q291,FIND(",",Q291,FIND(",",Q291)+1)+1,FIND(",",Q291,FIND(",",Q291,FIND(",",Q291)+1)+1)-FIND(",",Q291,FIND(",",Q291)+1)-1)),MapTable!$A:$A,1,0)),ISERROR(VLOOKUP(TRIM(MID(Q291,FIND(",",Q291,FIND(",",Q291,FIND(",",Q291)+1)+1)+1,999)),MapTable!$A:$A,1,0))),"맵없음",
  ""),
)))))</f>
        <v/>
      </c>
      <c r="W291" t="str">
        <f>IF(ISBLANK(V291),"",IF(ISERROR(VLOOKUP(V291,[2]DropTable!$A:$A,1,0)),"드랍없음",""))</f>
        <v/>
      </c>
      <c r="Y291" t="str">
        <f>IF(ISBLANK(X291),"",IF(ISERROR(VLOOKUP(X291,[2]DropTable!$A:$A,1,0)),"드랍없음",""))</f>
        <v/>
      </c>
      <c r="AA291">
        <v>8.1</v>
      </c>
    </row>
    <row r="292" spans="1:27" x14ac:dyDescent="0.3">
      <c r="A292">
        <v>8</v>
      </c>
      <c r="B292">
        <v>2</v>
      </c>
      <c r="C292">
        <f t="shared" si="17"/>
        <v>1680</v>
      </c>
      <c r="D292">
        <v>420</v>
      </c>
      <c r="E292" t="s">
        <v>114</v>
      </c>
      <c r="H292" t="str">
        <f>IF(ISBLANK(G292),"",
IFERROR(VLOOKUP(G292,[1]StringTable!$1:$1048576,MATCH([1]StringTable!$B$1,[1]StringTable!$1:$1,0),0),
IFERROR(VLOOKUP(G292,[1]InApkStringTable!$1:$1048576,MATCH([1]InApkStringTable!$B$1,[1]InApkStringTable!$1:$1,0),0),
"스트링없음")))</f>
        <v/>
      </c>
      <c r="J292" t="b">
        <v>0</v>
      </c>
      <c r="K292" t="s">
        <v>24</v>
      </c>
      <c r="L292" t="str">
        <f>IF(ISBLANK(K292),"",IF(ISERROR(VLOOKUP(K292,MapTable!$A:$A,1,0)),"컨트롤없음",""))</f>
        <v/>
      </c>
      <c r="M292">
        <f t="shared" si="14"/>
        <v>1</v>
      </c>
      <c r="N292" t="b">
        <f t="shared" ca="1" si="15"/>
        <v>0</v>
      </c>
      <c r="P292" t="str">
        <f>IF(ISBLANK(O292),"",IF(ISERROR(VLOOKUP(O292,MapTable!$A:$A,1,0)),"컨트롤없음",""))</f>
        <v/>
      </c>
      <c r="R292" t="str">
        <f>IF(ISBLANK(Q292),"",
IF(ISERROR(FIND(",",Q292)),
  IF(ISERROR(VLOOKUP(Q292,MapTable!$A:$A,1,0)),"맵없음",
  ""),
IF(ISERROR(FIND(",",Q292,FIND(",",Q292)+1)),
  IF(OR(ISERROR(VLOOKUP(LEFT(Q292,FIND(",",Q292)-1),MapTable!$A:$A,1,0)),ISERROR(VLOOKUP(TRIM(MID(Q292,FIND(",",Q292)+1,999)),MapTable!$A:$A,1,0))),"맵없음",
  ""),
IF(ISERROR(FIND(",",Q292,FIND(",",Q292,FIND(",",Q292)+1)+1)),
  IF(OR(ISERROR(VLOOKUP(LEFT(Q292,FIND(",",Q292)-1),MapTable!$A:$A,1,0)),ISERROR(VLOOKUP(TRIM(MID(Q292,FIND(",",Q292)+1,FIND(",",Q292,FIND(",",Q292)+1)-FIND(",",Q292)-1)),MapTable!$A:$A,1,0)),ISERROR(VLOOKUP(TRIM(MID(Q292,FIND(",",Q292,FIND(",",Q292)+1)+1,999)),MapTable!$A:$A,1,0))),"맵없음",
  ""),
IF(ISERROR(FIND(",",Q292,FIND(",",Q292,FIND(",",Q292,FIND(",",Q292)+1)+1)+1)),
  IF(OR(ISERROR(VLOOKUP(LEFT(Q292,FIND(",",Q292)-1),MapTable!$A:$A,1,0)),ISERROR(VLOOKUP(TRIM(MID(Q292,FIND(",",Q292)+1,FIND(",",Q292,FIND(",",Q292)+1)-FIND(",",Q292)-1)),MapTable!$A:$A,1,0)),ISERROR(VLOOKUP(TRIM(MID(Q292,FIND(",",Q292,FIND(",",Q292)+1)+1,FIND(",",Q292,FIND(",",Q292,FIND(",",Q292)+1)+1)-FIND(",",Q292,FIND(",",Q292)+1)-1)),MapTable!$A:$A,1,0)),ISERROR(VLOOKUP(TRIM(MID(Q292,FIND(",",Q292,FIND(",",Q292,FIND(",",Q292)+1)+1)+1,999)),MapTable!$A:$A,1,0))),"맵없음",
  ""),
)))))</f>
        <v/>
      </c>
      <c r="W292" t="str">
        <f>IF(ISBLANK(V292),"",IF(ISERROR(VLOOKUP(V292,[2]DropTable!$A:$A,1,0)),"드랍없음",""))</f>
        <v/>
      </c>
      <c r="Y292" t="str">
        <f>IF(ISBLANK(X292),"",IF(ISERROR(VLOOKUP(X292,[2]DropTable!$A:$A,1,0)),"드랍없음",""))</f>
        <v/>
      </c>
      <c r="AA292">
        <v>8.1</v>
      </c>
    </row>
    <row r="293" spans="1:27" x14ac:dyDescent="0.3">
      <c r="A293">
        <v>8</v>
      </c>
      <c r="B293">
        <v>3</v>
      </c>
      <c r="C293">
        <f t="shared" si="17"/>
        <v>1680</v>
      </c>
      <c r="D293">
        <v>420</v>
      </c>
      <c r="E293" t="s">
        <v>114</v>
      </c>
      <c r="H293" t="str">
        <f>IF(ISBLANK(G293),"",
IFERROR(VLOOKUP(G293,[1]StringTable!$1:$1048576,MATCH([1]StringTable!$B$1,[1]StringTable!$1:$1,0),0),
IFERROR(VLOOKUP(G293,[1]InApkStringTable!$1:$1048576,MATCH([1]InApkStringTable!$B$1,[1]InApkStringTable!$1:$1,0),0),
"스트링없음")))</f>
        <v/>
      </c>
      <c r="J293" t="b">
        <v>0</v>
      </c>
      <c r="K293" t="s">
        <v>24</v>
      </c>
      <c r="L293" t="str">
        <f>IF(ISBLANK(K293),"",IF(ISERROR(VLOOKUP(K293,MapTable!$A:$A,1,0)),"컨트롤없음",""))</f>
        <v/>
      </c>
      <c r="M293">
        <f t="shared" si="14"/>
        <v>1</v>
      </c>
      <c r="N293" t="b">
        <f t="shared" ca="1" si="15"/>
        <v>0</v>
      </c>
      <c r="P293" t="str">
        <f>IF(ISBLANK(O293),"",IF(ISERROR(VLOOKUP(O293,MapTable!$A:$A,1,0)),"컨트롤없음",""))</f>
        <v/>
      </c>
      <c r="R293" t="str">
        <f>IF(ISBLANK(Q293),"",
IF(ISERROR(FIND(",",Q293)),
  IF(ISERROR(VLOOKUP(Q293,MapTable!$A:$A,1,0)),"맵없음",
  ""),
IF(ISERROR(FIND(",",Q293,FIND(",",Q293)+1)),
  IF(OR(ISERROR(VLOOKUP(LEFT(Q293,FIND(",",Q293)-1),MapTable!$A:$A,1,0)),ISERROR(VLOOKUP(TRIM(MID(Q293,FIND(",",Q293)+1,999)),MapTable!$A:$A,1,0))),"맵없음",
  ""),
IF(ISERROR(FIND(",",Q293,FIND(",",Q293,FIND(",",Q293)+1)+1)),
  IF(OR(ISERROR(VLOOKUP(LEFT(Q293,FIND(",",Q293)-1),MapTable!$A:$A,1,0)),ISERROR(VLOOKUP(TRIM(MID(Q293,FIND(",",Q293)+1,FIND(",",Q293,FIND(",",Q293)+1)-FIND(",",Q293)-1)),MapTable!$A:$A,1,0)),ISERROR(VLOOKUP(TRIM(MID(Q293,FIND(",",Q293,FIND(",",Q293)+1)+1,999)),MapTable!$A:$A,1,0))),"맵없음",
  ""),
IF(ISERROR(FIND(",",Q293,FIND(",",Q293,FIND(",",Q293,FIND(",",Q293)+1)+1)+1)),
  IF(OR(ISERROR(VLOOKUP(LEFT(Q293,FIND(",",Q293)-1),MapTable!$A:$A,1,0)),ISERROR(VLOOKUP(TRIM(MID(Q293,FIND(",",Q293)+1,FIND(",",Q293,FIND(",",Q293)+1)-FIND(",",Q293)-1)),MapTable!$A:$A,1,0)),ISERROR(VLOOKUP(TRIM(MID(Q293,FIND(",",Q293,FIND(",",Q293)+1)+1,FIND(",",Q293,FIND(",",Q293,FIND(",",Q293)+1)+1)-FIND(",",Q293,FIND(",",Q293)+1)-1)),MapTable!$A:$A,1,0)),ISERROR(VLOOKUP(TRIM(MID(Q293,FIND(",",Q293,FIND(",",Q293,FIND(",",Q293)+1)+1)+1,999)),MapTable!$A:$A,1,0))),"맵없음",
  ""),
)))))</f>
        <v/>
      </c>
      <c r="W293" t="str">
        <f>IF(ISBLANK(V293),"",IF(ISERROR(VLOOKUP(V293,[2]DropTable!$A:$A,1,0)),"드랍없음",""))</f>
        <v/>
      </c>
      <c r="Y293" t="str">
        <f>IF(ISBLANK(X293),"",IF(ISERROR(VLOOKUP(X293,[2]DropTable!$A:$A,1,0)),"드랍없음",""))</f>
        <v/>
      </c>
      <c r="AA293">
        <v>8.1</v>
      </c>
    </row>
    <row r="294" spans="1:27" x14ac:dyDescent="0.3">
      <c r="A294">
        <v>8</v>
      </c>
      <c r="B294">
        <v>4</v>
      </c>
      <c r="C294">
        <f t="shared" si="17"/>
        <v>1680</v>
      </c>
      <c r="D294">
        <v>420</v>
      </c>
      <c r="E294" t="s">
        <v>114</v>
      </c>
      <c r="H294" t="str">
        <f>IF(ISBLANK(G294),"",
IFERROR(VLOOKUP(G294,[1]StringTable!$1:$1048576,MATCH([1]StringTable!$B$1,[1]StringTable!$1:$1,0),0),
IFERROR(VLOOKUP(G294,[1]InApkStringTable!$1:$1048576,MATCH([1]InApkStringTable!$B$1,[1]InApkStringTable!$1:$1,0),0),
"스트링없음")))</f>
        <v/>
      </c>
      <c r="J294" t="b">
        <v>0</v>
      </c>
      <c r="K294" t="s">
        <v>24</v>
      </c>
      <c r="L294" t="str">
        <f>IF(ISBLANK(K294),"",IF(ISERROR(VLOOKUP(K294,MapTable!$A:$A,1,0)),"컨트롤없음",""))</f>
        <v/>
      </c>
      <c r="M294">
        <f t="shared" si="14"/>
        <v>1</v>
      </c>
      <c r="N294" t="b">
        <f t="shared" ca="1" si="15"/>
        <v>0</v>
      </c>
      <c r="P294" t="str">
        <f>IF(ISBLANK(O294),"",IF(ISERROR(VLOOKUP(O294,MapTable!$A:$A,1,0)),"컨트롤없음",""))</f>
        <v/>
      </c>
      <c r="R294" t="str">
        <f>IF(ISBLANK(Q294),"",
IF(ISERROR(FIND(",",Q294)),
  IF(ISERROR(VLOOKUP(Q294,MapTable!$A:$A,1,0)),"맵없음",
  ""),
IF(ISERROR(FIND(",",Q294,FIND(",",Q294)+1)),
  IF(OR(ISERROR(VLOOKUP(LEFT(Q294,FIND(",",Q294)-1),MapTable!$A:$A,1,0)),ISERROR(VLOOKUP(TRIM(MID(Q294,FIND(",",Q294)+1,999)),MapTable!$A:$A,1,0))),"맵없음",
  ""),
IF(ISERROR(FIND(",",Q294,FIND(",",Q294,FIND(",",Q294)+1)+1)),
  IF(OR(ISERROR(VLOOKUP(LEFT(Q294,FIND(",",Q294)-1),MapTable!$A:$A,1,0)),ISERROR(VLOOKUP(TRIM(MID(Q294,FIND(",",Q294)+1,FIND(",",Q294,FIND(",",Q294)+1)-FIND(",",Q294)-1)),MapTable!$A:$A,1,0)),ISERROR(VLOOKUP(TRIM(MID(Q294,FIND(",",Q294,FIND(",",Q294)+1)+1,999)),MapTable!$A:$A,1,0))),"맵없음",
  ""),
IF(ISERROR(FIND(",",Q294,FIND(",",Q294,FIND(",",Q294,FIND(",",Q294)+1)+1)+1)),
  IF(OR(ISERROR(VLOOKUP(LEFT(Q294,FIND(",",Q294)-1),MapTable!$A:$A,1,0)),ISERROR(VLOOKUP(TRIM(MID(Q294,FIND(",",Q294)+1,FIND(",",Q294,FIND(",",Q294)+1)-FIND(",",Q294)-1)),MapTable!$A:$A,1,0)),ISERROR(VLOOKUP(TRIM(MID(Q294,FIND(",",Q294,FIND(",",Q294)+1)+1,FIND(",",Q294,FIND(",",Q294,FIND(",",Q294)+1)+1)-FIND(",",Q294,FIND(",",Q294)+1)-1)),MapTable!$A:$A,1,0)),ISERROR(VLOOKUP(TRIM(MID(Q294,FIND(",",Q294,FIND(",",Q294,FIND(",",Q294)+1)+1)+1,999)),MapTable!$A:$A,1,0))),"맵없음",
  ""),
)))))</f>
        <v/>
      </c>
      <c r="W294" t="str">
        <f>IF(ISBLANK(V294),"",IF(ISERROR(VLOOKUP(V294,[2]DropTable!$A:$A,1,0)),"드랍없음",""))</f>
        <v/>
      </c>
      <c r="Y294" t="str">
        <f>IF(ISBLANK(X294),"",IF(ISERROR(VLOOKUP(X294,[2]DropTable!$A:$A,1,0)),"드랍없음",""))</f>
        <v/>
      </c>
      <c r="AA294">
        <v>8.1</v>
      </c>
    </row>
    <row r="295" spans="1:27" x14ac:dyDescent="0.3">
      <c r="A295">
        <v>8</v>
      </c>
      <c r="B295">
        <v>5</v>
      </c>
      <c r="C295">
        <f t="shared" si="17"/>
        <v>1680</v>
      </c>
      <c r="D295">
        <v>420</v>
      </c>
      <c r="E295" t="s">
        <v>114</v>
      </c>
      <c r="H295" t="str">
        <f>IF(ISBLANK(G295),"",
IFERROR(VLOOKUP(G295,[1]StringTable!$1:$1048576,MATCH([1]StringTable!$B$1,[1]StringTable!$1:$1,0),0),
IFERROR(VLOOKUP(G295,[1]InApkStringTable!$1:$1048576,MATCH([1]InApkStringTable!$B$1,[1]InApkStringTable!$1:$1,0),0),
"스트링없음")))</f>
        <v/>
      </c>
      <c r="J295" t="b">
        <v>0</v>
      </c>
      <c r="K295" t="s">
        <v>24</v>
      </c>
      <c r="L295" t="str">
        <f>IF(ISBLANK(K295),"",IF(ISERROR(VLOOKUP(K295,MapTable!$A:$A,1,0)),"컨트롤없음",""))</f>
        <v/>
      </c>
      <c r="M295">
        <f t="shared" si="14"/>
        <v>11</v>
      </c>
      <c r="N295" t="b">
        <f t="shared" ca="1" si="15"/>
        <v>0</v>
      </c>
      <c r="P295" t="str">
        <f>IF(ISBLANK(O295),"",IF(ISERROR(VLOOKUP(O295,MapTable!$A:$A,1,0)),"컨트롤없음",""))</f>
        <v/>
      </c>
      <c r="R295" t="str">
        <f>IF(ISBLANK(Q295),"",
IF(ISERROR(FIND(",",Q295)),
  IF(ISERROR(VLOOKUP(Q295,MapTable!$A:$A,1,0)),"맵없음",
  ""),
IF(ISERROR(FIND(",",Q295,FIND(",",Q295)+1)),
  IF(OR(ISERROR(VLOOKUP(LEFT(Q295,FIND(",",Q295)-1),MapTable!$A:$A,1,0)),ISERROR(VLOOKUP(TRIM(MID(Q295,FIND(",",Q295)+1,999)),MapTable!$A:$A,1,0))),"맵없음",
  ""),
IF(ISERROR(FIND(",",Q295,FIND(",",Q295,FIND(",",Q295)+1)+1)),
  IF(OR(ISERROR(VLOOKUP(LEFT(Q295,FIND(",",Q295)-1),MapTable!$A:$A,1,0)),ISERROR(VLOOKUP(TRIM(MID(Q295,FIND(",",Q295)+1,FIND(",",Q295,FIND(",",Q295)+1)-FIND(",",Q295)-1)),MapTable!$A:$A,1,0)),ISERROR(VLOOKUP(TRIM(MID(Q295,FIND(",",Q295,FIND(",",Q295)+1)+1,999)),MapTable!$A:$A,1,0))),"맵없음",
  ""),
IF(ISERROR(FIND(",",Q295,FIND(",",Q295,FIND(",",Q295,FIND(",",Q295)+1)+1)+1)),
  IF(OR(ISERROR(VLOOKUP(LEFT(Q295,FIND(",",Q295)-1),MapTable!$A:$A,1,0)),ISERROR(VLOOKUP(TRIM(MID(Q295,FIND(",",Q295)+1,FIND(",",Q295,FIND(",",Q295)+1)-FIND(",",Q295)-1)),MapTable!$A:$A,1,0)),ISERROR(VLOOKUP(TRIM(MID(Q295,FIND(",",Q295,FIND(",",Q295)+1)+1,FIND(",",Q295,FIND(",",Q295,FIND(",",Q295)+1)+1)-FIND(",",Q295,FIND(",",Q295)+1)-1)),MapTable!$A:$A,1,0)),ISERROR(VLOOKUP(TRIM(MID(Q295,FIND(",",Q295,FIND(",",Q295,FIND(",",Q295)+1)+1)+1,999)),MapTable!$A:$A,1,0))),"맵없음",
  ""),
)))))</f>
        <v/>
      </c>
      <c r="W295" t="str">
        <f>IF(ISBLANK(V295),"",IF(ISERROR(VLOOKUP(V295,[2]DropTable!$A:$A,1,0)),"드랍없음",""))</f>
        <v/>
      </c>
      <c r="Y295" t="str">
        <f>IF(ISBLANK(X295),"",IF(ISERROR(VLOOKUP(X295,[2]DropTable!$A:$A,1,0)),"드랍없음",""))</f>
        <v/>
      </c>
      <c r="AA295">
        <v>8.1</v>
      </c>
    </row>
    <row r="296" spans="1:27" x14ac:dyDescent="0.3">
      <c r="A296">
        <v>8</v>
      </c>
      <c r="B296">
        <v>6</v>
      </c>
      <c r="C296">
        <f t="shared" si="17"/>
        <v>1680</v>
      </c>
      <c r="D296">
        <v>420</v>
      </c>
      <c r="E296" t="s">
        <v>114</v>
      </c>
      <c r="H296" t="str">
        <f>IF(ISBLANK(G296),"",
IFERROR(VLOOKUP(G296,[1]StringTable!$1:$1048576,MATCH([1]StringTable!$B$1,[1]StringTable!$1:$1,0),0),
IFERROR(VLOOKUP(G296,[1]InApkStringTable!$1:$1048576,MATCH([1]InApkStringTable!$B$1,[1]InApkStringTable!$1:$1,0),0),
"스트링없음")))</f>
        <v/>
      </c>
      <c r="J296" t="b">
        <v>0</v>
      </c>
      <c r="K296" t="s">
        <v>24</v>
      </c>
      <c r="L296" t="str">
        <f>IF(ISBLANK(K296),"",IF(ISERROR(VLOOKUP(K296,MapTable!$A:$A,1,0)),"컨트롤없음",""))</f>
        <v/>
      </c>
      <c r="M296">
        <f t="shared" si="14"/>
        <v>1</v>
      </c>
      <c r="N296" t="b">
        <f t="shared" ca="1" si="15"/>
        <v>0</v>
      </c>
      <c r="P296" t="str">
        <f>IF(ISBLANK(O296),"",IF(ISERROR(VLOOKUP(O296,MapTable!$A:$A,1,0)),"컨트롤없음",""))</f>
        <v/>
      </c>
      <c r="R296" t="str">
        <f>IF(ISBLANK(Q296),"",
IF(ISERROR(FIND(",",Q296)),
  IF(ISERROR(VLOOKUP(Q296,MapTable!$A:$A,1,0)),"맵없음",
  ""),
IF(ISERROR(FIND(",",Q296,FIND(",",Q296)+1)),
  IF(OR(ISERROR(VLOOKUP(LEFT(Q296,FIND(",",Q296)-1),MapTable!$A:$A,1,0)),ISERROR(VLOOKUP(TRIM(MID(Q296,FIND(",",Q296)+1,999)),MapTable!$A:$A,1,0))),"맵없음",
  ""),
IF(ISERROR(FIND(",",Q296,FIND(",",Q296,FIND(",",Q296)+1)+1)),
  IF(OR(ISERROR(VLOOKUP(LEFT(Q296,FIND(",",Q296)-1),MapTable!$A:$A,1,0)),ISERROR(VLOOKUP(TRIM(MID(Q296,FIND(",",Q296)+1,FIND(",",Q296,FIND(",",Q296)+1)-FIND(",",Q296)-1)),MapTable!$A:$A,1,0)),ISERROR(VLOOKUP(TRIM(MID(Q296,FIND(",",Q296,FIND(",",Q296)+1)+1,999)),MapTable!$A:$A,1,0))),"맵없음",
  ""),
IF(ISERROR(FIND(",",Q296,FIND(",",Q296,FIND(",",Q296,FIND(",",Q296)+1)+1)+1)),
  IF(OR(ISERROR(VLOOKUP(LEFT(Q296,FIND(",",Q296)-1),MapTable!$A:$A,1,0)),ISERROR(VLOOKUP(TRIM(MID(Q296,FIND(",",Q296)+1,FIND(",",Q296,FIND(",",Q296)+1)-FIND(",",Q296)-1)),MapTable!$A:$A,1,0)),ISERROR(VLOOKUP(TRIM(MID(Q296,FIND(",",Q296,FIND(",",Q296)+1)+1,FIND(",",Q296,FIND(",",Q296,FIND(",",Q296)+1)+1)-FIND(",",Q296,FIND(",",Q296)+1)-1)),MapTable!$A:$A,1,0)),ISERROR(VLOOKUP(TRIM(MID(Q296,FIND(",",Q296,FIND(",",Q296,FIND(",",Q296)+1)+1)+1,999)),MapTable!$A:$A,1,0))),"맵없음",
  ""),
)))))</f>
        <v/>
      </c>
      <c r="W296" t="str">
        <f>IF(ISBLANK(V296),"",IF(ISERROR(VLOOKUP(V296,[2]DropTable!$A:$A,1,0)),"드랍없음",""))</f>
        <v/>
      </c>
      <c r="Y296" t="str">
        <f>IF(ISBLANK(X296),"",IF(ISERROR(VLOOKUP(X296,[2]DropTable!$A:$A,1,0)),"드랍없음",""))</f>
        <v/>
      </c>
      <c r="AA296">
        <v>8.1</v>
      </c>
    </row>
    <row r="297" spans="1:27" x14ac:dyDescent="0.3">
      <c r="A297">
        <v>8</v>
      </c>
      <c r="B297">
        <v>7</v>
      </c>
      <c r="C297">
        <f t="shared" si="17"/>
        <v>1680</v>
      </c>
      <c r="D297">
        <v>420</v>
      </c>
      <c r="E297" t="s">
        <v>114</v>
      </c>
      <c r="H297" t="str">
        <f>IF(ISBLANK(G297),"",
IFERROR(VLOOKUP(G297,[1]StringTable!$1:$1048576,MATCH([1]StringTable!$B$1,[1]StringTable!$1:$1,0),0),
IFERROR(VLOOKUP(G297,[1]InApkStringTable!$1:$1048576,MATCH([1]InApkStringTable!$B$1,[1]InApkStringTable!$1:$1,0),0),
"스트링없음")))</f>
        <v/>
      </c>
      <c r="J297" t="b">
        <v>0</v>
      </c>
      <c r="K297" t="s">
        <v>24</v>
      </c>
      <c r="L297" t="str">
        <f>IF(ISBLANK(K297),"",IF(ISERROR(VLOOKUP(K297,MapTable!$A:$A,1,0)),"컨트롤없음",""))</f>
        <v/>
      </c>
      <c r="M297">
        <f t="shared" si="14"/>
        <v>1</v>
      </c>
      <c r="N297" t="b">
        <f t="shared" ca="1" si="15"/>
        <v>0</v>
      </c>
      <c r="P297" t="str">
        <f>IF(ISBLANK(O297),"",IF(ISERROR(VLOOKUP(O297,MapTable!$A:$A,1,0)),"컨트롤없음",""))</f>
        <v/>
      </c>
      <c r="R297" t="str">
        <f>IF(ISBLANK(Q297),"",
IF(ISERROR(FIND(",",Q297)),
  IF(ISERROR(VLOOKUP(Q297,MapTable!$A:$A,1,0)),"맵없음",
  ""),
IF(ISERROR(FIND(",",Q297,FIND(",",Q297)+1)),
  IF(OR(ISERROR(VLOOKUP(LEFT(Q297,FIND(",",Q297)-1),MapTable!$A:$A,1,0)),ISERROR(VLOOKUP(TRIM(MID(Q297,FIND(",",Q297)+1,999)),MapTable!$A:$A,1,0))),"맵없음",
  ""),
IF(ISERROR(FIND(",",Q297,FIND(",",Q297,FIND(",",Q297)+1)+1)),
  IF(OR(ISERROR(VLOOKUP(LEFT(Q297,FIND(",",Q297)-1),MapTable!$A:$A,1,0)),ISERROR(VLOOKUP(TRIM(MID(Q297,FIND(",",Q297)+1,FIND(",",Q297,FIND(",",Q297)+1)-FIND(",",Q297)-1)),MapTable!$A:$A,1,0)),ISERROR(VLOOKUP(TRIM(MID(Q297,FIND(",",Q297,FIND(",",Q297)+1)+1,999)),MapTable!$A:$A,1,0))),"맵없음",
  ""),
IF(ISERROR(FIND(",",Q297,FIND(",",Q297,FIND(",",Q297,FIND(",",Q297)+1)+1)+1)),
  IF(OR(ISERROR(VLOOKUP(LEFT(Q297,FIND(",",Q297)-1),MapTable!$A:$A,1,0)),ISERROR(VLOOKUP(TRIM(MID(Q297,FIND(",",Q297)+1,FIND(",",Q297,FIND(",",Q297)+1)-FIND(",",Q297)-1)),MapTable!$A:$A,1,0)),ISERROR(VLOOKUP(TRIM(MID(Q297,FIND(",",Q297,FIND(",",Q297)+1)+1,FIND(",",Q297,FIND(",",Q297,FIND(",",Q297)+1)+1)-FIND(",",Q297,FIND(",",Q297)+1)-1)),MapTable!$A:$A,1,0)),ISERROR(VLOOKUP(TRIM(MID(Q297,FIND(",",Q297,FIND(",",Q297,FIND(",",Q297)+1)+1)+1,999)),MapTable!$A:$A,1,0))),"맵없음",
  ""),
)))))</f>
        <v/>
      </c>
      <c r="W297" t="str">
        <f>IF(ISBLANK(V297),"",IF(ISERROR(VLOOKUP(V297,[2]DropTable!$A:$A,1,0)),"드랍없음",""))</f>
        <v/>
      </c>
      <c r="Y297" t="str">
        <f>IF(ISBLANK(X297),"",IF(ISERROR(VLOOKUP(X297,[2]DropTable!$A:$A,1,0)),"드랍없음",""))</f>
        <v/>
      </c>
      <c r="AA297">
        <v>8.1</v>
      </c>
    </row>
    <row r="298" spans="1:27" x14ac:dyDescent="0.3">
      <c r="A298">
        <v>8</v>
      </c>
      <c r="B298">
        <v>8</v>
      </c>
      <c r="C298">
        <f t="shared" si="17"/>
        <v>1680</v>
      </c>
      <c r="D298">
        <v>420</v>
      </c>
      <c r="E298" t="s">
        <v>114</v>
      </c>
      <c r="H298" t="str">
        <f>IF(ISBLANK(G298),"",
IFERROR(VLOOKUP(G298,[1]StringTable!$1:$1048576,MATCH([1]StringTable!$B$1,[1]StringTable!$1:$1,0),0),
IFERROR(VLOOKUP(G298,[1]InApkStringTable!$1:$1048576,MATCH([1]InApkStringTable!$B$1,[1]InApkStringTable!$1:$1,0),0),
"스트링없음")))</f>
        <v/>
      </c>
      <c r="J298" t="b">
        <v>0</v>
      </c>
      <c r="K298" t="s">
        <v>24</v>
      </c>
      <c r="L298" t="str">
        <f>IF(ISBLANK(K298),"",IF(ISERROR(VLOOKUP(K298,MapTable!$A:$A,1,0)),"컨트롤없음",""))</f>
        <v/>
      </c>
      <c r="M298">
        <f t="shared" si="14"/>
        <v>1</v>
      </c>
      <c r="N298" t="b">
        <f t="shared" ca="1" si="15"/>
        <v>0</v>
      </c>
      <c r="P298" t="str">
        <f>IF(ISBLANK(O298),"",IF(ISERROR(VLOOKUP(O298,MapTable!$A:$A,1,0)),"컨트롤없음",""))</f>
        <v/>
      </c>
      <c r="R298" t="str">
        <f>IF(ISBLANK(Q298),"",
IF(ISERROR(FIND(",",Q298)),
  IF(ISERROR(VLOOKUP(Q298,MapTable!$A:$A,1,0)),"맵없음",
  ""),
IF(ISERROR(FIND(",",Q298,FIND(",",Q298)+1)),
  IF(OR(ISERROR(VLOOKUP(LEFT(Q298,FIND(",",Q298)-1),MapTable!$A:$A,1,0)),ISERROR(VLOOKUP(TRIM(MID(Q298,FIND(",",Q298)+1,999)),MapTable!$A:$A,1,0))),"맵없음",
  ""),
IF(ISERROR(FIND(",",Q298,FIND(",",Q298,FIND(",",Q298)+1)+1)),
  IF(OR(ISERROR(VLOOKUP(LEFT(Q298,FIND(",",Q298)-1),MapTable!$A:$A,1,0)),ISERROR(VLOOKUP(TRIM(MID(Q298,FIND(",",Q298)+1,FIND(",",Q298,FIND(",",Q298)+1)-FIND(",",Q298)-1)),MapTable!$A:$A,1,0)),ISERROR(VLOOKUP(TRIM(MID(Q298,FIND(",",Q298,FIND(",",Q298)+1)+1,999)),MapTable!$A:$A,1,0))),"맵없음",
  ""),
IF(ISERROR(FIND(",",Q298,FIND(",",Q298,FIND(",",Q298,FIND(",",Q298)+1)+1)+1)),
  IF(OR(ISERROR(VLOOKUP(LEFT(Q298,FIND(",",Q298)-1),MapTable!$A:$A,1,0)),ISERROR(VLOOKUP(TRIM(MID(Q298,FIND(",",Q298)+1,FIND(",",Q298,FIND(",",Q298)+1)-FIND(",",Q298)-1)),MapTable!$A:$A,1,0)),ISERROR(VLOOKUP(TRIM(MID(Q298,FIND(",",Q298,FIND(",",Q298)+1)+1,FIND(",",Q298,FIND(",",Q298,FIND(",",Q298)+1)+1)-FIND(",",Q298,FIND(",",Q298)+1)-1)),MapTable!$A:$A,1,0)),ISERROR(VLOOKUP(TRIM(MID(Q298,FIND(",",Q298,FIND(",",Q298,FIND(",",Q298)+1)+1)+1,999)),MapTable!$A:$A,1,0))),"맵없음",
  ""),
)))))</f>
        <v/>
      </c>
      <c r="W298" t="str">
        <f>IF(ISBLANK(V298),"",IF(ISERROR(VLOOKUP(V298,[2]DropTable!$A:$A,1,0)),"드랍없음",""))</f>
        <v/>
      </c>
      <c r="Y298" t="str">
        <f>IF(ISBLANK(X298),"",IF(ISERROR(VLOOKUP(X298,[2]DropTable!$A:$A,1,0)),"드랍없음",""))</f>
        <v/>
      </c>
      <c r="AA298">
        <v>8.1</v>
      </c>
    </row>
    <row r="299" spans="1:27" x14ac:dyDescent="0.3">
      <c r="A299">
        <v>8</v>
      </c>
      <c r="B299">
        <v>9</v>
      </c>
      <c r="C299">
        <f t="shared" si="17"/>
        <v>1680</v>
      </c>
      <c r="D299">
        <v>420</v>
      </c>
      <c r="E299" t="s">
        <v>114</v>
      </c>
      <c r="H299" t="str">
        <f>IF(ISBLANK(G299),"",
IFERROR(VLOOKUP(G299,[1]StringTable!$1:$1048576,MATCH([1]StringTable!$B$1,[1]StringTable!$1:$1,0),0),
IFERROR(VLOOKUP(G299,[1]InApkStringTable!$1:$1048576,MATCH([1]InApkStringTable!$B$1,[1]InApkStringTable!$1:$1,0),0),
"스트링없음")))</f>
        <v/>
      </c>
      <c r="J299" t="b">
        <v>0</v>
      </c>
      <c r="K299" t="s">
        <v>24</v>
      </c>
      <c r="L299" t="str">
        <f>IF(ISBLANK(K299),"",IF(ISERROR(VLOOKUP(K299,MapTable!$A:$A,1,0)),"컨트롤없음",""))</f>
        <v/>
      </c>
      <c r="M299">
        <f t="shared" si="14"/>
        <v>1</v>
      </c>
      <c r="N299" t="b">
        <f t="shared" ca="1" si="15"/>
        <v>1</v>
      </c>
      <c r="P299" t="str">
        <f>IF(ISBLANK(O299),"",IF(ISERROR(VLOOKUP(O299,MapTable!$A:$A,1,0)),"컨트롤없음",""))</f>
        <v/>
      </c>
      <c r="R299" t="str">
        <f>IF(ISBLANK(Q299),"",
IF(ISERROR(FIND(",",Q299)),
  IF(ISERROR(VLOOKUP(Q299,MapTable!$A:$A,1,0)),"맵없음",
  ""),
IF(ISERROR(FIND(",",Q299,FIND(",",Q299)+1)),
  IF(OR(ISERROR(VLOOKUP(LEFT(Q299,FIND(",",Q299)-1),MapTable!$A:$A,1,0)),ISERROR(VLOOKUP(TRIM(MID(Q299,FIND(",",Q299)+1,999)),MapTable!$A:$A,1,0))),"맵없음",
  ""),
IF(ISERROR(FIND(",",Q299,FIND(",",Q299,FIND(",",Q299)+1)+1)),
  IF(OR(ISERROR(VLOOKUP(LEFT(Q299,FIND(",",Q299)-1),MapTable!$A:$A,1,0)),ISERROR(VLOOKUP(TRIM(MID(Q299,FIND(",",Q299)+1,FIND(",",Q299,FIND(",",Q299)+1)-FIND(",",Q299)-1)),MapTable!$A:$A,1,0)),ISERROR(VLOOKUP(TRIM(MID(Q299,FIND(",",Q299,FIND(",",Q299)+1)+1,999)),MapTable!$A:$A,1,0))),"맵없음",
  ""),
IF(ISERROR(FIND(",",Q299,FIND(",",Q299,FIND(",",Q299,FIND(",",Q299)+1)+1)+1)),
  IF(OR(ISERROR(VLOOKUP(LEFT(Q299,FIND(",",Q299)-1),MapTable!$A:$A,1,0)),ISERROR(VLOOKUP(TRIM(MID(Q299,FIND(",",Q299)+1,FIND(",",Q299,FIND(",",Q299)+1)-FIND(",",Q299)-1)),MapTable!$A:$A,1,0)),ISERROR(VLOOKUP(TRIM(MID(Q299,FIND(",",Q299,FIND(",",Q299)+1)+1,FIND(",",Q299,FIND(",",Q299,FIND(",",Q299)+1)+1)-FIND(",",Q299,FIND(",",Q299)+1)-1)),MapTable!$A:$A,1,0)),ISERROR(VLOOKUP(TRIM(MID(Q299,FIND(",",Q299,FIND(",",Q299,FIND(",",Q299)+1)+1)+1,999)),MapTable!$A:$A,1,0))),"맵없음",
  ""),
)))))</f>
        <v/>
      </c>
      <c r="W299" t="str">
        <f>IF(ISBLANK(V299),"",IF(ISERROR(VLOOKUP(V299,[2]DropTable!$A:$A,1,0)),"드랍없음",""))</f>
        <v/>
      </c>
      <c r="Y299" t="str">
        <f>IF(ISBLANK(X299),"",IF(ISERROR(VLOOKUP(X299,[2]DropTable!$A:$A,1,0)),"드랍없음",""))</f>
        <v/>
      </c>
      <c r="AA299">
        <v>8.1</v>
      </c>
    </row>
    <row r="300" spans="1:27" x14ac:dyDescent="0.3">
      <c r="A300">
        <v>8</v>
      </c>
      <c r="B300">
        <v>10</v>
      </c>
      <c r="C300">
        <f t="shared" si="17"/>
        <v>1680</v>
      </c>
      <c r="D300">
        <v>420</v>
      </c>
      <c r="E300" t="s">
        <v>114</v>
      </c>
      <c r="H300" t="str">
        <f>IF(ISBLANK(G300),"",
IFERROR(VLOOKUP(G300,[1]StringTable!$1:$1048576,MATCH([1]StringTable!$B$1,[1]StringTable!$1:$1,0),0),
IFERROR(VLOOKUP(G300,[1]InApkStringTable!$1:$1048576,MATCH([1]InApkStringTable!$B$1,[1]InApkStringTable!$1:$1,0),0),
"스트링없음")))</f>
        <v/>
      </c>
      <c r="J300" t="b">
        <v>0</v>
      </c>
      <c r="K300" t="s">
        <v>24</v>
      </c>
      <c r="L300" t="str">
        <f>IF(ISBLANK(K300),"",IF(ISERROR(VLOOKUP(K300,MapTable!$A:$A,1,0)),"컨트롤없음",""))</f>
        <v/>
      </c>
      <c r="M300">
        <f t="shared" si="14"/>
        <v>12</v>
      </c>
      <c r="N300" t="b">
        <f t="shared" ca="1" si="15"/>
        <v>1</v>
      </c>
      <c r="P300" t="str">
        <f>IF(ISBLANK(O300),"",IF(ISERROR(VLOOKUP(O300,MapTable!$A:$A,1,0)),"컨트롤없음",""))</f>
        <v/>
      </c>
      <c r="R300" t="str">
        <f>IF(ISBLANK(Q300),"",
IF(ISERROR(FIND(",",Q300)),
  IF(ISERROR(VLOOKUP(Q300,MapTable!$A:$A,1,0)),"맵없음",
  ""),
IF(ISERROR(FIND(",",Q300,FIND(",",Q300)+1)),
  IF(OR(ISERROR(VLOOKUP(LEFT(Q300,FIND(",",Q300)-1),MapTable!$A:$A,1,0)),ISERROR(VLOOKUP(TRIM(MID(Q300,FIND(",",Q300)+1,999)),MapTable!$A:$A,1,0))),"맵없음",
  ""),
IF(ISERROR(FIND(",",Q300,FIND(",",Q300,FIND(",",Q300)+1)+1)),
  IF(OR(ISERROR(VLOOKUP(LEFT(Q300,FIND(",",Q300)-1),MapTable!$A:$A,1,0)),ISERROR(VLOOKUP(TRIM(MID(Q300,FIND(",",Q300)+1,FIND(",",Q300,FIND(",",Q300)+1)-FIND(",",Q300)-1)),MapTable!$A:$A,1,0)),ISERROR(VLOOKUP(TRIM(MID(Q300,FIND(",",Q300,FIND(",",Q300)+1)+1,999)),MapTable!$A:$A,1,0))),"맵없음",
  ""),
IF(ISERROR(FIND(",",Q300,FIND(",",Q300,FIND(",",Q300,FIND(",",Q300)+1)+1)+1)),
  IF(OR(ISERROR(VLOOKUP(LEFT(Q300,FIND(",",Q300)-1),MapTable!$A:$A,1,0)),ISERROR(VLOOKUP(TRIM(MID(Q300,FIND(",",Q300)+1,FIND(",",Q300,FIND(",",Q300)+1)-FIND(",",Q300)-1)),MapTable!$A:$A,1,0)),ISERROR(VLOOKUP(TRIM(MID(Q300,FIND(",",Q300,FIND(",",Q300)+1)+1,FIND(",",Q300,FIND(",",Q300,FIND(",",Q300)+1)+1)-FIND(",",Q300,FIND(",",Q300)+1)-1)),MapTable!$A:$A,1,0)),ISERROR(VLOOKUP(TRIM(MID(Q300,FIND(",",Q300,FIND(",",Q300,FIND(",",Q300)+1)+1)+1,999)),MapTable!$A:$A,1,0))),"맵없음",
  ""),
)))))</f>
        <v/>
      </c>
      <c r="W300" t="str">
        <f>IF(ISBLANK(V300),"",IF(ISERROR(VLOOKUP(V300,[2]DropTable!$A:$A,1,0)),"드랍없음",""))</f>
        <v/>
      </c>
      <c r="Y300" t="str">
        <f>IF(ISBLANK(X300),"",IF(ISERROR(VLOOKUP(X300,[2]DropTable!$A:$A,1,0)),"드랍없음",""))</f>
        <v/>
      </c>
      <c r="AA300">
        <v>8.1</v>
      </c>
    </row>
    <row r="301" spans="1:27" x14ac:dyDescent="0.3">
      <c r="A301">
        <v>8</v>
      </c>
      <c r="B301">
        <v>11</v>
      </c>
      <c r="C301">
        <f t="shared" si="17"/>
        <v>1680</v>
      </c>
      <c r="D301">
        <v>420</v>
      </c>
      <c r="E301" t="s">
        <v>114</v>
      </c>
      <c r="H301" t="str">
        <f>IF(ISBLANK(G301),"",
IFERROR(VLOOKUP(G301,[1]StringTable!$1:$1048576,MATCH([1]StringTable!$B$1,[1]StringTable!$1:$1,0),0),
IFERROR(VLOOKUP(G301,[1]InApkStringTable!$1:$1048576,MATCH([1]InApkStringTable!$B$1,[1]InApkStringTable!$1:$1,0),0),
"스트링없음")))</f>
        <v/>
      </c>
      <c r="J301" t="b">
        <v>0</v>
      </c>
      <c r="K301" t="s">
        <v>24</v>
      </c>
      <c r="L301" t="str">
        <f>IF(ISBLANK(K301),"",IF(ISERROR(VLOOKUP(K301,MapTable!$A:$A,1,0)),"컨트롤없음",""))</f>
        <v/>
      </c>
      <c r="M301">
        <f t="shared" si="14"/>
        <v>2</v>
      </c>
      <c r="N301" t="b">
        <f t="shared" ca="1" si="15"/>
        <v>0</v>
      </c>
      <c r="P301" t="str">
        <f>IF(ISBLANK(O301),"",IF(ISERROR(VLOOKUP(O301,MapTable!$A:$A,1,0)),"컨트롤없음",""))</f>
        <v/>
      </c>
      <c r="R301" t="str">
        <f>IF(ISBLANK(Q301),"",
IF(ISERROR(FIND(",",Q301)),
  IF(ISERROR(VLOOKUP(Q301,MapTable!$A:$A,1,0)),"맵없음",
  ""),
IF(ISERROR(FIND(",",Q301,FIND(",",Q301)+1)),
  IF(OR(ISERROR(VLOOKUP(LEFT(Q301,FIND(",",Q301)-1),MapTable!$A:$A,1,0)),ISERROR(VLOOKUP(TRIM(MID(Q301,FIND(",",Q301)+1,999)),MapTable!$A:$A,1,0))),"맵없음",
  ""),
IF(ISERROR(FIND(",",Q301,FIND(",",Q301,FIND(",",Q301)+1)+1)),
  IF(OR(ISERROR(VLOOKUP(LEFT(Q301,FIND(",",Q301)-1),MapTable!$A:$A,1,0)),ISERROR(VLOOKUP(TRIM(MID(Q301,FIND(",",Q301)+1,FIND(",",Q301,FIND(",",Q301)+1)-FIND(",",Q301)-1)),MapTable!$A:$A,1,0)),ISERROR(VLOOKUP(TRIM(MID(Q301,FIND(",",Q301,FIND(",",Q301)+1)+1,999)),MapTable!$A:$A,1,0))),"맵없음",
  ""),
IF(ISERROR(FIND(",",Q301,FIND(",",Q301,FIND(",",Q301,FIND(",",Q301)+1)+1)+1)),
  IF(OR(ISERROR(VLOOKUP(LEFT(Q301,FIND(",",Q301)-1),MapTable!$A:$A,1,0)),ISERROR(VLOOKUP(TRIM(MID(Q301,FIND(",",Q301)+1,FIND(",",Q301,FIND(",",Q301)+1)-FIND(",",Q301)-1)),MapTable!$A:$A,1,0)),ISERROR(VLOOKUP(TRIM(MID(Q301,FIND(",",Q301,FIND(",",Q301)+1)+1,FIND(",",Q301,FIND(",",Q301,FIND(",",Q301)+1)+1)-FIND(",",Q301,FIND(",",Q301)+1)-1)),MapTable!$A:$A,1,0)),ISERROR(VLOOKUP(TRIM(MID(Q301,FIND(",",Q301,FIND(",",Q301,FIND(",",Q301)+1)+1)+1,999)),MapTable!$A:$A,1,0))),"맵없음",
  ""),
)))))</f>
        <v/>
      </c>
      <c r="W301" t="str">
        <f>IF(ISBLANK(V301),"",IF(ISERROR(VLOOKUP(V301,[2]DropTable!$A:$A,1,0)),"드랍없음",""))</f>
        <v/>
      </c>
      <c r="Y301" t="str">
        <f>IF(ISBLANK(X301),"",IF(ISERROR(VLOOKUP(X301,[2]DropTable!$A:$A,1,0)),"드랍없음",""))</f>
        <v/>
      </c>
      <c r="AA301">
        <v>8.1</v>
      </c>
    </row>
    <row r="302" spans="1:27" x14ac:dyDescent="0.3">
      <c r="A302">
        <v>8</v>
      </c>
      <c r="B302">
        <v>12</v>
      </c>
      <c r="C302">
        <f t="shared" si="17"/>
        <v>1680</v>
      </c>
      <c r="D302">
        <v>420</v>
      </c>
      <c r="E302" t="s">
        <v>114</v>
      </c>
      <c r="H302" t="str">
        <f>IF(ISBLANK(G302),"",
IFERROR(VLOOKUP(G302,[1]StringTable!$1:$1048576,MATCH([1]StringTable!$B$1,[1]StringTable!$1:$1,0),0),
IFERROR(VLOOKUP(G302,[1]InApkStringTable!$1:$1048576,MATCH([1]InApkStringTable!$B$1,[1]InApkStringTable!$1:$1,0),0),
"스트링없음")))</f>
        <v/>
      </c>
      <c r="J302" t="b">
        <v>0</v>
      </c>
      <c r="K302" t="s">
        <v>24</v>
      </c>
      <c r="L302" t="str">
        <f>IF(ISBLANK(K302),"",IF(ISERROR(VLOOKUP(K302,MapTable!$A:$A,1,0)),"컨트롤없음",""))</f>
        <v/>
      </c>
      <c r="M302">
        <f t="shared" si="14"/>
        <v>2</v>
      </c>
      <c r="N302" t="b">
        <f t="shared" ca="1" si="15"/>
        <v>0</v>
      </c>
      <c r="P302" t="str">
        <f>IF(ISBLANK(O302),"",IF(ISERROR(VLOOKUP(O302,MapTable!$A:$A,1,0)),"컨트롤없음",""))</f>
        <v/>
      </c>
      <c r="R302" t="str">
        <f>IF(ISBLANK(Q302),"",
IF(ISERROR(FIND(",",Q302)),
  IF(ISERROR(VLOOKUP(Q302,MapTable!$A:$A,1,0)),"맵없음",
  ""),
IF(ISERROR(FIND(",",Q302,FIND(",",Q302)+1)),
  IF(OR(ISERROR(VLOOKUP(LEFT(Q302,FIND(",",Q302)-1),MapTable!$A:$A,1,0)),ISERROR(VLOOKUP(TRIM(MID(Q302,FIND(",",Q302)+1,999)),MapTable!$A:$A,1,0))),"맵없음",
  ""),
IF(ISERROR(FIND(",",Q302,FIND(",",Q302,FIND(",",Q302)+1)+1)),
  IF(OR(ISERROR(VLOOKUP(LEFT(Q302,FIND(",",Q302)-1),MapTable!$A:$A,1,0)),ISERROR(VLOOKUP(TRIM(MID(Q302,FIND(",",Q302)+1,FIND(",",Q302,FIND(",",Q302)+1)-FIND(",",Q302)-1)),MapTable!$A:$A,1,0)),ISERROR(VLOOKUP(TRIM(MID(Q302,FIND(",",Q302,FIND(",",Q302)+1)+1,999)),MapTable!$A:$A,1,0))),"맵없음",
  ""),
IF(ISERROR(FIND(",",Q302,FIND(",",Q302,FIND(",",Q302,FIND(",",Q302)+1)+1)+1)),
  IF(OR(ISERROR(VLOOKUP(LEFT(Q302,FIND(",",Q302)-1),MapTable!$A:$A,1,0)),ISERROR(VLOOKUP(TRIM(MID(Q302,FIND(",",Q302)+1,FIND(",",Q302,FIND(",",Q302)+1)-FIND(",",Q302)-1)),MapTable!$A:$A,1,0)),ISERROR(VLOOKUP(TRIM(MID(Q302,FIND(",",Q302,FIND(",",Q302)+1)+1,FIND(",",Q302,FIND(",",Q302,FIND(",",Q302)+1)+1)-FIND(",",Q302,FIND(",",Q302)+1)-1)),MapTable!$A:$A,1,0)),ISERROR(VLOOKUP(TRIM(MID(Q302,FIND(",",Q302,FIND(",",Q302,FIND(",",Q302)+1)+1)+1,999)),MapTable!$A:$A,1,0))),"맵없음",
  ""),
)))))</f>
        <v/>
      </c>
      <c r="W302" t="str">
        <f>IF(ISBLANK(V302),"",IF(ISERROR(VLOOKUP(V302,[2]DropTable!$A:$A,1,0)),"드랍없음",""))</f>
        <v/>
      </c>
      <c r="Y302" t="str">
        <f>IF(ISBLANK(X302),"",IF(ISERROR(VLOOKUP(X302,[2]DropTable!$A:$A,1,0)),"드랍없음",""))</f>
        <v/>
      </c>
      <c r="AA302">
        <v>8.1</v>
      </c>
    </row>
    <row r="303" spans="1:27" x14ac:dyDescent="0.3">
      <c r="A303">
        <v>8</v>
      </c>
      <c r="B303">
        <v>13</v>
      </c>
      <c r="C303">
        <f t="shared" si="17"/>
        <v>1680</v>
      </c>
      <c r="D303">
        <v>420</v>
      </c>
      <c r="E303" t="s">
        <v>114</v>
      </c>
      <c r="H303" t="str">
        <f>IF(ISBLANK(G303),"",
IFERROR(VLOOKUP(G303,[1]StringTable!$1:$1048576,MATCH([1]StringTable!$B$1,[1]StringTable!$1:$1,0),0),
IFERROR(VLOOKUP(G303,[1]InApkStringTable!$1:$1048576,MATCH([1]InApkStringTable!$B$1,[1]InApkStringTable!$1:$1,0),0),
"스트링없음")))</f>
        <v/>
      </c>
      <c r="J303" t="b">
        <v>0</v>
      </c>
      <c r="K303" t="s">
        <v>24</v>
      </c>
      <c r="L303" t="str">
        <f>IF(ISBLANK(K303),"",IF(ISERROR(VLOOKUP(K303,MapTable!$A:$A,1,0)),"컨트롤없음",""))</f>
        <v/>
      </c>
      <c r="M303">
        <f t="shared" si="14"/>
        <v>2</v>
      </c>
      <c r="N303" t="b">
        <f t="shared" ca="1" si="15"/>
        <v>0</v>
      </c>
      <c r="P303" t="str">
        <f>IF(ISBLANK(O303),"",IF(ISERROR(VLOOKUP(O303,MapTable!$A:$A,1,0)),"컨트롤없음",""))</f>
        <v/>
      </c>
      <c r="R303" t="str">
        <f>IF(ISBLANK(Q303),"",
IF(ISERROR(FIND(",",Q303)),
  IF(ISERROR(VLOOKUP(Q303,MapTable!$A:$A,1,0)),"맵없음",
  ""),
IF(ISERROR(FIND(",",Q303,FIND(",",Q303)+1)),
  IF(OR(ISERROR(VLOOKUP(LEFT(Q303,FIND(",",Q303)-1),MapTable!$A:$A,1,0)),ISERROR(VLOOKUP(TRIM(MID(Q303,FIND(",",Q303)+1,999)),MapTable!$A:$A,1,0))),"맵없음",
  ""),
IF(ISERROR(FIND(",",Q303,FIND(",",Q303,FIND(",",Q303)+1)+1)),
  IF(OR(ISERROR(VLOOKUP(LEFT(Q303,FIND(",",Q303)-1),MapTable!$A:$A,1,0)),ISERROR(VLOOKUP(TRIM(MID(Q303,FIND(",",Q303)+1,FIND(",",Q303,FIND(",",Q303)+1)-FIND(",",Q303)-1)),MapTable!$A:$A,1,0)),ISERROR(VLOOKUP(TRIM(MID(Q303,FIND(",",Q303,FIND(",",Q303)+1)+1,999)),MapTable!$A:$A,1,0))),"맵없음",
  ""),
IF(ISERROR(FIND(",",Q303,FIND(",",Q303,FIND(",",Q303,FIND(",",Q303)+1)+1)+1)),
  IF(OR(ISERROR(VLOOKUP(LEFT(Q303,FIND(",",Q303)-1),MapTable!$A:$A,1,0)),ISERROR(VLOOKUP(TRIM(MID(Q303,FIND(",",Q303)+1,FIND(",",Q303,FIND(",",Q303)+1)-FIND(",",Q303)-1)),MapTable!$A:$A,1,0)),ISERROR(VLOOKUP(TRIM(MID(Q303,FIND(",",Q303,FIND(",",Q303)+1)+1,FIND(",",Q303,FIND(",",Q303,FIND(",",Q303)+1)+1)-FIND(",",Q303,FIND(",",Q303)+1)-1)),MapTable!$A:$A,1,0)),ISERROR(VLOOKUP(TRIM(MID(Q303,FIND(",",Q303,FIND(",",Q303,FIND(",",Q303)+1)+1)+1,999)),MapTable!$A:$A,1,0))),"맵없음",
  ""),
)))))</f>
        <v/>
      </c>
      <c r="W303" t="str">
        <f>IF(ISBLANK(V303),"",IF(ISERROR(VLOOKUP(V303,[2]DropTable!$A:$A,1,0)),"드랍없음",""))</f>
        <v/>
      </c>
      <c r="Y303" t="str">
        <f>IF(ISBLANK(X303),"",IF(ISERROR(VLOOKUP(X303,[2]DropTable!$A:$A,1,0)),"드랍없음",""))</f>
        <v/>
      </c>
      <c r="AA303">
        <v>8.1</v>
      </c>
    </row>
    <row r="304" spans="1:27" x14ac:dyDescent="0.3">
      <c r="A304">
        <v>8</v>
      </c>
      <c r="B304">
        <v>14</v>
      </c>
      <c r="C304">
        <f t="shared" si="17"/>
        <v>1680</v>
      </c>
      <c r="D304">
        <v>420</v>
      </c>
      <c r="E304" t="s">
        <v>114</v>
      </c>
      <c r="H304" t="str">
        <f>IF(ISBLANK(G304),"",
IFERROR(VLOOKUP(G304,[1]StringTable!$1:$1048576,MATCH([1]StringTable!$B$1,[1]StringTable!$1:$1,0),0),
IFERROR(VLOOKUP(G304,[1]InApkStringTable!$1:$1048576,MATCH([1]InApkStringTable!$B$1,[1]InApkStringTable!$1:$1,0),0),
"스트링없음")))</f>
        <v/>
      </c>
      <c r="J304" t="b">
        <v>0</v>
      </c>
      <c r="K304" t="s">
        <v>24</v>
      </c>
      <c r="L304" t="str">
        <f>IF(ISBLANK(K304),"",IF(ISERROR(VLOOKUP(K304,MapTable!$A:$A,1,0)),"컨트롤없음",""))</f>
        <v/>
      </c>
      <c r="M304">
        <f t="shared" si="14"/>
        <v>2</v>
      </c>
      <c r="N304" t="b">
        <f t="shared" ca="1" si="15"/>
        <v>0</v>
      </c>
      <c r="P304" t="str">
        <f>IF(ISBLANK(O304),"",IF(ISERROR(VLOOKUP(O304,MapTable!$A:$A,1,0)),"컨트롤없음",""))</f>
        <v/>
      </c>
      <c r="R304" t="str">
        <f>IF(ISBLANK(Q304),"",
IF(ISERROR(FIND(",",Q304)),
  IF(ISERROR(VLOOKUP(Q304,MapTable!$A:$A,1,0)),"맵없음",
  ""),
IF(ISERROR(FIND(",",Q304,FIND(",",Q304)+1)),
  IF(OR(ISERROR(VLOOKUP(LEFT(Q304,FIND(",",Q304)-1),MapTable!$A:$A,1,0)),ISERROR(VLOOKUP(TRIM(MID(Q304,FIND(",",Q304)+1,999)),MapTable!$A:$A,1,0))),"맵없음",
  ""),
IF(ISERROR(FIND(",",Q304,FIND(",",Q304,FIND(",",Q304)+1)+1)),
  IF(OR(ISERROR(VLOOKUP(LEFT(Q304,FIND(",",Q304)-1),MapTable!$A:$A,1,0)),ISERROR(VLOOKUP(TRIM(MID(Q304,FIND(",",Q304)+1,FIND(",",Q304,FIND(",",Q304)+1)-FIND(",",Q304)-1)),MapTable!$A:$A,1,0)),ISERROR(VLOOKUP(TRIM(MID(Q304,FIND(",",Q304,FIND(",",Q304)+1)+1,999)),MapTable!$A:$A,1,0))),"맵없음",
  ""),
IF(ISERROR(FIND(",",Q304,FIND(",",Q304,FIND(",",Q304,FIND(",",Q304)+1)+1)+1)),
  IF(OR(ISERROR(VLOOKUP(LEFT(Q304,FIND(",",Q304)-1),MapTable!$A:$A,1,0)),ISERROR(VLOOKUP(TRIM(MID(Q304,FIND(",",Q304)+1,FIND(",",Q304,FIND(",",Q304)+1)-FIND(",",Q304)-1)),MapTable!$A:$A,1,0)),ISERROR(VLOOKUP(TRIM(MID(Q304,FIND(",",Q304,FIND(",",Q304)+1)+1,FIND(",",Q304,FIND(",",Q304,FIND(",",Q304)+1)+1)-FIND(",",Q304,FIND(",",Q304)+1)-1)),MapTable!$A:$A,1,0)),ISERROR(VLOOKUP(TRIM(MID(Q304,FIND(",",Q304,FIND(",",Q304,FIND(",",Q304)+1)+1)+1,999)),MapTable!$A:$A,1,0))),"맵없음",
  ""),
)))))</f>
        <v/>
      </c>
      <c r="W304" t="str">
        <f>IF(ISBLANK(V304),"",IF(ISERROR(VLOOKUP(V304,[2]DropTable!$A:$A,1,0)),"드랍없음",""))</f>
        <v/>
      </c>
      <c r="Y304" t="str">
        <f>IF(ISBLANK(X304),"",IF(ISERROR(VLOOKUP(X304,[2]DropTable!$A:$A,1,0)),"드랍없음",""))</f>
        <v/>
      </c>
      <c r="AA304">
        <v>8.1</v>
      </c>
    </row>
    <row r="305" spans="1:27" x14ac:dyDescent="0.3">
      <c r="A305">
        <v>8</v>
      </c>
      <c r="B305">
        <v>15</v>
      </c>
      <c r="C305">
        <f t="shared" si="17"/>
        <v>1680</v>
      </c>
      <c r="D305">
        <v>420</v>
      </c>
      <c r="E305" t="s">
        <v>114</v>
      </c>
      <c r="H305" t="str">
        <f>IF(ISBLANK(G305),"",
IFERROR(VLOOKUP(G305,[1]StringTable!$1:$1048576,MATCH([1]StringTable!$B$1,[1]StringTable!$1:$1,0),0),
IFERROR(VLOOKUP(G305,[1]InApkStringTable!$1:$1048576,MATCH([1]InApkStringTable!$B$1,[1]InApkStringTable!$1:$1,0),0),
"스트링없음")))</f>
        <v/>
      </c>
      <c r="J305" t="b">
        <v>0</v>
      </c>
      <c r="K305" t="s">
        <v>24</v>
      </c>
      <c r="L305" t="str">
        <f>IF(ISBLANK(K305),"",IF(ISERROR(VLOOKUP(K305,MapTable!$A:$A,1,0)),"컨트롤없음",""))</f>
        <v/>
      </c>
      <c r="M305">
        <f t="shared" si="14"/>
        <v>11</v>
      </c>
      <c r="N305" t="b">
        <f t="shared" ca="1" si="15"/>
        <v>0</v>
      </c>
      <c r="P305" t="str">
        <f>IF(ISBLANK(O305),"",IF(ISERROR(VLOOKUP(O305,MapTable!$A:$A,1,0)),"컨트롤없음",""))</f>
        <v/>
      </c>
      <c r="R305" t="str">
        <f>IF(ISBLANK(Q305),"",
IF(ISERROR(FIND(",",Q305)),
  IF(ISERROR(VLOOKUP(Q305,MapTable!$A:$A,1,0)),"맵없음",
  ""),
IF(ISERROR(FIND(",",Q305,FIND(",",Q305)+1)),
  IF(OR(ISERROR(VLOOKUP(LEFT(Q305,FIND(",",Q305)-1),MapTable!$A:$A,1,0)),ISERROR(VLOOKUP(TRIM(MID(Q305,FIND(",",Q305)+1,999)),MapTable!$A:$A,1,0))),"맵없음",
  ""),
IF(ISERROR(FIND(",",Q305,FIND(",",Q305,FIND(",",Q305)+1)+1)),
  IF(OR(ISERROR(VLOOKUP(LEFT(Q305,FIND(",",Q305)-1),MapTable!$A:$A,1,0)),ISERROR(VLOOKUP(TRIM(MID(Q305,FIND(",",Q305)+1,FIND(",",Q305,FIND(",",Q305)+1)-FIND(",",Q305)-1)),MapTable!$A:$A,1,0)),ISERROR(VLOOKUP(TRIM(MID(Q305,FIND(",",Q305,FIND(",",Q305)+1)+1,999)),MapTable!$A:$A,1,0))),"맵없음",
  ""),
IF(ISERROR(FIND(",",Q305,FIND(",",Q305,FIND(",",Q305,FIND(",",Q305)+1)+1)+1)),
  IF(OR(ISERROR(VLOOKUP(LEFT(Q305,FIND(",",Q305)-1),MapTable!$A:$A,1,0)),ISERROR(VLOOKUP(TRIM(MID(Q305,FIND(",",Q305)+1,FIND(",",Q305,FIND(",",Q305)+1)-FIND(",",Q305)-1)),MapTable!$A:$A,1,0)),ISERROR(VLOOKUP(TRIM(MID(Q305,FIND(",",Q305,FIND(",",Q305)+1)+1,FIND(",",Q305,FIND(",",Q305,FIND(",",Q305)+1)+1)-FIND(",",Q305,FIND(",",Q305)+1)-1)),MapTable!$A:$A,1,0)),ISERROR(VLOOKUP(TRIM(MID(Q305,FIND(",",Q305,FIND(",",Q305,FIND(",",Q305)+1)+1)+1,999)),MapTable!$A:$A,1,0))),"맵없음",
  ""),
)))))</f>
        <v/>
      </c>
      <c r="W305" t="str">
        <f>IF(ISBLANK(V305),"",IF(ISERROR(VLOOKUP(V305,[2]DropTable!$A:$A,1,0)),"드랍없음",""))</f>
        <v/>
      </c>
      <c r="Y305" t="str">
        <f>IF(ISBLANK(X305),"",IF(ISERROR(VLOOKUP(X305,[2]DropTable!$A:$A,1,0)),"드랍없음",""))</f>
        <v/>
      </c>
      <c r="AA305">
        <v>8.1</v>
      </c>
    </row>
    <row r="306" spans="1:27" x14ac:dyDescent="0.3">
      <c r="A306">
        <v>8</v>
      </c>
      <c r="B306">
        <v>16</v>
      </c>
      <c r="C306">
        <f t="shared" si="17"/>
        <v>1680</v>
      </c>
      <c r="D306">
        <v>420</v>
      </c>
      <c r="E306" t="s">
        <v>114</v>
      </c>
      <c r="H306" t="str">
        <f>IF(ISBLANK(G306),"",
IFERROR(VLOOKUP(G306,[1]StringTable!$1:$1048576,MATCH([1]StringTable!$B$1,[1]StringTable!$1:$1,0),0),
IFERROR(VLOOKUP(G306,[1]InApkStringTable!$1:$1048576,MATCH([1]InApkStringTable!$B$1,[1]InApkStringTable!$1:$1,0),0),
"스트링없음")))</f>
        <v/>
      </c>
      <c r="J306" t="b">
        <v>0</v>
      </c>
      <c r="K306" t="s">
        <v>24</v>
      </c>
      <c r="L306" t="str">
        <f>IF(ISBLANK(K306),"",IF(ISERROR(VLOOKUP(K306,MapTable!$A:$A,1,0)),"컨트롤없음",""))</f>
        <v/>
      </c>
      <c r="M306">
        <f t="shared" si="14"/>
        <v>2</v>
      </c>
      <c r="N306" t="b">
        <f t="shared" ca="1" si="15"/>
        <v>0</v>
      </c>
      <c r="P306" t="str">
        <f>IF(ISBLANK(O306),"",IF(ISERROR(VLOOKUP(O306,MapTable!$A:$A,1,0)),"컨트롤없음",""))</f>
        <v/>
      </c>
      <c r="R306" t="str">
        <f>IF(ISBLANK(Q306),"",
IF(ISERROR(FIND(",",Q306)),
  IF(ISERROR(VLOOKUP(Q306,MapTable!$A:$A,1,0)),"맵없음",
  ""),
IF(ISERROR(FIND(",",Q306,FIND(",",Q306)+1)),
  IF(OR(ISERROR(VLOOKUP(LEFT(Q306,FIND(",",Q306)-1),MapTable!$A:$A,1,0)),ISERROR(VLOOKUP(TRIM(MID(Q306,FIND(",",Q306)+1,999)),MapTable!$A:$A,1,0))),"맵없음",
  ""),
IF(ISERROR(FIND(",",Q306,FIND(",",Q306,FIND(",",Q306)+1)+1)),
  IF(OR(ISERROR(VLOOKUP(LEFT(Q306,FIND(",",Q306)-1),MapTable!$A:$A,1,0)),ISERROR(VLOOKUP(TRIM(MID(Q306,FIND(",",Q306)+1,FIND(",",Q306,FIND(",",Q306)+1)-FIND(",",Q306)-1)),MapTable!$A:$A,1,0)),ISERROR(VLOOKUP(TRIM(MID(Q306,FIND(",",Q306,FIND(",",Q306)+1)+1,999)),MapTable!$A:$A,1,0))),"맵없음",
  ""),
IF(ISERROR(FIND(",",Q306,FIND(",",Q306,FIND(",",Q306,FIND(",",Q306)+1)+1)+1)),
  IF(OR(ISERROR(VLOOKUP(LEFT(Q306,FIND(",",Q306)-1),MapTable!$A:$A,1,0)),ISERROR(VLOOKUP(TRIM(MID(Q306,FIND(",",Q306)+1,FIND(",",Q306,FIND(",",Q306)+1)-FIND(",",Q306)-1)),MapTable!$A:$A,1,0)),ISERROR(VLOOKUP(TRIM(MID(Q306,FIND(",",Q306,FIND(",",Q306)+1)+1,FIND(",",Q306,FIND(",",Q306,FIND(",",Q306)+1)+1)-FIND(",",Q306,FIND(",",Q306)+1)-1)),MapTable!$A:$A,1,0)),ISERROR(VLOOKUP(TRIM(MID(Q306,FIND(",",Q306,FIND(",",Q306,FIND(",",Q306)+1)+1)+1,999)),MapTable!$A:$A,1,0))),"맵없음",
  ""),
)))))</f>
        <v/>
      </c>
      <c r="W306" t="str">
        <f>IF(ISBLANK(V306),"",IF(ISERROR(VLOOKUP(V306,[2]DropTable!$A:$A,1,0)),"드랍없음",""))</f>
        <v/>
      </c>
      <c r="Y306" t="str">
        <f>IF(ISBLANK(X306),"",IF(ISERROR(VLOOKUP(X306,[2]DropTable!$A:$A,1,0)),"드랍없음",""))</f>
        <v/>
      </c>
      <c r="AA306">
        <v>8.1</v>
      </c>
    </row>
    <row r="307" spans="1:27" x14ac:dyDescent="0.3">
      <c r="A307">
        <v>8</v>
      </c>
      <c r="B307">
        <v>17</v>
      </c>
      <c r="C307">
        <f t="shared" si="17"/>
        <v>1680</v>
      </c>
      <c r="D307">
        <v>420</v>
      </c>
      <c r="E307" t="s">
        <v>114</v>
      </c>
      <c r="H307" t="str">
        <f>IF(ISBLANK(G307),"",
IFERROR(VLOOKUP(G307,[1]StringTable!$1:$1048576,MATCH([1]StringTable!$B$1,[1]StringTable!$1:$1,0),0),
IFERROR(VLOOKUP(G307,[1]InApkStringTable!$1:$1048576,MATCH([1]InApkStringTable!$B$1,[1]InApkStringTable!$1:$1,0),0),
"스트링없음")))</f>
        <v/>
      </c>
      <c r="J307" t="b">
        <v>0</v>
      </c>
      <c r="K307" t="s">
        <v>24</v>
      </c>
      <c r="L307" t="str">
        <f>IF(ISBLANK(K307),"",IF(ISERROR(VLOOKUP(K307,MapTable!$A:$A,1,0)),"컨트롤없음",""))</f>
        <v/>
      </c>
      <c r="M307">
        <f t="shared" si="14"/>
        <v>2</v>
      </c>
      <c r="N307" t="b">
        <f t="shared" ca="1" si="15"/>
        <v>0</v>
      </c>
      <c r="P307" t="str">
        <f>IF(ISBLANK(O307),"",IF(ISERROR(VLOOKUP(O307,MapTable!$A:$A,1,0)),"컨트롤없음",""))</f>
        <v/>
      </c>
      <c r="R307" t="str">
        <f>IF(ISBLANK(Q307),"",
IF(ISERROR(FIND(",",Q307)),
  IF(ISERROR(VLOOKUP(Q307,MapTable!$A:$A,1,0)),"맵없음",
  ""),
IF(ISERROR(FIND(",",Q307,FIND(",",Q307)+1)),
  IF(OR(ISERROR(VLOOKUP(LEFT(Q307,FIND(",",Q307)-1),MapTable!$A:$A,1,0)),ISERROR(VLOOKUP(TRIM(MID(Q307,FIND(",",Q307)+1,999)),MapTable!$A:$A,1,0))),"맵없음",
  ""),
IF(ISERROR(FIND(",",Q307,FIND(",",Q307,FIND(",",Q307)+1)+1)),
  IF(OR(ISERROR(VLOOKUP(LEFT(Q307,FIND(",",Q307)-1),MapTable!$A:$A,1,0)),ISERROR(VLOOKUP(TRIM(MID(Q307,FIND(",",Q307)+1,FIND(",",Q307,FIND(",",Q307)+1)-FIND(",",Q307)-1)),MapTable!$A:$A,1,0)),ISERROR(VLOOKUP(TRIM(MID(Q307,FIND(",",Q307,FIND(",",Q307)+1)+1,999)),MapTable!$A:$A,1,0))),"맵없음",
  ""),
IF(ISERROR(FIND(",",Q307,FIND(",",Q307,FIND(",",Q307,FIND(",",Q307)+1)+1)+1)),
  IF(OR(ISERROR(VLOOKUP(LEFT(Q307,FIND(",",Q307)-1),MapTable!$A:$A,1,0)),ISERROR(VLOOKUP(TRIM(MID(Q307,FIND(",",Q307)+1,FIND(",",Q307,FIND(",",Q307)+1)-FIND(",",Q307)-1)),MapTable!$A:$A,1,0)),ISERROR(VLOOKUP(TRIM(MID(Q307,FIND(",",Q307,FIND(",",Q307)+1)+1,FIND(",",Q307,FIND(",",Q307,FIND(",",Q307)+1)+1)-FIND(",",Q307,FIND(",",Q307)+1)-1)),MapTable!$A:$A,1,0)),ISERROR(VLOOKUP(TRIM(MID(Q307,FIND(",",Q307,FIND(",",Q307,FIND(",",Q307)+1)+1)+1,999)),MapTable!$A:$A,1,0))),"맵없음",
  ""),
)))))</f>
        <v/>
      </c>
      <c r="W307" t="str">
        <f>IF(ISBLANK(V307),"",IF(ISERROR(VLOOKUP(V307,[2]DropTable!$A:$A,1,0)),"드랍없음",""))</f>
        <v/>
      </c>
      <c r="Y307" t="str">
        <f>IF(ISBLANK(X307),"",IF(ISERROR(VLOOKUP(X307,[2]DropTable!$A:$A,1,0)),"드랍없음",""))</f>
        <v/>
      </c>
      <c r="AA307">
        <v>8.1</v>
      </c>
    </row>
    <row r="308" spans="1:27" x14ac:dyDescent="0.3">
      <c r="A308">
        <v>8</v>
      </c>
      <c r="B308">
        <v>18</v>
      </c>
      <c r="C308">
        <f t="shared" si="17"/>
        <v>1680</v>
      </c>
      <c r="D308">
        <v>420</v>
      </c>
      <c r="E308" t="s">
        <v>114</v>
      </c>
      <c r="H308" t="str">
        <f>IF(ISBLANK(G308),"",
IFERROR(VLOOKUP(G308,[1]StringTable!$1:$1048576,MATCH([1]StringTable!$B$1,[1]StringTable!$1:$1,0),0),
IFERROR(VLOOKUP(G308,[1]InApkStringTable!$1:$1048576,MATCH([1]InApkStringTable!$B$1,[1]InApkStringTable!$1:$1,0),0),
"스트링없음")))</f>
        <v/>
      </c>
      <c r="J308" t="b">
        <v>0</v>
      </c>
      <c r="K308" t="s">
        <v>24</v>
      </c>
      <c r="L308" t="str">
        <f>IF(ISBLANK(K308),"",IF(ISERROR(VLOOKUP(K308,MapTable!$A:$A,1,0)),"컨트롤없음",""))</f>
        <v/>
      </c>
      <c r="M308">
        <f t="shared" si="14"/>
        <v>2</v>
      </c>
      <c r="N308" t="b">
        <f t="shared" ca="1" si="15"/>
        <v>0</v>
      </c>
      <c r="P308" t="str">
        <f>IF(ISBLANK(O308),"",IF(ISERROR(VLOOKUP(O308,MapTable!$A:$A,1,0)),"컨트롤없음",""))</f>
        <v/>
      </c>
      <c r="R308" t="str">
        <f>IF(ISBLANK(Q308),"",
IF(ISERROR(FIND(",",Q308)),
  IF(ISERROR(VLOOKUP(Q308,MapTable!$A:$A,1,0)),"맵없음",
  ""),
IF(ISERROR(FIND(",",Q308,FIND(",",Q308)+1)),
  IF(OR(ISERROR(VLOOKUP(LEFT(Q308,FIND(",",Q308)-1),MapTable!$A:$A,1,0)),ISERROR(VLOOKUP(TRIM(MID(Q308,FIND(",",Q308)+1,999)),MapTable!$A:$A,1,0))),"맵없음",
  ""),
IF(ISERROR(FIND(",",Q308,FIND(",",Q308,FIND(",",Q308)+1)+1)),
  IF(OR(ISERROR(VLOOKUP(LEFT(Q308,FIND(",",Q308)-1),MapTable!$A:$A,1,0)),ISERROR(VLOOKUP(TRIM(MID(Q308,FIND(",",Q308)+1,FIND(",",Q308,FIND(",",Q308)+1)-FIND(",",Q308)-1)),MapTable!$A:$A,1,0)),ISERROR(VLOOKUP(TRIM(MID(Q308,FIND(",",Q308,FIND(",",Q308)+1)+1,999)),MapTable!$A:$A,1,0))),"맵없음",
  ""),
IF(ISERROR(FIND(",",Q308,FIND(",",Q308,FIND(",",Q308,FIND(",",Q308)+1)+1)+1)),
  IF(OR(ISERROR(VLOOKUP(LEFT(Q308,FIND(",",Q308)-1),MapTable!$A:$A,1,0)),ISERROR(VLOOKUP(TRIM(MID(Q308,FIND(",",Q308)+1,FIND(",",Q308,FIND(",",Q308)+1)-FIND(",",Q308)-1)),MapTable!$A:$A,1,0)),ISERROR(VLOOKUP(TRIM(MID(Q308,FIND(",",Q308,FIND(",",Q308)+1)+1,FIND(",",Q308,FIND(",",Q308,FIND(",",Q308)+1)+1)-FIND(",",Q308,FIND(",",Q308)+1)-1)),MapTable!$A:$A,1,0)),ISERROR(VLOOKUP(TRIM(MID(Q308,FIND(",",Q308,FIND(",",Q308,FIND(",",Q308)+1)+1)+1,999)),MapTable!$A:$A,1,0))),"맵없음",
  ""),
)))))</f>
        <v/>
      </c>
      <c r="W308" t="str">
        <f>IF(ISBLANK(V308),"",IF(ISERROR(VLOOKUP(V308,[2]DropTable!$A:$A,1,0)),"드랍없음",""))</f>
        <v/>
      </c>
      <c r="Y308" t="str">
        <f>IF(ISBLANK(X308),"",IF(ISERROR(VLOOKUP(X308,[2]DropTable!$A:$A,1,0)),"드랍없음",""))</f>
        <v/>
      </c>
      <c r="AA308">
        <v>8.1</v>
      </c>
    </row>
    <row r="309" spans="1:27" x14ac:dyDescent="0.3">
      <c r="A309">
        <v>8</v>
      </c>
      <c r="B309">
        <v>19</v>
      </c>
      <c r="C309">
        <f t="shared" si="17"/>
        <v>1680</v>
      </c>
      <c r="D309">
        <v>420</v>
      </c>
      <c r="E309" t="s">
        <v>114</v>
      </c>
      <c r="H309" t="str">
        <f>IF(ISBLANK(G309),"",
IFERROR(VLOOKUP(G309,[1]StringTable!$1:$1048576,MATCH([1]StringTable!$B$1,[1]StringTable!$1:$1,0),0),
IFERROR(VLOOKUP(G309,[1]InApkStringTable!$1:$1048576,MATCH([1]InApkStringTable!$B$1,[1]InApkStringTable!$1:$1,0),0),
"스트링없음")))</f>
        <v/>
      </c>
      <c r="J309" t="b">
        <v>0</v>
      </c>
      <c r="K309" t="s">
        <v>24</v>
      </c>
      <c r="L309" t="str">
        <f>IF(ISBLANK(K309),"",IF(ISERROR(VLOOKUP(K309,MapTable!$A:$A,1,0)),"컨트롤없음",""))</f>
        <v/>
      </c>
      <c r="M309">
        <f t="shared" si="14"/>
        <v>2</v>
      </c>
      <c r="N309" t="b">
        <f t="shared" ca="1" si="15"/>
        <v>1</v>
      </c>
      <c r="P309" t="str">
        <f>IF(ISBLANK(O309),"",IF(ISERROR(VLOOKUP(O309,MapTable!$A:$A,1,0)),"컨트롤없음",""))</f>
        <v/>
      </c>
      <c r="R309" t="str">
        <f>IF(ISBLANK(Q309),"",
IF(ISERROR(FIND(",",Q309)),
  IF(ISERROR(VLOOKUP(Q309,MapTable!$A:$A,1,0)),"맵없음",
  ""),
IF(ISERROR(FIND(",",Q309,FIND(",",Q309)+1)),
  IF(OR(ISERROR(VLOOKUP(LEFT(Q309,FIND(",",Q309)-1),MapTable!$A:$A,1,0)),ISERROR(VLOOKUP(TRIM(MID(Q309,FIND(",",Q309)+1,999)),MapTable!$A:$A,1,0))),"맵없음",
  ""),
IF(ISERROR(FIND(",",Q309,FIND(",",Q309,FIND(",",Q309)+1)+1)),
  IF(OR(ISERROR(VLOOKUP(LEFT(Q309,FIND(",",Q309)-1),MapTable!$A:$A,1,0)),ISERROR(VLOOKUP(TRIM(MID(Q309,FIND(",",Q309)+1,FIND(",",Q309,FIND(",",Q309)+1)-FIND(",",Q309)-1)),MapTable!$A:$A,1,0)),ISERROR(VLOOKUP(TRIM(MID(Q309,FIND(",",Q309,FIND(",",Q309)+1)+1,999)),MapTable!$A:$A,1,0))),"맵없음",
  ""),
IF(ISERROR(FIND(",",Q309,FIND(",",Q309,FIND(",",Q309,FIND(",",Q309)+1)+1)+1)),
  IF(OR(ISERROR(VLOOKUP(LEFT(Q309,FIND(",",Q309)-1),MapTable!$A:$A,1,0)),ISERROR(VLOOKUP(TRIM(MID(Q309,FIND(",",Q309)+1,FIND(",",Q309,FIND(",",Q309)+1)-FIND(",",Q309)-1)),MapTable!$A:$A,1,0)),ISERROR(VLOOKUP(TRIM(MID(Q309,FIND(",",Q309,FIND(",",Q309)+1)+1,FIND(",",Q309,FIND(",",Q309,FIND(",",Q309)+1)+1)-FIND(",",Q309,FIND(",",Q309)+1)-1)),MapTable!$A:$A,1,0)),ISERROR(VLOOKUP(TRIM(MID(Q309,FIND(",",Q309,FIND(",",Q309,FIND(",",Q309)+1)+1)+1,999)),MapTable!$A:$A,1,0))),"맵없음",
  ""),
)))))</f>
        <v/>
      </c>
      <c r="W309" t="str">
        <f>IF(ISBLANK(V309),"",IF(ISERROR(VLOOKUP(V309,[2]DropTable!$A:$A,1,0)),"드랍없음",""))</f>
        <v/>
      </c>
      <c r="Y309" t="str">
        <f>IF(ISBLANK(X309),"",IF(ISERROR(VLOOKUP(X309,[2]DropTable!$A:$A,1,0)),"드랍없음",""))</f>
        <v/>
      </c>
      <c r="AA309">
        <v>8.1</v>
      </c>
    </row>
    <row r="310" spans="1:27" x14ac:dyDescent="0.3">
      <c r="A310">
        <v>8</v>
      </c>
      <c r="B310">
        <v>20</v>
      </c>
      <c r="C310">
        <f t="shared" si="17"/>
        <v>1680</v>
      </c>
      <c r="D310">
        <v>420</v>
      </c>
      <c r="E310" t="s">
        <v>114</v>
      </c>
      <c r="H310" t="str">
        <f>IF(ISBLANK(G310),"",
IFERROR(VLOOKUP(G310,[1]StringTable!$1:$1048576,MATCH([1]StringTable!$B$1,[1]StringTable!$1:$1,0),0),
IFERROR(VLOOKUP(G310,[1]InApkStringTable!$1:$1048576,MATCH([1]InApkStringTable!$B$1,[1]InApkStringTable!$1:$1,0),0),
"스트링없음")))</f>
        <v/>
      </c>
      <c r="J310" t="b">
        <v>0</v>
      </c>
      <c r="K310" t="s">
        <v>24</v>
      </c>
      <c r="L310" t="str">
        <f>IF(ISBLANK(K310),"",IF(ISERROR(VLOOKUP(K310,MapTable!$A:$A,1,0)),"컨트롤없음",""))</f>
        <v/>
      </c>
      <c r="M310">
        <f t="shared" si="14"/>
        <v>12</v>
      </c>
      <c r="N310" t="b">
        <f t="shared" ca="1" si="15"/>
        <v>1</v>
      </c>
      <c r="P310" t="str">
        <f>IF(ISBLANK(O310),"",IF(ISERROR(VLOOKUP(O310,MapTable!$A:$A,1,0)),"컨트롤없음",""))</f>
        <v/>
      </c>
      <c r="R310" t="str">
        <f>IF(ISBLANK(Q310),"",
IF(ISERROR(FIND(",",Q310)),
  IF(ISERROR(VLOOKUP(Q310,MapTable!$A:$A,1,0)),"맵없음",
  ""),
IF(ISERROR(FIND(",",Q310,FIND(",",Q310)+1)),
  IF(OR(ISERROR(VLOOKUP(LEFT(Q310,FIND(",",Q310)-1),MapTable!$A:$A,1,0)),ISERROR(VLOOKUP(TRIM(MID(Q310,FIND(",",Q310)+1,999)),MapTable!$A:$A,1,0))),"맵없음",
  ""),
IF(ISERROR(FIND(",",Q310,FIND(",",Q310,FIND(",",Q310)+1)+1)),
  IF(OR(ISERROR(VLOOKUP(LEFT(Q310,FIND(",",Q310)-1),MapTable!$A:$A,1,0)),ISERROR(VLOOKUP(TRIM(MID(Q310,FIND(",",Q310)+1,FIND(",",Q310,FIND(",",Q310)+1)-FIND(",",Q310)-1)),MapTable!$A:$A,1,0)),ISERROR(VLOOKUP(TRIM(MID(Q310,FIND(",",Q310,FIND(",",Q310)+1)+1,999)),MapTable!$A:$A,1,0))),"맵없음",
  ""),
IF(ISERROR(FIND(",",Q310,FIND(",",Q310,FIND(",",Q310,FIND(",",Q310)+1)+1)+1)),
  IF(OR(ISERROR(VLOOKUP(LEFT(Q310,FIND(",",Q310)-1),MapTable!$A:$A,1,0)),ISERROR(VLOOKUP(TRIM(MID(Q310,FIND(",",Q310)+1,FIND(",",Q310,FIND(",",Q310)+1)-FIND(",",Q310)-1)),MapTable!$A:$A,1,0)),ISERROR(VLOOKUP(TRIM(MID(Q310,FIND(",",Q310,FIND(",",Q310)+1)+1,FIND(",",Q310,FIND(",",Q310,FIND(",",Q310)+1)+1)-FIND(",",Q310,FIND(",",Q310)+1)-1)),MapTable!$A:$A,1,0)),ISERROR(VLOOKUP(TRIM(MID(Q310,FIND(",",Q310,FIND(",",Q310,FIND(",",Q310)+1)+1)+1,999)),MapTable!$A:$A,1,0))),"맵없음",
  ""),
)))))</f>
        <v/>
      </c>
      <c r="W310" t="str">
        <f>IF(ISBLANK(V310),"",IF(ISERROR(VLOOKUP(V310,[2]DropTable!$A:$A,1,0)),"드랍없음",""))</f>
        <v/>
      </c>
      <c r="Y310" t="str">
        <f>IF(ISBLANK(X310),"",IF(ISERROR(VLOOKUP(X310,[2]DropTable!$A:$A,1,0)),"드랍없음",""))</f>
        <v/>
      </c>
      <c r="AA310">
        <v>8.1</v>
      </c>
    </row>
    <row r="311" spans="1:27" x14ac:dyDescent="0.3">
      <c r="A311">
        <v>8</v>
      </c>
      <c r="B311">
        <v>21</v>
      </c>
      <c r="C311">
        <f t="shared" si="17"/>
        <v>1680</v>
      </c>
      <c r="D311">
        <v>420</v>
      </c>
      <c r="E311" t="s">
        <v>114</v>
      </c>
      <c r="H311" t="str">
        <f>IF(ISBLANK(G311),"",
IFERROR(VLOOKUP(G311,[1]StringTable!$1:$1048576,MATCH([1]StringTable!$B$1,[1]StringTable!$1:$1,0),0),
IFERROR(VLOOKUP(G311,[1]InApkStringTable!$1:$1048576,MATCH([1]InApkStringTable!$B$1,[1]InApkStringTable!$1:$1,0),0),
"스트링없음")))</f>
        <v/>
      </c>
      <c r="J311" t="b">
        <v>0</v>
      </c>
      <c r="K311" t="s">
        <v>24</v>
      </c>
      <c r="L311" t="str">
        <f>IF(ISBLANK(K311),"",IF(ISERROR(VLOOKUP(K311,MapTable!$A:$A,1,0)),"컨트롤없음",""))</f>
        <v/>
      </c>
      <c r="M311">
        <f t="shared" si="14"/>
        <v>3</v>
      </c>
      <c r="N311" t="b">
        <f t="shared" ca="1" si="15"/>
        <v>0</v>
      </c>
      <c r="P311" t="str">
        <f>IF(ISBLANK(O311),"",IF(ISERROR(VLOOKUP(O311,MapTable!$A:$A,1,0)),"컨트롤없음",""))</f>
        <v/>
      </c>
      <c r="R311" t="str">
        <f>IF(ISBLANK(Q311),"",
IF(ISERROR(FIND(",",Q311)),
  IF(ISERROR(VLOOKUP(Q311,MapTable!$A:$A,1,0)),"맵없음",
  ""),
IF(ISERROR(FIND(",",Q311,FIND(",",Q311)+1)),
  IF(OR(ISERROR(VLOOKUP(LEFT(Q311,FIND(",",Q311)-1),MapTable!$A:$A,1,0)),ISERROR(VLOOKUP(TRIM(MID(Q311,FIND(",",Q311)+1,999)),MapTable!$A:$A,1,0))),"맵없음",
  ""),
IF(ISERROR(FIND(",",Q311,FIND(",",Q311,FIND(",",Q311)+1)+1)),
  IF(OR(ISERROR(VLOOKUP(LEFT(Q311,FIND(",",Q311)-1),MapTable!$A:$A,1,0)),ISERROR(VLOOKUP(TRIM(MID(Q311,FIND(",",Q311)+1,FIND(",",Q311,FIND(",",Q311)+1)-FIND(",",Q311)-1)),MapTable!$A:$A,1,0)),ISERROR(VLOOKUP(TRIM(MID(Q311,FIND(",",Q311,FIND(",",Q311)+1)+1,999)),MapTable!$A:$A,1,0))),"맵없음",
  ""),
IF(ISERROR(FIND(",",Q311,FIND(",",Q311,FIND(",",Q311,FIND(",",Q311)+1)+1)+1)),
  IF(OR(ISERROR(VLOOKUP(LEFT(Q311,FIND(",",Q311)-1),MapTable!$A:$A,1,0)),ISERROR(VLOOKUP(TRIM(MID(Q311,FIND(",",Q311)+1,FIND(",",Q311,FIND(",",Q311)+1)-FIND(",",Q311)-1)),MapTable!$A:$A,1,0)),ISERROR(VLOOKUP(TRIM(MID(Q311,FIND(",",Q311,FIND(",",Q311)+1)+1,FIND(",",Q311,FIND(",",Q311,FIND(",",Q311)+1)+1)-FIND(",",Q311,FIND(",",Q311)+1)-1)),MapTable!$A:$A,1,0)),ISERROR(VLOOKUP(TRIM(MID(Q311,FIND(",",Q311,FIND(",",Q311,FIND(",",Q311)+1)+1)+1,999)),MapTable!$A:$A,1,0))),"맵없음",
  ""),
)))))</f>
        <v/>
      </c>
      <c r="W311" t="str">
        <f>IF(ISBLANK(V311),"",IF(ISERROR(VLOOKUP(V311,[2]DropTable!$A:$A,1,0)),"드랍없음",""))</f>
        <v/>
      </c>
      <c r="Y311" t="str">
        <f>IF(ISBLANK(X311),"",IF(ISERROR(VLOOKUP(X311,[2]DropTable!$A:$A,1,0)),"드랍없음",""))</f>
        <v/>
      </c>
      <c r="AA311">
        <v>8.1</v>
      </c>
    </row>
    <row r="312" spans="1:27" x14ac:dyDescent="0.3">
      <c r="A312">
        <v>8</v>
      </c>
      <c r="B312">
        <v>22</v>
      </c>
      <c r="C312">
        <f t="shared" si="17"/>
        <v>1680</v>
      </c>
      <c r="D312">
        <v>420</v>
      </c>
      <c r="E312" t="s">
        <v>114</v>
      </c>
      <c r="H312" t="str">
        <f>IF(ISBLANK(G312),"",
IFERROR(VLOOKUP(G312,[1]StringTable!$1:$1048576,MATCH([1]StringTable!$B$1,[1]StringTable!$1:$1,0),0),
IFERROR(VLOOKUP(G312,[1]InApkStringTable!$1:$1048576,MATCH([1]InApkStringTable!$B$1,[1]InApkStringTable!$1:$1,0),0),
"스트링없음")))</f>
        <v/>
      </c>
      <c r="J312" t="b">
        <v>0</v>
      </c>
      <c r="K312" t="s">
        <v>24</v>
      </c>
      <c r="L312" t="str">
        <f>IF(ISBLANK(K312),"",IF(ISERROR(VLOOKUP(K312,MapTable!$A:$A,1,0)),"컨트롤없음",""))</f>
        <v/>
      </c>
      <c r="M312">
        <f t="shared" si="14"/>
        <v>3</v>
      </c>
      <c r="N312" t="b">
        <f t="shared" ca="1" si="15"/>
        <v>0</v>
      </c>
      <c r="P312" t="str">
        <f>IF(ISBLANK(O312),"",IF(ISERROR(VLOOKUP(O312,MapTable!$A:$A,1,0)),"컨트롤없음",""))</f>
        <v/>
      </c>
      <c r="R312" t="str">
        <f>IF(ISBLANK(Q312),"",
IF(ISERROR(FIND(",",Q312)),
  IF(ISERROR(VLOOKUP(Q312,MapTable!$A:$A,1,0)),"맵없음",
  ""),
IF(ISERROR(FIND(",",Q312,FIND(",",Q312)+1)),
  IF(OR(ISERROR(VLOOKUP(LEFT(Q312,FIND(",",Q312)-1),MapTable!$A:$A,1,0)),ISERROR(VLOOKUP(TRIM(MID(Q312,FIND(",",Q312)+1,999)),MapTable!$A:$A,1,0))),"맵없음",
  ""),
IF(ISERROR(FIND(",",Q312,FIND(",",Q312,FIND(",",Q312)+1)+1)),
  IF(OR(ISERROR(VLOOKUP(LEFT(Q312,FIND(",",Q312)-1),MapTable!$A:$A,1,0)),ISERROR(VLOOKUP(TRIM(MID(Q312,FIND(",",Q312)+1,FIND(",",Q312,FIND(",",Q312)+1)-FIND(",",Q312)-1)),MapTable!$A:$A,1,0)),ISERROR(VLOOKUP(TRIM(MID(Q312,FIND(",",Q312,FIND(",",Q312)+1)+1,999)),MapTable!$A:$A,1,0))),"맵없음",
  ""),
IF(ISERROR(FIND(",",Q312,FIND(",",Q312,FIND(",",Q312,FIND(",",Q312)+1)+1)+1)),
  IF(OR(ISERROR(VLOOKUP(LEFT(Q312,FIND(",",Q312)-1),MapTable!$A:$A,1,0)),ISERROR(VLOOKUP(TRIM(MID(Q312,FIND(",",Q312)+1,FIND(",",Q312,FIND(",",Q312)+1)-FIND(",",Q312)-1)),MapTable!$A:$A,1,0)),ISERROR(VLOOKUP(TRIM(MID(Q312,FIND(",",Q312,FIND(",",Q312)+1)+1,FIND(",",Q312,FIND(",",Q312,FIND(",",Q312)+1)+1)-FIND(",",Q312,FIND(",",Q312)+1)-1)),MapTable!$A:$A,1,0)),ISERROR(VLOOKUP(TRIM(MID(Q312,FIND(",",Q312,FIND(",",Q312,FIND(",",Q312)+1)+1)+1,999)),MapTable!$A:$A,1,0))),"맵없음",
  ""),
)))))</f>
        <v/>
      </c>
      <c r="W312" t="str">
        <f>IF(ISBLANK(V312),"",IF(ISERROR(VLOOKUP(V312,[2]DropTable!$A:$A,1,0)),"드랍없음",""))</f>
        <v/>
      </c>
      <c r="Y312" t="str">
        <f>IF(ISBLANK(X312),"",IF(ISERROR(VLOOKUP(X312,[2]DropTable!$A:$A,1,0)),"드랍없음",""))</f>
        <v/>
      </c>
      <c r="AA312">
        <v>8.1</v>
      </c>
    </row>
    <row r="313" spans="1:27" x14ac:dyDescent="0.3">
      <c r="A313">
        <v>8</v>
      </c>
      <c r="B313">
        <v>23</v>
      </c>
      <c r="C313">
        <f t="shared" si="17"/>
        <v>1680</v>
      </c>
      <c r="D313">
        <v>420</v>
      </c>
      <c r="E313" t="s">
        <v>114</v>
      </c>
      <c r="H313" t="str">
        <f>IF(ISBLANK(G313),"",
IFERROR(VLOOKUP(G313,[1]StringTable!$1:$1048576,MATCH([1]StringTable!$B$1,[1]StringTable!$1:$1,0),0),
IFERROR(VLOOKUP(G313,[1]InApkStringTable!$1:$1048576,MATCH([1]InApkStringTable!$B$1,[1]InApkStringTable!$1:$1,0),0),
"스트링없음")))</f>
        <v/>
      </c>
      <c r="J313" t="b">
        <v>0</v>
      </c>
      <c r="K313" t="s">
        <v>24</v>
      </c>
      <c r="L313" t="str">
        <f>IF(ISBLANK(K313),"",IF(ISERROR(VLOOKUP(K313,MapTable!$A:$A,1,0)),"컨트롤없음",""))</f>
        <v/>
      </c>
      <c r="M313">
        <f t="shared" si="14"/>
        <v>3</v>
      </c>
      <c r="N313" t="b">
        <f t="shared" ca="1" si="15"/>
        <v>0</v>
      </c>
      <c r="P313" t="str">
        <f>IF(ISBLANK(O313),"",IF(ISERROR(VLOOKUP(O313,MapTable!$A:$A,1,0)),"컨트롤없음",""))</f>
        <v/>
      </c>
      <c r="R313" t="str">
        <f>IF(ISBLANK(Q313),"",
IF(ISERROR(FIND(",",Q313)),
  IF(ISERROR(VLOOKUP(Q313,MapTable!$A:$A,1,0)),"맵없음",
  ""),
IF(ISERROR(FIND(",",Q313,FIND(",",Q313)+1)),
  IF(OR(ISERROR(VLOOKUP(LEFT(Q313,FIND(",",Q313)-1),MapTable!$A:$A,1,0)),ISERROR(VLOOKUP(TRIM(MID(Q313,FIND(",",Q313)+1,999)),MapTable!$A:$A,1,0))),"맵없음",
  ""),
IF(ISERROR(FIND(",",Q313,FIND(",",Q313,FIND(",",Q313)+1)+1)),
  IF(OR(ISERROR(VLOOKUP(LEFT(Q313,FIND(",",Q313)-1),MapTable!$A:$A,1,0)),ISERROR(VLOOKUP(TRIM(MID(Q313,FIND(",",Q313)+1,FIND(",",Q313,FIND(",",Q313)+1)-FIND(",",Q313)-1)),MapTable!$A:$A,1,0)),ISERROR(VLOOKUP(TRIM(MID(Q313,FIND(",",Q313,FIND(",",Q313)+1)+1,999)),MapTable!$A:$A,1,0))),"맵없음",
  ""),
IF(ISERROR(FIND(",",Q313,FIND(",",Q313,FIND(",",Q313,FIND(",",Q313)+1)+1)+1)),
  IF(OR(ISERROR(VLOOKUP(LEFT(Q313,FIND(",",Q313)-1),MapTable!$A:$A,1,0)),ISERROR(VLOOKUP(TRIM(MID(Q313,FIND(",",Q313)+1,FIND(",",Q313,FIND(",",Q313)+1)-FIND(",",Q313)-1)),MapTable!$A:$A,1,0)),ISERROR(VLOOKUP(TRIM(MID(Q313,FIND(",",Q313,FIND(",",Q313)+1)+1,FIND(",",Q313,FIND(",",Q313,FIND(",",Q313)+1)+1)-FIND(",",Q313,FIND(",",Q313)+1)-1)),MapTable!$A:$A,1,0)),ISERROR(VLOOKUP(TRIM(MID(Q313,FIND(",",Q313,FIND(",",Q313,FIND(",",Q313)+1)+1)+1,999)),MapTable!$A:$A,1,0))),"맵없음",
  ""),
)))))</f>
        <v/>
      </c>
      <c r="W313" t="str">
        <f>IF(ISBLANK(V313),"",IF(ISERROR(VLOOKUP(V313,[2]DropTable!$A:$A,1,0)),"드랍없음",""))</f>
        <v/>
      </c>
      <c r="Y313" t="str">
        <f>IF(ISBLANK(X313),"",IF(ISERROR(VLOOKUP(X313,[2]DropTable!$A:$A,1,0)),"드랍없음",""))</f>
        <v/>
      </c>
      <c r="AA313">
        <v>8.1</v>
      </c>
    </row>
    <row r="314" spans="1:27" x14ac:dyDescent="0.3">
      <c r="A314">
        <v>8</v>
      </c>
      <c r="B314">
        <v>24</v>
      </c>
      <c r="C314">
        <f t="shared" si="17"/>
        <v>1680</v>
      </c>
      <c r="D314">
        <v>420</v>
      </c>
      <c r="E314" t="s">
        <v>114</v>
      </c>
      <c r="H314" t="str">
        <f>IF(ISBLANK(G314),"",
IFERROR(VLOOKUP(G314,[1]StringTable!$1:$1048576,MATCH([1]StringTable!$B$1,[1]StringTable!$1:$1,0),0),
IFERROR(VLOOKUP(G314,[1]InApkStringTable!$1:$1048576,MATCH([1]InApkStringTable!$B$1,[1]InApkStringTable!$1:$1,0),0),
"스트링없음")))</f>
        <v/>
      </c>
      <c r="J314" t="b">
        <v>0</v>
      </c>
      <c r="K314" t="s">
        <v>24</v>
      </c>
      <c r="L314" t="str">
        <f>IF(ISBLANK(K314),"",IF(ISERROR(VLOOKUP(K314,MapTable!$A:$A,1,0)),"컨트롤없음",""))</f>
        <v/>
      </c>
      <c r="M314">
        <f t="shared" si="14"/>
        <v>3</v>
      </c>
      <c r="N314" t="b">
        <f t="shared" ca="1" si="15"/>
        <v>0</v>
      </c>
      <c r="P314" t="str">
        <f>IF(ISBLANK(O314),"",IF(ISERROR(VLOOKUP(O314,MapTable!$A:$A,1,0)),"컨트롤없음",""))</f>
        <v/>
      </c>
      <c r="R314" t="str">
        <f>IF(ISBLANK(Q314),"",
IF(ISERROR(FIND(",",Q314)),
  IF(ISERROR(VLOOKUP(Q314,MapTable!$A:$A,1,0)),"맵없음",
  ""),
IF(ISERROR(FIND(",",Q314,FIND(",",Q314)+1)),
  IF(OR(ISERROR(VLOOKUP(LEFT(Q314,FIND(",",Q314)-1),MapTable!$A:$A,1,0)),ISERROR(VLOOKUP(TRIM(MID(Q314,FIND(",",Q314)+1,999)),MapTable!$A:$A,1,0))),"맵없음",
  ""),
IF(ISERROR(FIND(",",Q314,FIND(",",Q314,FIND(",",Q314)+1)+1)),
  IF(OR(ISERROR(VLOOKUP(LEFT(Q314,FIND(",",Q314)-1),MapTable!$A:$A,1,0)),ISERROR(VLOOKUP(TRIM(MID(Q314,FIND(",",Q314)+1,FIND(",",Q314,FIND(",",Q314)+1)-FIND(",",Q314)-1)),MapTable!$A:$A,1,0)),ISERROR(VLOOKUP(TRIM(MID(Q314,FIND(",",Q314,FIND(",",Q314)+1)+1,999)),MapTable!$A:$A,1,0))),"맵없음",
  ""),
IF(ISERROR(FIND(",",Q314,FIND(",",Q314,FIND(",",Q314,FIND(",",Q314)+1)+1)+1)),
  IF(OR(ISERROR(VLOOKUP(LEFT(Q314,FIND(",",Q314)-1),MapTable!$A:$A,1,0)),ISERROR(VLOOKUP(TRIM(MID(Q314,FIND(",",Q314)+1,FIND(",",Q314,FIND(",",Q314)+1)-FIND(",",Q314)-1)),MapTable!$A:$A,1,0)),ISERROR(VLOOKUP(TRIM(MID(Q314,FIND(",",Q314,FIND(",",Q314)+1)+1,FIND(",",Q314,FIND(",",Q314,FIND(",",Q314)+1)+1)-FIND(",",Q314,FIND(",",Q314)+1)-1)),MapTable!$A:$A,1,0)),ISERROR(VLOOKUP(TRIM(MID(Q314,FIND(",",Q314,FIND(",",Q314,FIND(",",Q314)+1)+1)+1,999)),MapTable!$A:$A,1,0))),"맵없음",
  ""),
)))))</f>
        <v/>
      </c>
      <c r="W314" t="str">
        <f>IF(ISBLANK(V314),"",IF(ISERROR(VLOOKUP(V314,[2]DropTable!$A:$A,1,0)),"드랍없음",""))</f>
        <v/>
      </c>
      <c r="Y314" t="str">
        <f>IF(ISBLANK(X314),"",IF(ISERROR(VLOOKUP(X314,[2]DropTable!$A:$A,1,0)),"드랍없음",""))</f>
        <v/>
      </c>
      <c r="AA314">
        <v>8.1</v>
      </c>
    </row>
    <row r="315" spans="1:27" x14ac:dyDescent="0.3">
      <c r="A315">
        <v>8</v>
      </c>
      <c r="B315">
        <v>25</v>
      </c>
      <c r="C315">
        <f t="shared" si="17"/>
        <v>1680</v>
      </c>
      <c r="D315">
        <v>420</v>
      </c>
      <c r="E315" t="s">
        <v>114</v>
      </c>
      <c r="H315" t="str">
        <f>IF(ISBLANK(G315),"",
IFERROR(VLOOKUP(G315,[1]StringTable!$1:$1048576,MATCH([1]StringTable!$B$1,[1]StringTable!$1:$1,0),0),
IFERROR(VLOOKUP(G315,[1]InApkStringTable!$1:$1048576,MATCH([1]InApkStringTable!$B$1,[1]InApkStringTable!$1:$1,0),0),
"스트링없음")))</f>
        <v/>
      </c>
      <c r="J315" t="b">
        <v>0</v>
      </c>
      <c r="K315" t="s">
        <v>24</v>
      </c>
      <c r="L315" t="str">
        <f>IF(ISBLANK(K315),"",IF(ISERROR(VLOOKUP(K315,MapTable!$A:$A,1,0)),"컨트롤없음",""))</f>
        <v/>
      </c>
      <c r="M315">
        <f t="shared" si="14"/>
        <v>11</v>
      </c>
      <c r="N315" t="b">
        <f t="shared" ca="1" si="15"/>
        <v>0</v>
      </c>
      <c r="P315" t="str">
        <f>IF(ISBLANK(O315),"",IF(ISERROR(VLOOKUP(O315,MapTable!$A:$A,1,0)),"컨트롤없음",""))</f>
        <v/>
      </c>
      <c r="R315" t="str">
        <f>IF(ISBLANK(Q315),"",
IF(ISERROR(FIND(",",Q315)),
  IF(ISERROR(VLOOKUP(Q315,MapTable!$A:$A,1,0)),"맵없음",
  ""),
IF(ISERROR(FIND(",",Q315,FIND(",",Q315)+1)),
  IF(OR(ISERROR(VLOOKUP(LEFT(Q315,FIND(",",Q315)-1),MapTable!$A:$A,1,0)),ISERROR(VLOOKUP(TRIM(MID(Q315,FIND(",",Q315)+1,999)),MapTable!$A:$A,1,0))),"맵없음",
  ""),
IF(ISERROR(FIND(",",Q315,FIND(",",Q315,FIND(",",Q315)+1)+1)),
  IF(OR(ISERROR(VLOOKUP(LEFT(Q315,FIND(",",Q315)-1),MapTable!$A:$A,1,0)),ISERROR(VLOOKUP(TRIM(MID(Q315,FIND(",",Q315)+1,FIND(",",Q315,FIND(",",Q315)+1)-FIND(",",Q315)-1)),MapTable!$A:$A,1,0)),ISERROR(VLOOKUP(TRIM(MID(Q315,FIND(",",Q315,FIND(",",Q315)+1)+1,999)),MapTable!$A:$A,1,0))),"맵없음",
  ""),
IF(ISERROR(FIND(",",Q315,FIND(",",Q315,FIND(",",Q315,FIND(",",Q315)+1)+1)+1)),
  IF(OR(ISERROR(VLOOKUP(LEFT(Q315,FIND(",",Q315)-1),MapTable!$A:$A,1,0)),ISERROR(VLOOKUP(TRIM(MID(Q315,FIND(",",Q315)+1,FIND(",",Q315,FIND(",",Q315)+1)-FIND(",",Q315)-1)),MapTable!$A:$A,1,0)),ISERROR(VLOOKUP(TRIM(MID(Q315,FIND(",",Q315,FIND(",",Q315)+1)+1,FIND(",",Q315,FIND(",",Q315,FIND(",",Q315)+1)+1)-FIND(",",Q315,FIND(",",Q315)+1)-1)),MapTable!$A:$A,1,0)),ISERROR(VLOOKUP(TRIM(MID(Q315,FIND(",",Q315,FIND(",",Q315,FIND(",",Q315)+1)+1)+1,999)),MapTable!$A:$A,1,0))),"맵없음",
  ""),
)))))</f>
        <v/>
      </c>
      <c r="W315" t="str">
        <f>IF(ISBLANK(V315),"",IF(ISERROR(VLOOKUP(V315,[2]DropTable!$A:$A,1,0)),"드랍없음",""))</f>
        <v/>
      </c>
      <c r="Y315" t="str">
        <f>IF(ISBLANK(X315),"",IF(ISERROR(VLOOKUP(X315,[2]DropTable!$A:$A,1,0)),"드랍없음",""))</f>
        <v/>
      </c>
      <c r="AA315">
        <v>8.1</v>
      </c>
    </row>
    <row r="316" spans="1:27" x14ac:dyDescent="0.3">
      <c r="A316">
        <v>8</v>
      </c>
      <c r="B316">
        <v>26</v>
      </c>
      <c r="C316">
        <f t="shared" si="17"/>
        <v>1680</v>
      </c>
      <c r="D316">
        <v>420</v>
      </c>
      <c r="E316" t="s">
        <v>114</v>
      </c>
      <c r="H316" t="str">
        <f>IF(ISBLANK(G316),"",
IFERROR(VLOOKUP(G316,[1]StringTable!$1:$1048576,MATCH([1]StringTable!$B$1,[1]StringTable!$1:$1,0),0),
IFERROR(VLOOKUP(G316,[1]InApkStringTable!$1:$1048576,MATCH([1]InApkStringTable!$B$1,[1]InApkStringTable!$1:$1,0),0),
"스트링없음")))</f>
        <v/>
      </c>
      <c r="J316" t="b">
        <v>0</v>
      </c>
      <c r="K316" t="s">
        <v>24</v>
      </c>
      <c r="L316" t="str">
        <f>IF(ISBLANK(K316),"",IF(ISERROR(VLOOKUP(K316,MapTable!$A:$A,1,0)),"컨트롤없음",""))</f>
        <v/>
      </c>
      <c r="M316">
        <f t="shared" si="14"/>
        <v>3</v>
      </c>
      <c r="N316" t="b">
        <f t="shared" ca="1" si="15"/>
        <v>0</v>
      </c>
      <c r="P316" t="str">
        <f>IF(ISBLANK(O316),"",IF(ISERROR(VLOOKUP(O316,MapTable!$A:$A,1,0)),"컨트롤없음",""))</f>
        <v/>
      </c>
      <c r="R316" t="str">
        <f>IF(ISBLANK(Q316),"",
IF(ISERROR(FIND(",",Q316)),
  IF(ISERROR(VLOOKUP(Q316,MapTable!$A:$A,1,0)),"맵없음",
  ""),
IF(ISERROR(FIND(",",Q316,FIND(",",Q316)+1)),
  IF(OR(ISERROR(VLOOKUP(LEFT(Q316,FIND(",",Q316)-1),MapTable!$A:$A,1,0)),ISERROR(VLOOKUP(TRIM(MID(Q316,FIND(",",Q316)+1,999)),MapTable!$A:$A,1,0))),"맵없음",
  ""),
IF(ISERROR(FIND(",",Q316,FIND(",",Q316,FIND(",",Q316)+1)+1)),
  IF(OR(ISERROR(VLOOKUP(LEFT(Q316,FIND(",",Q316)-1),MapTable!$A:$A,1,0)),ISERROR(VLOOKUP(TRIM(MID(Q316,FIND(",",Q316)+1,FIND(",",Q316,FIND(",",Q316)+1)-FIND(",",Q316)-1)),MapTable!$A:$A,1,0)),ISERROR(VLOOKUP(TRIM(MID(Q316,FIND(",",Q316,FIND(",",Q316)+1)+1,999)),MapTable!$A:$A,1,0))),"맵없음",
  ""),
IF(ISERROR(FIND(",",Q316,FIND(",",Q316,FIND(",",Q316,FIND(",",Q316)+1)+1)+1)),
  IF(OR(ISERROR(VLOOKUP(LEFT(Q316,FIND(",",Q316)-1),MapTable!$A:$A,1,0)),ISERROR(VLOOKUP(TRIM(MID(Q316,FIND(",",Q316)+1,FIND(",",Q316,FIND(",",Q316)+1)-FIND(",",Q316)-1)),MapTable!$A:$A,1,0)),ISERROR(VLOOKUP(TRIM(MID(Q316,FIND(",",Q316,FIND(",",Q316)+1)+1,FIND(",",Q316,FIND(",",Q316,FIND(",",Q316)+1)+1)-FIND(",",Q316,FIND(",",Q316)+1)-1)),MapTable!$A:$A,1,0)),ISERROR(VLOOKUP(TRIM(MID(Q316,FIND(",",Q316,FIND(",",Q316,FIND(",",Q316)+1)+1)+1,999)),MapTable!$A:$A,1,0))),"맵없음",
  ""),
)))))</f>
        <v/>
      </c>
      <c r="W316" t="str">
        <f>IF(ISBLANK(V316),"",IF(ISERROR(VLOOKUP(V316,[2]DropTable!$A:$A,1,0)),"드랍없음",""))</f>
        <v/>
      </c>
      <c r="Y316" t="str">
        <f>IF(ISBLANK(X316),"",IF(ISERROR(VLOOKUP(X316,[2]DropTable!$A:$A,1,0)),"드랍없음",""))</f>
        <v/>
      </c>
      <c r="AA316">
        <v>8.1</v>
      </c>
    </row>
    <row r="317" spans="1:27" x14ac:dyDescent="0.3">
      <c r="A317">
        <v>8</v>
      </c>
      <c r="B317">
        <v>27</v>
      </c>
      <c r="C317">
        <f t="shared" si="17"/>
        <v>1680</v>
      </c>
      <c r="D317">
        <v>420</v>
      </c>
      <c r="E317" t="s">
        <v>114</v>
      </c>
      <c r="H317" t="str">
        <f>IF(ISBLANK(G317),"",
IFERROR(VLOOKUP(G317,[1]StringTable!$1:$1048576,MATCH([1]StringTable!$B$1,[1]StringTable!$1:$1,0),0),
IFERROR(VLOOKUP(G317,[1]InApkStringTable!$1:$1048576,MATCH([1]InApkStringTable!$B$1,[1]InApkStringTable!$1:$1,0),0),
"스트링없음")))</f>
        <v/>
      </c>
      <c r="J317" t="b">
        <v>0</v>
      </c>
      <c r="K317" t="s">
        <v>24</v>
      </c>
      <c r="L317" t="str">
        <f>IF(ISBLANK(K317),"",IF(ISERROR(VLOOKUP(K317,MapTable!$A:$A,1,0)),"컨트롤없음",""))</f>
        <v/>
      </c>
      <c r="M317">
        <f t="shared" si="14"/>
        <v>3</v>
      </c>
      <c r="N317" t="b">
        <f t="shared" ca="1" si="15"/>
        <v>0</v>
      </c>
      <c r="P317" t="str">
        <f>IF(ISBLANK(O317),"",IF(ISERROR(VLOOKUP(O317,MapTable!$A:$A,1,0)),"컨트롤없음",""))</f>
        <v/>
      </c>
      <c r="R317" t="str">
        <f>IF(ISBLANK(Q317),"",
IF(ISERROR(FIND(",",Q317)),
  IF(ISERROR(VLOOKUP(Q317,MapTable!$A:$A,1,0)),"맵없음",
  ""),
IF(ISERROR(FIND(",",Q317,FIND(",",Q317)+1)),
  IF(OR(ISERROR(VLOOKUP(LEFT(Q317,FIND(",",Q317)-1),MapTable!$A:$A,1,0)),ISERROR(VLOOKUP(TRIM(MID(Q317,FIND(",",Q317)+1,999)),MapTable!$A:$A,1,0))),"맵없음",
  ""),
IF(ISERROR(FIND(",",Q317,FIND(",",Q317,FIND(",",Q317)+1)+1)),
  IF(OR(ISERROR(VLOOKUP(LEFT(Q317,FIND(",",Q317)-1),MapTable!$A:$A,1,0)),ISERROR(VLOOKUP(TRIM(MID(Q317,FIND(",",Q317)+1,FIND(",",Q317,FIND(",",Q317)+1)-FIND(",",Q317)-1)),MapTable!$A:$A,1,0)),ISERROR(VLOOKUP(TRIM(MID(Q317,FIND(",",Q317,FIND(",",Q317)+1)+1,999)),MapTable!$A:$A,1,0))),"맵없음",
  ""),
IF(ISERROR(FIND(",",Q317,FIND(",",Q317,FIND(",",Q317,FIND(",",Q317)+1)+1)+1)),
  IF(OR(ISERROR(VLOOKUP(LEFT(Q317,FIND(",",Q317)-1),MapTable!$A:$A,1,0)),ISERROR(VLOOKUP(TRIM(MID(Q317,FIND(",",Q317)+1,FIND(",",Q317,FIND(",",Q317)+1)-FIND(",",Q317)-1)),MapTable!$A:$A,1,0)),ISERROR(VLOOKUP(TRIM(MID(Q317,FIND(",",Q317,FIND(",",Q317)+1)+1,FIND(",",Q317,FIND(",",Q317,FIND(",",Q317)+1)+1)-FIND(",",Q317,FIND(",",Q317)+1)-1)),MapTable!$A:$A,1,0)),ISERROR(VLOOKUP(TRIM(MID(Q317,FIND(",",Q317,FIND(",",Q317,FIND(",",Q317)+1)+1)+1,999)),MapTable!$A:$A,1,0))),"맵없음",
  ""),
)))))</f>
        <v/>
      </c>
      <c r="W317" t="str">
        <f>IF(ISBLANK(V317),"",IF(ISERROR(VLOOKUP(V317,[2]DropTable!$A:$A,1,0)),"드랍없음",""))</f>
        <v/>
      </c>
      <c r="Y317" t="str">
        <f>IF(ISBLANK(X317),"",IF(ISERROR(VLOOKUP(X317,[2]DropTable!$A:$A,1,0)),"드랍없음",""))</f>
        <v/>
      </c>
      <c r="AA317">
        <v>8.1</v>
      </c>
    </row>
    <row r="318" spans="1:27" x14ac:dyDescent="0.3">
      <c r="A318">
        <v>8</v>
      </c>
      <c r="B318">
        <v>28</v>
      </c>
      <c r="C318">
        <f t="shared" si="17"/>
        <v>1680</v>
      </c>
      <c r="D318">
        <v>420</v>
      </c>
      <c r="E318" t="s">
        <v>114</v>
      </c>
      <c r="H318" t="str">
        <f>IF(ISBLANK(G318),"",
IFERROR(VLOOKUP(G318,[1]StringTable!$1:$1048576,MATCH([1]StringTable!$B$1,[1]StringTable!$1:$1,0),0),
IFERROR(VLOOKUP(G318,[1]InApkStringTable!$1:$1048576,MATCH([1]InApkStringTable!$B$1,[1]InApkStringTable!$1:$1,0),0),
"스트링없음")))</f>
        <v/>
      </c>
      <c r="J318" t="b">
        <v>0</v>
      </c>
      <c r="K318" t="s">
        <v>24</v>
      </c>
      <c r="L318" t="str">
        <f>IF(ISBLANK(K318),"",IF(ISERROR(VLOOKUP(K318,MapTable!$A:$A,1,0)),"컨트롤없음",""))</f>
        <v/>
      </c>
      <c r="M318">
        <f t="shared" si="14"/>
        <v>3</v>
      </c>
      <c r="N318" t="b">
        <f t="shared" ca="1" si="15"/>
        <v>0</v>
      </c>
      <c r="P318" t="str">
        <f>IF(ISBLANK(O318),"",IF(ISERROR(VLOOKUP(O318,MapTable!$A:$A,1,0)),"컨트롤없음",""))</f>
        <v/>
      </c>
      <c r="R318" t="str">
        <f>IF(ISBLANK(Q318),"",
IF(ISERROR(FIND(",",Q318)),
  IF(ISERROR(VLOOKUP(Q318,MapTable!$A:$A,1,0)),"맵없음",
  ""),
IF(ISERROR(FIND(",",Q318,FIND(",",Q318)+1)),
  IF(OR(ISERROR(VLOOKUP(LEFT(Q318,FIND(",",Q318)-1),MapTable!$A:$A,1,0)),ISERROR(VLOOKUP(TRIM(MID(Q318,FIND(",",Q318)+1,999)),MapTable!$A:$A,1,0))),"맵없음",
  ""),
IF(ISERROR(FIND(",",Q318,FIND(",",Q318,FIND(",",Q318)+1)+1)),
  IF(OR(ISERROR(VLOOKUP(LEFT(Q318,FIND(",",Q318)-1),MapTable!$A:$A,1,0)),ISERROR(VLOOKUP(TRIM(MID(Q318,FIND(",",Q318)+1,FIND(",",Q318,FIND(",",Q318)+1)-FIND(",",Q318)-1)),MapTable!$A:$A,1,0)),ISERROR(VLOOKUP(TRIM(MID(Q318,FIND(",",Q318,FIND(",",Q318)+1)+1,999)),MapTable!$A:$A,1,0))),"맵없음",
  ""),
IF(ISERROR(FIND(",",Q318,FIND(",",Q318,FIND(",",Q318,FIND(",",Q318)+1)+1)+1)),
  IF(OR(ISERROR(VLOOKUP(LEFT(Q318,FIND(",",Q318)-1),MapTable!$A:$A,1,0)),ISERROR(VLOOKUP(TRIM(MID(Q318,FIND(",",Q318)+1,FIND(",",Q318,FIND(",",Q318)+1)-FIND(",",Q318)-1)),MapTable!$A:$A,1,0)),ISERROR(VLOOKUP(TRIM(MID(Q318,FIND(",",Q318,FIND(",",Q318)+1)+1,FIND(",",Q318,FIND(",",Q318,FIND(",",Q318)+1)+1)-FIND(",",Q318,FIND(",",Q318)+1)-1)),MapTable!$A:$A,1,0)),ISERROR(VLOOKUP(TRIM(MID(Q318,FIND(",",Q318,FIND(",",Q318,FIND(",",Q318)+1)+1)+1,999)),MapTable!$A:$A,1,0))),"맵없음",
  ""),
)))))</f>
        <v/>
      </c>
      <c r="W318" t="str">
        <f>IF(ISBLANK(V318),"",IF(ISERROR(VLOOKUP(V318,[2]DropTable!$A:$A,1,0)),"드랍없음",""))</f>
        <v/>
      </c>
      <c r="Y318" t="str">
        <f>IF(ISBLANK(X318),"",IF(ISERROR(VLOOKUP(X318,[2]DropTable!$A:$A,1,0)),"드랍없음",""))</f>
        <v/>
      </c>
      <c r="AA318">
        <v>8.1</v>
      </c>
    </row>
    <row r="319" spans="1:27" x14ac:dyDescent="0.3">
      <c r="A319">
        <v>8</v>
      </c>
      <c r="B319">
        <v>29</v>
      </c>
      <c r="C319">
        <f t="shared" si="17"/>
        <v>1680</v>
      </c>
      <c r="D319">
        <v>420</v>
      </c>
      <c r="E319" t="s">
        <v>114</v>
      </c>
      <c r="H319" t="str">
        <f>IF(ISBLANK(G319),"",
IFERROR(VLOOKUP(G319,[1]StringTable!$1:$1048576,MATCH([1]StringTable!$B$1,[1]StringTable!$1:$1,0),0),
IFERROR(VLOOKUP(G319,[1]InApkStringTable!$1:$1048576,MATCH([1]InApkStringTable!$B$1,[1]InApkStringTable!$1:$1,0),0),
"스트링없음")))</f>
        <v/>
      </c>
      <c r="J319" t="b">
        <v>0</v>
      </c>
      <c r="K319" t="s">
        <v>24</v>
      </c>
      <c r="L319" t="str">
        <f>IF(ISBLANK(K319),"",IF(ISERROR(VLOOKUP(K319,MapTable!$A:$A,1,0)),"컨트롤없음",""))</f>
        <v/>
      </c>
      <c r="M319">
        <f t="shared" si="14"/>
        <v>3</v>
      </c>
      <c r="N319" t="b">
        <f t="shared" ca="1" si="15"/>
        <v>1</v>
      </c>
      <c r="P319" t="str">
        <f>IF(ISBLANK(O319),"",IF(ISERROR(VLOOKUP(O319,MapTable!$A:$A,1,0)),"컨트롤없음",""))</f>
        <v/>
      </c>
      <c r="R319" t="str">
        <f>IF(ISBLANK(Q319),"",
IF(ISERROR(FIND(",",Q319)),
  IF(ISERROR(VLOOKUP(Q319,MapTable!$A:$A,1,0)),"맵없음",
  ""),
IF(ISERROR(FIND(",",Q319,FIND(",",Q319)+1)),
  IF(OR(ISERROR(VLOOKUP(LEFT(Q319,FIND(",",Q319)-1),MapTable!$A:$A,1,0)),ISERROR(VLOOKUP(TRIM(MID(Q319,FIND(",",Q319)+1,999)),MapTable!$A:$A,1,0))),"맵없음",
  ""),
IF(ISERROR(FIND(",",Q319,FIND(",",Q319,FIND(",",Q319)+1)+1)),
  IF(OR(ISERROR(VLOOKUP(LEFT(Q319,FIND(",",Q319)-1),MapTable!$A:$A,1,0)),ISERROR(VLOOKUP(TRIM(MID(Q319,FIND(",",Q319)+1,FIND(",",Q319,FIND(",",Q319)+1)-FIND(",",Q319)-1)),MapTable!$A:$A,1,0)),ISERROR(VLOOKUP(TRIM(MID(Q319,FIND(",",Q319,FIND(",",Q319)+1)+1,999)),MapTable!$A:$A,1,0))),"맵없음",
  ""),
IF(ISERROR(FIND(",",Q319,FIND(",",Q319,FIND(",",Q319,FIND(",",Q319)+1)+1)+1)),
  IF(OR(ISERROR(VLOOKUP(LEFT(Q319,FIND(",",Q319)-1),MapTable!$A:$A,1,0)),ISERROR(VLOOKUP(TRIM(MID(Q319,FIND(",",Q319)+1,FIND(",",Q319,FIND(",",Q319)+1)-FIND(",",Q319)-1)),MapTable!$A:$A,1,0)),ISERROR(VLOOKUP(TRIM(MID(Q319,FIND(",",Q319,FIND(",",Q319)+1)+1,FIND(",",Q319,FIND(",",Q319,FIND(",",Q319)+1)+1)-FIND(",",Q319,FIND(",",Q319)+1)-1)),MapTable!$A:$A,1,0)),ISERROR(VLOOKUP(TRIM(MID(Q319,FIND(",",Q319,FIND(",",Q319,FIND(",",Q319)+1)+1)+1,999)),MapTable!$A:$A,1,0))),"맵없음",
  ""),
)))))</f>
        <v/>
      </c>
      <c r="W319" t="str">
        <f>IF(ISBLANK(V319),"",IF(ISERROR(VLOOKUP(V319,[2]DropTable!$A:$A,1,0)),"드랍없음",""))</f>
        <v/>
      </c>
      <c r="Y319" t="str">
        <f>IF(ISBLANK(X319),"",IF(ISERROR(VLOOKUP(X319,[2]DropTable!$A:$A,1,0)),"드랍없음",""))</f>
        <v/>
      </c>
      <c r="AA319">
        <v>8.1</v>
      </c>
    </row>
    <row r="320" spans="1:27" x14ac:dyDescent="0.3">
      <c r="A320">
        <v>8</v>
      </c>
      <c r="B320">
        <v>30</v>
      </c>
      <c r="C320">
        <f t="shared" si="17"/>
        <v>1680</v>
      </c>
      <c r="D320">
        <v>420</v>
      </c>
      <c r="E320" t="s">
        <v>114</v>
      </c>
      <c r="H320" t="str">
        <f>IF(ISBLANK(G320),"",
IFERROR(VLOOKUP(G320,[1]StringTable!$1:$1048576,MATCH([1]StringTable!$B$1,[1]StringTable!$1:$1,0),0),
IFERROR(VLOOKUP(G320,[1]InApkStringTable!$1:$1048576,MATCH([1]InApkStringTable!$B$1,[1]InApkStringTable!$1:$1,0),0),
"스트링없음")))</f>
        <v/>
      </c>
      <c r="J320" t="b">
        <v>0</v>
      </c>
      <c r="K320" t="s">
        <v>24</v>
      </c>
      <c r="L320" t="str">
        <f>IF(ISBLANK(K320),"",IF(ISERROR(VLOOKUP(K320,MapTable!$A:$A,1,0)),"컨트롤없음",""))</f>
        <v/>
      </c>
      <c r="M320">
        <f t="shared" si="14"/>
        <v>12</v>
      </c>
      <c r="N320" t="b">
        <f t="shared" ca="1" si="15"/>
        <v>1</v>
      </c>
      <c r="P320" t="str">
        <f>IF(ISBLANK(O320),"",IF(ISERROR(VLOOKUP(O320,MapTable!$A:$A,1,0)),"컨트롤없음",""))</f>
        <v/>
      </c>
      <c r="R320" t="str">
        <f>IF(ISBLANK(Q320),"",
IF(ISERROR(FIND(",",Q320)),
  IF(ISERROR(VLOOKUP(Q320,MapTable!$A:$A,1,0)),"맵없음",
  ""),
IF(ISERROR(FIND(",",Q320,FIND(",",Q320)+1)),
  IF(OR(ISERROR(VLOOKUP(LEFT(Q320,FIND(",",Q320)-1),MapTable!$A:$A,1,0)),ISERROR(VLOOKUP(TRIM(MID(Q320,FIND(",",Q320)+1,999)),MapTable!$A:$A,1,0))),"맵없음",
  ""),
IF(ISERROR(FIND(",",Q320,FIND(",",Q320,FIND(",",Q320)+1)+1)),
  IF(OR(ISERROR(VLOOKUP(LEFT(Q320,FIND(",",Q320)-1),MapTable!$A:$A,1,0)),ISERROR(VLOOKUP(TRIM(MID(Q320,FIND(",",Q320)+1,FIND(",",Q320,FIND(",",Q320)+1)-FIND(",",Q320)-1)),MapTable!$A:$A,1,0)),ISERROR(VLOOKUP(TRIM(MID(Q320,FIND(",",Q320,FIND(",",Q320)+1)+1,999)),MapTable!$A:$A,1,0))),"맵없음",
  ""),
IF(ISERROR(FIND(",",Q320,FIND(",",Q320,FIND(",",Q320,FIND(",",Q320)+1)+1)+1)),
  IF(OR(ISERROR(VLOOKUP(LEFT(Q320,FIND(",",Q320)-1),MapTable!$A:$A,1,0)),ISERROR(VLOOKUP(TRIM(MID(Q320,FIND(",",Q320)+1,FIND(",",Q320,FIND(",",Q320)+1)-FIND(",",Q320)-1)),MapTable!$A:$A,1,0)),ISERROR(VLOOKUP(TRIM(MID(Q320,FIND(",",Q320,FIND(",",Q320)+1)+1,FIND(",",Q320,FIND(",",Q320,FIND(",",Q320)+1)+1)-FIND(",",Q320,FIND(",",Q320)+1)-1)),MapTable!$A:$A,1,0)),ISERROR(VLOOKUP(TRIM(MID(Q320,FIND(",",Q320,FIND(",",Q320,FIND(",",Q320)+1)+1)+1,999)),MapTable!$A:$A,1,0))),"맵없음",
  ""),
)))))</f>
        <v/>
      </c>
      <c r="W320" t="str">
        <f>IF(ISBLANK(V320),"",IF(ISERROR(VLOOKUP(V320,[2]DropTable!$A:$A,1,0)),"드랍없음",""))</f>
        <v/>
      </c>
      <c r="Y320" t="str">
        <f>IF(ISBLANK(X320),"",IF(ISERROR(VLOOKUP(X320,[2]DropTable!$A:$A,1,0)),"드랍없음",""))</f>
        <v/>
      </c>
      <c r="AA320">
        <v>8.1</v>
      </c>
    </row>
    <row r="321" spans="1:27" x14ac:dyDescent="0.3">
      <c r="A321">
        <v>8</v>
      </c>
      <c r="B321">
        <v>31</v>
      </c>
      <c r="C321">
        <f t="shared" si="17"/>
        <v>1680</v>
      </c>
      <c r="D321">
        <v>420</v>
      </c>
      <c r="E321" t="s">
        <v>114</v>
      </c>
      <c r="H321" t="str">
        <f>IF(ISBLANK(G321),"",
IFERROR(VLOOKUP(G321,[1]StringTable!$1:$1048576,MATCH([1]StringTable!$B$1,[1]StringTable!$1:$1,0),0),
IFERROR(VLOOKUP(G321,[1]InApkStringTable!$1:$1048576,MATCH([1]InApkStringTable!$B$1,[1]InApkStringTable!$1:$1,0),0),
"스트링없음")))</f>
        <v/>
      </c>
      <c r="J321" t="b">
        <v>0</v>
      </c>
      <c r="K321" t="s">
        <v>24</v>
      </c>
      <c r="L321" t="str">
        <f>IF(ISBLANK(K321),"",IF(ISERROR(VLOOKUP(K321,MapTable!$A:$A,1,0)),"컨트롤없음",""))</f>
        <v/>
      </c>
      <c r="M321">
        <f t="shared" si="14"/>
        <v>4</v>
      </c>
      <c r="N321" t="b">
        <f t="shared" ca="1" si="15"/>
        <v>0</v>
      </c>
      <c r="P321" t="str">
        <f>IF(ISBLANK(O321),"",IF(ISERROR(VLOOKUP(O321,MapTable!$A:$A,1,0)),"컨트롤없음",""))</f>
        <v/>
      </c>
      <c r="R321" t="str">
        <f>IF(ISBLANK(Q321),"",
IF(ISERROR(FIND(",",Q321)),
  IF(ISERROR(VLOOKUP(Q321,MapTable!$A:$A,1,0)),"맵없음",
  ""),
IF(ISERROR(FIND(",",Q321,FIND(",",Q321)+1)),
  IF(OR(ISERROR(VLOOKUP(LEFT(Q321,FIND(",",Q321)-1),MapTable!$A:$A,1,0)),ISERROR(VLOOKUP(TRIM(MID(Q321,FIND(",",Q321)+1,999)),MapTable!$A:$A,1,0))),"맵없음",
  ""),
IF(ISERROR(FIND(",",Q321,FIND(",",Q321,FIND(",",Q321)+1)+1)),
  IF(OR(ISERROR(VLOOKUP(LEFT(Q321,FIND(",",Q321)-1),MapTable!$A:$A,1,0)),ISERROR(VLOOKUP(TRIM(MID(Q321,FIND(",",Q321)+1,FIND(",",Q321,FIND(",",Q321)+1)-FIND(",",Q321)-1)),MapTable!$A:$A,1,0)),ISERROR(VLOOKUP(TRIM(MID(Q321,FIND(",",Q321,FIND(",",Q321)+1)+1,999)),MapTable!$A:$A,1,0))),"맵없음",
  ""),
IF(ISERROR(FIND(",",Q321,FIND(",",Q321,FIND(",",Q321,FIND(",",Q321)+1)+1)+1)),
  IF(OR(ISERROR(VLOOKUP(LEFT(Q321,FIND(",",Q321)-1),MapTable!$A:$A,1,0)),ISERROR(VLOOKUP(TRIM(MID(Q321,FIND(",",Q321)+1,FIND(",",Q321,FIND(",",Q321)+1)-FIND(",",Q321)-1)),MapTable!$A:$A,1,0)),ISERROR(VLOOKUP(TRIM(MID(Q321,FIND(",",Q321,FIND(",",Q321)+1)+1,FIND(",",Q321,FIND(",",Q321,FIND(",",Q321)+1)+1)-FIND(",",Q321,FIND(",",Q321)+1)-1)),MapTable!$A:$A,1,0)),ISERROR(VLOOKUP(TRIM(MID(Q321,FIND(",",Q321,FIND(",",Q321,FIND(",",Q321)+1)+1)+1,999)),MapTable!$A:$A,1,0))),"맵없음",
  ""),
)))))</f>
        <v/>
      </c>
      <c r="W321" t="str">
        <f>IF(ISBLANK(V321),"",IF(ISERROR(VLOOKUP(V321,[2]DropTable!$A:$A,1,0)),"드랍없음",""))</f>
        <v/>
      </c>
      <c r="Y321" t="str">
        <f>IF(ISBLANK(X321),"",IF(ISERROR(VLOOKUP(X321,[2]DropTable!$A:$A,1,0)),"드랍없음",""))</f>
        <v/>
      </c>
      <c r="AA321">
        <v>8.1</v>
      </c>
    </row>
    <row r="322" spans="1:27" x14ac:dyDescent="0.3">
      <c r="A322">
        <v>8</v>
      </c>
      <c r="B322">
        <v>32</v>
      </c>
      <c r="C322">
        <f t="shared" si="17"/>
        <v>1680</v>
      </c>
      <c r="D322">
        <v>420</v>
      </c>
      <c r="E322" t="s">
        <v>114</v>
      </c>
      <c r="H322" t="str">
        <f>IF(ISBLANK(G322),"",
IFERROR(VLOOKUP(G322,[1]StringTable!$1:$1048576,MATCH([1]StringTable!$B$1,[1]StringTable!$1:$1,0),0),
IFERROR(VLOOKUP(G322,[1]InApkStringTable!$1:$1048576,MATCH([1]InApkStringTable!$B$1,[1]InApkStringTable!$1:$1,0),0),
"스트링없음")))</f>
        <v/>
      </c>
      <c r="J322" t="b">
        <v>0</v>
      </c>
      <c r="K322" t="s">
        <v>24</v>
      </c>
      <c r="L322" t="str">
        <f>IF(ISBLANK(K322),"",IF(ISERROR(VLOOKUP(K322,MapTable!$A:$A,1,0)),"컨트롤없음",""))</f>
        <v/>
      </c>
      <c r="M322">
        <f t="shared" ref="M322:M385" si="18">IF(B322=0,0,
IF(COUNTIF(A:A,A322)=11,12,
IF(MOD(B322,((COUNTIF(A:A,A322)-1)/5))=0,12,
IF(MOD(B322,((COUNTIF(A:A,A322)-1)/5))=((COUNTIF(A:A,A322)-1)/10),11,
INT(B322/((COUNTIF(A:A,A322)-1)/5))+1))))</f>
        <v>4</v>
      </c>
      <c r="N322" t="b">
        <f t="shared" ref="N322:N385" ca="1" si="19">IF((COUNTIF(A:A,A322)-1)=B322,FALSE,
IF(M322=12,TRUE,
IF(OFFSET(M322,1,0)=12,TRUE)))</f>
        <v>0</v>
      </c>
      <c r="P322" t="str">
        <f>IF(ISBLANK(O322),"",IF(ISERROR(VLOOKUP(O322,MapTable!$A:$A,1,0)),"컨트롤없음",""))</f>
        <v/>
      </c>
      <c r="R322" t="str">
        <f>IF(ISBLANK(Q322),"",
IF(ISERROR(FIND(",",Q322)),
  IF(ISERROR(VLOOKUP(Q322,MapTable!$A:$A,1,0)),"맵없음",
  ""),
IF(ISERROR(FIND(",",Q322,FIND(",",Q322)+1)),
  IF(OR(ISERROR(VLOOKUP(LEFT(Q322,FIND(",",Q322)-1),MapTable!$A:$A,1,0)),ISERROR(VLOOKUP(TRIM(MID(Q322,FIND(",",Q322)+1,999)),MapTable!$A:$A,1,0))),"맵없음",
  ""),
IF(ISERROR(FIND(",",Q322,FIND(",",Q322,FIND(",",Q322)+1)+1)),
  IF(OR(ISERROR(VLOOKUP(LEFT(Q322,FIND(",",Q322)-1),MapTable!$A:$A,1,0)),ISERROR(VLOOKUP(TRIM(MID(Q322,FIND(",",Q322)+1,FIND(",",Q322,FIND(",",Q322)+1)-FIND(",",Q322)-1)),MapTable!$A:$A,1,0)),ISERROR(VLOOKUP(TRIM(MID(Q322,FIND(",",Q322,FIND(",",Q322)+1)+1,999)),MapTable!$A:$A,1,0))),"맵없음",
  ""),
IF(ISERROR(FIND(",",Q322,FIND(",",Q322,FIND(",",Q322,FIND(",",Q322)+1)+1)+1)),
  IF(OR(ISERROR(VLOOKUP(LEFT(Q322,FIND(",",Q322)-1),MapTable!$A:$A,1,0)),ISERROR(VLOOKUP(TRIM(MID(Q322,FIND(",",Q322)+1,FIND(",",Q322,FIND(",",Q322)+1)-FIND(",",Q322)-1)),MapTable!$A:$A,1,0)),ISERROR(VLOOKUP(TRIM(MID(Q322,FIND(",",Q322,FIND(",",Q322)+1)+1,FIND(",",Q322,FIND(",",Q322,FIND(",",Q322)+1)+1)-FIND(",",Q322,FIND(",",Q322)+1)-1)),MapTable!$A:$A,1,0)),ISERROR(VLOOKUP(TRIM(MID(Q322,FIND(",",Q322,FIND(",",Q322,FIND(",",Q322)+1)+1)+1,999)),MapTable!$A:$A,1,0))),"맵없음",
  ""),
)))))</f>
        <v/>
      </c>
      <c r="W322" t="str">
        <f>IF(ISBLANK(V322),"",IF(ISERROR(VLOOKUP(V322,[2]DropTable!$A:$A,1,0)),"드랍없음",""))</f>
        <v/>
      </c>
      <c r="Y322" t="str">
        <f>IF(ISBLANK(X322),"",IF(ISERROR(VLOOKUP(X322,[2]DropTable!$A:$A,1,0)),"드랍없음",""))</f>
        <v/>
      </c>
      <c r="AA322">
        <v>8.1</v>
      </c>
    </row>
    <row r="323" spans="1:27" x14ac:dyDescent="0.3">
      <c r="A323">
        <v>8</v>
      </c>
      <c r="B323">
        <v>33</v>
      </c>
      <c r="C323">
        <f t="shared" si="17"/>
        <v>1680</v>
      </c>
      <c r="D323">
        <v>420</v>
      </c>
      <c r="E323" t="s">
        <v>114</v>
      </c>
      <c r="H323" t="str">
        <f>IF(ISBLANK(G323),"",
IFERROR(VLOOKUP(G323,[1]StringTable!$1:$1048576,MATCH([1]StringTable!$B$1,[1]StringTable!$1:$1,0),0),
IFERROR(VLOOKUP(G323,[1]InApkStringTable!$1:$1048576,MATCH([1]InApkStringTable!$B$1,[1]InApkStringTable!$1:$1,0),0),
"스트링없음")))</f>
        <v/>
      </c>
      <c r="J323" t="b">
        <v>0</v>
      </c>
      <c r="K323" t="s">
        <v>24</v>
      </c>
      <c r="L323" t="str">
        <f>IF(ISBLANK(K323),"",IF(ISERROR(VLOOKUP(K323,MapTable!$A:$A,1,0)),"컨트롤없음",""))</f>
        <v/>
      </c>
      <c r="M323">
        <f t="shared" si="18"/>
        <v>4</v>
      </c>
      <c r="N323" t="b">
        <f t="shared" ca="1" si="19"/>
        <v>0</v>
      </c>
      <c r="P323" t="str">
        <f>IF(ISBLANK(O323),"",IF(ISERROR(VLOOKUP(O323,MapTable!$A:$A,1,0)),"컨트롤없음",""))</f>
        <v/>
      </c>
      <c r="R323" t="str">
        <f>IF(ISBLANK(Q323),"",
IF(ISERROR(FIND(",",Q323)),
  IF(ISERROR(VLOOKUP(Q323,MapTable!$A:$A,1,0)),"맵없음",
  ""),
IF(ISERROR(FIND(",",Q323,FIND(",",Q323)+1)),
  IF(OR(ISERROR(VLOOKUP(LEFT(Q323,FIND(",",Q323)-1),MapTable!$A:$A,1,0)),ISERROR(VLOOKUP(TRIM(MID(Q323,FIND(",",Q323)+1,999)),MapTable!$A:$A,1,0))),"맵없음",
  ""),
IF(ISERROR(FIND(",",Q323,FIND(",",Q323,FIND(",",Q323)+1)+1)),
  IF(OR(ISERROR(VLOOKUP(LEFT(Q323,FIND(",",Q323)-1),MapTable!$A:$A,1,0)),ISERROR(VLOOKUP(TRIM(MID(Q323,FIND(",",Q323)+1,FIND(",",Q323,FIND(",",Q323)+1)-FIND(",",Q323)-1)),MapTable!$A:$A,1,0)),ISERROR(VLOOKUP(TRIM(MID(Q323,FIND(",",Q323,FIND(",",Q323)+1)+1,999)),MapTable!$A:$A,1,0))),"맵없음",
  ""),
IF(ISERROR(FIND(",",Q323,FIND(",",Q323,FIND(",",Q323,FIND(",",Q323)+1)+1)+1)),
  IF(OR(ISERROR(VLOOKUP(LEFT(Q323,FIND(",",Q323)-1),MapTable!$A:$A,1,0)),ISERROR(VLOOKUP(TRIM(MID(Q323,FIND(",",Q323)+1,FIND(",",Q323,FIND(",",Q323)+1)-FIND(",",Q323)-1)),MapTable!$A:$A,1,0)),ISERROR(VLOOKUP(TRIM(MID(Q323,FIND(",",Q323,FIND(",",Q323)+1)+1,FIND(",",Q323,FIND(",",Q323,FIND(",",Q323)+1)+1)-FIND(",",Q323,FIND(",",Q323)+1)-1)),MapTable!$A:$A,1,0)),ISERROR(VLOOKUP(TRIM(MID(Q323,FIND(",",Q323,FIND(",",Q323,FIND(",",Q323)+1)+1)+1,999)),MapTable!$A:$A,1,0))),"맵없음",
  ""),
)))))</f>
        <v/>
      </c>
      <c r="W323" t="str">
        <f>IF(ISBLANK(V323),"",IF(ISERROR(VLOOKUP(V323,[2]DropTable!$A:$A,1,0)),"드랍없음",""))</f>
        <v/>
      </c>
      <c r="Y323" t="str">
        <f>IF(ISBLANK(X323),"",IF(ISERROR(VLOOKUP(X323,[2]DropTable!$A:$A,1,0)),"드랍없음",""))</f>
        <v/>
      </c>
      <c r="AA323">
        <v>8.1</v>
      </c>
    </row>
    <row r="324" spans="1:27" x14ac:dyDescent="0.3">
      <c r="A324">
        <v>8</v>
      </c>
      <c r="B324">
        <v>34</v>
      </c>
      <c r="C324">
        <f t="shared" si="17"/>
        <v>1680</v>
      </c>
      <c r="D324">
        <v>420</v>
      </c>
      <c r="E324" t="s">
        <v>114</v>
      </c>
      <c r="H324" t="str">
        <f>IF(ISBLANK(G324),"",
IFERROR(VLOOKUP(G324,[1]StringTable!$1:$1048576,MATCH([1]StringTable!$B$1,[1]StringTable!$1:$1,0),0),
IFERROR(VLOOKUP(G324,[1]InApkStringTable!$1:$1048576,MATCH([1]InApkStringTable!$B$1,[1]InApkStringTable!$1:$1,0),0),
"스트링없음")))</f>
        <v/>
      </c>
      <c r="J324" t="b">
        <v>0</v>
      </c>
      <c r="K324" t="s">
        <v>24</v>
      </c>
      <c r="L324" t="str">
        <f>IF(ISBLANK(K324),"",IF(ISERROR(VLOOKUP(K324,MapTable!$A:$A,1,0)),"컨트롤없음",""))</f>
        <v/>
      </c>
      <c r="M324">
        <f t="shared" si="18"/>
        <v>4</v>
      </c>
      <c r="N324" t="b">
        <f t="shared" ca="1" si="19"/>
        <v>0</v>
      </c>
      <c r="P324" t="str">
        <f>IF(ISBLANK(O324),"",IF(ISERROR(VLOOKUP(O324,MapTable!$A:$A,1,0)),"컨트롤없음",""))</f>
        <v/>
      </c>
      <c r="R324" t="str">
        <f>IF(ISBLANK(Q324),"",
IF(ISERROR(FIND(",",Q324)),
  IF(ISERROR(VLOOKUP(Q324,MapTable!$A:$A,1,0)),"맵없음",
  ""),
IF(ISERROR(FIND(",",Q324,FIND(",",Q324)+1)),
  IF(OR(ISERROR(VLOOKUP(LEFT(Q324,FIND(",",Q324)-1),MapTable!$A:$A,1,0)),ISERROR(VLOOKUP(TRIM(MID(Q324,FIND(",",Q324)+1,999)),MapTable!$A:$A,1,0))),"맵없음",
  ""),
IF(ISERROR(FIND(",",Q324,FIND(",",Q324,FIND(",",Q324)+1)+1)),
  IF(OR(ISERROR(VLOOKUP(LEFT(Q324,FIND(",",Q324)-1),MapTable!$A:$A,1,0)),ISERROR(VLOOKUP(TRIM(MID(Q324,FIND(",",Q324)+1,FIND(",",Q324,FIND(",",Q324)+1)-FIND(",",Q324)-1)),MapTable!$A:$A,1,0)),ISERROR(VLOOKUP(TRIM(MID(Q324,FIND(",",Q324,FIND(",",Q324)+1)+1,999)),MapTable!$A:$A,1,0))),"맵없음",
  ""),
IF(ISERROR(FIND(",",Q324,FIND(",",Q324,FIND(",",Q324,FIND(",",Q324)+1)+1)+1)),
  IF(OR(ISERROR(VLOOKUP(LEFT(Q324,FIND(",",Q324)-1),MapTable!$A:$A,1,0)),ISERROR(VLOOKUP(TRIM(MID(Q324,FIND(",",Q324)+1,FIND(",",Q324,FIND(",",Q324)+1)-FIND(",",Q324)-1)),MapTable!$A:$A,1,0)),ISERROR(VLOOKUP(TRIM(MID(Q324,FIND(",",Q324,FIND(",",Q324)+1)+1,FIND(",",Q324,FIND(",",Q324,FIND(",",Q324)+1)+1)-FIND(",",Q324,FIND(",",Q324)+1)-1)),MapTable!$A:$A,1,0)),ISERROR(VLOOKUP(TRIM(MID(Q324,FIND(",",Q324,FIND(",",Q324,FIND(",",Q324)+1)+1)+1,999)),MapTable!$A:$A,1,0))),"맵없음",
  ""),
)))))</f>
        <v/>
      </c>
      <c r="W324" t="str">
        <f>IF(ISBLANK(V324),"",IF(ISERROR(VLOOKUP(V324,[2]DropTable!$A:$A,1,0)),"드랍없음",""))</f>
        <v/>
      </c>
      <c r="Y324" t="str">
        <f>IF(ISBLANK(X324),"",IF(ISERROR(VLOOKUP(X324,[2]DropTable!$A:$A,1,0)),"드랍없음",""))</f>
        <v/>
      </c>
      <c r="AA324">
        <v>8.1</v>
      </c>
    </row>
    <row r="325" spans="1:27" x14ac:dyDescent="0.3">
      <c r="A325">
        <v>8</v>
      </c>
      <c r="B325">
        <v>35</v>
      </c>
      <c r="C325">
        <f t="shared" si="17"/>
        <v>1680</v>
      </c>
      <c r="D325">
        <v>420</v>
      </c>
      <c r="E325" t="s">
        <v>114</v>
      </c>
      <c r="H325" t="str">
        <f>IF(ISBLANK(G325),"",
IFERROR(VLOOKUP(G325,[1]StringTable!$1:$1048576,MATCH([1]StringTable!$B$1,[1]StringTable!$1:$1,0),0),
IFERROR(VLOOKUP(G325,[1]InApkStringTable!$1:$1048576,MATCH([1]InApkStringTable!$B$1,[1]InApkStringTable!$1:$1,0),0),
"스트링없음")))</f>
        <v/>
      </c>
      <c r="J325" t="b">
        <v>0</v>
      </c>
      <c r="K325" t="s">
        <v>24</v>
      </c>
      <c r="L325" t="str">
        <f>IF(ISBLANK(K325),"",IF(ISERROR(VLOOKUP(K325,MapTable!$A:$A,1,0)),"컨트롤없음",""))</f>
        <v/>
      </c>
      <c r="M325">
        <f t="shared" si="18"/>
        <v>11</v>
      </c>
      <c r="N325" t="b">
        <f t="shared" ca="1" si="19"/>
        <v>0</v>
      </c>
      <c r="P325" t="str">
        <f>IF(ISBLANK(O325),"",IF(ISERROR(VLOOKUP(O325,MapTable!$A:$A,1,0)),"컨트롤없음",""))</f>
        <v/>
      </c>
      <c r="R325" t="str">
        <f>IF(ISBLANK(Q325),"",
IF(ISERROR(FIND(",",Q325)),
  IF(ISERROR(VLOOKUP(Q325,MapTable!$A:$A,1,0)),"맵없음",
  ""),
IF(ISERROR(FIND(",",Q325,FIND(",",Q325)+1)),
  IF(OR(ISERROR(VLOOKUP(LEFT(Q325,FIND(",",Q325)-1),MapTable!$A:$A,1,0)),ISERROR(VLOOKUP(TRIM(MID(Q325,FIND(",",Q325)+1,999)),MapTable!$A:$A,1,0))),"맵없음",
  ""),
IF(ISERROR(FIND(",",Q325,FIND(",",Q325,FIND(",",Q325)+1)+1)),
  IF(OR(ISERROR(VLOOKUP(LEFT(Q325,FIND(",",Q325)-1),MapTable!$A:$A,1,0)),ISERROR(VLOOKUP(TRIM(MID(Q325,FIND(",",Q325)+1,FIND(",",Q325,FIND(",",Q325)+1)-FIND(",",Q325)-1)),MapTable!$A:$A,1,0)),ISERROR(VLOOKUP(TRIM(MID(Q325,FIND(",",Q325,FIND(",",Q325)+1)+1,999)),MapTable!$A:$A,1,0))),"맵없음",
  ""),
IF(ISERROR(FIND(",",Q325,FIND(",",Q325,FIND(",",Q325,FIND(",",Q325)+1)+1)+1)),
  IF(OR(ISERROR(VLOOKUP(LEFT(Q325,FIND(",",Q325)-1),MapTable!$A:$A,1,0)),ISERROR(VLOOKUP(TRIM(MID(Q325,FIND(",",Q325)+1,FIND(",",Q325,FIND(",",Q325)+1)-FIND(",",Q325)-1)),MapTable!$A:$A,1,0)),ISERROR(VLOOKUP(TRIM(MID(Q325,FIND(",",Q325,FIND(",",Q325)+1)+1,FIND(",",Q325,FIND(",",Q325,FIND(",",Q325)+1)+1)-FIND(",",Q325,FIND(",",Q325)+1)-1)),MapTable!$A:$A,1,0)),ISERROR(VLOOKUP(TRIM(MID(Q325,FIND(",",Q325,FIND(",",Q325,FIND(",",Q325)+1)+1)+1,999)),MapTable!$A:$A,1,0))),"맵없음",
  ""),
)))))</f>
        <v/>
      </c>
      <c r="W325" t="str">
        <f>IF(ISBLANK(V325),"",IF(ISERROR(VLOOKUP(V325,[2]DropTable!$A:$A,1,0)),"드랍없음",""))</f>
        <v/>
      </c>
      <c r="Y325" t="str">
        <f>IF(ISBLANK(X325),"",IF(ISERROR(VLOOKUP(X325,[2]DropTable!$A:$A,1,0)),"드랍없음",""))</f>
        <v/>
      </c>
      <c r="AA325">
        <v>8.1</v>
      </c>
    </row>
    <row r="326" spans="1:27" x14ac:dyDescent="0.3">
      <c r="A326">
        <v>8</v>
      </c>
      <c r="B326">
        <v>36</v>
      </c>
      <c r="C326">
        <f t="shared" si="17"/>
        <v>1680</v>
      </c>
      <c r="D326">
        <v>420</v>
      </c>
      <c r="E326" t="s">
        <v>114</v>
      </c>
      <c r="H326" t="str">
        <f>IF(ISBLANK(G326),"",
IFERROR(VLOOKUP(G326,[1]StringTable!$1:$1048576,MATCH([1]StringTable!$B$1,[1]StringTable!$1:$1,0),0),
IFERROR(VLOOKUP(G326,[1]InApkStringTable!$1:$1048576,MATCH([1]InApkStringTable!$B$1,[1]InApkStringTable!$1:$1,0),0),
"스트링없음")))</f>
        <v/>
      </c>
      <c r="J326" t="b">
        <v>0</v>
      </c>
      <c r="K326" t="s">
        <v>24</v>
      </c>
      <c r="L326" t="str">
        <f>IF(ISBLANK(K326),"",IF(ISERROR(VLOOKUP(K326,MapTable!$A:$A,1,0)),"컨트롤없음",""))</f>
        <v/>
      </c>
      <c r="M326">
        <f t="shared" si="18"/>
        <v>4</v>
      </c>
      <c r="N326" t="b">
        <f t="shared" ca="1" si="19"/>
        <v>0</v>
      </c>
      <c r="P326" t="str">
        <f>IF(ISBLANK(O326),"",IF(ISERROR(VLOOKUP(O326,MapTable!$A:$A,1,0)),"컨트롤없음",""))</f>
        <v/>
      </c>
      <c r="R326" t="str">
        <f>IF(ISBLANK(Q326),"",
IF(ISERROR(FIND(",",Q326)),
  IF(ISERROR(VLOOKUP(Q326,MapTable!$A:$A,1,0)),"맵없음",
  ""),
IF(ISERROR(FIND(",",Q326,FIND(",",Q326)+1)),
  IF(OR(ISERROR(VLOOKUP(LEFT(Q326,FIND(",",Q326)-1),MapTable!$A:$A,1,0)),ISERROR(VLOOKUP(TRIM(MID(Q326,FIND(",",Q326)+1,999)),MapTable!$A:$A,1,0))),"맵없음",
  ""),
IF(ISERROR(FIND(",",Q326,FIND(",",Q326,FIND(",",Q326)+1)+1)),
  IF(OR(ISERROR(VLOOKUP(LEFT(Q326,FIND(",",Q326)-1),MapTable!$A:$A,1,0)),ISERROR(VLOOKUP(TRIM(MID(Q326,FIND(",",Q326)+1,FIND(",",Q326,FIND(",",Q326)+1)-FIND(",",Q326)-1)),MapTable!$A:$A,1,0)),ISERROR(VLOOKUP(TRIM(MID(Q326,FIND(",",Q326,FIND(",",Q326)+1)+1,999)),MapTable!$A:$A,1,0))),"맵없음",
  ""),
IF(ISERROR(FIND(",",Q326,FIND(",",Q326,FIND(",",Q326,FIND(",",Q326)+1)+1)+1)),
  IF(OR(ISERROR(VLOOKUP(LEFT(Q326,FIND(",",Q326)-1),MapTable!$A:$A,1,0)),ISERROR(VLOOKUP(TRIM(MID(Q326,FIND(",",Q326)+1,FIND(",",Q326,FIND(",",Q326)+1)-FIND(",",Q326)-1)),MapTable!$A:$A,1,0)),ISERROR(VLOOKUP(TRIM(MID(Q326,FIND(",",Q326,FIND(",",Q326)+1)+1,FIND(",",Q326,FIND(",",Q326,FIND(",",Q326)+1)+1)-FIND(",",Q326,FIND(",",Q326)+1)-1)),MapTable!$A:$A,1,0)),ISERROR(VLOOKUP(TRIM(MID(Q326,FIND(",",Q326,FIND(",",Q326,FIND(",",Q326)+1)+1)+1,999)),MapTable!$A:$A,1,0))),"맵없음",
  ""),
)))))</f>
        <v/>
      </c>
      <c r="W326" t="str">
        <f>IF(ISBLANK(V326),"",IF(ISERROR(VLOOKUP(V326,[2]DropTable!$A:$A,1,0)),"드랍없음",""))</f>
        <v/>
      </c>
      <c r="Y326" t="str">
        <f>IF(ISBLANK(X326),"",IF(ISERROR(VLOOKUP(X326,[2]DropTable!$A:$A,1,0)),"드랍없음",""))</f>
        <v/>
      </c>
      <c r="AA326">
        <v>8.1</v>
      </c>
    </row>
    <row r="327" spans="1:27" x14ac:dyDescent="0.3">
      <c r="A327">
        <v>8</v>
      </c>
      <c r="B327">
        <v>37</v>
      </c>
      <c r="C327">
        <f t="shared" si="17"/>
        <v>1680</v>
      </c>
      <c r="D327">
        <v>420</v>
      </c>
      <c r="E327" t="s">
        <v>114</v>
      </c>
      <c r="H327" t="str">
        <f>IF(ISBLANK(G327),"",
IFERROR(VLOOKUP(G327,[1]StringTable!$1:$1048576,MATCH([1]StringTable!$B$1,[1]StringTable!$1:$1,0),0),
IFERROR(VLOOKUP(G327,[1]InApkStringTable!$1:$1048576,MATCH([1]InApkStringTable!$B$1,[1]InApkStringTable!$1:$1,0),0),
"스트링없음")))</f>
        <v/>
      </c>
      <c r="J327" t="b">
        <v>0</v>
      </c>
      <c r="K327" t="s">
        <v>24</v>
      </c>
      <c r="L327" t="str">
        <f>IF(ISBLANK(K327),"",IF(ISERROR(VLOOKUP(K327,MapTable!$A:$A,1,0)),"컨트롤없음",""))</f>
        <v/>
      </c>
      <c r="M327">
        <f t="shared" si="18"/>
        <v>4</v>
      </c>
      <c r="N327" t="b">
        <f t="shared" ca="1" si="19"/>
        <v>0</v>
      </c>
      <c r="P327" t="str">
        <f>IF(ISBLANK(O327),"",IF(ISERROR(VLOOKUP(O327,MapTable!$A:$A,1,0)),"컨트롤없음",""))</f>
        <v/>
      </c>
      <c r="R327" t="str">
        <f>IF(ISBLANK(Q327),"",
IF(ISERROR(FIND(",",Q327)),
  IF(ISERROR(VLOOKUP(Q327,MapTable!$A:$A,1,0)),"맵없음",
  ""),
IF(ISERROR(FIND(",",Q327,FIND(",",Q327)+1)),
  IF(OR(ISERROR(VLOOKUP(LEFT(Q327,FIND(",",Q327)-1),MapTable!$A:$A,1,0)),ISERROR(VLOOKUP(TRIM(MID(Q327,FIND(",",Q327)+1,999)),MapTable!$A:$A,1,0))),"맵없음",
  ""),
IF(ISERROR(FIND(",",Q327,FIND(",",Q327,FIND(",",Q327)+1)+1)),
  IF(OR(ISERROR(VLOOKUP(LEFT(Q327,FIND(",",Q327)-1),MapTable!$A:$A,1,0)),ISERROR(VLOOKUP(TRIM(MID(Q327,FIND(",",Q327)+1,FIND(",",Q327,FIND(",",Q327)+1)-FIND(",",Q327)-1)),MapTable!$A:$A,1,0)),ISERROR(VLOOKUP(TRIM(MID(Q327,FIND(",",Q327,FIND(",",Q327)+1)+1,999)),MapTable!$A:$A,1,0))),"맵없음",
  ""),
IF(ISERROR(FIND(",",Q327,FIND(",",Q327,FIND(",",Q327,FIND(",",Q327)+1)+1)+1)),
  IF(OR(ISERROR(VLOOKUP(LEFT(Q327,FIND(",",Q327)-1),MapTable!$A:$A,1,0)),ISERROR(VLOOKUP(TRIM(MID(Q327,FIND(",",Q327)+1,FIND(",",Q327,FIND(",",Q327)+1)-FIND(",",Q327)-1)),MapTable!$A:$A,1,0)),ISERROR(VLOOKUP(TRIM(MID(Q327,FIND(",",Q327,FIND(",",Q327)+1)+1,FIND(",",Q327,FIND(",",Q327,FIND(",",Q327)+1)+1)-FIND(",",Q327,FIND(",",Q327)+1)-1)),MapTable!$A:$A,1,0)),ISERROR(VLOOKUP(TRIM(MID(Q327,FIND(",",Q327,FIND(",",Q327,FIND(",",Q327)+1)+1)+1,999)),MapTable!$A:$A,1,0))),"맵없음",
  ""),
)))))</f>
        <v/>
      </c>
      <c r="W327" t="str">
        <f>IF(ISBLANK(V327),"",IF(ISERROR(VLOOKUP(V327,[2]DropTable!$A:$A,1,0)),"드랍없음",""))</f>
        <v/>
      </c>
      <c r="Y327" t="str">
        <f>IF(ISBLANK(X327),"",IF(ISERROR(VLOOKUP(X327,[2]DropTable!$A:$A,1,0)),"드랍없음",""))</f>
        <v/>
      </c>
      <c r="AA327">
        <v>8.1</v>
      </c>
    </row>
    <row r="328" spans="1:27" x14ac:dyDescent="0.3">
      <c r="A328">
        <v>8</v>
      </c>
      <c r="B328">
        <v>38</v>
      </c>
      <c r="C328">
        <f t="shared" si="17"/>
        <v>1680</v>
      </c>
      <c r="D328">
        <v>420</v>
      </c>
      <c r="E328" t="s">
        <v>114</v>
      </c>
      <c r="H328" t="str">
        <f>IF(ISBLANK(G328),"",
IFERROR(VLOOKUP(G328,[1]StringTable!$1:$1048576,MATCH([1]StringTable!$B$1,[1]StringTable!$1:$1,0),0),
IFERROR(VLOOKUP(G328,[1]InApkStringTable!$1:$1048576,MATCH([1]InApkStringTable!$B$1,[1]InApkStringTable!$1:$1,0),0),
"스트링없음")))</f>
        <v/>
      </c>
      <c r="J328" t="b">
        <v>0</v>
      </c>
      <c r="K328" t="s">
        <v>24</v>
      </c>
      <c r="L328" t="str">
        <f>IF(ISBLANK(K328),"",IF(ISERROR(VLOOKUP(K328,MapTable!$A:$A,1,0)),"컨트롤없음",""))</f>
        <v/>
      </c>
      <c r="M328">
        <f t="shared" si="18"/>
        <v>4</v>
      </c>
      <c r="N328" t="b">
        <f t="shared" ca="1" si="19"/>
        <v>0</v>
      </c>
      <c r="P328" t="str">
        <f>IF(ISBLANK(O328),"",IF(ISERROR(VLOOKUP(O328,MapTable!$A:$A,1,0)),"컨트롤없음",""))</f>
        <v/>
      </c>
      <c r="R328" t="str">
        <f>IF(ISBLANK(Q328),"",
IF(ISERROR(FIND(",",Q328)),
  IF(ISERROR(VLOOKUP(Q328,MapTable!$A:$A,1,0)),"맵없음",
  ""),
IF(ISERROR(FIND(",",Q328,FIND(",",Q328)+1)),
  IF(OR(ISERROR(VLOOKUP(LEFT(Q328,FIND(",",Q328)-1),MapTable!$A:$A,1,0)),ISERROR(VLOOKUP(TRIM(MID(Q328,FIND(",",Q328)+1,999)),MapTable!$A:$A,1,0))),"맵없음",
  ""),
IF(ISERROR(FIND(",",Q328,FIND(",",Q328,FIND(",",Q328)+1)+1)),
  IF(OR(ISERROR(VLOOKUP(LEFT(Q328,FIND(",",Q328)-1),MapTable!$A:$A,1,0)),ISERROR(VLOOKUP(TRIM(MID(Q328,FIND(",",Q328)+1,FIND(",",Q328,FIND(",",Q328)+1)-FIND(",",Q328)-1)),MapTable!$A:$A,1,0)),ISERROR(VLOOKUP(TRIM(MID(Q328,FIND(",",Q328,FIND(",",Q328)+1)+1,999)),MapTable!$A:$A,1,0))),"맵없음",
  ""),
IF(ISERROR(FIND(",",Q328,FIND(",",Q328,FIND(",",Q328,FIND(",",Q328)+1)+1)+1)),
  IF(OR(ISERROR(VLOOKUP(LEFT(Q328,FIND(",",Q328)-1),MapTable!$A:$A,1,0)),ISERROR(VLOOKUP(TRIM(MID(Q328,FIND(",",Q328)+1,FIND(",",Q328,FIND(",",Q328)+1)-FIND(",",Q328)-1)),MapTable!$A:$A,1,0)),ISERROR(VLOOKUP(TRIM(MID(Q328,FIND(",",Q328,FIND(",",Q328)+1)+1,FIND(",",Q328,FIND(",",Q328,FIND(",",Q328)+1)+1)-FIND(",",Q328,FIND(",",Q328)+1)-1)),MapTable!$A:$A,1,0)),ISERROR(VLOOKUP(TRIM(MID(Q328,FIND(",",Q328,FIND(",",Q328,FIND(",",Q328)+1)+1)+1,999)),MapTable!$A:$A,1,0))),"맵없음",
  ""),
)))))</f>
        <v/>
      </c>
      <c r="W328" t="str">
        <f>IF(ISBLANK(V328),"",IF(ISERROR(VLOOKUP(V328,[2]DropTable!$A:$A,1,0)),"드랍없음",""))</f>
        <v/>
      </c>
      <c r="Y328" t="str">
        <f>IF(ISBLANK(X328),"",IF(ISERROR(VLOOKUP(X328,[2]DropTable!$A:$A,1,0)),"드랍없음",""))</f>
        <v/>
      </c>
      <c r="AA328">
        <v>8.1</v>
      </c>
    </row>
    <row r="329" spans="1:27" x14ac:dyDescent="0.3">
      <c r="A329">
        <v>8</v>
      </c>
      <c r="B329">
        <v>39</v>
      </c>
      <c r="C329">
        <f t="shared" si="17"/>
        <v>1680</v>
      </c>
      <c r="D329">
        <v>420</v>
      </c>
      <c r="E329" t="s">
        <v>114</v>
      </c>
      <c r="H329" t="str">
        <f>IF(ISBLANK(G329),"",
IFERROR(VLOOKUP(G329,[1]StringTable!$1:$1048576,MATCH([1]StringTable!$B$1,[1]StringTable!$1:$1,0),0),
IFERROR(VLOOKUP(G329,[1]InApkStringTable!$1:$1048576,MATCH([1]InApkStringTable!$B$1,[1]InApkStringTable!$1:$1,0),0),
"스트링없음")))</f>
        <v/>
      </c>
      <c r="J329" t="b">
        <v>0</v>
      </c>
      <c r="K329" t="s">
        <v>24</v>
      </c>
      <c r="L329" t="str">
        <f>IF(ISBLANK(K329),"",IF(ISERROR(VLOOKUP(K329,MapTable!$A:$A,1,0)),"컨트롤없음",""))</f>
        <v/>
      </c>
      <c r="M329">
        <f t="shared" si="18"/>
        <v>4</v>
      </c>
      <c r="N329" t="b">
        <f t="shared" ca="1" si="19"/>
        <v>1</v>
      </c>
      <c r="P329" t="str">
        <f>IF(ISBLANK(O329),"",IF(ISERROR(VLOOKUP(O329,MapTable!$A:$A,1,0)),"컨트롤없음",""))</f>
        <v/>
      </c>
      <c r="R329" t="str">
        <f>IF(ISBLANK(Q329),"",
IF(ISERROR(FIND(",",Q329)),
  IF(ISERROR(VLOOKUP(Q329,MapTable!$A:$A,1,0)),"맵없음",
  ""),
IF(ISERROR(FIND(",",Q329,FIND(",",Q329)+1)),
  IF(OR(ISERROR(VLOOKUP(LEFT(Q329,FIND(",",Q329)-1),MapTable!$A:$A,1,0)),ISERROR(VLOOKUP(TRIM(MID(Q329,FIND(",",Q329)+1,999)),MapTable!$A:$A,1,0))),"맵없음",
  ""),
IF(ISERROR(FIND(",",Q329,FIND(",",Q329,FIND(",",Q329)+1)+1)),
  IF(OR(ISERROR(VLOOKUP(LEFT(Q329,FIND(",",Q329)-1),MapTable!$A:$A,1,0)),ISERROR(VLOOKUP(TRIM(MID(Q329,FIND(",",Q329)+1,FIND(",",Q329,FIND(",",Q329)+1)-FIND(",",Q329)-1)),MapTable!$A:$A,1,0)),ISERROR(VLOOKUP(TRIM(MID(Q329,FIND(",",Q329,FIND(",",Q329)+1)+1,999)),MapTable!$A:$A,1,0))),"맵없음",
  ""),
IF(ISERROR(FIND(",",Q329,FIND(",",Q329,FIND(",",Q329,FIND(",",Q329)+1)+1)+1)),
  IF(OR(ISERROR(VLOOKUP(LEFT(Q329,FIND(",",Q329)-1),MapTable!$A:$A,1,0)),ISERROR(VLOOKUP(TRIM(MID(Q329,FIND(",",Q329)+1,FIND(",",Q329,FIND(",",Q329)+1)-FIND(",",Q329)-1)),MapTable!$A:$A,1,0)),ISERROR(VLOOKUP(TRIM(MID(Q329,FIND(",",Q329,FIND(",",Q329)+1)+1,FIND(",",Q329,FIND(",",Q329,FIND(",",Q329)+1)+1)-FIND(",",Q329,FIND(",",Q329)+1)-1)),MapTable!$A:$A,1,0)),ISERROR(VLOOKUP(TRIM(MID(Q329,FIND(",",Q329,FIND(",",Q329,FIND(",",Q329)+1)+1)+1,999)),MapTable!$A:$A,1,0))),"맵없음",
  ""),
)))))</f>
        <v/>
      </c>
      <c r="W329" t="str">
        <f>IF(ISBLANK(V329),"",IF(ISERROR(VLOOKUP(V329,[2]DropTable!$A:$A,1,0)),"드랍없음",""))</f>
        <v/>
      </c>
      <c r="Y329" t="str">
        <f>IF(ISBLANK(X329),"",IF(ISERROR(VLOOKUP(X329,[2]DropTable!$A:$A,1,0)),"드랍없음",""))</f>
        <v/>
      </c>
      <c r="AA329">
        <v>8.1</v>
      </c>
    </row>
    <row r="330" spans="1:27" x14ac:dyDescent="0.3">
      <c r="A330">
        <v>8</v>
      </c>
      <c r="B330">
        <v>40</v>
      </c>
      <c r="C330">
        <f t="shared" si="17"/>
        <v>1680</v>
      </c>
      <c r="D330">
        <v>420</v>
      </c>
      <c r="E330" t="s">
        <v>114</v>
      </c>
      <c r="H330" t="str">
        <f>IF(ISBLANK(G330),"",
IFERROR(VLOOKUP(G330,[1]StringTable!$1:$1048576,MATCH([1]StringTable!$B$1,[1]StringTable!$1:$1,0),0),
IFERROR(VLOOKUP(G330,[1]InApkStringTable!$1:$1048576,MATCH([1]InApkStringTable!$B$1,[1]InApkStringTable!$1:$1,0),0),
"스트링없음")))</f>
        <v/>
      </c>
      <c r="J330" t="b">
        <v>0</v>
      </c>
      <c r="K330" t="s">
        <v>24</v>
      </c>
      <c r="L330" t="str">
        <f>IF(ISBLANK(K330),"",IF(ISERROR(VLOOKUP(K330,MapTable!$A:$A,1,0)),"컨트롤없음",""))</f>
        <v/>
      </c>
      <c r="M330">
        <f t="shared" si="18"/>
        <v>12</v>
      </c>
      <c r="N330" t="b">
        <f t="shared" ca="1" si="19"/>
        <v>1</v>
      </c>
      <c r="P330" t="str">
        <f>IF(ISBLANK(O330),"",IF(ISERROR(VLOOKUP(O330,MapTable!$A:$A,1,0)),"컨트롤없음",""))</f>
        <v/>
      </c>
      <c r="R330" t="str">
        <f>IF(ISBLANK(Q330),"",
IF(ISERROR(FIND(",",Q330)),
  IF(ISERROR(VLOOKUP(Q330,MapTable!$A:$A,1,0)),"맵없음",
  ""),
IF(ISERROR(FIND(",",Q330,FIND(",",Q330)+1)),
  IF(OR(ISERROR(VLOOKUP(LEFT(Q330,FIND(",",Q330)-1),MapTable!$A:$A,1,0)),ISERROR(VLOOKUP(TRIM(MID(Q330,FIND(",",Q330)+1,999)),MapTable!$A:$A,1,0))),"맵없음",
  ""),
IF(ISERROR(FIND(",",Q330,FIND(",",Q330,FIND(",",Q330)+1)+1)),
  IF(OR(ISERROR(VLOOKUP(LEFT(Q330,FIND(",",Q330)-1),MapTable!$A:$A,1,0)),ISERROR(VLOOKUP(TRIM(MID(Q330,FIND(",",Q330)+1,FIND(",",Q330,FIND(",",Q330)+1)-FIND(",",Q330)-1)),MapTable!$A:$A,1,0)),ISERROR(VLOOKUP(TRIM(MID(Q330,FIND(",",Q330,FIND(",",Q330)+1)+1,999)),MapTable!$A:$A,1,0))),"맵없음",
  ""),
IF(ISERROR(FIND(",",Q330,FIND(",",Q330,FIND(",",Q330,FIND(",",Q330)+1)+1)+1)),
  IF(OR(ISERROR(VLOOKUP(LEFT(Q330,FIND(",",Q330)-1),MapTable!$A:$A,1,0)),ISERROR(VLOOKUP(TRIM(MID(Q330,FIND(",",Q330)+1,FIND(",",Q330,FIND(",",Q330)+1)-FIND(",",Q330)-1)),MapTable!$A:$A,1,0)),ISERROR(VLOOKUP(TRIM(MID(Q330,FIND(",",Q330,FIND(",",Q330)+1)+1,FIND(",",Q330,FIND(",",Q330,FIND(",",Q330)+1)+1)-FIND(",",Q330,FIND(",",Q330)+1)-1)),MapTable!$A:$A,1,0)),ISERROR(VLOOKUP(TRIM(MID(Q330,FIND(",",Q330,FIND(",",Q330,FIND(",",Q330)+1)+1)+1,999)),MapTable!$A:$A,1,0))),"맵없음",
  ""),
)))))</f>
        <v/>
      </c>
      <c r="W330" t="str">
        <f>IF(ISBLANK(V330),"",IF(ISERROR(VLOOKUP(V330,[2]DropTable!$A:$A,1,0)),"드랍없음",""))</f>
        <v/>
      </c>
      <c r="Y330" t="str">
        <f>IF(ISBLANK(X330),"",IF(ISERROR(VLOOKUP(X330,[2]DropTable!$A:$A,1,0)),"드랍없음",""))</f>
        <v/>
      </c>
      <c r="AA330">
        <v>8.1</v>
      </c>
    </row>
    <row r="331" spans="1:27" x14ac:dyDescent="0.3">
      <c r="A331">
        <v>8</v>
      </c>
      <c r="B331">
        <v>41</v>
      </c>
      <c r="C331">
        <f t="shared" si="17"/>
        <v>1680</v>
      </c>
      <c r="D331">
        <v>420</v>
      </c>
      <c r="E331" t="s">
        <v>114</v>
      </c>
      <c r="H331" t="str">
        <f>IF(ISBLANK(G331),"",
IFERROR(VLOOKUP(G331,[1]StringTable!$1:$1048576,MATCH([1]StringTable!$B$1,[1]StringTable!$1:$1,0),0),
IFERROR(VLOOKUP(G331,[1]InApkStringTable!$1:$1048576,MATCH([1]InApkStringTable!$B$1,[1]InApkStringTable!$1:$1,0),0),
"스트링없음")))</f>
        <v/>
      </c>
      <c r="J331" t="b">
        <v>0</v>
      </c>
      <c r="K331" t="s">
        <v>24</v>
      </c>
      <c r="L331" t="str">
        <f>IF(ISBLANK(K331),"",IF(ISERROR(VLOOKUP(K331,MapTable!$A:$A,1,0)),"컨트롤없음",""))</f>
        <v/>
      </c>
      <c r="M331">
        <f t="shared" si="18"/>
        <v>5</v>
      </c>
      <c r="N331" t="b">
        <f t="shared" ca="1" si="19"/>
        <v>0</v>
      </c>
      <c r="P331" t="str">
        <f>IF(ISBLANK(O331),"",IF(ISERROR(VLOOKUP(O331,MapTable!$A:$A,1,0)),"컨트롤없음",""))</f>
        <v/>
      </c>
      <c r="R331" t="str">
        <f>IF(ISBLANK(Q331),"",
IF(ISERROR(FIND(",",Q331)),
  IF(ISERROR(VLOOKUP(Q331,MapTable!$A:$A,1,0)),"맵없음",
  ""),
IF(ISERROR(FIND(",",Q331,FIND(",",Q331)+1)),
  IF(OR(ISERROR(VLOOKUP(LEFT(Q331,FIND(",",Q331)-1),MapTable!$A:$A,1,0)),ISERROR(VLOOKUP(TRIM(MID(Q331,FIND(",",Q331)+1,999)),MapTable!$A:$A,1,0))),"맵없음",
  ""),
IF(ISERROR(FIND(",",Q331,FIND(",",Q331,FIND(",",Q331)+1)+1)),
  IF(OR(ISERROR(VLOOKUP(LEFT(Q331,FIND(",",Q331)-1),MapTable!$A:$A,1,0)),ISERROR(VLOOKUP(TRIM(MID(Q331,FIND(",",Q331)+1,FIND(",",Q331,FIND(",",Q331)+1)-FIND(",",Q331)-1)),MapTable!$A:$A,1,0)),ISERROR(VLOOKUP(TRIM(MID(Q331,FIND(",",Q331,FIND(",",Q331)+1)+1,999)),MapTable!$A:$A,1,0))),"맵없음",
  ""),
IF(ISERROR(FIND(",",Q331,FIND(",",Q331,FIND(",",Q331,FIND(",",Q331)+1)+1)+1)),
  IF(OR(ISERROR(VLOOKUP(LEFT(Q331,FIND(",",Q331)-1),MapTable!$A:$A,1,0)),ISERROR(VLOOKUP(TRIM(MID(Q331,FIND(",",Q331)+1,FIND(",",Q331,FIND(",",Q331)+1)-FIND(",",Q331)-1)),MapTable!$A:$A,1,0)),ISERROR(VLOOKUP(TRIM(MID(Q331,FIND(",",Q331,FIND(",",Q331)+1)+1,FIND(",",Q331,FIND(",",Q331,FIND(",",Q331)+1)+1)-FIND(",",Q331,FIND(",",Q331)+1)-1)),MapTable!$A:$A,1,0)),ISERROR(VLOOKUP(TRIM(MID(Q331,FIND(",",Q331,FIND(",",Q331,FIND(",",Q331)+1)+1)+1,999)),MapTable!$A:$A,1,0))),"맵없음",
  ""),
)))))</f>
        <v/>
      </c>
      <c r="W331" t="str">
        <f>IF(ISBLANK(V331),"",IF(ISERROR(VLOOKUP(V331,[2]DropTable!$A:$A,1,0)),"드랍없음",""))</f>
        <v/>
      </c>
      <c r="Y331" t="str">
        <f>IF(ISBLANK(X331),"",IF(ISERROR(VLOOKUP(X331,[2]DropTable!$A:$A,1,0)),"드랍없음",""))</f>
        <v/>
      </c>
      <c r="AA331">
        <v>8.1</v>
      </c>
    </row>
    <row r="332" spans="1:27" x14ac:dyDescent="0.3">
      <c r="A332">
        <v>8</v>
      </c>
      <c r="B332">
        <v>42</v>
      </c>
      <c r="C332">
        <f t="shared" si="17"/>
        <v>1680</v>
      </c>
      <c r="D332">
        <v>420</v>
      </c>
      <c r="E332" t="s">
        <v>114</v>
      </c>
      <c r="H332" t="str">
        <f>IF(ISBLANK(G332),"",
IFERROR(VLOOKUP(G332,[1]StringTable!$1:$1048576,MATCH([1]StringTable!$B$1,[1]StringTable!$1:$1,0),0),
IFERROR(VLOOKUP(G332,[1]InApkStringTable!$1:$1048576,MATCH([1]InApkStringTable!$B$1,[1]InApkStringTable!$1:$1,0),0),
"스트링없음")))</f>
        <v/>
      </c>
      <c r="J332" t="b">
        <v>0</v>
      </c>
      <c r="K332" t="s">
        <v>24</v>
      </c>
      <c r="L332" t="str">
        <f>IF(ISBLANK(K332),"",IF(ISERROR(VLOOKUP(K332,MapTable!$A:$A,1,0)),"컨트롤없음",""))</f>
        <v/>
      </c>
      <c r="M332">
        <f t="shared" si="18"/>
        <v>5</v>
      </c>
      <c r="N332" t="b">
        <f t="shared" ca="1" si="19"/>
        <v>0</v>
      </c>
      <c r="P332" t="str">
        <f>IF(ISBLANK(O332),"",IF(ISERROR(VLOOKUP(O332,MapTable!$A:$A,1,0)),"컨트롤없음",""))</f>
        <v/>
      </c>
      <c r="R332" t="str">
        <f>IF(ISBLANK(Q332),"",
IF(ISERROR(FIND(",",Q332)),
  IF(ISERROR(VLOOKUP(Q332,MapTable!$A:$A,1,0)),"맵없음",
  ""),
IF(ISERROR(FIND(",",Q332,FIND(",",Q332)+1)),
  IF(OR(ISERROR(VLOOKUP(LEFT(Q332,FIND(",",Q332)-1),MapTable!$A:$A,1,0)),ISERROR(VLOOKUP(TRIM(MID(Q332,FIND(",",Q332)+1,999)),MapTable!$A:$A,1,0))),"맵없음",
  ""),
IF(ISERROR(FIND(",",Q332,FIND(",",Q332,FIND(",",Q332)+1)+1)),
  IF(OR(ISERROR(VLOOKUP(LEFT(Q332,FIND(",",Q332)-1),MapTable!$A:$A,1,0)),ISERROR(VLOOKUP(TRIM(MID(Q332,FIND(",",Q332)+1,FIND(",",Q332,FIND(",",Q332)+1)-FIND(",",Q332)-1)),MapTable!$A:$A,1,0)),ISERROR(VLOOKUP(TRIM(MID(Q332,FIND(",",Q332,FIND(",",Q332)+1)+1,999)),MapTable!$A:$A,1,0))),"맵없음",
  ""),
IF(ISERROR(FIND(",",Q332,FIND(",",Q332,FIND(",",Q332,FIND(",",Q332)+1)+1)+1)),
  IF(OR(ISERROR(VLOOKUP(LEFT(Q332,FIND(",",Q332)-1),MapTable!$A:$A,1,0)),ISERROR(VLOOKUP(TRIM(MID(Q332,FIND(",",Q332)+1,FIND(",",Q332,FIND(",",Q332)+1)-FIND(",",Q332)-1)),MapTable!$A:$A,1,0)),ISERROR(VLOOKUP(TRIM(MID(Q332,FIND(",",Q332,FIND(",",Q332)+1)+1,FIND(",",Q332,FIND(",",Q332,FIND(",",Q332)+1)+1)-FIND(",",Q332,FIND(",",Q332)+1)-1)),MapTable!$A:$A,1,0)),ISERROR(VLOOKUP(TRIM(MID(Q332,FIND(",",Q332,FIND(",",Q332,FIND(",",Q332)+1)+1)+1,999)),MapTable!$A:$A,1,0))),"맵없음",
  ""),
)))))</f>
        <v/>
      </c>
      <c r="W332" t="str">
        <f>IF(ISBLANK(V332),"",IF(ISERROR(VLOOKUP(V332,[2]DropTable!$A:$A,1,0)),"드랍없음",""))</f>
        <v/>
      </c>
      <c r="Y332" t="str">
        <f>IF(ISBLANK(X332),"",IF(ISERROR(VLOOKUP(X332,[2]DropTable!$A:$A,1,0)),"드랍없음",""))</f>
        <v/>
      </c>
      <c r="AA332">
        <v>8.1</v>
      </c>
    </row>
    <row r="333" spans="1:27" x14ac:dyDescent="0.3">
      <c r="A333">
        <v>8</v>
      </c>
      <c r="B333">
        <v>43</v>
      </c>
      <c r="C333">
        <f t="shared" si="17"/>
        <v>1680</v>
      </c>
      <c r="D333">
        <v>420</v>
      </c>
      <c r="E333" t="s">
        <v>114</v>
      </c>
      <c r="H333" t="str">
        <f>IF(ISBLANK(G333),"",
IFERROR(VLOOKUP(G333,[1]StringTable!$1:$1048576,MATCH([1]StringTable!$B$1,[1]StringTable!$1:$1,0),0),
IFERROR(VLOOKUP(G333,[1]InApkStringTable!$1:$1048576,MATCH([1]InApkStringTable!$B$1,[1]InApkStringTable!$1:$1,0),0),
"스트링없음")))</f>
        <v/>
      </c>
      <c r="J333" t="b">
        <v>0</v>
      </c>
      <c r="K333" t="s">
        <v>24</v>
      </c>
      <c r="L333" t="str">
        <f>IF(ISBLANK(K333),"",IF(ISERROR(VLOOKUP(K333,MapTable!$A:$A,1,0)),"컨트롤없음",""))</f>
        <v/>
      </c>
      <c r="M333">
        <f t="shared" si="18"/>
        <v>5</v>
      </c>
      <c r="N333" t="b">
        <f t="shared" ca="1" si="19"/>
        <v>0</v>
      </c>
      <c r="P333" t="str">
        <f>IF(ISBLANK(O333),"",IF(ISERROR(VLOOKUP(O333,MapTable!$A:$A,1,0)),"컨트롤없음",""))</f>
        <v/>
      </c>
      <c r="R333" t="str">
        <f>IF(ISBLANK(Q333),"",
IF(ISERROR(FIND(",",Q333)),
  IF(ISERROR(VLOOKUP(Q333,MapTable!$A:$A,1,0)),"맵없음",
  ""),
IF(ISERROR(FIND(",",Q333,FIND(",",Q333)+1)),
  IF(OR(ISERROR(VLOOKUP(LEFT(Q333,FIND(",",Q333)-1),MapTable!$A:$A,1,0)),ISERROR(VLOOKUP(TRIM(MID(Q333,FIND(",",Q333)+1,999)),MapTable!$A:$A,1,0))),"맵없음",
  ""),
IF(ISERROR(FIND(",",Q333,FIND(",",Q333,FIND(",",Q333)+1)+1)),
  IF(OR(ISERROR(VLOOKUP(LEFT(Q333,FIND(",",Q333)-1),MapTable!$A:$A,1,0)),ISERROR(VLOOKUP(TRIM(MID(Q333,FIND(",",Q333)+1,FIND(",",Q333,FIND(",",Q333)+1)-FIND(",",Q333)-1)),MapTable!$A:$A,1,0)),ISERROR(VLOOKUP(TRIM(MID(Q333,FIND(",",Q333,FIND(",",Q333)+1)+1,999)),MapTable!$A:$A,1,0))),"맵없음",
  ""),
IF(ISERROR(FIND(",",Q333,FIND(",",Q333,FIND(",",Q333,FIND(",",Q333)+1)+1)+1)),
  IF(OR(ISERROR(VLOOKUP(LEFT(Q333,FIND(",",Q333)-1),MapTable!$A:$A,1,0)),ISERROR(VLOOKUP(TRIM(MID(Q333,FIND(",",Q333)+1,FIND(",",Q333,FIND(",",Q333)+1)-FIND(",",Q333)-1)),MapTable!$A:$A,1,0)),ISERROR(VLOOKUP(TRIM(MID(Q333,FIND(",",Q333,FIND(",",Q333)+1)+1,FIND(",",Q333,FIND(",",Q333,FIND(",",Q333)+1)+1)-FIND(",",Q333,FIND(",",Q333)+1)-1)),MapTable!$A:$A,1,0)),ISERROR(VLOOKUP(TRIM(MID(Q333,FIND(",",Q333,FIND(",",Q333,FIND(",",Q333)+1)+1)+1,999)),MapTable!$A:$A,1,0))),"맵없음",
  ""),
)))))</f>
        <v/>
      </c>
      <c r="W333" t="str">
        <f>IF(ISBLANK(V333),"",IF(ISERROR(VLOOKUP(V333,[2]DropTable!$A:$A,1,0)),"드랍없음",""))</f>
        <v/>
      </c>
      <c r="Y333" t="str">
        <f>IF(ISBLANK(X333),"",IF(ISERROR(VLOOKUP(X333,[2]DropTable!$A:$A,1,0)),"드랍없음",""))</f>
        <v/>
      </c>
      <c r="AA333">
        <v>8.1</v>
      </c>
    </row>
    <row r="334" spans="1:27" x14ac:dyDescent="0.3">
      <c r="A334">
        <v>8</v>
      </c>
      <c r="B334">
        <v>44</v>
      </c>
      <c r="C334">
        <f t="shared" si="17"/>
        <v>1680</v>
      </c>
      <c r="D334">
        <v>420</v>
      </c>
      <c r="E334" t="s">
        <v>114</v>
      </c>
      <c r="H334" t="str">
        <f>IF(ISBLANK(G334),"",
IFERROR(VLOOKUP(G334,[1]StringTable!$1:$1048576,MATCH([1]StringTable!$B$1,[1]StringTable!$1:$1,0),0),
IFERROR(VLOOKUP(G334,[1]InApkStringTable!$1:$1048576,MATCH([1]InApkStringTable!$B$1,[1]InApkStringTable!$1:$1,0),0),
"스트링없음")))</f>
        <v/>
      </c>
      <c r="J334" t="b">
        <v>0</v>
      </c>
      <c r="K334" t="s">
        <v>24</v>
      </c>
      <c r="L334" t="str">
        <f>IF(ISBLANK(K334),"",IF(ISERROR(VLOOKUP(K334,MapTable!$A:$A,1,0)),"컨트롤없음",""))</f>
        <v/>
      </c>
      <c r="M334">
        <f t="shared" si="18"/>
        <v>5</v>
      </c>
      <c r="N334" t="b">
        <f t="shared" ca="1" si="19"/>
        <v>0</v>
      </c>
      <c r="P334" t="str">
        <f>IF(ISBLANK(O334),"",IF(ISERROR(VLOOKUP(O334,MapTable!$A:$A,1,0)),"컨트롤없음",""))</f>
        <v/>
      </c>
      <c r="R334" t="str">
        <f>IF(ISBLANK(Q334),"",
IF(ISERROR(FIND(",",Q334)),
  IF(ISERROR(VLOOKUP(Q334,MapTable!$A:$A,1,0)),"맵없음",
  ""),
IF(ISERROR(FIND(",",Q334,FIND(",",Q334)+1)),
  IF(OR(ISERROR(VLOOKUP(LEFT(Q334,FIND(",",Q334)-1),MapTable!$A:$A,1,0)),ISERROR(VLOOKUP(TRIM(MID(Q334,FIND(",",Q334)+1,999)),MapTable!$A:$A,1,0))),"맵없음",
  ""),
IF(ISERROR(FIND(",",Q334,FIND(",",Q334,FIND(",",Q334)+1)+1)),
  IF(OR(ISERROR(VLOOKUP(LEFT(Q334,FIND(",",Q334)-1),MapTable!$A:$A,1,0)),ISERROR(VLOOKUP(TRIM(MID(Q334,FIND(",",Q334)+1,FIND(",",Q334,FIND(",",Q334)+1)-FIND(",",Q334)-1)),MapTable!$A:$A,1,0)),ISERROR(VLOOKUP(TRIM(MID(Q334,FIND(",",Q334,FIND(",",Q334)+1)+1,999)),MapTable!$A:$A,1,0))),"맵없음",
  ""),
IF(ISERROR(FIND(",",Q334,FIND(",",Q334,FIND(",",Q334,FIND(",",Q334)+1)+1)+1)),
  IF(OR(ISERROR(VLOOKUP(LEFT(Q334,FIND(",",Q334)-1),MapTable!$A:$A,1,0)),ISERROR(VLOOKUP(TRIM(MID(Q334,FIND(",",Q334)+1,FIND(",",Q334,FIND(",",Q334)+1)-FIND(",",Q334)-1)),MapTable!$A:$A,1,0)),ISERROR(VLOOKUP(TRIM(MID(Q334,FIND(",",Q334,FIND(",",Q334)+1)+1,FIND(",",Q334,FIND(",",Q334,FIND(",",Q334)+1)+1)-FIND(",",Q334,FIND(",",Q334)+1)-1)),MapTable!$A:$A,1,0)),ISERROR(VLOOKUP(TRIM(MID(Q334,FIND(",",Q334,FIND(",",Q334,FIND(",",Q334)+1)+1)+1,999)),MapTable!$A:$A,1,0))),"맵없음",
  ""),
)))))</f>
        <v/>
      </c>
      <c r="W334" t="str">
        <f>IF(ISBLANK(V334),"",IF(ISERROR(VLOOKUP(V334,[2]DropTable!$A:$A,1,0)),"드랍없음",""))</f>
        <v/>
      </c>
      <c r="Y334" t="str">
        <f>IF(ISBLANK(X334),"",IF(ISERROR(VLOOKUP(X334,[2]DropTable!$A:$A,1,0)),"드랍없음",""))</f>
        <v/>
      </c>
      <c r="AA334">
        <v>8.1</v>
      </c>
    </row>
    <row r="335" spans="1:27" x14ac:dyDescent="0.3">
      <c r="A335">
        <v>8</v>
      </c>
      <c r="B335">
        <v>45</v>
      </c>
      <c r="C335">
        <f t="shared" si="17"/>
        <v>1680</v>
      </c>
      <c r="D335">
        <v>420</v>
      </c>
      <c r="E335" t="s">
        <v>114</v>
      </c>
      <c r="H335" t="str">
        <f>IF(ISBLANK(G335),"",
IFERROR(VLOOKUP(G335,[1]StringTable!$1:$1048576,MATCH([1]StringTable!$B$1,[1]StringTable!$1:$1,0),0),
IFERROR(VLOOKUP(G335,[1]InApkStringTable!$1:$1048576,MATCH([1]InApkStringTable!$B$1,[1]InApkStringTable!$1:$1,0),0),
"스트링없음")))</f>
        <v/>
      </c>
      <c r="J335" t="b">
        <v>0</v>
      </c>
      <c r="K335" t="s">
        <v>24</v>
      </c>
      <c r="L335" t="str">
        <f>IF(ISBLANK(K335),"",IF(ISERROR(VLOOKUP(K335,MapTable!$A:$A,1,0)),"컨트롤없음",""))</f>
        <v/>
      </c>
      <c r="M335">
        <f t="shared" si="18"/>
        <v>11</v>
      </c>
      <c r="N335" t="b">
        <f t="shared" ca="1" si="19"/>
        <v>0</v>
      </c>
      <c r="P335" t="str">
        <f>IF(ISBLANK(O335),"",IF(ISERROR(VLOOKUP(O335,MapTable!$A:$A,1,0)),"컨트롤없음",""))</f>
        <v/>
      </c>
      <c r="R335" t="str">
        <f>IF(ISBLANK(Q335),"",
IF(ISERROR(FIND(",",Q335)),
  IF(ISERROR(VLOOKUP(Q335,MapTable!$A:$A,1,0)),"맵없음",
  ""),
IF(ISERROR(FIND(",",Q335,FIND(",",Q335)+1)),
  IF(OR(ISERROR(VLOOKUP(LEFT(Q335,FIND(",",Q335)-1),MapTable!$A:$A,1,0)),ISERROR(VLOOKUP(TRIM(MID(Q335,FIND(",",Q335)+1,999)),MapTable!$A:$A,1,0))),"맵없음",
  ""),
IF(ISERROR(FIND(",",Q335,FIND(",",Q335,FIND(",",Q335)+1)+1)),
  IF(OR(ISERROR(VLOOKUP(LEFT(Q335,FIND(",",Q335)-1),MapTable!$A:$A,1,0)),ISERROR(VLOOKUP(TRIM(MID(Q335,FIND(",",Q335)+1,FIND(",",Q335,FIND(",",Q335)+1)-FIND(",",Q335)-1)),MapTable!$A:$A,1,0)),ISERROR(VLOOKUP(TRIM(MID(Q335,FIND(",",Q335,FIND(",",Q335)+1)+1,999)),MapTable!$A:$A,1,0))),"맵없음",
  ""),
IF(ISERROR(FIND(",",Q335,FIND(",",Q335,FIND(",",Q335,FIND(",",Q335)+1)+1)+1)),
  IF(OR(ISERROR(VLOOKUP(LEFT(Q335,FIND(",",Q335)-1),MapTable!$A:$A,1,0)),ISERROR(VLOOKUP(TRIM(MID(Q335,FIND(",",Q335)+1,FIND(",",Q335,FIND(",",Q335)+1)-FIND(",",Q335)-1)),MapTable!$A:$A,1,0)),ISERROR(VLOOKUP(TRIM(MID(Q335,FIND(",",Q335,FIND(",",Q335)+1)+1,FIND(",",Q335,FIND(",",Q335,FIND(",",Q335)+1)+1)-FIND(",",Q335,FIND(",",Q335)+1)-1)),MapTable!$A:$A,1,0)),ISERROR(VLOOKUP(TRIM(MID(Q335,FIND(",",Q335,FIND(",",Q335,FIND(",",Q335)+1)+1)+1,999)),MapTable!$A:$A,1,0))),"맵없음",
  ""),
)))))</f>
        <v/>
      </c>
      <c r="W335" t="str">
        <f>IF(ISBLANK(V335),"",IF(ISERROR(VLOOKUP(V335,[2]DropTable!$A:$A,1,0)),"드랍없음",""))</f>
        <v/>
      </c>
      <c r="Y335" t="str">
        <f>IF(ISBLANK(X335),"",IF(ISERROR(VLOOKUP(X335,[2]DropTable!$A:$A,1,0)),"드랍없음",""))</f>
        <v/>
      </c>
      <c r="AA335">
        <v>8.1</v>
      </c>
    </row>
    <row r="336" spans="1:27" x14ac:dyDescent="0.3">
      <c r="A336">
        <v>8</v>
      </c>
      <c r="B336">
        <v>46</v>
      </c>
      <c r="C336">
        <f t="shared" si="17"/>
        <v>1680</v>
      </c>
      <c r="D336">
        <v>420</v>
      </c>
      <c r="E336" t="s">
        <v>114</v>
      </c>
      <c r="H336" t="str">
        <f>IF(ISBLANK(G336),"",
IFERROR(VLOOKUP(G336,[1]StringTable!$1:$1048576,MATCH([1]StringTable!$B$1,[1]StringTable!$1:$1,0),0),
IFERROR(VLOOKUP(G336,[1]InApkStringTable!$1:$1048576,MATCH([1]InApkStringTable!$B$1,[1]InApkStringTable!$1:$1,0),0),
"스트링없음")))</f>
        <v/>
      </c>
      <c r="J336" t="b">
        <v>0</v>
      </c>
      <c r="K336" t="s">
        <v>24</v>
      </c>
      <c r="L336" t="str">
        <f>IF(ISBLANK(K336),"",IF(ISERROR(VLOOKUP(K336,MapTable!$A:$A,1,0)),"컨트롤없음",""))</f>
        <v/>
      </c>
      <c r="M336">
        <f t="shared" si="18"/>
        <v>5</v>
      </c>
      <c r="N336" t="b">
        <f t="shared" ca="1" si="19"/>
        <v>0</v>
      </c>
      <c r="P336" t="str">
        <f>IF(ISBLANK(O336),"",IF(ISERROR(VLOOKUP(O336,MapTable!$A:$A,1,0)),"컨트롤없음",""))</f>
        <v/>
      </c>
      <c r="R336" t="str">
        <f>IF(ISBLANK(Q336),"",
IF(ISERROR(FIND(",",Q336)),
  IF(ISERROR(VLOOKUP(Q336,MapTable!$A:$A,1,0)),"맵없음",
  ""),
IF(ISERROR(FIND(",",Q336,FIND(",",Q336)+1)),
  IF(OR(ISERROR(VLOOKUP(LEFT(Q336,FIND(",",Q336)-1),MapTable!$A:$A,1,0)),ISERROR(VLOOKUP(TRIM(MID(Q336,FIND(",",Q336)+1,999)),MapTable!$A:$A,1,0))),"맵없음",
  ""),
IF(ISERROR(FIND(",",Q336,FIND(",",Q336,FIND(",",Q336)+1)+1)),
  IF(OR(ISERROR(VLOOKUP(LEFT(Q336,FIND(",",Q336)-1),MapTable!$A:$A,1,0)),ISERROR(VLOOKUP(TRIM(MID(Q336,FIND(",",Q336)+1,FIND(",",Q336,FIND(",",Q336)+1)-FIND(",",Q336)-1)),MapTable!$A:$A,1,0)),ISERROR(VLOOKUP(TRIM(MID(Q336,FIND(",",Q336,FIND(",",Q336)+1)+1,999)),MapTable!$A:$A,1,0))),"맵없음",
  ""),
IF(ISERROR(FIND(",",Q336,FIND(",",Q336,FIND(",",Q336,FIND(",",Q336)+1)+1)+1)),
  IF(OR(ISERROR(VLOOKUP(LEFT(Q336,FIND(",",Q336)-1),MapTable!$A:$A,1,0)),ISERROR(VLOOKUP(TRIM(MID(Q336,FIND(",",Q336)+1,FIND(",",Q336,FIND(",",Q336)+1)-FIND(",",Q336)-1)),MapTable!$A:$A,1,0)),ISERROR(VLOOKUP(TRIM(MID(Q336,FIND(",",Q336,FIND(",",Q336)+1)+1,FIND(",",Q336,FIND(",",Q336,FIND(",",Q336)+1)+1)-FIND(",",Q336,FIND(",",Q336)+1)-1)),MapTable!$A:$A,1,0)),ISERROR(VLOOKUP(TRIM(MID(Q336,FIND(",",Q336,FIND(",",Q336,FIND(",",Q336)+1)+1)+1,999)),MapTable!$A:$A,1,0))),"맵없음",
  ""),
)))))</f>
        <v/>
      </c>
      <c r="W336" t="str">
        <f>IF(ISBLANK(V336),"",IF(ISERROR(VLOOKUP(V336,[2]DropTable!$A:$A,1,0)),"드랍없음",""))</f>
        <v/>
      </c>
      <c r="Y336" t="str">
        <f>IF(ISBLANK(X336),"",IF(ISERROR(VLOOKUP(X336,[2]DropTable!$A:$A,1,0)),"드랍없음",""))</f>
        <v/>
      </c>
      <c r="AA336">
        <v>8.1</v>
      </c>
    </row>
    <row r="337" spans="1:27" x14ac:dyDescent="0.3">
      <c r="A337">
        <v>8</v>
      </c>
      <c r="B337">
        <v>47</v>
      </c>
      <c r="C337">
        <f t="shared" si="17"/>
        <v>1680</v>
      </c>
      <c r="D337">
        <v>420</v>
      </c>
      <c r="E337" t="s">
        <v>114</v>
      </c>
      <c r="H337" t="str">
        <f>IF(ISBLANK(G337),"",
IFERROR(VLOOKUP(G337,[1]StringTable!$1:$1048576,MATCH([1]StringTable!$B$1,[1]StringTable!$1:$1,0),0),
IFERROR(VLOOKUP(G337,[1]InApkStringTable!$1:$1048576,MATCH([1]InApkStringTable!$B$1,[1]InApkStringTable!$1:$1,0),0),
"스트링없음")))</f>
        <v/>
      </c>
      <c r="J337" t="b">
        <v>0</v>
      </c>
      <c r="K337" t="s">
        <v>24</v>
      </c>
      <c r="L337" t="str">
        <f>IF(ISBLANK(K337),"",IF(ISERROR(VLOOKUP(K337,MapTable!$A:$A,1,0)),"컨트롤없음",""))</f>
        <v/>
      </c>
      <c r="M337">
        <f t="shared" si="18"/>
        <v>5</v>
      </c>
      <c r="N337" t="b">
        <f t="shared" ca="1" si="19"/>
        <v>0</v>
      </c>
      <c r="P337" t="str">
        <f>IF(ISBLANK(O337),"",IF(ISERROR(VLOOKUP(O337,MapTable!$A:$A,1,0)),"컨트롤없음",""))</f>
        <v/>
      </c>
      <c r="R337" t="str">
        <f>IF(ISBLANK(Q337),"",
IF(ISERROR(FIND(",",Q337)),
  IF(ISERROR(VLOOKUP(Q337,MapTable!$A:$A,1,0)),"맵없음",
  ""),
IF(ISERROR(FIND(",",Q337,FIND(",",Q337)+1)),
  IF(OR(ISERROR(VLOOKUP(LEFT(Q337,FIND(",",Q337)-1),MapTable!$A:$A,1,0)),ISERROR(VLOOKUP(TRIM(MID(Q337,FIND(",",Q337)+1,999)),MapTable!$A:$A,1,0))),"맵없음",
  ""),
IF(ISERROR(FIND(",",Q337,FIND(",",Q337,FIND(",",Q337)+1)+1)),
  IF(OR(ISERROR(VLOOKUP(LEFT(Q337,FIND(",",Q337)-1),MapTable!$A:$A,1,0)),ISERROR(VLOOKUP(TRIM(MID(Q337,FIND(",",Q337)+1,FIND(",",Q337,FIND(",",Q337)+1)-FIND(",",Q337)-1)),MapTable!$A:$A,1,0)),ISERROR(VLOOKUP(TRIM(MID(Q337,FIND(",",Q337,FIND(",",Q337)+1)+1,999)),MapTable!$A:$A,1,0))),"맵없음",
  ""),
IF(ISERROR(FIND(",",Q337,FIND(",",Q337,FIND(",",Q337,FIND(",",Q337)+1)+1)+1)),
  IF(OR(ISERROR(VLOOKUP(LEFT(Q337,FIND(",",Q337)-1),MapTable!$A:$A,1,0)),ISERROR(VLOOKUP(TRIM(MID(Q337,FIND(",",Q337)+1,FIND(",",Q337,FIND(",",Q337)+1)-FIND(",",Q337)-1)),MapTable!$A:$A,1,0)),ISERROR(VLOOKUP(TRIM(MID(Q337,FIND(",",Q337,FIND(",",Q337)+1)+1,FIND(",",Q337,FIND(",",Q337,FIND(",",Q337)+1)+1)-FIND(",",Q337,FIND(",",Q337)+1)-1)),MapTable!$A:$A,1,0)),ISERROR(VLOOKUP(TRIM(MID(Q337,FIND(",",Q337,FIND(",",Q337,FIND(",",Q337)+1)+1)+1,999)),MapTable!$A:$A,1,0))),"맵없음",
  ""),
)))))</f>
        <v/>
      </c>
      <c r="W337" t="str">
        <f>IF(ISBLANK(V337),"",IF(ISERROR(VLOOKUP(V337,[2]DropTable!$A:$A,1,0)),"드랍없음",""))</f>
        <v/>
      </c>
      <c r="Y337" t="str">
        <f>IF(ISBLANK(X337),"",IF(ISERROR(VLOOKUP(X337,[2]DropTable!$A:$A,1,0)),"드랍없음",""))</f>
        <v/>
      </c>
      <c r="AA337">
        <v>8.1</v>
      </c>
    </row>
    <row r="338" spans="1:27" x14ac:dyDescent="0.3">
      <c r="A338">
        <v>8</v>
      </c>
      <c r="B338">
        <v>48</v>
      </c>
      <c r="C338">
        <f t="shared" si="17"/>
        <v>1680</v>
      </c>
      <c r="D338">
        <v>420</v>
      </c>
      <c r="E338" t="s">
        <v>114</v>
      </c>
      <c r="H338" t="str">
        <f>IF(ISBLANK(G338),"",
IFERROR(VLOOKUP(G338,[1]StringTable!$1:$1048576,MATCH([1]StringTable!$B$1,[1]StringTable!$1:$1,0),0),
IFERROR(VLOOKUP(G338,[1]InApkStringTable!$1:$1048576,MATCH([1]InApkStringTable!$B$1,[1]InApkStringTable!$1:$1,0),0),
"스트링없음")))</f>
        <v/>
      </c>
      <c r="J338" t="b">
        <v>0</v>
      </c>
      <c r="K338" t="s">
        <v>24</v>
      </c>
      <c r="L338" t="str">
        <f>IF(ISBLANK(K338),"",IF(ISERROR(VLOOKUP(K338,MapTable!$A:$A,1,0)),"컨트롤없음",""))</f>
        <v/>
      </c>
      <c r="M338">
        <f t="shared" si="18"/>
        <v>5</v>
      </c>
      <c r="N338" t="b">
        <f t="shared" ca="1" si="19"/>
        <v>0</v>
      </c>
      <c r="P338" t="str">
        <f>IF(ISBLANK(O338),"",IF(ISERROR(VLOOKUP(O338,MapTable!$A:$A,1,0)),"컨트롤없음",""))</f>
        <v/>
      </c>
      <c r="R338" t="str">
        <f>IF(ISBLANK(Q338),"",
IF(ISERROR(FIND(",",Q338)),
  IF(ISERROR(VLOOKUP(Q338,MapTable!$A:$A,1,0)),"맵없음",
  ""),
IF(ISERROR(FIND(",",Q338,FIND(",",Q338)+1)),
  IF(OR(ISERROR(VLOOKUP(LEFT(Q338,FIND(",",Q338)-1),MapTable!$A:$A,1,0)),ISERROR(VLOOKUP(TRIM(MID(Q338,FIND(",",Q338)+1,999)),MapTable!$A:$A,1,0))),"맵없음",
  ""),
IF(ISERROR(FIND(",",Q338,FIND(",",Q338,FIND(",",Q338)+1)+1)),
  IF(OR(ISERROR(VLOOKUP(LEFT(Q338,FIND(",",Q338)-1),MapTable!$A:$A,1,0)),ISERROR(VLOOKUP(TRIM(MID(Q338,FIND(",",Q338)+1,FIND(",",Q338,FIND(",",Q338)+1)-FIND(",",Q338)-1)),MapTable!$A:$A,1,0)),ISERROR(VLOOKUP(TRIM(MID(Q338,FIND(",",Q338,FIND(",",Q338)+1)+1,999)),MapTable!$A:$A,1,0))),"맵없음",
  ""),
IF(ISERROR(FIND(",",Q338,FIND(",",Q338,FIND(",",Q338,FIND(",",Q338)+1)+1)+1)),
  IF(OR(ISERROR(VLOOKUP(LEFT(Q338,FIND(",",Q338)-1),MapTable!$A:$A,1,0)),ISERROR(VLOOKUP(TRIM(MID(Q338,FIND(",",Q338)+1,FIND(",",Q338,FIND(",",Q338)+1)-FIND(",",Q338)-1)),MapTable!$A:$A,1,0)),ISERROR(VLOOKUP(TRIM(MID(Q338,FIND(",",Q338,FIND(",",Q338)+1)+1,FIND(",",Q338,FIND(",",Q338,FIND(",",Q338)+1)+1)-FIND(",",Q338,FIND(",",Q338)+1)-1)),MapTable!$A:$A,1,0)),ISERROR(VLOOKUP(TRIM(MID(Q338,FIND(",",Q338,FIND(",",Q338,FIND(",",Q338)+1)+1)+1,999)),MapTable!$A:$A,1,0))),"맵없음",
  ""),
)))))</f>
        <v/>
      </c>
      <c r="W338" t="str">
        <f>IF(ISBLANK(V338),"",IF(ISERROR(VLOOKUP(V338,[2]DropTable!$A:$A,1,0)),"드랍없음",""))</f>
        <v/>
      </c>
      <c r="Y338" t="str">
        <f>IF(ISBLANK(X338),"",IF(ISERROR(VLOOKUP(X338,[2]DropTable!$A:$A,1,0)),"드랍없음",""))</f>
        <v/>
      </c>
      <c r="AA338">
        <v>8.1</v>
      </c>
    </row>
    <row r="339" spans="1:27" x14ac:dyDescent="0.3">
      <c r="A339">
        <v>8</v>
      </c>
      <c r="B339">
        <v>49</v>
      </c>
      <c r="C339">
        <f t="shared" si="17"/>
        <v>1680</v>
      </c>
      <c r="D339">
        <v>420</v>
      </c>
      <c r="E339" t="s">
        <v>114</v>
      </c>
      <c r="H339" t="str">
        <f>IF(ISBLANK(G339),"",
IFERROR(VLOOKUP(G339,[1]StringTable!$1:$1048576,MATCH([1]StringTable!$B$1,[1]StringTable!$1:$1,0),0),
IFERROR(VLOOKUP(G339,[1]InApkStringTable!$1:$1048576,MATCH([1]InApkStringTable!$B$1,[1]InApkStringTable!$1:$1,0),0),
"스트링없음")))</f>
        <v/>
      </c>
      <c r="J339" t="b">
        <v>0</v>
      </c>
      <c r="K339" t="s">
        <v>24</v>
      </c>
      <c r="L339" t="str">
        <f>IF(ISBLANK(K339),"",IF(ISERROR(VLOOKUP(K339,MapTable!$A:$A,1,0)),"컨트롤없음",""))</f>
        <v/>
      </c>
      <c r="M339">
        <f t="shared" si="18"/>
        <v>5</v>
      </c>
      <c r="N339" t="b">
        <f t="shared" ca="1" si="19"/>
        <v>1</v>
      </c>
      <c r="P339" t="str">
        <f>IF(ISBLANK(O339),"",IF(ISERROR(VLOOKUP(O339,MapTable!$A:$A,1,0)),"컨트롤없음",""))</f>
        <v/>
      </c>
      <c r="R339" t="str">
        <f>IF(ISBLANK(Q339),"",
IF(ISERROR(FIND(",",Q339)),
  IF(ISERROR(VLOOKUP(Q339,MapTable!$A:$A,1,0)),"맵없음",
  ""),
IF(ISERROR(FIND(",",Q339,FIND(",",Q339)+1)),
  IF(OR(ISERROR(VLOOKUP(LEFT(Q339,FIND(",",Q339)-1),MapTable!$A:$A,1,0)),ISERROR(VLOOKUP(TRIM(MID(Q339,FIND(",",Q339)+1,999)),MapTable!$A:$A,1,0))),"맵없음",
  ""),
IF(ISERROR(FIND(",",Q339,FIND(",",Q339,FIND(",",Q339)+1)+1)),
  IF(OR(ISERROR(VLOOKUP(LEFT(Q339,FIND(",",Q339)-1),MapTable!$A:$A,1,0)),ISERROR(VLOOKUP(TRIM(MID(Q339,FIND(",",Q339)+1,FIND(",",Q339,FIND(",",Q339)+1)-FIND(",",Q339)-1)),MapTable!$A:$A,1,0)),ISERROR(VLOOKUP(TRIM(MID(Q339,FIND(",",Q339,FIND(",",Q339)+1)+1,999)),MapTable!$A:$A,1,0))),"맵없음",
  ""),
IF(ISERROR(FIND(",",Q339,FIND(",",Q339,FIND(",",Q339,FIND(",",Q339)+1)+1)+1)),
  IF(OR(ISERROR(VLOOKUP(LEFT(Q339,FIND(",",Q339)-1),MapTable!$A:$A,1,0)),ISERROR(VLOOKUP(TRIM(MID(Q339,FIND(",",Q339)+1,FIND(",",Q339,FIND(",",Q339)+1)-FIND(",",Q339)-1)),MapTable!$A:$A,1,0)),ISERROR(VLOOKUP(TRIM(MID(Q339,FIND(",",Q339,FIND(",",Q339)+1)+1,FIND(",",Q339,FIND(",",Q339,FIND(",",Q339)+1)+1)-FIND(",",Q339,FIND(",",Q339)+1)-1)),MapTable!$A:$A,1,0)),ISERROR(VLOOKUP(TRIM(MID(Q339,FIND(",",Q339,FIND(",",Q339,FIND(",",Q339)+1)+1)+1,999)),MapTable!$A:$A,1,0))),"맵없음",
  ""),
)))))</f>
        <v/>
      </c>
      <c r="W339" t="str">
        <f>IF(ISBLANK(V339),"",IF(ISERROR(VLOOKUP(V339,[2]DropTable!$A:$A,1,0)),"드랍없음",""))</f>
        <v/>
      </c>
      <c r="Y339" t="str">
        <f>IF(ISBLANK(X339),"",IF(ISERROR(VLOOKUP(X339,[2]DropTable!$A:$A,1,0)),"드랍없음",""))</f>
        <v/>
      </c>
      <c r="AA339">
        <v>8.1</v>
      </c>
    </row>
    <row r="340" spans="1:27" x14ac:dyDescent="0.3">
      <c r="A340">
        <v>8</v>
      </c>
      <c r="B340">
        <v>50</v>
      </c>
      <c r="C340">
        <f t="shared" si="17"/>
        <v>1680</v>
      </c>
      <c r="D340">
        <v>420</v>
      </c>
      <c r="E340" t="s">
        <v>114</v>
      </c>
      <c r="H340" t="str">
        <f>IF(ISBLANK(G340),"",
IFERROR(VLOOKUP(G340,[1]StringTable!$1:$1048576,MATCH([1]StringTable!$B$1,[1]StringTable!$1:$1,0),0),
IFERROR(VLOOKUP(G340,[1]InApkStringTable!$1:$1048576,MATCH([1]InApkStringTable!$B$1,[1]InApkStringTable!$1:$1,0),0),
"스트링없음")))</f>
        <v/>
      </c>
      <c r="J340" t="b">
        <v>0</v>
      </c>
      <c r="K340" t="s">
        <v>24</v>
      </c>
      <c r="L340" t="str">
        <f>IF(ISBLANK(K340),"",IF(ISERROR(VLOOKUP(K340,MapTable!$A:$A,1,0)),"컨트롤없음",""))</f>
        <v/>
      </c>
      <c r="M340">
        <f t="shared" si="18"/>
        <v>12</v>
      </c>
      <c r="N340" t="b">
        <f t="shared" ca="1" si="19"/>
        <v>0</v>
      </c>
      <c r="P340" t="str">
        <f>IF(ISBLANK(O340),"",IF(ISERROR(VLOOKUP(O340,MapTable!$A:$A,1,0)),"컨트롤없음",""))</f>
        <v/>
      </c>
      <c r="R340" t="str">
        <f>IF(ISBLANK(Q340),"",
IF(ISERROR(FIND(",",Q340)),
  IF(ISERROR(VLOOKUP(Q340,MapTable!$A:$A,1,0)),"맵없음",
  ""),
IF(ISERROR(FIND(",",Q340,FIND(",",Q340)+1)),
  IF(OR(ISERROR(VLOOKUP(LEFT(Q340,FIND(",",Q340)-1),MapTable!$A:$A,1,0)),ISERROR(VLOOKUP(TRIM(MID(Q340,FIND(",",Q340)+1,999)),MapTable!$A:$A,1,0))),"맵없음",
  ""),
IF(ISERROR(FIND(",",Q340,FIND(",",Q340,FIND(",",Q340)+1)+1)),
  IF(OR(ISERROR(VLOOKUP(LEFT(Q340,FIND(",",Q340)-1),MapTable!$A:$A,1,0)),ISERROR(VLOOKUP(TRIM(MID(Q340,FIND(",",Q340)+1,FIND(",",Q340,FIND(",",Q340)+1)-FIND(",",Q340)-1)),MapTable!$A:$A,1,0)),ISERROR(VLOOKUP(TRIM(MID(Q340,FIND(",",Q340,FIND(",",Q340)+1)+1,999)),MapTable!$A:$A,1,0))),"맵없음",
  ""),
IF(ISERROR(FIND(",",Q340,FIND(",",Q340,FIND(",",Q340,FIND(",",Q340)+1)+1)+1)),
  IF(OR(ISERROR(VLOOKUP(LEFT(Q340,FIND(",",Q340)-1),MapTable!$A:$A,1,0)),ISERROR(VLOOKUP(TRIM(MID(Q340,FIND(",",Q340)+1,FIND(",",Q340,FIND(",",Q340)+1)-FIND(",",Q340)-1)),MapTable!$A:$A,1,0)),ISERROR(VLOOKUP(TRIM(MID(Q340,FIND(",",Q340,FIND(",",Q340)+1)+1,FIND(",",Q340,FIND(",",Q340,FIND(",",Q340)+1)+1)-FIND(",",Q340,FIND(",",Q340)+1)-1)),MapTable!$A:$A,1,0)),ISERROR(VLOOKUP(TRIM(MID(Q340,FIND(",",Q340,FIND(",",Q340,FIND(",",Q340)+1)+1)+1,999)),MapTable!$A:$A,1,0))),"맵없음",
  ""),
)))))</f>
        <v/>
      </c>
      <c r="W340" t="str">
        <f>IF(ISBLANK(V340),"",IF(ISERROR(VLOOKUP(V340,[2]DropTable!$A:$A,1,0)),"드랍없음",""))</f>
        <v/>
      </c>
      <c r="Y340" t="str">
        <f>IF(ISBLANK(X340),"",IF(ISERROR(VLOOKUP(X340,[2]DropTable!$A:$A,1,0)),"드랍없음",""))</f>
        <v/>
      </c>
      <c r="AA340">
        <v>8.1</v>
      </c>
    </row>
    <row r="341" spans="1:27" x14ac:dyDescent="0.3">
      <c r="A341">
        <v>9</v>
      </c>
      <c r="B341">
        <v>0</v>
      </c>
      <c r="C341">
        <v>1680</v>
      </c>
      <c r="D341">
        <v>420</v>
      </c>
      <c r="E341" t="s">
        <v>114</v>
      </c>
      <c r="H341" t="str">
        <f>IF(ISBLANK(G341),"",
IFERROR(VLOOKUP(G341,[1]StringTable!$1:$1048576,MATCH([1]StringTable!$B$1,[1]StringTable!$1:$1,0),0),
IFERROR(VLOOKUP(G341,[1]InApkStringTable!$1:$1048576,MATCH([1]InApkStringTable!$B$1,[1]InApkStringTable!$1:$1,0),0),
"스트링없음")))</f>
        <v/>
      </c>
      <c r="J341" t="b">
        <v>0</v>
      </c>
      <c r="K341" t="s">
        <v>64</v>
      </c>
      <c r="L341" t="str">
        <f>IF(ISBLANK(K341),"",IF(ISERROR(VLOOKUP(K341,MapTable!$A:$A,1,0)),"컨트롤없음",""))</f>
        <v/>
      </c>
      <c r="M341">
        <f t="shared" si="18"/>
        <v>0</v>
      </c>
      <c r="N341" t="b">
        <f t="shared" ca="1" si="19"/>
        <v>0</v>
      </c>
      <c r="P341" t="str">
        <f>IF(ISBLANK(O341),"",IF(ISERROR(VLOOKUP(O341,MapTable!$A:$A,1,0)),"컨트롤없음",""))</f>
        <v/>
      </c>
      <c r="R341" t="str">
        <f>IF(ISBLANK(Q341),"",
IF(ISERROR(FIND(",",Q341)),
  IF(ISERROR(VLOOKUP(Q341,MapTable!$A:$A,1,0)),"맵없음",
  ""),
IF(ISERROR(FIND(",",Q341,FIND(",",Q341)+1)),
  IF(OR(ISERROR(VLOOKUP(LEFT(Q341,FIND(",",Q341)-1),MapTable!$A:$A,1,0)),ISERROR(VLOOKUP(TRIM(MID(Q341,FIND(",",Q341)+1,999)),MapTable!$A:$A,1,0))),"맵없음",
  ""),
IF(ISERROR(FIND(",",Q341,FIND(",",Q341,FIND(",",Q341)+1)+1)),
  IF(OR(ISERROR(VLOOKUP(LEFT(Q341,FIND(",",Q341)-1),MapTable!$A:$A,1,0)),ISERROR(VLOOKUP(TRIM(MID(Q341,FIND(",",Q341)+1,FIND(",",Q341,FIND(",",Q341)+1)-FIND(",",Q341)-1)),MapTable!$A:$A,1,0)),ISERROR(VLOOKUP(TRIM(MID(Q341,FIND(",",Q341,FIND(",",Q341)+1)+1,999)),MapTable!$A:$A,1,0))),"맵없음",
  ""),
IF(ISERROR(FIND(",",Q341,FIND(",",Q341,FIND(",",Q341,FIND(",",Q341)+1)+1)+1)),
  IF(OR(ISERROR(VLOOKUP(LEFT(Q341,FIND(",",Q341)-1),MapTable!$A:$A,1,0)),ISERROR(VLOOKUP(TRIM(MID(Q341,FIND(",",Q341)+1,FIND(",",Q341,FIND(",",Q341)+1)-FIND(",",Q341)-1)),MapTable!$A:$A,1,0)),ISERROR(VLOOKUP(TRIM(MID(Q341,FIND(",",Q341,FIND(",",Q341)+1)+1,FIND(",",Q341,FIND(",",Q341,FIND(",",Q341)+1)+1)-FIND(",",Q341,FIND(",",Q341)+1)-1)),MapTable!$A:$A,1,0)),ISERROR(VLOOKUP(TRIM(MID(Q341,FIND(",",Q341,FIND(",",Q341,FIND(",",Q341)+1)+1)+1,999)),MapTable!$A:$A,1,0))),"맵없음",
  ""),
)))))</f>
        <v/>
      </c>
      <c r="W341" t="str">
        <f>IF(ISBLANK(V341),"",IF(ISERROR(VLOOKUP(V341,[2]DropTable!$A:$A,1,0)),"드랍없음",""))</f>
        <v/>
      </c>
      <c r="Y341" t="str">
        <f>IF(ISBLANK(X341),"",IF(ISERROR(VLOOKUP(X341,[2]DropTable!$A:$A,1,0)),"드랍없음",""))</f>
        <v/>
      </c>
      <c r="AA341">
        <v>8.1</v>
      </c>
    </row>
    <row r="342" spans="1:27" x14ac:dyDescent="0.3">
      <c r="A342">
        <v>9</v>
      </c>
      <c r="B342">
        <v>1</v>
      </c>
      <c r="C342">
        <f t="shared" si="17"/>
        <v>1680</v>
      </c>
      <c r="D342">
        <v>420</v>
      </c>
      <c r="E342" t="s">
        <v>114</v>
      </c>
      <c r="H342" t="str">
        <f>IF(ISBLANK(G342),"",
IFERROR(VLOOKUP(G342,[1]StringTable!$1:$1048576,MATCH([1]StringTable!$B$1,[1]StringTable!$1:$1,0),0),
IFERROR(VLOOKUP(G342,[1]InApkStringTable!$1:$1048576,MATCH([1]InApkStringTable!$B$1,[1]InApkStringTable!$1:$1,0),0),
"스트링없음")))</f>
        <v/>
      </c>
      <c r="J342" t="b">
        <v>0</v>
      </c>
      <c r="K342" t="s">
        <v>24</v>
      </c>
      <c r="L342" t="str">
        <f>IF(ISBLANK(K342),"",IF(ISERROR(VLOOKUP(K342,MapTable!$A:$A,1,0)),"컨트롤없음",""))</f>
        <v/>
      </c>
      <c r="M342">
        <f t="shared" si="18"/>
        <v>1</v>
      </c>
      <c r="N342" t="b">
        <f t="shared" ca="1" si="19"/>
        <v>0</v>
      </c>
      <c r="P342" t="str">
        <f>IF(ISBLANK(O342),"",IF(ISERROR(VLOOKUP(O342,MapTable!$A:$A,1,0)),"컨트롤없음",""))</f>
        <v/>
      </c>
      <c r="R342" t="str">
        <f>IF(ISBLANK(Q342),"",
IF(ISERROR(FIND(",",Q342)),
  IF(ISERROR(VLOOKUP(Q342,MapTable!$A:$A,1,0)),"맵없음",
  ""),
IF(ISERROR(FIND(",",Q342,FIND(",",Q342)+1)),
  IF(OR(ISERROR(VLOOKUP(LEFT(Q342,FIND(",",Q342)-1),MapTable!$A:$A,1,0)),ISERROR(VLOOKUP(TRIM(MID(Q342,FIND(",",Q342)+1,999)),MapTable!$A:$A,1,0))),"맵없음",
  ""),
IF(ISERROR(FIND(",",Q342,FIND(",",Q342,FIND(",",Q342)+1)+1)),
  IF(OR(ISERROR(VLOOKUP(LEFT(Q342,FIND(",",Q342)-1),MapTable!$A:$A,1,0)),ISERROR(VLOOKUP(TRIM(MID(Q342,FIND(",",Q342)+1,FIND(",",Q342,FIND(",",Q342)+1)-FIND(",",Q342)-1)),MapTable!$A:$A,1,0)),ISERROR(VLOOKUP(TRIM(MID(Q342,FIND(",",Q342,FIND(",",Q342)+1)+1,999)),MapTable!$A:$A,1,0))),"맵없음",
  ""),
IF(ISERROR(FIND(",",Q342,FIND(",",Q342,FIND(",",Q342,FIND(",",Q342)+1)+1)+1)),
  IF(OR(ISERROR(VLOOKUP(LEFT(Q342,FIND(",",Q342)-1),MapTable!$A:$A,1,0)),ISERROR(VLOOKUP(TRIM(MID(Q342,FIND(",",Q342)+1,FIND(",",Q342,FIND(",",Q342)+1)-FIND(",",Q342)-1)),MapTable!$A:$A,1,0)),ISERROR(VLOOKUP(TRIM(MID(Q342,FIND(",",Q342,FIND(",",Q342)+1)+1,FIND(",",Q342,FIND(",",Q342,FIND(",",Q342)+1)+1)-FIND(",",Q342,FIND(",",Q342)+1)-1)),MapTable!$A:$A,1,0)),ISERROR(VLOOKUP(TRIM(MID(Q342,FIND(",",Q342,FIND(",",Q342,FIND(",",Q342)+1)+1)+1,999)),MapTable!$A:$A,1,0))),"맵없음",
  ""),
)))))</f>
        <v/>
      </c>
      <c r="W342" t="str">
        <f>IF(ISBLANK(V342),"",IF(ISERROR(VLOOKUP(V342,[2]DropTable!$A:$A,1,0)),"드랍없음",""))</f>
        <v/>
      </c>
      <c r="Y342" t="str">
        <f>IF(ISBLANK(X342),"",IF(ISERROR(VLOOKUP(X342,[2]DropTable!$A:$A,1,0)),"드랍없음",""))</f>
        <v/>
      </c>
      <c r="AA342">
        <v>8.1</v>
      </c>
    </row>
    <row r="343" spans="1:27" x14ac:dyDescent="0.3">
      <c r="A343">
        <v>9</v>
      </c>
      <c r="B343">
        <v>2</v>
      </c>
      <c r="C343">
        <f t="shared" si="17"/>
        <v>1680</v>
      </c>
      <c r="D343">
        <v>420</v>
      </c>
      <c r="E343" t="s">
        <v>114</v>
      </c>
      <c r="H343" t="str">
        <f>IF(ISBLANK(G343),"",
IFERROR(VLOOKUP(G343,[1]StringTable!$1:$1048576,MATCH([1]StringTable!$B$1,[1]StringTable!$1:$1,0),0),
IFERROR(VLOOKUP(G343,[1]InApkStringTable!$1:$1048576,MATCH([1]InApkStringTable!$B$1,[1]InApkStringTable!$1:$1,0),0),
"스트링없음")))</f>
        <v/>
      </c>
      <c r="J343" t="b">
        <v>0</v>
      </c>
      <c r="K343" t="s">
        <v>24</v>
      </c>
      <c r="L343" t="str">
        <f>IF(ISBLANK(K343),"",IF(ISERROR(VLOOKUP(K343,MapTable!$A:$A,1,0)),"컨트롤없음",""))</f>
        <v/>
      </c>
      <c r="M343">
        <f t="shared" si="18"/>
        <v>1</v>
      </c>
      <c r="N343" t="b">
        <f t="shared" ca="1" si="19"/>
        <v>0</v>
      </c>
      <c r="P343" t="str">
        <f>IF(ISBLANK(O343),"",IF(ISERROR(VLOOKUP(O343,MapTable!$A:$A,1,0)),"컨트롤없음",""))</f>
        <v/>
      </c>
      <c r="R343" t="str">
        <f>IF(ISBLANK(Q343),"",
IF(ISERROR(FIND(",",Q343)),
  IF(ISERROR(VLOOKUP(Q343,MapTable!$A:$A,1,0)),"맵없음",
  ""),
IF(ISERROR(FIND(",",Q343,FIND(",",Q343)+1)),
  IF(OR(ISERROR(VLOOKUP(LEFT(Q343,FIND(",",Q343)-1),MapTable!$A:$A,1,0)),ISERROR(VLOOKUP(TRIM(MID(Q343,FIND(",",Q343)+1,999)),MapTable!$A:$A,1,0))),"맵없음",
  ""),
IF(ISERROR(FIND(",",Q343,FIND(",",Q343,FIND(",",Q343)+1)+1)),
  IF(OR(ISERROR(VLOOKUP(LEFT(Q343,FIND(",",Q343)-1),MapTable!$A:$A,1,0)),ISERROR(VLOOKUP(TRIM(MID(Q343,FIND(",",Q343)+1,FIND(",",Q343,FIND(",",Q343)+1)-FIND(",",Q343)-1)),MapTable!$A:$A,1,0)),ISERROR(VLOOKUP(TRIM(MID(Q343,FIND(",",Q343,FIND(",",Q343)+1)+1,999)),MapTable!$A:$A,1,0))),"맵없음",
  ""),
IF(ISERROR(FIND(",",Q343,FIND(",",Q343,FIND(",",Q343,FIND(",",Q343)+1)+1)+1)),
  IF(OR(ISERROR(VLOOKUP(LEFT(Q343,FIND(",",Q343)-1),MapTable!$A:$A,1,0)),ISERROR(VLOOKUP(TRIM(MID(Q343,FIND(",",Q343)+1,FIND(",",Q343,FIND(",",Q343)+1)-FIND(",",Q343)-1)),MapTable!$A:$A,1,0)),ISERROR(VLOOKUP(TRIM(MID(Q343,FIND(",",Q343,FIND(",",Q343)+1)+1,FIND(",",Q343,FIND(",",Q343,FIND(",",Q343)+1)+1)-FIND(",",Q343,FIND(",",Q343)+1)-1)),MapTable!$A:$A,1,0)),ISERROR(VLOOKUP(TRIM(MID(Q343,FIND(",",Q343,FIND(",",Q343,FIND(",",Q343)+1)+1)+1,999)),MapTable!$A:$A,1,0))),"맵없음",
  ""),
)))))</f>
        <v/>
      </c>
      <c r="W343" t="str">
        <f>IF(ISBLANK(V343),"",IF(ISERROR(VLOOKUP(V343,[2]DropTable!$A:$A,1,0)),"드랍없음",""))</f>
        <v/>
      </c>
      <c r="Y343" t="str">
        <f>IF(ISBLANK(X343),"",IF(ISERROR(VLOOKUP(X343,[2]DropTable!$A:$A,1,0)),"드랍없음",""))</f>
        <v/>
      </c>
      <c r="AA343">
        <v>8.1</v>
      </c>
    </row>
    <row r="344" spans="1:27" x14ac:dyDescent="0.3">
      <c r="A344">
        <v>9</v>
      </c>
      <c r="B344">
        <v>3</v>
      </c>
      <c r="C344">
        <f t="shared" si="17"/>
        <v>1680</v>
      </c>
      <c r="D344">
        <v>420</v>
      </c>
      <c r="E344" t="s">
        <v>114</v>
      </c>
      <c r="H344" t="str">
        <f>IF(ISBLANK(G344),"",
IFERROR(VLOOKUP(G344,[1]StringTable!$1:$1048576,MATCH([1]StringTable!$B$1,[1]StringTable!$1:$1,0),0),
IFERROR(VLOOKUP(G344,[1]InApkStringTable!$1:$1048576,MATCH([1]InApkStringTable!$B$1,[1]InApkStringTable!$1:$1,0),0),
"스트링없음")))</f>
        <v/>
      </c>
      <c r="J344" t="b">
        <v>0</v>
      </c>
      <c r="K344" t="s">
        <v>24</v>
      </c>
      <c r="L344" t="str">
        <f>IF(ISBLANK(K344),"",IF(ISERROR(VLOOKUP(K344,MapTable!$A:$A,1,0)),"컨트롤없음",""))</f>
        <v/>
      </c>
      <c r="M344">
        <f t="shared" si="18"/>
        <v>11</v>
      </c>
      <c r="N344" t="b">
        <f t="shared" ca="1" si="19"/>
        <v>0</v>
      </c>
      <c r="P344" t="str">
        <f>IF(ISBLANK(O344),"",IF(ISERROR(VLOOKUP(O344,MapTable!$A:$A,1,0)),"컨트롤없음",""))</f>
        <v/>
      </c>
      <c r="R344" t="str">
        <f>IF(ISBLANK(Q344),"",
IF(ISERROR(FIND(",",Q344)),
  IF(ISERROR(VLOOKUP(Q344,MapTable!$A:$A,1,0)),"맵없음",
  ""),
IF(ISERROR(FIND(",",Q344,FIND(",",Q344)+1)),
  IF(OR(ISERROR(VLOOKUP(LEFT(Q344,FIND(",",Q344)-1),MapTable!$A:$A,1,0)),ISERROR(VLOOKUP(TRIM(MID(Q344,FIND(",",Q344)+1,999)),MapTable!$A:$A,1,0))),"맵없음",
  ""),
IF(ISERROR(FIND(",",Q344,FIND(",",Q344,FIND(",",Q344)+1)+1)),
  IF(OR(ISERROR(VLOOKUP(LEFT(Q344,FIND(",",Q344)-1),MapTable!$A:$A,1,0)),ISERROR(VLOOKUP(TRIM(MID(Q344,FIND(",",Q344)+1,FIND(",",Q344,FIND(",",Q344)+1)-FIND(",",Q344)-1)),MapTable!$A:$A,1,0)),ISERROR(VLOOKUP(TRIM(MID(Q344,FIND(",",Q344,FIND(",",Q344)+1)+1,999)),MapTable!$A:$A,1,0))),"맵없음",
  ""),
IF(ISERROR(FIND(",",Q344,FIND(",",Q344,FIND(",",Q344,FIND(",",Q344)+1)+1)+1)),
  IF(OR(ISERROR(VLOOKUP(LEFT(Q344,FIND(",",Q344)-1),MapTable!$A:$A,1,0)),ISERROR(VLOOKUP(TRIM(MID(Q344,FIND(",",Q344)+1,FIND(",",Q344,FIND(",",Q344)+1)-FIND(",",Q344)-1)),MapTable!$A:$A,1,0)),ISERROR(VLOOKUP(TRIM(MID(Q344,FIND(",",Q344,FIND(",",Q344)+1)+1,FIND(",",Q344,FIND(",",Q344,FIND(",",Q344)+1)+1)-FIND(",",Q344,FIND(",",Q344)+1)-1)),MapTable!$A:$A,1,0)),ISERROR(VLOOKUP(TRIM(MID(Q344,FIND(",",Q344,FIND(",",Q344,FIND(",",Q344)+1)+1)+1,999)),MapTable!$A:$A,1,0))),"맵없음",
  ""),
)))))</f>
        <v/>
      </c>
      <c r="W344" t="str">
        <f>IF(ISBLANK(V344),"",IF(ISERROR(VLOOKUP(V344,[2]DropTable!$A:$A,1,0)),"드랍없음",""))</f>
        <v/>
      </c>
      <c r="Y344" t="str">
        <f>IF(ISBLANK(X344),"",IF(ISERROR(VLOOKUP(X344,[2]DropTable!$A:$A,1,0)),"드랍없음",""))</f>
        <v/>
      </c>
      <c r="AA344">
        <v>8.1</v>
      </c>
    </row>
    <row r="345" spans="1:27" x14ac:dyDescent="0.3">
      <c r="A345">
        <v>9</v>
      </c>
      <c r="B345">
        <v>4</v>
      </c>
      <c r="C345">
        <f t="shared" si="17"/>
        <v>1680</v>
      </c>
      <c r="D345">
        <v>420</v>
      </c>
      <c r="E345" t="s">
        <v>114</v>
      </c>
      <c r="H345" t="str">
        <f>IF(ISBLANK(G345),"",
IFERROR(VLOOKUP(G345,[1]StringTable!$1:$1048576,MATCH([1]StringTable!$B$1,[1]StringTable!$1:$1,0),0),
IFERROR(VLOOKUP(G345,[1]InApkStringTable!$1:$1048576,MATCH([1]InApkStringTable!$B$1,[1]InApkStringTable!$1:$1,0),0),
"스트링없음")))</f>
        <v/>
      </c>
      <c r="J345" t="b">
        <v>0</v>
      </c>
      <c r="K345" t="s">
        <v>24</v>
      </c>
      <c r="L345" t="str">
        <f>IF(ISBLANK(K345),"",IF(ISERROR(VLOOKUP(K345,MapTable!$A:$A,1,0)),"컨트롤없음",""))</f>
        <v/>
      </c>
      <c r="M345">
        <f t="shared" si="18"/>
        <v>1</v>
      </c>
      <c r="N345" t="b">
        <f t="shared" ca="1" si="19"/>
        <v>0</v>
      </c>
      <c r="P345" t="str">
        <f>IF(ISBLANK(O345),"",IF(ISERROR(VLOOKUP(O345,MapTable!$A:$A,1,0)),"컨트롤없음",""))</f>
        <v/>
      </c>
      <c r="R345" t="str">
        <f>IF(ISBLANK(Q345),"",
IF(ISERROR(FIND(",",Q345)),
  IF(ISERROR(VLOOKUP(Q345,MapTable!$A:$A,1,0)),"맵없음",
  ""),
IF(ISERROR(FIND(",",Q345,FIND(",",Q345)+1)),
  IF(OR(ISERROR(VLOOKUP(LEFT(Q345,FIND(",",Q345)-1),MapTable!$A:$A,1,0)),ISERROR(VLOOKUP(TRIM(MID(Q345,FIND(",",Q345)+1,999)),MapTable!$A:$A,1,0))),"맵없음",
  ""),
IF(ISERROR(FIND(",",Q345,FIND(",",Q345,FIND(",",Q345)+1)+1)),
  IF(OR(ISERROR(VLOOKUP(LEFT(Q345,FIND(",",Q345)-1),MapTable!$A:$A,1,0)),ISERROR(VLOOKUP(TRIM(MID(Q345,FIND(",",Q345)+1,FIND(",",Q345,FIND(",",Q345)+1)-FIND(",",Q345)-1)),MapTable!$A:$A,1,0)),ISERROR(VLOOKUP(TRIM(MID(Q345,FIND(",",Q345,FIND(",",Q345)+1)+1,999)),MapTable!$A:$A,1,0))),"맵없음",
  ""),
IF(ISERROR(FIND(",",Q345,FIND(",",Q345,FIND(",",Q345,FIND(",",Q345)+1)+1)+1)),
  IF(OR(ISERROR(VLOOKUP(LEFT(Q345,FIND(",",Q345)-1),MapTable!$A:$A,1,0)),ISERROR(VLOOKUP(TRIM(MID(Q345,FIND(",",Q345)+1,FIND(",",Q345,FIND(",",Q345)+1)-FIND(",",Q345)-1)),MapTable!$A:$A,1,0)),ISERROR(VLOOKUP(TRIM(MID(Q345,FIND(",",Q345,FIND(",",Q345)+1)+1,FIND(",",Q345,FIND(",",Q345,FIND(",",Q345)+1)+1)-FIND(",",Q345,FIND(",",Q345)+1)-1)),MapTable!$A:$A,1,0)),ISERROR(VLOOKUP(TRIM(MID(Q345,FIND(",",Q345,FIND(",",Q345,FIND(",",Q345)+1)+1)+1,999)),MapTable!$A:$A,1,0))),"맵없음",
  ""),
)))))</f>
        <v/>
      </c>
      <c r="W345" t="str">
        <f>IF(ISBLANK(V345),"",IF(ISERROR(VLOOKUP(V345,[2]DropTable!$A:$A,1,0)),"드랍없음",""))</f>
        <v/>
      </c>
      <c r="Y345" t="str">
        <f>IF(ISBLANK(X345),"",IF(ISERROR(VLOOKUP(X345,[2]DropTable!$A:$A,1,0)),"드랍없음",""))</f>
        <v/>
      </c>
      <c r="AA345">
        <v>8.1</v>
      </c>
    </row>
    <row r="346" spans="1:27" x14ac:dyDescent="0.3">
      <c r="A346">
        <v>9</v>
      </c>
      <c r="B346">
        <v>5</v>
      </c>
      <c r="C346">
        <f t="shared" si="17"/>
        <v>1680</v>
      </c>
      <c r="D346">
        <v>420</v>
      </c>
      <c r="E346" t="s">
        <v>114</v>
      </c>
      <c r="H346" t="str">
        <f>IF(ISBLANK(G346),"",
IFERROR(VLOOKUP(G346,[1]StringTable!$1:$1048576,MATCH([1]StringTable!$B$1,[1]StringTable!$1:$1,0),0),
IFERROR(VLOOKUP(G346,[1]InApkStringTable!$1:$1048576,MATCH([1]InApkStringTable!$B$1,[1]InApkStringTable!$1:$1,0),0),
"스트링없음")))</f>
        <v/>
      </c>
      <c r="J346" t="b">
        <v>0</v>
      </c>
      <c r="K346" t="s">
        <v>24</v>
      </c>
      <c r="L346" t="str">
        <f>IF(ISBLANK(K346),"",IF(ISERROR(VLOOKUP(K346,MapTable!$A:$A,1,0)),"컨트롤없음",""))</f>
        <v/>
      </c>
      <c r="M346">
        <f t="shared" si="18"/>
        <v>1</v>
      </c>
      <c r="N346" t="b">
        <f t="shared" ca="1" si="19"/>
        <v>1</v>
      </c>
      <c r="P346" t="str">
        <f>IF(ISBLANK(O346),"",IF(ISERROR(VLOOKUP(O346,MapTable!$A:$A,1,0)),"컨트롤없음",""))</f>
        <v/>
      </c>
      <c r="R346" t="str">
        <f>IF(ISBLANK(Q346),"",
IF(ISERROR(FIND(",",Q346)),
  IF(ISERROR(VLOOKUP(Q346,MapTable!$A:$A,1,0)),"맵없음",
  ""),
IF(ISERROR(FIND(",",Q346,FIND(",",Q346)+1)),
  IF(OR(ISERROR(VLOOKUP(LEFT(Q346,FIND(",",Q346)-1),MapTable!$A:$A,1,0)),ISERROR(VLOOKUP(TRIM(MID(Q346,FIND(",",Q346)+1,999)),MapTable!$A:$A,1,0))),"맵없음",
  ""),
IF(ISERROR(FIND(",",Q346,FIND(",",Q346,FIND(",",Q346)+1)+1)),
  IF(OR(ISERROR(VLOOKUP(LEFT(Q346,FIND(",",Q346)-1),MapTable!$A:$A,1,0)),ISERROR(VLOOKUP(TRIM(MID(Q346,FIND(",",Q346)+1,FIND(",",Q346,FIND(",",Q346)+1)-FIND(",",Q346)-1)),MapTable!$A:$A,1,0)),ISERROR(VLOOKUP(TRIM(MID(Q346,FIND(",",Q346,FIND(",",Q346)+1)+1,999)),MapTable!$A:$A,1,0))),"맵없음",
  ""),
IF(ISERROR(FIND(",",Q346,FIND(",",Q346,FIND(",",Q346,FIND(",",Q346)+1)+1)+1)),
  IF(OR(ISERROR(VLOOKUP(LEFT(Q346,FIND(",",Q346)-1),MapTable!$A:$A,1,0)),ISERROR(VLOOKUP(TRIM(MID(Q346,FIND(",",Q346)+1,FIND(",",Q346,FIND(",",Q346)+1)-FIND(",",Q346)-1)),MapTable!$A:$A,1,0)),ISERROR(VLOOKUP(TRIM(MID(Q346,FIND(",",Q346,FIND(",",Q346)+1)+1,FIND(",",Q346,FIND(",",Q346,FIND(",",Q346)+1)+1)-FIND(",",Q346,FIND(",",Q346)+1)-1)),MapTable!$A:$A,1,0)),ISERROR(VLOOKUP(TRIM(MID(Q346,FIND(",",Q346,FIND(",",Q346,FIND(",",Q346)+1)+1)+1,999)),MapTable!$A:$A,1,0))),"맵없음",
  ""),
)))))</f>
        <v/>
      </c>
      <c r="W346" t="str">
        <f>IF(ISBLANK(V346),"",IF(ISERROR(VLOOKUP(V346,[2]DropTable!$A:$A,1,0)),"드랍없음",""))</f>
        <v/>
      </c>
      <c r="Y346" t="str">
        <f>IF(ISBLANK(X346),"",IF(ISERROR(VLOOKUP(X346,[2]DropTable!$A:$A,1,0)),"드랍없음",""))</f>
        <v/>
      </c>
      <c r="AA346">
        <v>8.1</v>
      </c>
    </row>
    <row r="347" spans="1:27" x14ac:dyDescent="0.3">
      <c r="A347">
        <v>9</v>
      </c>
      <c r="B347">
        <v>6</v>
      </c>
      <c r="C347">
        <f t="shared" si="17"/>
        <v>1680</v>
      </c>
      <c r="D347">
        <v>420</v>
      </c>
      <c r="E347" t="s">
        <v>114</v>
      </c>
      <c r="H347" t="str">
        <f>IF(ISBLANK(G347),"",
IFERROR(VLOOKUP(G347,[1]StringTable!$1:$1048576,MATCH([1]StringTable!$B$1,[1]StringTable!$1:$1,0),0),
IFERROR(VLOOKUP(G347,[1]InApkStringTable!$1:$1048576,MATCH([1]InApkStringTable!$B$1,[1]InApkStringTable!$1:$1,0),0),
"스트링없음")))</f>
        <v/>
      </c>
      <c r="J347" t="b">
        <v>0</v>
      </c>
      <c r="K347" t="s">
        <v>24</v>
      </c>
      <c r="L347" t="str">
        <f>IF(ISBLANK(K347),"",IF(ISERROR(VLOOKUP(K347,MapTable!$A:$A,1,0)),"컨트롤없음",""))</f>
        <v/>
      </c>
      <c r="M347">
        <f t="shared" si="18"/>
        <v>12</v>
      </c>
      <c r="N347" t="b">
        <f t="shared" ca="1" si="19"/>
        <v>1</v>
      </c>
      <c r="P347" t="str">
        <f>IF(ISBLANK(O347),"",IF(ISERROR(VLOOKUP(O347,MapTable!$A:$A,1,0)),"컨트롤없음",""))</f>
        <v/>
      </c>
      <c r="R347" t="str">
        <f>IF(ISBLANK(Q347),"",
IF(ISERROR(FIND(",",Q347)),
  IF(ISERROR(VLOOKUP(Q347,MapTable!$A:$A,1,0)),"맵없음",
  ""),
IF(ISERROR(FIND(",",Q347,FIND(",",Q347)+1)),
  IF(OR(ISERROR(VLOOKUP(LEFT(Q347,FIND(",",Q347)-1),MapTable!$A:$A,1,0)),ISERROR(VLOOKUP(TRIM(MID(Q347,FIND(",",Q347)+1,999)),MapTable!$A:$A,1,0))),"맵없음",
  ""),
IF(ISERROR(FIND(",",Q347,FIND(",",Q347,FIND(",",Q347)+1)+1)),
  IF(OR(ISERROR(VLOOKUP(LEFT(Q347,FIND(",",Q347)-1),MapTable!$A:$A,1,0)),ISERROR(VLOOKUP(TRIM(MID(Q347,FIND(",",Q347)+1,FIND(",",Q347,FIND(",",Q347)+1)-FIND(",",Q347)-1)),MapTable!$A:$A,1,0)),ISERROR(VLOOKUP(TRIM(MID(Q347,FIND(",",Q347,FIND(",",Q347)+1)+1,999)),MapTable!$A:$A,1,0))),"맵없음",
  ""),
IF(ISERROR(FIND(",",Q347,FIND(",",Q347,FIND(",",Q347,FIND(",",Q347)+1)+1)+1)),
  IF(OR(ISERROR(VLOOKUP(LEFT(Q347,FIND(",",Q347)-1),MapTable!$A:$A,1,0)),ISERROR(VLOOKUP(TRIM(MID(Q347,FIND(",",Q347)+1,FIND(",",Q347,FIND(",",Q347)+1)-FIND(",",Q347)-1)),MapTable!$A:$A,1,0)),ISERROR(VLOOKUP(TRIM(MID(Q347,FIND(",",Q347,FIND(",",Q347)+1)+1,FIND(",",Q347,FIND(",",Q347,FIND(",",Q347)+1)+1)-FIND(",",Q347,FIND(",",Q347)+1)-1)),MapTable!$A:$A,1,0)),ISERROR(VLOOKUP(TRIM(MID(Q347,FIND(",",Q347,FIND(",",Q347,FIND(",",Q347)+1)+1)+1,999)),MapTable!$A:$A,1,0))),"맵없음",
  ""),
)))))</f>
        <v/>
      </c>
      <c r="W347" t="str">
        <f>IF(ISBLANK(V347),"",IF(ISERROR(VLOOKUP(V347,[2]DropTable!$A:$A,1,0)),"드랍없음",""))</f>
        <v/>
      </c>
      <c r="Y347" t="str">
        <f>IF(ISBLANK(X347),"",IF(ISERROR(VLOOKUP(X347,[2]DropTable!$A:$A,1,0)),"드랍없음",""))</f>
        <v/>
      </c>
      <c r="AA347">
        <v>8.1</v>
      </c>
    </row>
    <row r="348" spans="1:27" x14ac:dyDescent="0.3">
      <c r="A348">
        <v>9</v>
      </c>
      <c r="B348">
        <v>7</v>
      </c>
      <c r="C348">
        <f t="shared" si="17"/>
        <v>1680</v>
      </c>
      <c r="D348">
        <v>420</v>
      </c>
      <c r="E348" t="s">
        <v>114</v>
      </c>
      <c r="H348" t="str">
        <f>IF(ISBLANK(G348),"",
IFERROR(VLOOKUP(G348,[1]StringTable!$1:$1048576,MATCH([1]StringTable!$B$1,[1]StringTable!$1:$1,0),0),
IFERROR(VLOOKUP(G348,[1]InApkStringTable!$1:$1048576,MATCH([1]InApkStringTable!$B$1,[1]InApkStringTable!$1:$1,0),0),
"스트링없음")))</f>
        <v/>
      </c>
      <c r="J348" t="b">
        <v>0</v>
      </c>
      <c r="K348" t="s">
        <v>24</v>
      </c>
      <c r="L348" t="str">
        <f>IF(ISBLANK(K348),"",IF(ISERROR(VLOOKUP(K348,MapTable!$A:$A,1,0)),"컨트롤없음",""))</f>
        <v/>
      </c>
      <c r="M348">
        <f t="shared" si="18"/>
        <v>2</v>
      </c>
      <c r="N348" t="b">
        <f t="shared" ca="1" si="19"/>
        <v>0</v>
      </c>
      <c r="P348" t="str">
        <f>IF(ISBLANK(O348),"",IF(ISERROR(VLOOKUP(O348,MapTable!$A:$A,1,0)),"컨트롤없음",""))</f>
        <v/>
      </c>
      <c r="R348" t="str">
        <f>IF(ISBLANK(Q348),"",
IF(ISERROR(FIND(",",Q348)),
  IF(ISERROR(VLOOKUP(Q348,MapTable!$A:$A,1,0)),"맵없음",
  ""),
IF(ISERROR(FIND(",",Q348,FIND(",",Q348)+1)),
  IF(OR(ISERROR(VLOOKUP(LEFT(Q348,FIND(",",Q348)-1),MapTable!$A:$A,1,0)),ISERROR(VLOOKUP(TRIM(MID(Q348,FIND(",",Q348)+1,999)),MapTable!$A:$A,1,0))),"맵없음",
  ""),
IF(ISERROR(FIND(",",Q348,FIND(",",Q348,FIND(",",Q348)+1)+1)),
  IF(OR(ISERROR(VLOOKUP(LEFT(Q348,FIND(",",Q348)-1),MapTable!$A:$A,1,0)),ISERROR(VLOOKUP(TRIM(MID(Q348,FIND(",",Q348)+1,FIND(",",Q348,FIND(",",Q348)+1)-FIND(",",Q348)-1)),MapTable!$A:$A,1,0)),ISERROR(VLOOKUP(TRIM(MID(Q348,FIND(",",Q348,FIND(",",Q348)+1)+1,999)),MapTable!$A:$A,1,0))),"맵없음",
  ""),
IF(ISERROR(FIND(",",Q348,FIND(",",Q348,FIND(",",Q348,FIND(",",Q348)+1)+1)+1)),
  IF(OR(ISERROR(VLOOKUP(LEFT(Q348,FIND(",",Q348)-1),MapTable!$A:$A,1,0)),ISERROR(VLOOKUP(TRIM(MID(Q348,FIND(",",Q348)+1,FIND(",",Q348,FIND(",",Q348)+1)-FIND(",",Q348)-1)),MapTable!$A:$A,1,0)),ISERROR(VLOOKUP(TRIM(MID(Q348,FIND(",",Q348,FIND(",",Q348)+1)+1,FIND(",",Q348,FIND(",",Q348,FIND(",",Q348)+1)+1)-FIND(",",Q348,FIND(",",Q348)+1)-1)),MapTable!$A:$A,1,0)),ISERROR(VLOOKUP(TRIM(MID(Q348,FIND(",",Q348,FIND(",",Q348,FIND(",",Q348)+1)+1)+1,999)),MapTable!$A:$A,1,0))),"맵없음",
  ""),
)))))</f>
        <v/>
      </c>
      <c r="W348" t="str">
        <f>IF(ISBLANK(V348),"",IF(ISERROR(VLOOKUP(V348,[2]DropTable!$A:$A,1,0)),"드랍없음",""))</f>
        <v/>
      </c>
      <c r="Y348" t="str">
        <f>IF(ISBLANK(X348),"",IF(ISERROR(VLOOKUP(X348,[2]DropTable!$A:$A,1,0)),"드랍없음",""))</f>
        <v/>
      </c>
      <c r="AA348">
        <v>8.1</v>
      </c>
    </row>
    <row r="349" spans="1:27" x14ac:dyDescent="0.3">
      <c r="A349">
        <v>9</v>
      </c>
      <c r="B349">
        <v>8</v>
      </c>
      <c r="C349">
        <f t="shared" si="17"/>
        <v>1680</v>
      </c>
      <c r="D349">
        <v>420</v>
      </c>
      <c r="E349" t="s">
        <v>114</v>
      </c>
      <c r="H349" t="str">
        <f>IF(ISBLANK(G349),"",
IFERROR(VLOOKUP(G349,[1]StringTable!$1:$1048576,MATCH([1]StringTable!$B$1,[1]StringTable!$1:$1,0),0),
IFERROR(VLOOKUP(G349,[1]InApkStringTable!$1:$1048576,MATCH([1]InApkStringTable!$B$1,[1]InApkStringTable!$1:$1,0),0),
"스트링없음")))</f>
        <v/>
      </c>
      <c r="J349" t="b">
        <v>0</v>
      </c>
      <c r="K349" t="s">
        <v>24</v>
      </c>
      <c r="L349" t="str">
        <f>IF(ISBLANK(K349),"",IF(ISERROR(VLOOKUP(K349,MapTable!$A:$A,1,0)),"컨트롤없음",""))</f>
        <v/>
      </c>
      <c r="M349">
        <f t="shared" si="18"/>
        <v>2</v>
      </c>
      <c r="N349" t="b">
        <f t="shared" ca="1" si="19"/>
        <v>0</v>
      </c>
      <c r="P349" t="str">
        <f>IF(ISBLANK(O349),"",IF(ISERROR(VLOOKUP(O349,MapTable!$A:$A,1,0)),"컨트롤없음",""))</f>
        <v/>
      </c>
      <c r="R349" t="str">
        <f>IF(ISBLANK(Q349),"",
IF(ISERROR(FIND(",",Q349)),
  IF(ISERROR(VLOOKUP(Q349,MapTable!$A:$A,1,0)),"맵없음",
  ""),
IF(ISERROR(FIND(",",Q349,FIND(",",Q349)+1)),
  IF(OR(ISERROR(VLOOKUP(LEFT(Q349,FIND(",",Q349)-1),MapTable!$A:$A,1,0)),ISERROR(VLOOKUP(TRIM(MID(Q349,FIND(",",Q349)+1,999)),MapTable!$A:$A,1,0))),"맵없음",
  ""),
IF(ISERROR(FIND(",",Q349,FIND(",",Q349,FIND(",",Q349)+1)+1)),
  IF(OR(ISERROR(VLOOKUP(LEFT(Q349,FIND(",",Q349)-1),MapTable!$A:$A,1,0)),ISERROR(VLOOKUP(TRIM(MID(Q349,FIND(",",Q349)+1,FIND(",",Q349,FIND(",",Q349)+1)-FIND(",",Q349)-1)),MapTable!$A:$A,1,0)),ISERROR(VLOOKUP(TRIM(MID(Q349,FIND(",",Q349,FIND(",",Q349)+1)+1,999)),MapTable!$A:$A,1,0))),"맵없음",
  ""),
IF(ISERROR(FIND(",",Q349,FIND(",",Q349,FIND(",",Q349,FIND(",",Q349)+1)+1)+1)),
  IF(OR(ISERROR(VLOOKUP(LEFT(Q349,FIND(",",Q349)-1),MapTable!$A:$A,1,0)),ISERROR(VLOOKUP(TRIM(MID(Q349,FIND(",",Q349)+1,FIND(",",Q349,FIND(",",Q349)+1)-FIND(",",Q349)-1)),MapTable!$A:$A,1,0)),ISERROR(VLOOKUP(TRIM(MID(Q349,FIND(",",Q349,FIND(",",Q349)+1)+1,FIND(",",Q349,FIND(",",Q349,FIND(",",Q349)+1)+1)-FIND(",",Q349,FIND(",",Q349)+1)-1)),MapTable!$A:$A,1,0)),ISERROR(VLOOKUP(TRIM(MID(Q349,FIND(",",Q349,FIND(",",Q349,FIND(",",Q349)+1)+1)+1,999)),MapTable!$A:$A,1,0))),"맵없음",
  ""),
)))))</f>
        <v/>
      </c>
      <c r="W349" t="str">
        <f>IF(ISBLANK(V349),"",IF(ISERROR(VLOOKUP(V349,[2]DropTable!$A:$A,1,0)),"드랍없음",""))</f>
        <v/>
      </c>
      <c r="Y349" t="str">
        <f>IF(ISBLANK(X349),"",IF(ISERROR(VLOOKUP(X349,[2]DropTable!$A:$A,1,0)),"드랍없음",""))</f>
        <v/>
      </c>
      <c r="AA349">
        <v>8.1</v>
      </c>
    </row>
    <row r="350" spans="1:27" x14ac:dyDescent="0.3">
      <c r="A350">
        <v>9</v>
      </c>
      <c r="B350">
        <v>9</v>
      </c>
      <c r="C350">
        <f t="shared" si="17"/>
        <v>1680</v>
      </c>
      <c r="D350">
        <v>420</v>
      </c>
      <c r="E350" t="s">
        <v>114</v>
      </c>
      <c r="H350" t="str">
        <f>IF(ISBLANK(G350),"",
IFERROR(VLOOKUP(G350,[1]StringTable!$1:$1048576,MATCH([1]StringTable!$B$1,[1]StringTable!$1:$1,0),0),
IFERROR(VLOOKUP(G350,[1]InApkStringTable!$1:$1048576,MATCH([1]InApkStringTable!$B$1,[1]InApkStringTable!$1:$1,0),0),
"스트링없음")))</f>
        <v/>
      </c>
      <c r="J350" t="b">
        <v>0</v>
      </c>
      <c r="K350" t="s">
        <v>24</v>
      </c>
      <c r="L350" t="str">
        <f>IF(ISBLANK(K350),"",IF(ISERROR(VLOOKUP(K350,MapTable!$A:$A,1,0)),"컨트롤없음",""))</f>
        <v/>
      </c>
      <c r="M350">
        <f t="shared" si="18"/>
        <v>11</v>
      </c>
      <c r="N350" t="b">
        <f t="shared" ca="1" si="19"/>
        <v>0</v>
      </c>
      <c r="P350" t="str">
        <f>IF(ISBLANK(O350),"",IF(ISERROR(VLOOKUP(O350,MapTable!$A:$A,1,0)),"컨트롤없음",""))</f>
        <v/>
      </c>
      <c r="R350" t="str">
        <f>IF(ISBLANK(Q350),"",
IF(ISERROR(FIND(",",Q350)),
  IF(ISERROR(VLOOKUP(Q350,MapTable!$A:$A,1,0)),"맵없음",
  ""),
IF(ISERROR(FIND(",",Q350,FIND(",",Q350)+1)),
  IF(OR(ISERROR(VLOOKUP(LEFT(Q350,FIND(",",Q350)-1),MapTable!$A:$A,1,0)),ISERROR(VLOOKUP(TRIM(MID(Q350,FIND(",",Q350)+1,999)),MapTable!$A:$A,1,0))),"맵없음",
  ""),
IF(ISERROR(FIND(",",Q350,FIND(",",Q350,FIND(",",Q350)+1)+1)),
  IF(OR(ISERROR(VLOOKUP(LEFT(Q350,FIND(",",Q350)-1),MapTable!$A:$A,1,0)),ISERROR(VLOOKUP(TRIM(MID(Q350,FIND(",",Q350)+1,FIND(",",Q350,FIND(",",Q350)+1)-FIND(",",Q350)-1)),MapTable!$A:$A,1,0)),ISERROR(VLOOKUP(TRIM(MID(Q350,FIND(",",Q350,FIND(",",Q350)+1)+1,999)),MapTable!$A:$A,1,0))),"맵없음",
  ""),
IF(ISERROR(FIND(",",Q350,FIND(",",Q350,FIND(",",Q350,FIND(",",Q350)+1)+1)+1)),
  IF(OR(ISERROR(VLOOKUP(LEFT(Q350,FIND(",",Q350)-1),MapTable!$A:$A,1,0)),ISERROR(VLOOKUP(TRIM(MID(Q350,FIND(",",Q350)+1,FIND(",",Q350,FIND(",",Q350)+1)-FIND(",",Q350)-1)),MapTable!$A:$A,1,0)),ISERROR(VLOOKUP(TRIM(MID(Q350,FIND(",",Q350,FIND(",",Q350)+1)+1,FIND(",",Q350,FIND(",",Q350,FIND(",",Q350)+1)+1)-FIND(",",Q350,FIND(",",Q350)+1)-1)),MapTable!$A:$A,1,0)),ISERROR(VLOOKUP(TRIM(MID(Q350,FIND(",",Q350,FIND(",",Q350,FIND(",",Q350)+1)+1)+1,999)),MapTable!$A:$A,1,0))),"맵없음",
  ""),
)))))</f>
        <v/>
      </c>
      <c r="W350" t="str">
        <f>IF(ISBLANK(V350),"",IF(ISERROR(VLOOKUP(V350,[2]DropTable!$A:$A,1,0)),"드랍없음",""))</f>
        <v/>
      </c>
      <c r="Y350" t="str">
        <f>IF(ISBLANK(X350),"",IF(ISERROR(VLOOKUP(X350,[2]DropTable!$A:$A,1,0)),"드랍없음",""))</f>
        <v/>
      </c>
      <c r="AA350">
        <v>8.1</v>
      </c>
    </row>
    <row r="351" spans="1:27" x14ac:dyDescent="0.3">
      <c r="A351">
        <v>9</v>
      </c>
      <c r="B351">
        <v>10</v>
      </c>
      <c r="C351">
        <f t="shared" si="17"/>
        <v>1680</v>
      </c>
      <c r="D351">
        <v>420</v>
      </c>
      <c r="E351" t="s">
        <v>114</v>
      </c>
      <c r="H351" t="str">
        <f>IF(ISBLANK(G351),"",
IFERROR(VLOOKUP(G351,[1]StringTable!$1:$1048576,MATCH([1]StringTable!$B$1,[1]StringTable!$1:$1,0),0),
IFERROR(VLOOKUP(G351,[1]InApkStringTable!$1:$1048576,MATCH([1]InApkStringTable!$B$1,[1]InApkStringTable!$1:$1,0),0),
"스트링없음")))</f>
        <v/>
      </c>
      <c r="J351" t="b">
        <v>0</v>
      </c>
      <c r="K351" t="s">
        <v>24</v>
      </c>
      <c r="L351" t="str">
        <f>IF(ISBLANK(K351),"",IF(ISERROR(VLOOKUP(K351,MapTable!$A:$A,1,0)),"컨트롤없음",""))</f>
        <v/>
      </c>
      <c r="M351">
        <f t="shared" si="18"/>
        <v>2</v>
      </c>
      <c r="N351" t="b">
        <f t="shared" ca="1" si="19"/>
        <v>0</v>
      </c>
      <c r="P351" t="str">
        <f>IF(ISBLANK(O351),"",IF(ISERROR(VLOOKUP(O351,MapTable!$A:$A,1,0)),"컨트롤없음",""))</f>
        <v/>
      </c>
      <c r="R351" t="str">
        <f>IF(ISBLANK(Q351),"",
IF(ISERROR(FIND(",",Q351)),
  IF(ISERROR(VLOOKUP(Q351,MapTable!$A:$A,1,0)),"맵없음",
  ""),
IF(ISERROR(FIND(",",Q351,FIND(",",Q351)+1)),
  IF(OR(ISERROR(VLOOKUP(LEFT(Q351,FIND(",",Q351)-1),MapTable!$A:$A,1,0)),ISERROR(VLOOKUP(TRIM(MID(Q351,FIND(",",Q351)+1,999)),MapTable!$A:$A,1,0))),"맵없음",
  ""),
IF(ISERROR(FIND(",",Q351,FIND(",",Q351,FIND(",",Q351)+1)+1)),
  IF(OR(ISERROR(VLOOKUP(LEFT(Q351,FIND(",",Q351)-1),MapTable!$A:$A,1,0)),ISERROR(VLOOKUP(TRIM(MID(Q351,FIND(",",Q351)+1,FIND(",",Q351,FIND(",",Q351)+1)-FIND(",",Q351)-1)),MapTable!$A:$A,1,0)),ISERROR(VLOOKUP(TRIM(MID(Q351,FIND(",",Q351,FIND(",",Q351)+1)+1,999)),MapTable!$A:$A,1,0))),"맵없음",
  ""),
IF(ISERROR(FIND(",",Q351,FIND(",",Q351,FIND(",",Q351,FIND(",",Q351)+1)+1)+1)),
  IF(OR(ISERROR(VLOOKUP(LEFT(Q351,FIND(",",Q351)-1),MapTable!$A:$A,1,0)),ISERROR(VLOOKUP(TRIM(MID(Q351,FIND(",",Q351)+1,FIND(",",Q351,FIND(",",Q351)+1)-FIND(",",Q351)-1)),MapTable!$A:$A,1,0)),ISERROR(VLOOKUP(TRIM(MID(Q351,FIND(",",Q351,FIND(",",Q351)+1)+1,FIND(",",Q351,FIND(",",Q351,FIND(",",Q351)+1)+1)-FIND(",",Q351,FIND(",",Q351)+1)-1)),MapTable!$A:$A,1,0)),ISERROR(VLOOKUP(TRIM(MID(Q351,FIND(",",Q351,FIND(",",Q351,FIND(",",Q351)+1)+1)+1,999)),MapTable!$A:$A,1,0))),"맵없음",
  ""),
)))))</f>
        <v/>
      </c>
      <c r="W351" t="str">
        <f>IF(ISBLANK(V351),"",IF(ISERROR(VLOOKUP(V351,[2]DropTable!$A:$A,1,0)),"드랍없음",""))</f>
        <v/>
      </c>
      <c r="Y351" t="str">
        <f>IF(ISBLANK(X351),"",IF(ISERROR(VLOOKUP(X351,[2]DropTable!$A:$A,1,0)),"드랍없음",""))</f>
        <v/>
      </c>
      <c r="AA351">
        <v>8.1</v>
      </c>
    </row>
    <row r="352" spans="1:27" x14ac:dyDescent="0.3">
      <c r="A352">
        <v>9</v>
      </c>
      <c r="B352">
        <v>11</v>
      </c>
      <c r="C352">
        <f t="shared" si="17"/>
        <v>1680</v>
      </c>
      <c r="D352">
        <v>420</v>
      </c>
      <c r="E352" t="s">
        <v>114</v>
      </c>
      <c r="H352" t="str">
        <f>IF(ISBLANK(G352),"",
IFERROR(VLOOKUP(G352,[1]StringTable!$1:$1048576,MATCH([1]StringTable!$B$1,[1]StringTable!$1:$1,0),0),
IFERROR(VLOOKUP(G352,[1]InApkStringTable!$1:$1048576,MATCH([1]InApkStringTable!$B$1,[1]InApkStringTable!$1:$1,0),0),
"스트링없음")))</f>
        <v/>
      </c>
      <c r="J352" t="b">
        <v>0</v>
      </c>
      <c r="K352" t="s">
        <v>24</v>
      </c>
      <c r="L352" t="str">
        <f>IF(ISBLANK(K352),"",IF(ISERROR(VLOOKUP(K352,MapTable!$A:$A,1,0)),"컨트롤없음",""))</f>
        <v/>
      </c>
      <c r="M352">
        <f t="shared" si="18"/>
        <v>2</v>
      </c>
      <c r="N352" t="b">
        <f t="shared" ca="1" si="19"/>
        <v>1</v>
      </c>
      <c r="P352" t="str">
        <f>IF(ISBLANK(O352),"",IF(ISERROR(VLOOKUP(O352,MapTable!$A:$A,1,0)),"컨트롤없음",""))</f>
        <v/>
      </c>
      <c r="R352" t="str">
        <f>IF(ISBLANK(Q352),"",
IF(ISERROR(FIND(",",Q352)),
  IF(ISERROR(VLOOKUP(Q352,MapTable!$A:$A,1,0)),"맵없음",
  ""),
IF(ISERROR(FIND(",",Q352,FIND(",",Q352)+1)),
  IF(OR(ISERROR(VLOOKUP(LEFT(Q352,FIND(",",Q352)-1),MapTable!$A:$A,1,0)),ISERROR(VLOOKUP(TRIM(MID(Q352,FIND(",",Q352)+1,999)),MapTable!$A:$A,1,0))),"맵없음",
  ""),
IF(ISERROR(FIND(",",Q352,FIND(",",Q352,FIND(",",Q352)+1)+1)),
  IF(OR(ISERROR(VLOOKUP(LEFT(Q352,FIND(",",Q352)-1),MapTable!$A:$A,1,0)),ISERROR(VLOOKUP(TRIM(MID(Q352,FIND(",",Q352)+1,FIND(",",Q352,FIND(",",Q352)+1)-FIND(",",Q352)-1)),MapTable!$A:$A,1,0)),ISERROR(VLOOKUP(TRIM(MID(Q352,FIND(",",Q352,FIND(",",Q352)+1)+1,999)),MapTable!$A:$A,1,0))),"맵없음",
  ""),
IF(ISERROR(FIND(",",Q352,FIND(",",Q352,FIND(",",Q352,FIND(",",Q352)+1)+1)+1)),
  IF(OR(ISERROR(VLOOKUP(LEFT(Q352,FIND(",",Q352)-1),MapTable!$A:$A,1,0)),ISERROR(VLOOKUP(TRIM(MID(Q352,FIND(",",Q352)+1,FIND(",",Q352,FIND(",",Q352)+1)-FIND(",",Q352)-1)),MapTable!$A:$A,1,0)),ISERROR(VLOOKUP(TRIM(MID(Q352,FIND(",",Q352,FIND(",",Q352)+1)+1,FIND(",",Q352,FIND(",",Q352,FIND(",",Q352)+1)+1)-FIND(",",Q352,FIND(",",Q352)+1)-1)),MapTable!$A:$A,1,0)),ISERROR(VLOOKUP(TRIM(MID(Q352,FIND(",",Q352,FIND(",",Q352,FIND(",",Q352)+1)+1)+1,999)),MapTable!$A:$A,1,0))),"맵없음",
  ""),
)))))</f>
        <v/>
      </c>
      <c r="W352" t="str">
        <f>IF(ISBLANK(V352),"",IF(ISERROR(VLOOKUP(V352,[2]DropTable!$A:$A,1,0)),"드랍없음",""))</f>
        <v/>
      </c>
      <c r="Y352" t="str">
        <f>IF(ISBLANK(X352),"",IF(ISERROR(VLOOKUP(X352,[2]DropTable!$A:$A,1,0)),"드랍없음",""))</f>
        <v/>
      </c>
      <c r="AA352">
        <v>8.1</v>
      </c>
    </row>
    <row r="353" spans="1:27" x14ac:dyDescent="0.3">
      <c r="A353">
        <v>9</v>
      </c>
      <c r="B353">
        <v>12</v>
      </c>
      <c r="C353">
        <f t="shared" si="17"/>
        <v>1680</v>
      </c>
      <c r="D353">
        <v>420</v>
      </c>
      <c r="E353" t="s">
        <v>114</v>
      </c>
      <c r="H353" t="str">
        <f>IF(ISBLANK(G353),"",
IFERROR(VLOOKUP(G353,[1]StringTable!$1:$1048576,MATCH([1]StringTable!$B$1,[1]StringTable!$1:$1,0),0),
IFERROR(VLOOKUP(G353,[1]InApkStringTable!$1:$1048576,MATCH([1]InApkStringTable!$B$1,[1]InApkStringTable!$1:$1,0),0),
"스트링없음")))</f>
        <v/>
      </c>
      <c r="J353" t="b">
        <v>0</v>
      </c>
      <c r="K353" t="s">
        <v>24</v>
      </c>
      <c r="L353" t="str">
        <f>IF(ISBLANK(K353),"",IF(ISERROR(VLOOKUP(K353,MapTable!$A:$A,1,0)),"컨트롤없음",""))</f>
        <v/>
      </c>
      <c r="M353">
        <f t="shared" si="18"/>
        <v>12</v>
      </c>
      <c r="N353" t="b">
        <f t="shared" ca="1" si="19"/>
        <v>1</v>
      </c>
      <c r="P353" t="str">
        <f>IF(ISBLANK(O353),"",IF(ISERROR(VLOOKUP(O353,MapTable!$A:$A,1,0)),"컨트롤없음",""))</f>
        <v/>
      </c>
      <c r="R353" t="str">
        <f>IF(ISBLANK(Q353),"",
IF(ISERROR(FIND(",",Q353)),
  IF(ISERROR(VLOOKUP(Q353,MapTable!$A:$A,1,0)),"맵없음",
  ""),
IF(ISERROR(FIND(",",Q353,FIND(",",Q353)+1)),
  IF(OR(ISERROR(VLOOKUP(LEFT(Q353,FIND(",",Q353)-1),MapTable!$A:$A,1,0)),ISERROR(VLOOKUP(TRIM(MID(Q353,FIND(",",Q353)+1,999)),MapTable!$A:$A,1,0))),"맵없음",
  ""),
IF(ISERROR(FIND(",",Q353,FIND(",",Q353,FIND(",",Q353)+1)+1)),
  IF(OR(ISERROR(VLOOKUP(LEFT(Q353,FIND(",",Q353)-1),MapTable!$A:$A,1,0)),ISERROR(VLOOKUP(TRIM(MID(Q353,FIND(",",Q353)+1,FIND(",",Q353,FIND(",",Q353)+1)-FIND(",",Q353)-1)),MapTable!$A:$A,1,0)),ISERROR(VLOOKUP(TRIM(MID(Q353,FIND(",",Q353,FIND(",",Q353)+1)+1,999)),MapTable!$A:$A,1,0))),"맵없음",
  ""),
IF(ISERROR(FIND(",",Q353,FIND(",",Q353,FIND(",",Q353,FIND(",",Q353)+1)+1)+1)),
  IF(OR(ISERROR(VLOOKUP(LEFT(Q353,FIND(",",Q353)-1),MapTable!$A:$A,1,0)),ISERROR(VLOOKUP(TRIM(MID(Q353,FIND(",",Q353)+1,FIND(",",Q353,FIND(",",Q353)+1)-FIND(",",Q353)-1)),MapTable!$A:$A,1,0)),ISERROR(VLOOKUP(TRIM(MID(Q353,FIND(",",Q353,FIND(",",Q353)+1)+1,FIND(",",Q353,FIND(",",Q353,FIND(",",Q353)+1)+1)-FIND(",",Q353,FIND(",",Q353)+1)-1)),MapTable!$A:$A,1,0)),ISERROR(VLOOKUP(TRIM(MID(Q353,FIND(",",Q353,FIND(",",Q353,FIND(",",Q353)+1)+1)+1,999)),MapTable!$A:$A,1,0))),"맵없음",
  ""),
)))))</f>
        <v/>
      </c>
      <c r="W353" t="str">
        <f>IF(ISBLANK(V353),"",IF(ISERROR(VLOOKUP(V353,[2]DropTable!$A:$A,1,0)),"드랍없음",""))</f>
        <v/>
      </c>
      <c r="Y353" t="str">
        <f>IF(ISBLANK(X353),"",IF(ISERROR(VLOOKUP(X353,[2]DropTable!$A:$A,1,0)),"드랍없음",""))</f>
        <v/>
      </c>
      <c r="AA353">
        <v>8.1</v>
      </c>
    </row>
    <row r="354" spans="1:27" x14ac:dyDescent="0.3">
      <c r="A354">
        <v>9</v>
      </c>
      <c r="B354">
        <v>13</v>
      </c>
      <c r="C354">
        <f t="shared" si="17"/>
        <v>1680</v>
      </c>
      <c r="D354">
        <v>420</v>
      </c>
      <c r="E354" t="s">
        <v>114</v>
      </c>
      <c r="H354" t="str">
        <f>IF(ISBLANK(G354),"",
IFERROR(VLOOKUP(G354,[1]StringTable!$1:$1048576,MATCH([1]StringTable!$B$1,[1]StringTable!$1:$1,0),0),
IFERROR(VLOOKUP(G354,[1]InApkStringTable!$1:$1048576,MATCH([1]InApkStringTable!$B$1,[1]InApkStringTable!$1:$1,0),0),
"스트링없음")))</f>
        <v/>
      </c>
      <c r="J354" t="b">
        <v>0</v>
      </c>
      <c r="K354" t="s">
        <v>24</v>
      </c>
      <c r="L354" t="str">
        <f>IF(ISBLANK(K354),"",IF(ISERROR(VLOOKUP(K354,MapTable!$A:$A,1,0)),"컨트롤없음",""))</f>
        <v/>
      </c>
      <c r="M354">
        <f t="shared" si="18"/>
        <v>3</v>
      </c>
      <c r="N354" t="b">
        <f t="shared" ca="1" si="19"/>
        <v>0</v>
      </c>
      <c r="P354" t="str">
        <f>IF(ISBLANK(O354),"",IF(ISERROR(VLOOKUP(O354,MapTable!$A:$A,1,0)),"컨트롤없음",""))</f>
        <v/>
      </c>
      <c r="R354" t="str">
        <f>IF(ISBLANK(Q354),"",
IF(ISERROR(FIND(",",Q354)),
  IF(ISERROR(VLOOKUP(Q354,MapTable!$A:$A,1,0)),"맵없음",
  ""),
IF(ISERROR(FIND(",",Q354,FIND(",",Q354)+1)),
  IF(OR(ISERROR(VLOOKUP(LEFT(Q354,FIND(",",Q354)-1),MapTable!$A:$A,1,0)),ISERROR(VLOOKUP(TRIM(MID(Q354,FIND(",",Q354)+1,999)),MapTable!$A:$A,1,0))),"맵없음",
  ""),
IF(ISERROR(FIND(",",Q354,FIND(",",Q354,FIND(",",Q354)+1)+1)),
  IF(OR(ISERROR(VLOOKUP(LEFT(Q354,FIND(",",Q354)-1),MapTable!$A:$A,1,0)),ISERROR(VLOOKUP(TRIM(MID(Q354,FIND(",",Q354)+1,FIND(",",Q354,FIND(",",Q354)+1)-FIND(",",Q354)-1)),MapTable!$A:$A,1,0)),ISERROR(VLOOKUP(TRIM(MID(Q354,FIND(",",Q354,FIND(",",Q354)+1)+1,999)),MapTable!$A:$A,1,0))),"맵없음",
  ""),
IF(ISERROR(FIND(",",Q354,FIND(",",Q354,FIND(",",Q354,FIND(",",Q354)+1)+1)+1)),
  IF(OR(ISERROR(VLOOKUP(LEFT(Q354,FIND(",",Q354)-1),MapTable!$A:$A,1,0)),ISERROR(VLOOKUP(TRIM(MID(Q354,FIND(",",Q354)+1,FIND(",",Q354,FIND(",",Q354)+1)-FIND(",",Q354)-1)),MapTable!$A:$A,1,0)),ISERROR(VLOOKUP(TRIM(MID(Q354,FIND(",",Q354,FIND(",",Q354)+1)+1,FIND(",",Q354,FIND(",",Q354,FIND(",",Q354)+1)+1)-FIND(",",Q354,FIND(",",Q354)+1)-1)),MapTable!$A:$A,1,0)),ISERROR(VLOOKUP(TRIM(MID(Q354,FIND(",",Q354,FIND(",",Q354,FIND(",",Q354)+1)+1)+1,999)),MapTable!$A:$A,1,0))),"맵없음",
  ""),
)))))</f>
        <v/>
      </c>
      <c r="W354" t="str">
        <f>IF(ISBLANK(V354),"",IF(ISERROR(VLOOKUP(V354,[2]DropTable!$A:$A,1,0)),"드랍없음",""))</f>
        <v/>
      </c>
      <c r="Y354" t="str">
        <f>IF(ISBLANK(X354),"",IF(ISERROR(VLOOKUP(X354,[2]DropTable!$A:$A,1,0)),"드랍없음",""))</f>
        <v/>
      </c>
      <c r="AA354">
        <v>8.1</v>
      </c>
    </row>
    <row r="355" spans="1:27" x14ac:dyDescent="0.3">
      <c r="A355">
        <v>9</v>
      </c>
      <c r="B355">
        <v>14</v>
      </c>
      <c r="C355">
        <f t="shared" si="17"/>
        <v>1680</v>
      </c>
      <c r="D355">
        <v>420</v>
      </c>
      <c r="E355" t="s">
        <v>114</v>
      </c>
      <c r="H355" t="str">
        <f>IF(ISBLANK(G355),"",
IFERROR(VLOOKUP(G355,[1]StringTable!$1:$1048576,MATCH([1]StringTable!$B$1,[1]StringTable!$1:$1,0),0),
IFERROR(VLOOKUP(G355,[1]InApkStringTable!$1:$1048576,MATCH([1]InApkStringTable!$B$1,[1]InApkStringTable!$1:$1,0),0),
"스트링없음")))</f>
        <v/>
      </c>
      <c r="J355" t="b">
        <v>0</v>
      </c>
      <c r="K355" t="s">
        <v>24</v>
      </c>
      <c r="L355" t="str">
        <f>IF(ISBLANK(K355),"",IF(ISERROR(VLOOKUP(K355,MapTable!$A:$A,1,0)),"컨트롤없음",""))</f>
        <v/>
      </c>
      <c r="M355">
        <f t="shared" si="18"/>
        <v>3</v>
      </c>
      <c r="N355" t="b">
        <f t="shared" ca="1" si="19"/>
        <v>0</v>
      </c>
      <c r="P355" t="str">
        <f>IF(ISBLANK(O355),"",IF(ISERROR(VLOOKUP(O355,MapTable!$A:$A,1,0)),"컨트롤없음",""))</f>
        <v/>
      </c>
      <c r="R355" t="str">
        <f>IF(ISBLANK(Q355),"",
IF(ISERROR(FIND(",",Q355)),
  IF(ISERROR(VLOOKUP(Q355,MapTable!$A:$A,1,0)),"맵없음",
  ""),
IF(ISERROR(FIND(",",Q355,FIND(",",Q355)+1)),
  IF(OR(ISERROR(VLOOKUP(LEFT(Q355,FIND(",",Q355)-1),MapTable!$A:$A,1,0)),ISERROR(VLOOKUP(TRIM(MID(Q355,FIND(",",Q355)+1,999)),MapTable!$A:$A,1,0))),"맵없음",
  ""),
IF(ISERROR(FIND(",",Q355,FIND(",",Q355,FIND(",",Q355)+1)+1)),
  IF(OR(ISERROR(VLOOKUP(LEFT(Q355,FIND(",",Q355)-1),MapTable!$A:$A,1,0)),ISERROR(VLOOKUP(TRIM(MID(Q355,FIND(",",Q355)+1,FIND(",",Q355,FIND(",",Q355)+1)-FIND(",",Q355)-1)),MapTable!$A:$A,1,0)),ISERROR(VLOOKUP(TRIM(MID(Q355,FIND(",",Q355,FIND(",",Q355)+1)+1,999)),MapTable!$A:$A,1,0))),"맵없음",
  ""),
IF(ISERROR(FIND(",",Q355,FIND(",",Q355,FIND(",",Q355,FIND(",",Q355)+1)+1)+1)),
  IF(OR(ISERROR(VLOOKUP(LEFT(Q355,FIND(",",Q355)-1),MapTable!$A:$A,1,0)),ISERROR(VLOOKUP(TRIM(MID(Q355,FIND(",",Q355)+1,FIND(",",Q355,FIND(",",Q355)+1)-FIND(",",Q355)-1)),MapTable!$A:$A,1,0)),ISERROR(VLOOKUP(TRIM(MID(Q355,FIND(",",Q355,FIND(",",Q355)+1)+1,FIND(",",Q355,FIND(",",Q355,FIND(",",Q355)+1)+1)-FIND(",",Q355,FIND(",",Q355)+1)-1)),MapTable!$A:$A,1,0)),ISERROR(VLOOKUP(TRIM(MID(Q355,FIND(",",Q355,FIND(",",Q355,FIND(",",Q355)+1)+1)+1,999)),MapTable!$A:$A,1,0))),"맵없음",
  ""),
)))))</f>
        <v/>
      </c>
      <c r="W355" t="str">
        <f>IF(ISBLANK(V355),"",IF(ISERROR(VLOOKUP(V355,[2]DropTable!$A:$A,1,0)),"드랍없음",""))</f>
        <v/>
      </c>
      <c r="Y355" t="str">
        <f>IF(ISBLANK(X355),"",IF(ISERROR(VLOOKUP(X355,[2]DropTable!$A:$A,1,0)),"드랍없음",""))</f>
        <v/>
      </c>
      <c r="AA355">
        <v>8.1</v>
      </c>
    </row>
    <row r="356" spans="1:27" x14ac:dyDescent="0.3">
      <c r="A356">
        <v>9</v>
      </c>
      <c r="B356">
        <v>15</v>
      </c>
      <c r="C356">
        <f t="shared" ref="C356:C420" si="20">D356*4</f>
        <v>1680</v>
      </c>
      <c r="D356">
        <v>420</v>
      </c>
      <c r="E356" t="s">
        <v>114</v>
      </c>
      <c r="H356" t="str">
        <f>IF(ISBLANK(G356),"",
IFERROR(VLOOKUP(G356,[1]StringTable!$1:$1048576,MATCH([1]StringTable!$B$1,[1]StringTable!$1:$1,0),0),
IFERROR(VLOOKUP(G356,[1]InApkStringTable!$1:$1048576,MATCH([1]InApkStringTable!$B$1,[1]InApkStringTable!$1:$1,0),0),
"스트링없음")))</f>
        <v/>
      </c>
      <c r="J356" t="b">
        <v>0</v>
      </c>
      <c r="K356" t="s">
        <v>24</v>
      </c>
      <c r="L356" t="str">
        <f>IF(ISBLANK(K356),"",IF(ISERROR(VLOOKUP(K356,MapTable!$A:$A,1,0)),"컨트롤없음",""))</f>
        <v/>
      </c>
      <c r="M356">
        <f t="shared" si="18"/>
        <v>11</v>
      </c>
      <c r="N356" t="b">
        <f t="shared" ca="1" si="19"/>
        <v>0</v>
      </c>
      <c r="P356" t="str">
        <f>IF(ISBLANK(O356),"",IF(ISERROR(VLOOKUP(O356,MapTable!$A:$A,1,0)),"컨트롤없음",""))</f>
        <v/>
      </c>
      <c r="R356" t="str">
        <f>IF(ISBLANK(Q356),"",
IF(ISERROR(FIND(",",Q356)),
  IF(ISERROR(VLOOKUP(Q356,MapTable!$A:$A,1,0)),"맵없음",
  ""),
IF(ISERROR(FIND(",",Q356,FIND(",",Q356)+1)),
  IF(OR(ISERROR(VLOOKUP(LEFT(Q356,FIND(",",Q356)-1),MapTable!$A:$A,1,0)),ISERROR(VLOOKUP(TRIM(MID(Q356,FIND(",",Q356)+1,999)),MapTable!$A:$A,1,0))),"맵없음",
  ""),
IF(ISERROR(FIND(",",Q356,FIND(",",Q356,FIND(",",Q356)+1)+1)),
  IF(OR(ISERROR(VLOOKUP(LEFT(Q356,FIND(",",Q356)-1),MapTable!$A:$A,1,0)),ISERROR(VLOOKUP(TRIM(MID(Q356,FIND(",",Q356)+1,FIND(",",Q356,FIND(",",Q356)+1)-FIND(",",Q356)-1)),MapTable!$A:$A,1,0)),ISERROR(VLOOKUP(TRIM(MID(Q356,FIND(",",Q356,FIND(",",Q356)+1)+1,999)),MapTable!$A:$A,1,0))),"맵없음",
  ""),
IF(ISERROR(FIND(",",Q356,FIND(",",Q356,FIND(",",Q356,FIND(",",Q356)+1)+1)+1)),
  IF(OR(ISERROR(VLOOKUP(LEFT(Q356,FIND(",",Q356)-1),MapTable!$A:$A,1,0)),ISERROR(VLOOKUP(TRIM(MID(Q356,FIND(",",Q356)+1,FIND(",",Q356,FIND(",",Q356)+1)-FIND(",",Q356)-1)),MapTable!$A:$A,1,0)),ISERROR(VLOOKUP(TRIM(MID(Q356,FIND(",",Q356,FIND(",",Q356)+1)+1,FIND(",",Q356,FIND(",",Q356,FIND(",",Q356)+1)+1)-FIND(",",Q356,FIND(",",Q356)+1)-1)),MapTable!$A:$A,1,0)),ISERROR(VLOOKUP(TRIM(MID(Q356,FIND(",",Q356,FIND(",",Q356,FIND(",",Q356)+1)+1)+1,999)),MapTable!$A:$A,1,0))),"맵없음",
  ""),
)))))</f>
        <v/>
      </c>
      <c r="W356" t="str">
        <f>IF(ISBLANK(V356),"",IF(ISERROR(VLOOKUP(V356,[2]DropTable!$A:$A,1,0)),"드랍없음",""))</f>
        <v/>
      </c>
      <c r="Y356" t="str">
        <f>IF(ISBLANK(X356),"",IF(ISERROR(VLOOKUP(X356,[2]DropTable!$A:$A,1,0)),"드랍없음",""))</f>
        <v/>
      </c>
      <c r="AA356">
        <v>8.1</v>
      </c>
    </row>
    <row r="357" spans="1:27" x14ac:dyDescent="0.3">
      <c r="A357">
        <v>9</v>
      </c>
      <c r="B357">
        <v>16</v>
      </c>
      <c r="C357">
        <f t="shared" si="20"/>
        <v>1680</v>
      </c>
      <c r="D357">
        <v>420</v>
      </c>
      <c r="E357" t="s">
        <v>114</v>
      </c>
      <c r="H357" t="str">
        <f>IF(ISBLANK(G357),"",
IFERROR(VLOOKUP(G357,[1]StringTable!$1:$1048576,MATCH([1]StringTable!$B$1,[1]StringTable!$1:$1,0),0),
IFERROR(VLOOKUP(G357,[1]InApkStringTable!$1:$1048576,MATCH([1]InApkStringTable!$B$1,[1]InApkStringTable!$1:$1,0),0),
"스트링없음")))</f>
        <v/>
      </c>
      <c r="J357" t="b">
        <v>0</v>
      </c>
      <c r="K357" t="s">
        <v>24</v>
      </c>
      <c r="L357" t="str">
        <f>IF(ISBLANK(K357),"",IF(ISERROR(VLOOKUP(K357,MapTable!$A:$A,1,0)),"컨트롤없음",""))</f>
        <v/>
      </c>
      <c r="M357">
        <f t="shared" si="18"/>
        <v>3</v>
      </c>
      <c r="N357" t="b">
        <f t="shared" ca="1" si="19"/>
        <v>0</v>
      </c>
      <c r="P357" t="str">
        <f>IF(ISBLANK(O357),"",IF(ISERROR(VLOOKUP(O357,MapTable!$A:$A,1,0)),"컨트롤없음",""))</f>
        <v/>
      </c>
      <c r="R357" t="str">
        <f>IF(ISBLANK(Q357),"",
IF(ISERROR(FIND(",",Q357)),
  IF(ISERROR(VLOOKUP(Q357,MapTable!$A:$A,1,0)),"맵없음",
  ""),
IF(ISERROR(FIND(",",Q357,FIND(",",Q357)+1)),
  IF(OR(ISERROR(VLOOKUP(LEFT(Q357,FIND(",",Q357)-1),MapTable!$A:$A,1,0)),ISERROR(VLOOKUP(TRIM(MID(Q357,FIND(",",Q357)+1,999)),MapTable!$A:$A,1,0))),"맵없음",
  ""),
IF(ISERROR(FIND(",",Q357,FIND(",",Q357,FIND(",",Q357)+1)+1)),
  IF(OR(ISERROR(VLOOKUP(LEFT(Q357,FIND(",",Q357)-1),MapTable!$A:$A,1,0)),ISERROR(VLOOKUP(TRIM(MID(Q357,FIND(",",Q357)+1,FIND(",",Q357,FIND(",",Q357)+1)-FIND(",",Q357)-1)),MapTable!$A:$A,1,0)),ISERROR(VLOOKUP(TRIM(MID(Q357,FIND(",",Q357,FIND(",",Q357)+1)+1,999)),MapTable!$A:$A,1,0))),"맵없음",
  ""),
IF(ISERROR(FIND(",",Q357,FIND(",",Q357,FIND(",",Q357,FIND(",",Q357)+1)+1)+1)),
  IF(OR(ISERROR(VLOOKUP(LEFT(Q357,FIND(",",Q357)-1),MapTable!$A:$A,1,0)),ISERROR(VLOOKUP(TRIM(MID(Q357,FIND(",",Q357)+1,FIND(",",Q357,FIND(",",Q357)+1)-FIND(",",Q357)-1)),MapTable!$A:$A,1,0)),ISERROR(VLOOKUP(TRIM(MID(Q357,FIND(",",Q357,FIND(",",Q357)+1)+1,FIND(",",Q357,FIND(",",Q357,FIND(",",Q357)+1)+1)-FIND(",",Q357,FIND(",",Q357)+1)-1)),MapTable!$A:$A,1,0)),ISERROR(VLOOKUP(TRIM(MID(Q357,FIND(",",Q357,FIND(",",Q357,FIND(",",Q357)+1)+1)+1,999)),MapTable!$A:$A,1,0))),"맵없음",
  ""),
)))))</f>
        <v/>
      </c>
      <c r="W357" t="str">
        <f>IF(ISBLANK(V357),"",IF(ISERROR(VLOOKUP(V357,[2]DropTable!$A:$A,1,0)),"드랍없음",""))</f>
        <v/>
      </c>
      <c r="Y357" t="str">
        <f>IF(ISBLANK(X357),"",IF(ISERROR(VLOOKUP(X357,[2]DropTable!$A:$A,1,0)),"드랍없음",""))</f>
        <v/>
      </c>
      <c r="AA357">
        <v>8.1</v>
      </c>
    </row>
    <row r="358" spans="1:27" x14ac:dyDescent="0.3">
      <c r="A358">
        <v>9</v>
      </c>
      <c r="B358">
        <v>17</v>
      </c>
      <c r="C358">
        <f t="shared" si="20"/>
        <v>1680</v>
      </c>
      <c r="D358">
        <v>420</v>
      </c>
      <c r="E358" t="s">
        <v>114</v>
      </c>
      <c r="H358" t="str">
        <f>IF(ISBLANK(G358),"",
IFERROR(VLOOKUP(G358,[1]StringTable!$1:$1048576,MATCH([1]StringTable!$B$1,[1]StringTable!$1:$1,0),0),
IFERROR(VLOOKUP(G358,[1]InApkStringTable!$1:$1048576,MATCH([1]InApkStringTable!$B$1,[1]InApkStringTable!$1:$1,0),0),
"스트링없음")))</f>
        <v/>
      </c>
      <c r="J358" t="b">
        <v>0</v>
      </c>
      <c r="K358" t="s">
        <v>24</v>
      </c>
      <c r="L358" t="str">
        <f>IF(ISBLANK(K358),"",IF(ISERROR(VLOOKUP(K358,MapTable!$A:$A,1,0)),"컨트롤없음",""))</f>
        <v/>
      </c>
      <c r="M358">
        <f t="shared" si="18"/>
        <v>3</v>
      </c>
      <c r="N358" t="b">
        <f t="shared" ca="1" si="19"/>
        <v>1</v>
      </c>
      <c r="P358" t="str">
        <f>IF(ISBLANK(O358),"",IF(ISERROR(VLOOKUP(O358,MapTable!$A:$A,1,0)),"컨트롤없음",""))</f>
        <v/>
      </c>
      <c r="R358" t="str">
        <f>IF(ISBLANK(Q358),"",
IF(ISERROR(FIND(",",Q358)),
  IF(ISERROR(VLOOKUP(Q358,MapTable!$A:$A,1,0)),"맵없음",
  ""),
IF(ISERROR(FIND(",",Q358,FIND(",",Q358)+1)),
  IF(OR(ISERROR(VLOOKUP(LEFT(Q358,FIND(",",Q358)-1),MapTable!$A:$A,1,0)),ISERROR(VLOOKUP(TRIM(MID(Q358,FIND(",",Q358)+1,999)),MapTable!$A:$A,1,0))),"맵없음",
  ""),
IF(ISERROR(FIND(",",Q358,FIND(",",Q358,FIND(",",Q358)+1)+1)),
  IF(OR(ISERROR(VLOOKUP(LEFT(Q358,FIND(",",Q358)-1),MapTable!$A:$A,1,0)),ISERROR(VLOOKUP(TRIM(MID(Q358,FIND(",",Q358)+1,FIND(",",Q358,FIND(",",Q358)+1)-FIND(",",Q358)-1)),MapTable!$A:$A,1,0)),ISERROR(VLOOKUP(TRIM(MID(Q358,FIND(",",Q358,FIND(",",Q358)+1)+1,999)),MapTable!$A:$A,1,0))),"맵없음",
  ""),
IF(ISERROR(FIND(",",Q358,FIND(",",Q358,FIND(",",Q358,FIND(",",Q358)+1)+1)+1)),
  IF(OR(ISERROR(VLOOKUP(LEFT(Q358,FIND(",",Q358)-1),MapTable!$A:$A,1,0)),ISERROR(VLOOKUP(TRIM(MID(Q358,FIND(",",Q358)+1,FIND(",",Q358,FIND(",",Q358)+1)-FIND(",",Q358)-1)),MapTable!$A:$A,1,0)),ISERROR(VLOOKUP(TRIM(MID(Q358,FIND(",",Q358,FIND(",",Q358)+1)+1,FIND(",",Q358,FIND(",",Q358,FIND(",",Q358)+1)+1)-FIND(",",Q358,FIND(",",Q358)+1)-1)),MapTable!$A:$A,1,0)),ISERROR(VLOOKUP(TRIM(MID(Q358,FIND(",",Q358,FIND(",",Q358,FIND(",",Q358)+1)+1)+1,999)),MapTable!$A:$A,1,0))),"맵없음",
  ""),
)))))</f>
        <v/>
      </c>
      <c r="W358" t="str">
        <f>IF(ISBLANK(V358),"",IF(ISERROR(VLOOKUP(V358,[2]DropTable!$A:$A,1,0)),"드랍없음",""))</f>
        <v/>
      </c>
      <c r="Y358" t="str">
        <f>IF(ISBLANK(X358),"",IF(ISERROR(VLOOKUP(X358,[2]DropTable!$A:$A,1,0)),"드랍없음",""))</f>
        <v/>
      </c>
      <c r="AA358">
        <v>8.1</v>
      </c>
    </row>
    <row r="359" spans="1:27" x14ac:dyDescent="0.3">
      <c r="A359">
        <v>9</v>
      </c>
      <c r="B359">
        <v>18</v>
      </c>
      <c r="C359">
        <f t="shared" si="20"/>
        <v>1680</v>
      </c>
      <c r="D359">
        <v>420</v>
      </c>
      <c r="E359" t="s">
        <v>114</v>
      </c>
      <c r="H359" t="str">
        <f>IF(ISBLANK(G359),"",
IFERROR(VLOOKUP(G359,[1]StringTable!$1:$1048576,MATCH([1]StringTable!$B$1,[1]StringTable!$1:$1,0),0),
IFERROR(VLOOKUP(G359,[1]InApkStringTable!$1:$1048576,MATCH([1]InApkStringTable!$B$1,[1]InApkStringTable!$1:$1,0),0),
"스트링없음")))</f>
        <v/>
      </c>
      <c r="J359" t="b">
        <v>0</v>
      </c>
      <c r="K359" t="s">
        <v>24</v>
      </c>
      <c r="L359" t="str">
        <f>IF(ISBLANK(K359),"",IF(ISERROR(VLOOKUP(K359,MapTable!$A:$A,1,0)),"컨트롤없음",""))</f>
        <v/>
      </c>
      <c r="M359">
        <f t="shared" si="18"/>
        <v>12</v>
      </c>
      <c r="N359" t="b">
        <f t="shared" ca="1" si="19"/>
        <v>1</v>
      </c>
      <c r="P359" t="str">
        <f>IF(ISBLANK(O359),"",IF(ISERROR(VLOOKUP(O359,MapTable!$A:$A,1,0)),"컨트롤없음",""))</f>
        <v/>
      </c>
      <c r="R359" t="str">
        <f>IF(ISBLANK(Q359),"",
IF(ISERROR(FIND(",",Q359)),
  IF(ISERROR(VLOOKUP(Q359,MapTable!$A:$A,1,0)),"맵없음",
  ""),
IF(ISERROR(FIND(",",Q359,FIND(",",Q359)+1)),
  IF(OR(ISERROR(VLOOKUP(LEFT(Q359,FIND(",",Q359)-1),MapTable!$A:$A,1,0)),ISERROR(VLOOKUP(TRIM(MID(Q359,FIND(",",Q359)+1,999)),MapTable!$A:$A,1,0))),"맵없음",
  ""),
IF(ISERROR(FIND(",",Q359,FIND(",",Q359,FIND(",",Q359)+1)+1)),
  IF(OR(ISERROR(VLOOKUP(LEFT(Q359,FIND(",",Q359)-1),MapTable!$A:$A,1,0)),ISERROR(VLOOKUP(TRIM(MID(Q359,FIND(",",Q359)+1,FIND(",",Q359,FIND(",",Q359)+1)-FIND(",",Q359)-1)),MapTable!$A:$A,1,0)),ISERROR(VLOOKUP(TRIM(MID(Q359,FIND(",",Q359,FIND(",",Q359)+1)+1,999)),MapTable!$A:$A,1,0))),"맵없음",
  ""),
IF(ISERROR(FIND(",",Q359,FIND(",",Q359,FIND(",",Q359,FIND(",",Q359)+1)+1)+1)),
  IF(OR(ISERROR(VLOOKUP(LEFT(Q359,FIND(",",Q359)-1),MapTable!$A:$A,1,0)),ISERROR(VLOOKUP(TRIM(MID(Q359,FIND(",",Q359)+1,FIND(",",Q359,FIND(",",Q359)+1)-FIND(",",Q359)-1)),MapTable!$A:$A,1,0)),ISERROR(VLOOKUP(TRIM(MID(Q359,FIND(",",Q359,FIND(",",Q359)+1)+1,FIND(",",Q359,FIND(",",Q359,FIND(",",Q359)+1)+1)-FIND(",",Q359,FIND(",",Q359)+1)-1)),MapTable!$A:$A,1,0)),ISERROR(VLOOKUP(TRIM(MID(Q359,FIND(",",Q359,FIND(",",Q359,FIND(",",Q359)+1)+1)+1,999)),MapTable!$A:$A,1,0))),"맵없음",
  ""),
)))))</f>
        <v/>
      </c>
      <c r="W359" t="str">
        <f>IF(ISBLANK(V359),"",IF(ISERROR(VLOOKUP(V359,[2]DropTable!$A:$A,1,0)),"드랍없음",""))</f>
        <v/>
      </c>
      <c r="Y359" t="str">
        <f>IF(ISBLANK(X359),"",IF(ISERROR(VLOOKUP(X359,[2]DropTable!$A:$A,1,0)),"드랍없음",""))</f>
        <v/>
      </c>
      <c r="AA359">
        <v>8.1</v>
      </c>
    </row>
    <row r="360" spans="1:27" x14ac:dyDescent="0.3">
      <c r="A360">
        <v>9</v>
      </c>
      <c r="B360">
        <v>19</v>
      </c>
      <c r="C360">
        <f t="shared" si="20"/>
        <v>1680</v>
      </c>
      <c r="D360">
        <v>420</v>
      </c>
      <c r="E360" t="s">
        <v>114</v>
      </c>
      <c r="H360" t="str">
        <f>IF(ISBLANK(G360),"",
IFERROR(VLOOKUP(G360,[1]StringTable!$1:$1048576,MATCH([1]StringTable!$B$1,[1]StringTable!$1:$1,0),0),
IFERROR(VLOOKUP(G360,[1]InApkStringTable!$1:$1048576,MATCH([1]InApkStringTable!$B$1,[1]InApkStringTable!$1:$1,0),0),
"스트링없음")))</f>
        <v/>
      </c>
      <c r="J360" t="b">
        <v>0</v>
      </c>
      <c r="K360" t="s">
        <v>24</v>
      </c>
      <c r="L360" t="str">
        <f>IF(ISBLANK(K360),"",IF(ISERROR(VLOOKUP(K360,MapTable!$A:$A,1,0)),"컨트롤없음",""))</f>
        <v/>
      </c>
      <c r="M360">
        <f t="shared" si="18"/>
        <v>4</v>
      </c>
      <c r="N360" t="b">
        <f t="shared" ca="1" si="19"/>
        <v>0</v>
      </c>
      <c r="P360" t="str">
        <f>IF(ISBLANK(O360),"",IF(ISERROR(VLOOKUP(O360,MapTable!$A:$A,1,0)),"컨트롤없음",""))</f>
        <v/>
      </c>
      <c r="R360" t="str">
        <f>IF(ISBLANK(Q360),"",
IF(ISERROR(FIND(",",Q360)),
  IF(ISERROR(VLOOKUP(Q360,MapTable!$A:$A,1,0)),"맵없음",
  ""),
IF(ISERROR(FIND(",",Q360,FIND(",",Q360)+1)),
  IF(OR(ISERROR(VLOOKUP(LEFT(Q360,FIND(",",Q360)-1),MapTable!$A:$A,1,0)),ISERROR(VLOOKUP(TRIM(MID(Q360,FIND(",",Q360)+1,999)),MapTable!$A:$A,1,0))),"맵없음",
  ""),
IF(ISERROR(FIND(",",Q360,FIND(",",Q360,FIND(",",Q360)+1)+1)),
  IF(OR(ISERROR(VLOOKUP(LEFT(Q360,FIND(",",Q360)-1),MapTable!$A:$A,1,0)),ISERROR(VLOOKUP(TRIM(MID(Q360,FIND(",",Q360)+1,FIND(",",Q360,FIND(",",Q360)+1)-FIND(",",Q360)-1)),MapTable!$A:$A,1,0)),ISERROR(VLOOKUP(TRIM(MID(Q360,FIND(",",Q360,FIND(",",Q360)+1)+1,999)),MapTable!$A:$A,1,0))),"맵없음",
  ""),
IF(ISERROR(FIND(",",Q360,FIND(",",Q360,FIND(",",Q360,FIND(",",Q360)+1)+1)+1)),
  IF(OR(ISERROR(VLOOKUP(LEFT(Q360,FIND(",",Q360)-1),MapTable!$A:$A,1,0)),ISERROR(VLOOKUP(TRIM(MID(Q360,FIND(",",Q360)+1,FIND(",",Q360,FIND(",",Q360)+1)-FIND(",",Q360)-1)),MapTable!$A:$A,1,0)),ISERROR(VLOOKUP(TRIM(MID(Q360,FIND(",",Q360,FIND(",",Q360)+1)+1,FIND(",",Q360,FIND(",",Q360,FIND(",",Q360)+1)+1)-FIND(",",Q360,FIND(",",Q360)+1)-1)),MapTable!$A:$A,1,0)),ISERROR(VLOOKUP(TRIM(MID(Q360,FIND(",",Q360,FIND(",",Q360,FIND(",",Q360)+1)+1)+1,999)),MapTable!$A:$A,1,0))),"맵없음",
  ""),
)))))</f>
        <v/>
      </c>
      <c r="W360" t="str">
        <f>IF(ISBLANK(V360),"",IF(ISERROR(VLOOKUP(V360,[2]DropTable!$A:$A,1,0)),"드랍없음",""))</f>
        <v/>
      </c>
      <c r="Y360" t="str">
        <f>IF(ISBLANK(X360),"",IF(ISERROR(VLOOKUP(X360,[2]DropTable!$A:$A,1,0)),"드랍없음",""))</f>
        <v/>
      </c>
      <c r="AA360">
        <v>8.1</v>
      </c>
    </row>
    <row r="361" spans="1:27" x14ac:dyDescent="0.3">
      <c r="A361">
        <v>9</v>
      </c>
      <c r="B361">
        <v>20</v>
      </c>
      <c r="C361">
        <f t="shared" si="20"/>
        <v>1680</v>
      </c>
      <c r="D361">
        <v>420</v>
      </c>
      <c r="E361" t="s">
        <v>114</v>
      </c>
      <c r="H361" t="str">
        <f>IF(ISBLANK(G361),"",
IFERROR(VLOOKUP(G361,[1]StringTable!$1:$1048576,MATCH([1]StringTable!$B$1,[1]StringTable!$1:$1,0),0),
IFERROR(VLOOKUP(G361,[1]InApkStringTable!$1:$1048576,MATCH([1]InApkStringTable!$B$1,[1]InApkStringTable!$1:$1,0),0),
"스트링없음")))</f>
        <v/>
      </c>
      <c r="J361" t="b">
        <v>0</v>
      </c>
      <c r="K361" t="s">
        <v>24</v>
      </c>
      <c r="L361" t="str">
        <f>IF(ISBLANK(K361),"",IF(ISERROR(VLOOKUP(K361,MapTable!$A:$A,1,0)),"컨트롤없음",""))</f>
        <v/>
      </c>
      <c r="M361">
        <f t="shared" si="18"/>
        <v>4</v>
      </c>
      <c r="N361" t="b">
        <f t="shared" ca="1" si="19"/>
        <v>0</v>
      </c>
      <c r="P361" t="str">
        <f>IF(ISBLANK(O361),"",IF(ISERROR(VLOOKUP(O361,MapTable!$A:$A,1,0)),"컨트롤없음",""))</f>
        <v/>
      </c>
      <c r="R361" t="str">
        <f>IF(ISBLANK(Q361),"",
IF(ISERROR(FIND(",",Q361)),
  IF(ISERROR(VLOOKUP(Q361,MapTable!$A:$A,1,0)),"맵없음",
  ""),
IF(ISERROR(FIND(",",Q361,FIND(",",Q361)+1)),
  IF(OR(ISERROR(VLOOKUP(LEFT(Q361,FIND(",",Q361)-1),MapTable!$A:$A,1,0)),ISERROR(VLOOKUP(TRIM(MID(Q361,FIND(",",Q361)+1,999)),MapTable!$A:$A,1,0))),"맵없음",
  ""),
IF(ISERROR(FIND(",",Q361,FIND(",",Q361,FIND(",",Q361)+1)+1)),
  IF(OR(ISERROR(VLOOKUP(LEFT(Q361,FIND(",",Q361)-1),MapTable!$A:$A,1,0)),ISERROR(VLOOKUP(TRIM(MID(Q361,FIND(",",Q361)+1,FIND(",",Q361,FIND(",",Q361)+1)-FIND(",",Q361)-1)),MapTable!$A:$A,1,0)),ISERROR(VLOOKUP(TRIM(MID(Q361,FIND(",",Q361,FIND(",",Q361)+1)+1,999)),MapTable!$A:$A,1,0))),"맵없음",
  ""),
IF(ISERROR(FIND(",",Q361,FIND(",",Q361,FIND(",",Q361,FIND(",",Q361)+1)+1)+1)),
  IF(OR(ISERROR(VLOOKUP(LEFT(Q361,FIND(",",Q361)-1),MapTable!$A:$A,1,0)),ISERROR(VLOOKUP(TRIM(MID(Q361,FIND(",",Q361)+1,FIND(",",Q361,FIND(",",Q361)+1)-FIND(",",Q361)-1)),MapTable!$A:$A,1,0)),ISERROR(VLOOKUP(TRIM(MID(Q361,FIND(",",Q361,FIND(",",Q361)+1)+1,FIND(",",Q361,FIND(",",Q361,FIND(",",Q361)+1)+1)-FIND(",",Q361,FIND(",",Q361)+1)-1)),MapTable!$A:$A,1,0)),ISERROR(VLOOKUP(TRIM(MID(Q361,FIND(",",Q361,FIND(",",Q361,FIND(",",Q361)+1)+1)+1,999)),MapTable!$A:$A,1,0))),"맵없음",
  ""),
)))))</f>
        <v/>
      </c>
      <c r="W361" t="str">
        <f>IF(ISBLANK(V361),"",IF(ISERROR(VLOOKUP(V361,[2]DropTable!$A:$A,1,0)),"드랍없음",""))</f>
        <v/>
      </c>
      <c r="Y361" t="str">
        <f>IF(ISBLANK(X361),"",IF(ISERROR(VLOOKUP(X361,[2]DropTable!$A:$A,1,0)),"드랍없음",""))</f>
        <v/>
      </c>
      <c r="AA361">
        <v>8.1</v>
      </c>
    </row>
    <row r="362" spans="1:27" x14ac:dyDescent="0.3">
      <c r="A362">
        <v>9</v>
      </c>
      <c r="B362">
        <v>21</v>
      </c>
      <c r="C362">
        <f t="shared" si="20"/>
        <v>1680</v>
      </c>
      <c r="D362">
        <v>420</v>
      </c>
      <c r="E362" t="s">
        <v>114</v>
      </c>
      <c r="H362" t="str">
        <f>IF(ISBLANK(G362),"",
IFERROR(VLOOKUP(G362,[1]StringTable!$1:$1048576,MATCH([1]StringTable!$B$1,[1]StringTable!$1:$1,0),0),
IFERROR(VLOOKUP(G362,[1]InApkStringTable!$1:$1048576,MATCH([1]InApkStringTable!$B$1,[1]InApkStringTable!$1:$1,0),0),
"스트링없음")))</f>
        <v/>
      </c>
      <c r="J362" t="b">
        <v>0</v>
      </c>
      <c r="K362" t="s">
        <v>24</v>
      </c>
      <c r="L362" t="str">
        <f>IF(ISBLANK(K362),"",IF(ISERROR(VLOOKUP(K362,MapTable!$A:$A,1,0)),"컨트롤없음",""))</f>
        <v/>
      </c>
      <c r="M362">
        <f t="shared" si="18"/>
        <v>11</v>
      </c>
      <c r="N362" t="b">
        <f t="shared" ca="1" si="19"/>
        <v>0</v>
      </c>
      <c r="P362" t="str">
        <f>IF(ISBLANK(O362),"",IF(ISERROR(VLOOKUP(O362,MapTable!$A:$A,1,0)),"컨트롤없음",""))</f>
        <v/>
      </c>
      <c r="R362" t="str">
        <f>IF(ISBLANK(Q362),"",
IF(ISERROR(FIND(",",Q362)),
  IF(ISERROR(VLOOKUP(Q362,MapTable!$A:$A,1,0)),"맵없음",
  ""),
IF(ISERROR(FIND(",",Q362,FIND(",",Q362)+1)),
  IF(OR(ISERROR(VLOOKUP(LEFT(Q362,FIND(",",Q362)-1),MapTable!$A:$A,1,0)),ISERROR(VLOOKUP(TRIM(MID(Q362,FIND(",",Q362)+1,999)),MapTable!$A:$A,1,0))),"맵없음",
  ""),
IF(ISERROR(FIND(",",Q362,FIND(",",Q362,FIND(",",Q362)+1)+1)),
  IF(OR(ISERROR(VLOOKUP(LEFT(Q362,FIND(",",Q362)-1),MapTable!$A:$A,1,0)),ISERROR(VLOOKUP(TRIM(MID(Q362,FIND(",",Q362)+1,FIND(",",Q362,FIND(",",Q362)+1)-FIND(",",Q362)-1)),MapTable!$A:$A,1,0)),ISERROR(VLOOKUP(TRIM(MID(Q362,FIND(",",Q362,FIND(",",Q362)+1)+1,999)),MapTable!$A:$A,1,0))),"맵없음",
  ""),
IF(ISERROR(FIND(",",Q362,FIND(",",Q362,FIND(",",Q362,FIND(",",Q362)+1)+1)+1)),
  IF(OR(ISERROR(VLOOKUP(LEFT(Q362,FIND(",",Q362)-1),MapTable!$A:$A,1,0)),ISERROR(VLOOKUP(TRIM(MID(Q362,FIND(",",Q362)+1,FIND(",",Q362,FIND(",",Q362)+1)-FIND(",",Q362)-1)),MapTable!$A:$A,1,0)),ISERROR(VLOOKUP(TRIM(MID(Q362,FIND(",",Q362,FIND(",",Q362)+1)+1,FIND(",",Q362,FIND(",",Q362,FIND(",",Q362)+1)+1)-FIND(",",Q362,FIND(",",Q362)+1)-1)),MapTable!$A:$A,1,0)),ISERROR(VLOOKUP(TRIM(MID(Q362,FIND(",",Q362,FIND(",",Q362,FIND(",",Q362)+1)+1)+1,999)),MapTable!$A:$A,1,0))),"맵없음",
  ""),
)))))</f>
        <v/>
      </c>
      <c r="W362" t="str">
        <f>IF(ISBLANK(V362),"",IF(ISERROR(VLOOKUP(V362,[2]DropTable!$A:$A,1,0)),"드랍없음",""))</f>
        <v/>
      </c>
      <c r="Y362" t="str">
        <f>IF(ISBLANK(X362),"",IF(ISERROR(VLOOKUP(X362,[2]DropTable!$A:$A,1,0)),"드랍없음",""))</f>
        <v/>
      </c>
      <c r="AA362">
        <v>8.1</v>
      </c>
    </row>
    <row r="363" spans="1:27" x14ac:dyDescent="0.3">
      <c r="A363">
        <v>9</v>
      </c>
      <c r="B363">
        <v>22</v>
      </c>
      <c r="C363">
        <f t="shared" si="20"/>
        <v>1680</v>
      </c>
      <c r="D363">
        <v>420</v>
      </c>
      <c r="E363" t="s">
        <v>114</v>
      </c>
      <c r="H363" t="str">
        <f>IF(ISBLANK(G363),"",
IFERROR(VLOOKUP(G363,[1]StringTable!$1:$1048576,MATCH([1]StringTable!$B$1,[1]StringTable!$1:$1,0),0),
IFERROR(VLOOKUP(G363,[1]InApkStringTable!$1:$1048576,MATCH([1]InApkStringTable!$B$1,[1]InApkStringTable!$1:$1,0),0),
"스트링없음")))</f>
        <v/>
      </c>
      <c r="J363" t="b">
        <v>0</v>
      </c>
      <c r="K363" t="s">
        <v>24</v>
      </c>
      <c r="L363" t="str">
        <f>IF(ISBLANK(K363),"",IF(ISERROR(VLOOKUP(K363,MapTable!$A:$A,1,0)),"컨트롤없음",""))</f>
        <v/>
      </c>
      <c r="M363">
        <f t="shared" si="18"/>
        <v>4</v>
      </c>
      <c r="N363" t="b">
        <f t="shared" ca="1" si="19"/>
        <v>0</v>
      </c>
      <c r="P363" t="str">
        <f>IF(ISBLANK(O363),"",IF(ISERROR(VLOOKUP(O363,MapTable!$A:$A,1,0)),"컨트롤없음",""))</f>
        <v/>
      </c>
      <c r="R363" t="str">
        <f>IF(ISBLANK(Q363),"",
IF(ISERROR(FIND(",",Q363)),
  IF(ISERROR(VLOOKUP(Q363,MapTable!$A:$A,1,0)),"맵없음",
  ""),
IF(ISERROR(FIND(",",Q363,FIND(",",Q363)+1)),
  IF(OR(ISERROR(VLOOKUP(LEFT(Q363,FIND(",",Q363)-1),MapTable!$A:$A,1,0)),ISERROR(VLOOKUP(TRIM(MID(Q363,FIND(",",Q363)+1,999)),MapTable!$A:$A,1,0))),"맵없음",
  ""),
IF(ISERROR(FIND(",",Q363,FIND(",",Q363,FIND(",",Q363)+1)+1)),
  IF(OR(ISERROR(VLOOKUP(LEFT(Q363,FIND(",",Q363)-1),MapTable!$A:$A,1,0)),ISERROR(VLOOKUP(TRIM(MID(Q363,FIND(",",Q363)+1,FIND(",",Q363,FIND(",",Q363)+1)-FIND(",",Q363)-1)),MapTable!$A:$A,1,0)),ISERROR(VLOOKUP(TRIM(MID(Q363,FIND(",",Q363,FIND(",",Q363)+1)+1,999)),MapTable!$A:$A,1,0))),"맵없음",
  ""),
IF(ISERROR(FIND(",",Q363,FIND(",",Q363,FIND(",",Q363,FIND(",",Q363)+1)+1)+1)),
  IF(OR(ISERROR(VLOOKUP(LEFT(Q363,FIND(",",Q363)-1),MapTable!$A:$A,1,0)),ISERROR(VLOOKUP(TRIM(MID(Q363,FIND(",",Q363)+1,FIND(",",Q363,FIND(",",Q363)+1)-FIND(",",Q363)-1)),MapTable!$A:$A,1,0)),ISERROR(VLOOKUP(TRIM(MID(Q363,FIND(",",Q363,FIND(",",Q363)+1)+1,FIND(",",Q363,FIND(",",Q363,FIND(",",Q363)+1)+1)-FIND(",",Q363,FIND(",",Q363)+1)-1)),MapTable!$A:$A,1,0)),ISERROR(VLOOKUP(TRIM(MID(Q363,FIND(",",Q363,FIND(",",Q363,FIND(",",Q363)+1)+1)+1,999)),MapTable!$A:$A,1,0))),"맵없음",
  ""),
)))))</f>
        <v/>
      </c>
      <c r="W363" t="str">
        <f>IF(ISBLANK(V363),"",IF(ISERROR(VLOOKUP(V363,[2]DropTable!$A:$A,1,0)),"드랍없음",""))</f>
        <v/>
      </c>
      <c r="Y363" t="str">
        <f>IF(ISBLANK(X363),"",IF(ISERROR(VLOOKUP(X363,[2]DropTable!$A:$A,1,0)),"드랍없음",""))</f>
        <v/>
      </c>
      <c r="AA363">
        <v>8.1</v>
      </c>
    </row>
    <row r="364" spans="1:27" x14ac:dyDescent="0.3">
      <c r="A364">
        <v>9</v>
      </c>
      <c r="B364">
        <v>23</v>
      </c>
      <c r="C364">
        <f t="shared" si="20"/>
        <v>1680</v>
      </c>
      <c r="D364">
        <v>420</v>
      </c>
      <c r="E364" t="s">
        <v>114</v>
      </c>
      <c r="H364" t="str">
        <f>IF(ISBLANK(G364),"",
IFERROR(VLOOKUP(G364,[1]StringTable!$1:$1048576,MATCH([1]StringTable!$B$1,[1]StringTable!$1:$1,0),0),
IFERROR(VLOOKUP(G364,[1]InApkStringTable!$1:$1048576,MATCH([1]InApkStringTable!$B$1,[1]InApkStringTable!$1:$1,0),0),
"스트링없음")))</f>
        <v/>
      </c>
      <c r="J364" t="b">
        <v>0</v>
      </c>
      <c r="K364" t="s">
        <v>24</v>
      </c>
      <c r="L364" t="str">
        <f>IF(ISBLANK(K364),"",IF(ISERROR(VLOOKUP(K364,MapTable!$A:$A,1,0)),"컨트롤없음",""))</f>
        <v/>
      </c>
      <c r="M364">
        <f t="shared" si="18"/>
        <v>4</v>
      </c>
      <c r="N364" t="b">
        <f t="shared" ca="1" si="19"/>
        <v>1</v>
      </c>
      <c r="P364" t="str">
        <f>IF(ISBLANK(O364),"",IF(ISERROR(VLOOKUP(O364,MapTable!$A:$A,1,0)),"컨트롤없음",""))</f>
        <v/>
      </c>
      <c r="R364" t="str">
        <f>IF(ISBLANK(Q364),"",
IF(ISERROR(FIND(",",Q364)),
  IF(ISERROR(VLOOKUP(Q364,MapTable!$A:$A,1,0)),"맵없음",
  ""),
IF(ISERROR(FIND(",",Q364,FIND(",",Q364)+1)),
  IF(OR(ISERROR(VLOOKUP(LEFT(Q364,FIND(",",Q364)-1),MapTable!$A:$A,1,0)),ISERROR(VLOOKUP(TRIM(MID(Q364,FIND(",",Q364)+1,999)),MapTable!$A:$A,1,0))),"맵없음",
  ""),
IF(ISERROR(FIND(",",Q364,FIND(",",Q364,FIND(",",Q364)+1)+1)),
  IF(OR(ISERROR(VLOOKUP(LEFT(Q364,FIND(",",Q364)-1),MapTable!$A:$A,1,0)),ISERROR(VLOOKUP(TRIM(MID(Q364,FIND(",",Q364)+1,FIND(",",Q364,FIND(",",Q364)+1)-FIND(",",Q364)-1)),MapTable!$A:$A,1,0)),ISERROR(VLOOKUP(TRIM(MID(Q364,FIND(",",Q364,FIND(",",Q364)+1)+1,999)),MapTable!$A:$A,1,0))),"맵없음",
  ""),
IF(ISERROR(FIND(",",Q364,FIND(",",Q364,FIND(",",Q364,FIND(",",Q364)+1)+1)+1)),
  IF(OR(ISERROR(VLOOKUP(LEFT(Q364,FIND(",",Q364)-1),MapTable!$A:$A,1,0)),ISERROR(VLOOKUP(TRIM(MID(Q364,FIND(",",Q364)+1,FIND(",",Q364,FIND(",",Q364)+1)-FIND(",",Q364)-1)),MapTable!$A:$A,1,0)),ISERROR(VLOOKUP(TRIM(MID(Q364,FIND(",",Q364,FIND(",",Q364)+1)+1,FIND(",",Q364,FIND(",",Q364,FIND(",",Q364)+1)+1)-FIND(",",Q364,FIND(",",Q364)+1)-1)),MapTable!$A:$A,1,0)),ISERROR(VLOOKUP(TRIM(MID(Q364,FIND(",",Q364,FIND(",",Q364,FIND(",",Q364)+1)+1)+1,999)),MapTable!$A:$A,1,0))),"맵없음",
  ""),
)))))</f>
        <v/>
      </c>
      <c r="W364" t="str">
        <f>IF(ISBLANK(V364),"",IF(ISERROR(VLOOKUP(V364,[2]DropTable!$A:$A,1,0)),"드랍없음",""))</f>
        <v/>
      </c>
      <c r="Y364" t="str">
        <f>IF(ISBLANK(X364),"",IF(ISERROR(VLOOKUP(X364,[2]DropTable!$A:$A,1,0)),"드랍없음",""))</f>
        <v/>
      </c>
      <c r="AA364">
        <v>8.1</v>
      </c>
    </row>
    <row r="365" spans="1:27" x14ac:dyDescent="0.3">
      <c r="A365">
        <v>9</v>
      </c>
      <c r="B365">
        <v>24</v>
      </c>
      <c r="C365">
        <f t="shared" si="20"/>
        <v>1680</v>
      </c>
      <c r="D365">
        <v>420</v>
      </c>
      <c r="E365" t="s">
        <v>114</v>
      </c>
      <c r="H365" t="str">
        <f>IF(ISBLANK(G365),"",
IFERROR(VLOOKUP(G365,[1]StringTable!$1:$1048576,MATCH([1]StringTable!$B$1,[1]StringTable!$1:$1,0),0),
IFERROR(VLOOKUP(G365,[1]InApkStringTable!$1:$1048576,MATCH([1]InApkStringTable!$B$1,[1]InApkStringTable!$1:$1,0),0),
"스트링없음")))</f>
        <v/>
      </c>
      <c r="J365" t="b">
        <v>0</v>
      </c>
      <c r="K365" t="s">
        <v>24</v>
      </c>
      <c r="L365" t="str">
        <f>IF(ISBLANK(K365),"",IF(ISERROR(VLOOKUP(K365,MapTable!$A:$A,1,0)),"컨트롤없음",""))</f>
        <v/>
      </c>
      <c r="M365">
        <f t="shared" si="18"/>
        <v>12</v>
      </c>
      <c r="N365" t="b">
        <f t="shared" ca="1" si="19"/>
        <v>1</v>
      </c>
      <c r="P365" t="str">
        <f>IF(ISBLANK(O365),"",IF(ISERROR(VLOOKUP(O365,MapTable!$A:$A,1,0)),"컨트롤없음",""))</f>
        <v/>
      </c>
      <c r="R365" t="str">
        <f>IF(ISBLANK(Q365),"",
IF(ISERROR(FIND(",",Q365)),
  IF(ISERROR(VLOOKUP(Q365,MapTable!$A:$A,1,0)),"맵없음",
  ""),
IF(ISERROR(FIND(",",Q365,FIND(",",Q365)+1)),
  IF(OR(ISERROR(VLOOKUP(LEFT(Q365,FIND(",",Q365)-1),MapTable!$A:$A,1,0)),ISERROR(VLOOKUP(TRIM(MID(Q365,FIND(",",Q365)+1,999)),MapTable!$A:$A,1,0))),"맵없음",
  ""),
IF(ISERROR(FIND(",",Q365,FIND(",",Q365,FIND(",",Q365)+1)+1)),
  IF(OR(ISERROR(VLOOKUP(LEFT(Q365,FIND(",",Q365)-1),MapTable!$A:$A,1,0)),ISERROR(VLOOKUP(TRIM(MID(Q365,FIND(",",Q365)+1,FIND(",",Q365,FIND(",",Q365)+1)-FIND(",",Q365)-1)),MapTable!$A:$A,1,0)),ISERROR(VLOOKUP(TRIM(MID(Q365,FIND(",",Q365,FIND(",",Q365)+1)+1,999)),MapTable!$A:$A,1,0))),"맵없음",
  ""),
IF(ISERROR(FIND(",",Q365,FIND(",",Q365,FIND(",",Q365,FIND(",",Q365)+1)+1)+1)),
  IF(OR(ISERROR(VLOOKUP(LEFT(Q365,FIND(",",Q365)-1),MapTable!$A:$A,1,0)),ISERROR(VLOOKUP(TRIM(MID(Q365,FIND(",",Q365)+1,FIND(",",Q365,FIND(",",Q365)+1)-FIND(",",Q365)-1)),MapTable!$A:$A,1,0)),ISERROR(VLOOKUP(TRIM(MID(Q365,FIND(",",Q365,FIND(",",Q365)+1)+1,FIND(",",Q365,FIND(",",Q365,FIND(",",Q365)+1)+1)-FIND(",",Q365,FIND(",",Q365)+1)-1)),MapTable!$A:$A,1,0)),ISERROR(VLOOKUP(TRIM(MID(Q365,FIND(",",Q365,FIND(",",Q365,FIND(",",Q365)+1)+1)+1,999)),MapTable!$A:$A,1,0))),"맵없음",
  ""),
)))))</f>
        <v/>
      </c>
      <c r="W365" t="str">
        <f>IF(ISBLANK(V365),"",IF(ISERROR(VLOOKUP(V365,[2]DropTable!$A:$A,1,0)),"드랍없음",""))</f>
        <v/>
      </c>
      <c r="Y365" t="str">
        <f>IF(ISBLANK(X365),"",IF(ISERROR(VLOOKUP(X365,[2]DropTable!$A:$A,1,0)),"드랍없음",""))</f>
        <v/>
      </c>
      <c r="AA365">
        <v>8.1</v>
      </c>
    </row>
    <row r="366" spans="1:27" x14ac:dyDescent="0.3">
      <c r="A366">
        <v>9</v>
      </c>
      <c r="B366">
        <v>25</v>
      </c>
      <c r="C366">
        <f t="shared" si="20"/>
        <v>1680</v>
      </c>
      <c r="D366">
        <v>420</v>
      </c>
      <c r="E366" t="s">
        <v>114</v>
      </c>
      <c r="H366" t="str">
        <f>IF(ISBLANK(G366),"",
IFERROR(VLOOKUP(G366,[1]StringTable!$1:$1048576,MATCH([1]StringTable!$B$1,[1]StringTable!$1:$1,0),0),
IFERROR(VLOOKUP(G366,[1]InApkStringTable!$1:$1048576,MATCH([1]InApkStringTable!$B$1,[1]InApkStringTable!$1:$1,0),0),
"스트링없음")))</f>
        <v/>
      </c>
      <c r="J366" t="b">
        <v>0</v>
      </c>
      <c r="K366" t="s">
        <v>24</v>
      </c>
      <c r="L366" t="str">
        <f>IF(ISBLANK(K366),"",IF(ISERROR(VLOOKUP(K366,MapTable!$A:$A,1,0)),"컨트롤없음",""))</f>
        <v/>
      </c>
      <c r="M366">
        <f t="shared" si="18"/>
        <v>5</v>
      </c>
      <c r="N366" t="b">
        <f t="shared" ca="1" si="19"/>
        <v>0</v>
      </c>
      <c r="P366" t="str">
        <f>IF(ISBLANK(O366),"",IF(ISERROR(VLOOKUP(O366,MapTable!$A:$A,1,0)),"컨트롤없음",""))</f>
        <v/>
      </c>
      <c r="R366" t="str">
        <f>IF(ISBLANK(Q366),"",
IF(ISERROR(FIND(",",Q366)),
  IF(ISERROR(VLOOKUP(Q366,MapTable!$A:$A,1,0)),"맵없음",
  ""),
IF(ISERROR(FIND(",",Q366,FIND(",",Q366)+1)),
  IF(OR(ISERROR(VLOOKUP(LEFT(Q366,FIND(",",Q366)-1),MapTable!$A:$A,1,0)),ISERROR(VLOOKUP(TRIM(MID(Q366,FIND(",",Q366)+1,999)),MapTable!$A:$A,1,0))),"맵없음",
  ""),
IF(ISERROR(FIND(",",Q366,FIND(",",Q366,FIND(",",Q366)+1)+1)),
  IF(OR(ISERROR(VLOOKUP(LEFT(Q366,FIND(",",Q366)-1),MapTable!$A:$A,1,0)),ISERROR(VLOOKUP(TRIM(MID(Q366,FIND(",",Q366)+1,FIND(",",Q366,FIND(",",Q366)+1)-FIND(",",Q366)-1)),MapTable!$A:$A,1,0)),ISERROR(VLOOKUP(TRIM(MID(Q366,FIND(",",Q366,FIND(",",Q366)+1)+1,999)),MapTable!$A:$A,1,0))),"맵없음",
  ""),
IF(ISERROR(FIND(",",Q366,FIND(",",Q366,FIND(",",Q366,FIND(",",Q366)+1)+1)+1)),
  IF(OR(ISERROR(VLOOKUP(LEFT(Q366,FIND(",",Q366)-1),MapTable!$A:$A,1,0)),ISERROR(VLOOKUP(TRIM(MID(Q366,FIND(",",Q366)+1,FIND(",",Q366,FIND(",",Q366)+1)-FIND(",",Q366)-1)),MapTable!$A:$A,1,0)),ISERROR(VLOOKUP(TRIM(MID(Q366,FIND(",",Q366,FIND(",",Q366)+1)+1,FIND(",",Q366,FIND(",",Q366,FIND(",",Q366)+1)+1)-FIND(",",Q366,FIND(",",Q366)+1)-1)),MapTable!$A:$A,1,0)),ISERROR(VLOOKUP(TRIM(MID(Q366,FIND(",",Q366,FIND(",",Q366,FIND(",",Q366)+1)+1)+1,999)),MapTable!$A:$A,1,0))),"맵없음",
  ""),
)))))</f>
        <v/>
      </c>
      <c r="W366" t="str">
        <f>IF(ISBLANK(V366),"",IF(ISERROR(VLOOKUP(V366,[2]DropTable!$A:$A,1,0)),"드랍없음",""))</f>
        <v/>
      </c>
      <c r="Y366" t="str">
        <f>IF(ISBLANK(X366),"",IF(ISERROR(VLOOKUP(X366,[2]DropTable!$A:$A,1,0)),"드랍없음",""))</f>
        <v/>
      </c>
      <c r="AA366">
        <v>8.1</v>
      </c>
    </row>
    <row r="367" spans="1:27" x14ac:dyDescent="0.3">
      <c r="A367">
        <v>9</v>
      </c>
      <c r="B367">
        <v>26</v>
      </c>
      <c r="C367">
        <f t="shared" si="20"/>
        <v>1680</v>
      </c>
      <c r="D367">
        <v>420</v>
      </c>
      <c r="E367" t="s">
        <v>114</v>
      </c>
      <c r="H367" t="str">
        <f>IF(ISBLANK(G367),"",
IFERROR(VLOOKUP(G367,[1]StringTable!$1:$1048576,MATCH([1]StringTable!$B$1,[1]StringTable!$1:$1,0),0),
IFERROR(VLOOKUP(G367,[1]InApkStringTable!$1:$1048576,MATCH([1]InApkStringTable!$B$1,[1]InApkStringTable!$1:$1,0),0),
"스트링없음")))</f>
        <v/>
      </c>
      <c r="J367" t="b">
        <v>0</v>
      </c>
      <c r="K367" t="s">
        <v>24</v>
      </c>
      <c r="L367" t="str">
        <f>IF(ISBLANK(K367),"",IF(ISERROR(VLOOKUP(K367,MapTable!$A:$A,1,0)),"컨트롤없음",""))</f>
        <v/>
      </c>
      <c r="M367">
        <f t="shared" si="18"/>
        <v>5</v>
      </c>
      <c r="N367" t="b">
        <f t="shared" ca="1" si="19"/>
        <v>0</v>
      </c>
      <c r="P367" t="str">
        <f>IF(ISBLANK(O367),"",IF(ISERROR(VLOOKUP(O367,MapTable!$A:$A,1,0)),"컨트롤없음",""))</f>
        <v/>
      </c>
      <c r="R367" t="str">
        <f>IF(ISBLANK(Q367),"",
IF(ISERROR(FIND(",",Q367)),
  IF(ISERROR(VLOOKUP(Q367,MapTable!$A:$A,1,0)),"맵없음",
  ""),
IF(ISERROR(FIND(",",Q367,FIND(",",Q367)+1)),
  IF(OR(ISERROR(VLOOKUP(LEFT(Q367,FIND(",",Q367)-1),MapTable!$A:$A,1,0)),ISERROR(VLOOKUP(TRIM(MID(Q367,FIND(",",Q367)+1,999)),MapTable!$A:$A,1,0))),"맵없음",
  ""),
IF(ISERROR(FIND(",",Q367,FIND(",",Q367,FIND(",",Q367)+1)+1)),
  IF(OR(ISERROR(VLOOKUP(LEFT(Q367,FIND(",",Q367)-1),MapTable!$A:$A,1,0)),ISERROR(VLOOKUP(TRIM(MID(Q367,FIND(",",Q367)+1,FIND(",",Q367,FIND(",",Q367)+1)-FIND(",",Q367)-1)),MapTable!$A:$A,1,0)),ISERROR(VLOOKUP(TRIM(MID(Q367,FIND(",",Q367,FIND(",",Q367)+1)+1,999)),MapTable!$A:$A,1,0))),"맵없음",
  ""),
IF(ISERROR(FIND(",",Q367,FIND(",",Q367,FIND(",",Q367,FIND(",",Q367)+1)+1)+1)),
  IF(OR(ISERROR(VLOOKUP(LEFT(Q367,FIND(",",Q367)-1),MapTable!$A:$A,1,0)),ISERROR(VLOOKUP(TRIM(MID(Q367,FIND(",",Q367)+1,FIND(",",Q367,FIND(",",Q367)+1)-FIND(",",Q367)-1)),MapTable!$A:$A,1,0)),ISERROR(VLOOKUP(TRIM(MID(Q367,FIND(",",Q367,FIND(",",Q367)+1)+1,FIND(",",Q367,FIND(",",Q367,FIND(",",Q367)+1)+1)-FIND(",",Q367,FIND(",",Q367)+1)-1)),MapTable!$A:$A,1,0)),ISERROR(VLOOKUP(TRIM(MID(Q367,FIND(",",Q367,FIND(",",Q367,FIND(",",Q367)+1)+1)+1,999)),MapTable!$A:$A,1,0))),"맵없음",
  ""),
)))))</f>
        <v/>
      </c>
      <c r="W367" t="str">
        <f>IF(ISBLANK(V367),"",IF(ISERROR(VLOOKUP(V367,[2]DropTable!$A:$A,1,0)),"드랍없음",""))</f>
        <v/>
      </c>
      <c r="Y367" t="str">
        <f>IF(ISBLANK(X367),"",IF(ISERROR(VLOOKUP(X367,[2]DropTable!$A:$A,1,0)),"드랍없음",""))</f>
        <v/>
      </c>
      <c r="AA367">
        <v>8.1</v>
      </c>
    </row>
    <row r="368" spans="1:27" x14ac:dyDescent="0.3">
      <c r="A368">
        <v>9</v>
      </c>
      <c r="B368">
        <v>27</v>
      </c>
      <c r="C368">
        <f t="shared" si="20"/>
        <v>1680</v>
      </c>
      <c r="D368">
        <v>420</v>
      </c>
      <c r="E368" t="s">
        <v>114</v>
      </c>
      <c r="H368" t="str">
        <f>IF(ISBLANK(G368),"",
IFERROR(VLOOKUP(G368,[1]StringTable!$1:$1048576,MATCH([1]StringTable!$B$1,[1]StringTable!$1:$1,0),0),
IFERROR(VLOOKUP(G368,[1]InApkStringTable!$1:$1048576,MATCH([1]InApkStringTable!$B$1,[1]InApkStringTable!$1:$1,0),0),
"스트링없음")))</f>
        <v/>
      </c>
      <c r="J368" t="b">
        <v>0</v>
      </c>
      <c r="K368" t="s">
        <v>24</v>
      </c>
      <c r="L368" t="str">
        <f>IF(ISBLANK(K368),"",IF(ISERROR(VLOOKUP(K368,MapTable!$A:$A,1,0)),"컨트롤없음",""))</f>
        <v/>
      </c>
      <c r="M368">
        <f t="shared" si="18"/>
        <v>11</v>
      </c>
      <c r="N368" t="b">
        <f t="shared" ca="1" si="19"/>
        <v>0</v>
      </c>
      <c r="P368" t="str">
        <f>IF(ISBLANK(O368),"",IF(ISERROR(VLOOKUP(O368,MapTable!$A:$A,1,0)),"컨트롤없음",""))</f>
        <v/>
      </c>
      <c r="R368" t="str">
        <f>IF(ISBLANK(Q368),"",
IF(ISERROR(FIND(",",Q368)),
  IF(ISERROR(VLOOKUP(Q368,MapTable!$A:$A,1,0)),"맵없음",
  ""),
IF(ISERROR(FIND(",",Q368,FIND(",",Q368)+1)),
  IF(OR(ISERROR(VLOOKUP(LEFT(Q368,FIND(",",Q368)-1),MapTable!$A:$A,1,0)),ISERROR(VLOOKUP(TRIM(MID(Q368,FIND(",",Q368)+1,999)),MapTable!$A:$A,1,0))),"맵없음",
  ""),
IF(ISERROR(FIND(",",Q368,FIND(",",Q368,FIND(",",Q368)+1)+1)),
  IF(OR(ISERROR(VLOOKUP(LEFT(Q368,FIND(",",Q368)-1),MapTable!$A:$A,1,0)),ISERROR(VLOOKUP(TRIM(MID(Q368,FIND(",",Q368)+1,FIND(",",Q368,FIND(",",Q368)+1)-FIND(",",Q368)-1)),MapTable!$A:$A,1,0)),ISERROR(VLOOKUP(TRIM(MID(Q368,FIND(",",Q368,FIND(",",Q368)+1)+1,999)),MapTable!$A:$A,1,0))),"맵없음",
  ""),
IF(ISERROR(FIND(",",Q368,FIND(",",Q368,FIND(",",Q368,FIND(",",Q368)+1)+1)+1)),
  IF(OR(ISERROR(VLOOKUP(LEFT(Q368,FIND(",",Q368)-1),MapTable!$A:$A,1,0)),ISERROR(VLOOKUP(TRIM(MID(Q368,FIND(",",Q368)+1,FIND(",",Q368,FIND(",",Q368)+1)-FIND(",",Q368)-1)),MapTable!$A:$A,1,0)),ISERROR(VLOOKUP(TRIM(MID(Q368,FIND(",",Q368,FIND(",",Q368)+1)+1,FIND(",",Q368,FIND(",",Q368,FIND(",",Q368)+1)+1)-FIND(",",Q368,FIND(",",Q368)+1)-1)),MapTable!$A:$A,1,0)),ISERROR(VLOOKUP(TRIM(MID(Q368,FIND(",",Q368,FIND(",",Q368,FIND(",",Q368)+1)+1)+1,999)),MapTable!$A:$A,1,0))),"맵없음",
  ""),
)))))</f>
        <v/>
      </c>
      <c r="W368" t="str">
        <f>IF(ISBLANK(V368),"",IF(ISERROR(VLOOKUP(V368,[2]DropTable!$A:$A,1,0)),"드랍없음",""))</f>
        <v/>
      </c>
      <c r="Y368" t="str">
        <f>IF(ISBLANK(X368),"",IF(ISERROR(VLOOKUP(X368,[2]DropTable!$A:$A,1,0)),"드랍없음",""))</f>
        <v/>
      </c>
      <c r="AA368">
        <v>8.1</v>
      </c>
    </row>
    <row r="369" spans="1:27" x14ac:dyDescent="0.3">
      <c r="A369">
        <v>9</v>
      </c>
      <c r="B369">
        <v>28</v>
      </c>
      <c r="C369">
        <f t="shared" si="20"/>
        <v>1680</v>
      </c>
      <c r="D369">
        <v>420</v>
      </c>
      <c r="E369" t="s">
        <v>114</v>
      </c>
      <c r="H369" t="str">
        <f>IF(ISBLANK(G369),"",
IFERROR(VLOOKUP(G369,[1]StringTable!$1:$1048576,MATCH([1]StringTable!$B$1,[1]StringTable!$1:$1,0),0),
IFERROR(VLOOKUP(G369,[1]InApkStringTable!$1:$1048576,MATCH([1]InApkStringTable!$B$1,[1]InApkStringTable!$1:$1,0),0),
"스트링없음")))</f>
        <v/>
      </c>
      <c r="J369" t="b">
        <v>0</v>
      </c>
      <c r="K369" t="s">
        <v>24</v>
      </c>
      <c r="L369" t="str">
        <f>IF(ISBLANK(K369),"",IF(ISERROR(VLOOKUP(K369,MapTable!$A:$A,1,0)),"컨트롤없음",""))</f>
        <v/>
      </c>
      <c r="M369">
        <f t="shared" si="18"/>
        <v>5</v>
      </c>
      <c r="N369" t="b">
        <f t="shared" ca="1" si="19"/>
        <v>0</v>
      </c>
      <c r="P369" t="str">
        <f>IF(ISBLANK(O369),"",IF(ISERROR(VLOOKUP(O369,MapTable!$A:$A,1,0)),"컨트롤없음",""))</f>
        <v/>
      </c>
      <c r="R369" t="str">
        <f>IF(ISBLANK(Q369),"",
IF(ISERROR(FIND(",",Q369)),
  IF(ISERROR(VLOOKUP(Q369,MapTable!$A:$A,1,0)),"맵없음",
  ""),
IF(ISERROR(FIND(",",Q369,FIND(",",Q369)+1)),
  IF(OR(ISERROR(VLOOKUP(LEFT(Q369,FIND(",",Q369)-1),MapTable!$A:$A,1,0)),ISERROR(VLOOKUP(TRIM(MID(Q369,FIND(",",Q369)+1,999)),MapTable!$A:$A,1,0))),"맵없음",
  ""),
IF(ISERROR(FIND(",",Q369,FIND(",",Q369,FIND(",",Q369)+1)+1)),
  IF(OR(ISERROR(VLOOKUP(LEFT(Q369,FIND(",",Q369)-1),MapTable!$A:$A,1,0)),ISERROR(VLOOKUP(TRIM(MID(Q369,FIND(",",Q369)+1,FIND(",",Q369,FIND(",",Q369)+1)-FIND(",",Q369)-1)),MapTable!$A:$A,1,0)),ISERROR(VLOOKUP(TRIM(MID(Q369,FIND(",",Q369,FIND(",",Q369)+1)+1,999)),MapTable!$A:$A,1,0))),"맵없음",
  ""),
IF(ISERROR(FIND(",",Q369,FIND(",",Q369,FIND(",",Q369,FIND(",",Q369)+1)+1)+1)),
  IF(OR(ISERROR(VLOOKUP(LEFT(Q369,FIND(",",Q369)-1),MapTable!$A:$A,1,0)),ISERROR(VLOOKUP(TRIM(MID(Q369,FIND(",",Q369)+1,FIND(",",Q369,FIND(",",Q369)+1)-FIND(",",Q369)-1)),MapTable!$A:$A,1,0)),ISERROR(VLOOKUP(TRIM(MID(Q369,FIND(",",Q369,FIND(",",Q369)+1)+1,FIND(",",Q369,FIND(",",Q369,FIND(",",Q369)+1)+1)-FIND(",",Q369,FIND(",",Q369)+1)-1)),MapTable!$A:$A,1,0)),ISERROR(VLOOKUP(TRIM(MID(Q369,FIND(",",Q369,FIND(",",Q369,FIND(",",Q369)+1)+1)+1,999)),MapTable!$A:$A,1,0))),"맵없음",
  ""),
)))))</f>
        <v/>
      </c>
      <c r="W369" t="str">
        <f>IF(ISBLANK(V369),"",IF(ISERROR(VLOOKUP(V369,[2]DropTable!$A:$A,1,0)),"드랍없음",""))</f>
        <v/>
      </c>
      <c r="Y369" t="str">
        <f>IF(ISBLANK(X369),"",IF(ISERROR(VLOOKUP(X369,[2]DropTable!$A:$A,1,0)),"드랍없음",""))</f>
        <v/>
      </c>
      <c r="AA369">
        <v>8.1</v>
      </c>
    </row>
    <row r="370" spans="1:27" x14ac:dyDescent="0.3">
      <c r="A370">
        <v>9</v>
      </c>
      <c r="B370">
        <v>29</v>
      </c>
      <c r="C370">
        <f t="shared" si="20"/>
        <v>1680</v>
      </c>
      <c r="D370">
        <v>420</v>
      </c>
      <c r="E370" t="s">
        <v>114</v>
      </c>
      <c r="H370" t="str">
        <f>IF(ISBLANK(G370),"",
IFERROR(VLOOKUP(G370,[1]StringTable!$1:$1048576,MATCH([1]StringTable!$B$1,[1]StringTable!$1:$1,0),0),
IFERROR(VLOOKUP(G370,[1]InApkStringTable!$1:$1048576,MATCH([1]InApkStringTable!$B$1,[1]InApkStringTable!$1:$1,0),0),
"스트링없음")))</f>
        <v/>
      </c>
      <c r="J370" t="b">
        <v>0</v>
      </c>
      <c r="K370" t="s">
        <v>24</v>
      </c>
      <c r="L370" t="str">
        <f>IF(ISBLANK(K370),"",IF(ISERROR(VLOOKUP(K370,MapTable!$A:$A,1,0)),"컨트롤없음",""))</f>
        <v/>
      </c>
      <c r="M370">
        <f t="shared" si="18"/>
        <v>5</v>
      </c>
      <c r="N370" t="b">
        <f t="shared" ca="1" si="19"/>
        <v>1</v>
      </c>
      <c r="P370" t="str">
        <f>IF(ISBLANK(O370),"",IF(ISERROR(VLOOKUP(O370,MapTable!$A:$A,1,0)),"컨트롤없음",""))</f>
        <v/>
      </c>
      <c r="R370" t="str">
        <f>IF(ISBLANK(Q370),"",
IF(ISERROR(FIND(",",Q370)),
  IF(ISERROR(VLOOKUP(Q370,MapTable!$A:$A,1,0)),"맵없음",
  ""),
IF(ISERROR(FIND(",",Q370,FIND(",",Q370)+1)),
  IF(OR(ISERROR(VLOOKUP(LEFT(Q370,FIND(",",Q370)-1),MapTable!$A:$A,1,0)),ISERROR(VLOOKUP(TRIM(MID(Q370,FIND(",",Q370)+1,999)),MapTable!$A:$A,1,0))),"맵없음",
  ""),
IF(ISERROR(FIND(",",Q370,FIND(",",Q370,FIND(",",Q370)+1)+1)),
  IF(OR(ISERROR(VLOOKUP(LEFT(Q370,FIND(",",Q370)-1),MapTable!$A:$A,1,0)),ISERROR(VLOOKUP(TRIM(MID(Q370,FIND(",",Q370)+1,FIND(",",Q370,FIND(",",Q370)+1)-FIND(",",Q370)-1)),MapTable!$A:$A,1,0)),ISERROR(VLOOKUP(TRIM(MID(Q370,FIND(",",Q370,FIND(",",Q370)+1)+1,999)),MapTable!$A:$A,1,0))),"맵없음",
  ""),
IF(ISERROR(FIND(",",Q370,FIND(",",Q370,FIND(",",Q370,FIND(",",Q370)+1)+1)+1)),
  IF(OR(ISERROR(VLOOKUP(LEFT(Q370,FIND(",",Q370)-1),MapTable!$A:$A,1,0)),ISERROR(VLOOKUP(TRIM(MID(Q370,FIND(",",Q370)+1,FIND(",",Q370,FIND(",",Q370)+1)-FIND(",",Q370)-1)),MapTable!$A:$A,1,0)),ISERROR(VLOOKUP(TRIM(MID(Q370,FIND(",",Q370,FIND(",",Q370)+1)+1,FIND(",",Q370,FIND(",",Q370,FIND(",",Q370)+1)+1)-FIND(",",Q370,FIND(",",Q370)+1)-1)),MapTable!$A:$A,1,0)),ISERROR(VLOOKUP(TRIM(MID(Q370,FIND(",",Q370,FIND(",",Q370,FIND(",",Q370)+1)+1)+1,999)),MapTable!$A:$A,1,0))),"맵없음",
  ""),
)))))</f>
        <v/>
      </c>
      <c r="W370" t="str">
        <f>IF(ISBLANK(V370),"",IF(ISERROR(VLOOKUP(V370,[2]DropTable!$A:$A,1,0)),"드랍없음",""))</f>
        <v/>
      </c>
      <c r="Y370" t="str">
        <f>IF(ISBLANK(X370),"",IF(ISERROR(VLOOKUP(X370,[2]DropTable!$A:$A,1,0)),"드랍없음",""))</f>
        <v/>
      </c>
      <c r="AA370">
        <v>8.1</v>
      </c>
    </row>
    <row r="371" spans="1:27" x14ac:dyDescent="0.3">
      <c r="A371">
        <v>9</v>
      </c>
      <c r="B371">
        <v>30</v>
      </c>
      <c r="C371">
        <f t="shared" si="20"/>
        <v>1680</v>
      </c>
      <c r="D371">
        <v>420</v>
      </c>
      <c r="E371" t="s">
        <v>114</v>
      </c>
      <c r="H371" t="str">
        <f>IF(ISBLANK(G371),"",
IFERROR(VLOOKUP(G371,[1]StringTable!$1:$1048576,MATCH([1]StringTable!$B$1,[1]StringTable!$1:$1,0),0),
IFERROR(VLOOKUP(G371,[1]InApkStringTable!$1:$1048576,MATCH([1]InApkStringTable!$B$1,[1]InApkStringTable!$1:$1,0),0),
"스트링없음")))</f>
        <v/>
      </c>
      <c r="J371" t="b">
        <v>0</v>
      </c>
      <c r="K371" t="s">
        <v>24</v>
      </c>
      <c r="L371" t="str">
        <f>IF(ISBLANK(K371),"",IF(ISERROR(VLOOKUP(K371,MapTable!$A:$A,1,0)),"컨트롤없음",""))</f>
        <v/>
      </c>
      <c r="M371">
        <f t="shared" si="18"/>
        <v>12</v>
      </c>
      <c r="N371" t="b">
        <f t="shared" ca="1" si="19"/>
        <v>0</v>
      </c>
      <c r="P371" t="str">
        <f>IF(ISBLANK(O371),"",IF(ISERROR(VLOOKUP(O371,MapTable!$A:$A,1,0)),"컨트롤없음",""))</f>
        <v/>
      </c>
      <c r="R371" t="str">
        <f>IF(ISBLANK(Q371),"",
IF(ISERROR(FIND(",",Q371)),
  IF(ISERROR(VLOOKUP(Q371,MapTable!$A:$A,1,0)),"맵없음",
  ""),
IF(ISERROR(FIND(",",Q371,FIND(",",Q371)+1)),
  IF(OR(ISERROR(VLOOKUP(LEFT(Q371,FIND(",",Q371)-1),MapTable!$A:$A,1,0)),ISERROR(VLOOKUP(TRIM(MID(Q371,FIND(",",Q371)+1,999)),MapTable!$A:$A,1,0))),"맵없음",
  ""),
IF(ISERROR(FIND(",",Q371,FIND(",",Q371,FIND(",",Q371)+1)+1)),
  IF(OR(ISERROR(VLOOKUP(LEFT(Q371,FIND(",",Q371)-1),MapTable!$A:$A,1,0)),ISERROR(VLOOKUP(TRIM(MID(Q371,FIND(",",Q371)+1,FIND(",",Q371,FIND(",",Q371)+1)-FIND(",",Q371)-1)),MapTable!$A:$A,1,0)),ISERROR(VLOOKUP(TRIM(MID(Q371,FIND(",",Q371,FIND(",",Q371)+1)+1,999)),MapTable!$A:$A,1,0))),"맵없음",
  ""),
IF(ISERROR(FIND(",",Q371,FIND(",",Q371,FIND(",",Q371,FIND(",",Q371)+1)+1)+1)),
  IF(OR(ISERROR(VLOOKUP(LEFT(Q371,FIND(",",Q371)-1),MapTable!$A:$A,1,0)),ISERROR(VLOOKUP(TRIM(MID(Q371,FIND(",",Q371)+1,FIND(",",Q371,FIND(",",Q371)+1)-FIND(",",Q371)-1)),MapTable!$A:$A,1,0)),ISERROR(VLOOKUP(TRIM(MID(Q371,FIND(",",Q371,FIND(",",Q371)+1)+1,FIND(",",Q371,FIND(",",Q371,FIND(",",Q371)+1)+1)-FIND(",",Q371,FIND(",",Q371)+1)-1)),MapTable!$A:$A,1,0)),ISERROR(VLOOKUP(TRIM(MID(Q371,FIND(",",Q371,FIND(",",Q371,FIND(",",Q371)+1)+1)+1,999)),MapTable!$A:$A,1,0))),"맵없음",
  ""),
)))))</f>
        <v/>
      </c>
      <c r="W371" t="str">
        <f>IF(ISBLANK(V371),"",IF(ISERROR(VLOOKUP(V371,[2]DropTable!$A:$A,1,0)),"드랍없음",""))</f>
        <v/>
      </c>
      <c r="Y371" t="str">
        <f>IF(ISBLANK(X371),"",IF(ISERROR(VLOOKUP(X371,[2]DropTable!$A:$A,1,0)),"드랍없음",""))</f>
        <v/>
      </c>
      <c r="AA371">
        <v>8.1</v>
      </c>
    </row>
    <row r="372" spans="1:27" x14ac:dyDescent="0.3">
      <c r="A372">
        <v>10</v>
      </c>
      <c r="B372">
        <v>0</v>
      </c>
      <c r="C372">
        <v>1680</v>
      </c>
      <c r="D372">
        <v>420</v>
      </c>
      <c r="E372" t="s">
        <v>114</v>
      </c>
      <c r="H372" t="str">
        <f>IF(ISBLANK(G372),"",
IFERROR(VLOOKUP(G372,[1]StringTable!$1:$1048576,MATCH([1]StringTable!$B$1,[1]StringTable!$1:$1,0),0),
IFERROR(VLOOKUP(G372,[1]InApkStringTable!$1:$1048576,MATCH([1]InApkStringTable!$B$1,[1]InApkStringTable!$1:$1,0),0),
"스트링없음")))</f>
        <v/>
      </c>
      <c r="J372" t="b">
        <v>0</v>
      </c>
      <c r="K372" t="s">
        <v>64</v>
      </c>
      <c r="L372" t="str">
        <f>IF(ISBLANK(K372),"",IF(ISERROR(VLOOKUP(K372,MapTable!$A:$A,1,0)),"컨트롤없음",""))</f>
        <v/>
      </c>
      <c r="M372">
        <f t="shared" si="18"/>
        <v>0</v>
      </c>
      <c r="N372" t="b">
        <f t="shared" ca="1" si="19"/>
        <v>0</v>
      </c>
      <c r="P372" t="str">
        <f>IF(ISBLANK(O372),"",IF(ISERROR(VLOOKUP(O372,MapTable!$A:$A,1,0)),"컨트롤없음",""))</f>
        <v/>
      </c>
      <c r="R372" t="str">
        <f>IF(ISBLANK(Q372),"",
IF(ISERROR(FIND(",",Q372)),
  IF(ISERROR(VLOOKUP(Q372,MapTable!$A:$A,1,0)),"맵없음",
  ""),
IF(ISERROR(FIND(",",Q372,FIND(",",Q372)+1)),
  IF(OR(ISERROR(VLOOKUP(LEFT(Q372,FIND(",",Q372)-1),MapTable!$A:$A,1,0)),ISERROR(VLOOKUP(TRIM(MID(Q372,FIND(",",Q372)+1,999)),MapTable!$A:$A,1,0))),"맵없음",
  ""),
IF(ISERROR(FIND(",",Q372,FIND(",",Q372,FIND(",",Q372)+1)+1)),
  IF(OR(ISERROR(VLOOKUP(LEFT(Q372,FIND(",",Q372)-1),MapTable!$A:$A,1,0)),ISERROR(VLOOKUP(TRIM(MID(Q372,FIND(",",Q372)+1,FIND(",",Q372,FIND(",",Q372)+1)-FIND(",",Q372)-1)),MapTable!$A:$A,1,0)),ISERROR(VLOOKUP(TRIM(MID(Q372,FIND(",",Q372,FIND(",",Q372)+1)+1,999)),MapTable!$A:$A,1,0))),"맵없음",
  ""),
IF(ISERROR(FIND(",",Q372,FIND(",",Q372,FIND(",",Q372,FIND(",",Q372)+1)+1)+1)),
  IF(OR(ISERROR(VLOOKUP(LEFT(Q372,FIND(",",Q372)-1),MapTable!$A:$A,1,0)),ISERROR(VLOOKUP(TRIM(MID(Q372,FIND(",",Q372)+1,FIND(",",Q372,FIND(",",Q372)+1)-FIND(",",Q372)-1)),MapTable!$A:$A,1,0)),ISERROR(VLOOKUP(TRIM(MID(Q372,FIND(",",Q372,FIND(",",Q372)+1)+1,FIND(",",Q372,FIND(",",Q372,FIND(",",Q372)+1)+1)-FIND(",",Q372,FIND(",",Q372)+1)-1)),MapTable!$A:$A,1,0)),ISERROR(VLOOKUP(TRIM(MID(Q372,FIND(",",Q372,FIND(",",Q372,FIND(",",Q372)+1)+1)+1,999)),MapTable!$A:$A,1,0))),"맵없음",
  ""),
)))))</f>
        <v/>
      </c>
      <c r="W372" t="str">
        <f>IF(ISBLANK(V372),"",IF(ISERROR(VLOOKUP(V372,[2]DropTable!$A:$A,1,0)),"드랍없음",""))</f>
        <v/>
      </c>
      <c r="Y372" t="str">
        <f>IF(ISBLANK(X372),"",IF(ISERROR(VLOOKUP(X372,[2]DropTable!$A:$A,1,0)),"드랍없음",""))</f>
        <v/>
      </c>
      <c r="AA372">
        <v>8.1</v>
      </c>
    </row>
    <row r="373" spans="1:27" x14ac:dyDescent="0.3">
      <c r="A373">
        <v>10</v>
      </c>
      <c r="B373">
        <v>1</v>
      </c>
      <c r="C373">
        <f t="shared" si="20"/>
        <v>1680</v>
      </c>
      <c r="D373">
        <v>420</v>
      </c>
      <c r="E373" t="s">
        <v>114</v>
      </c>
      <c r="H373" t="str">
        <f>IF(ISBLANK(G373),"",
IFERROR(VLOOKUP(G373,[1]StringTable!$1:$1048576,MATCH([1]StringTable!$B$1,[1]StringTable!$1:$1,0),0),
IFERROR(VLOOKUP(G373,[1]InApkStringTable!$1:$1048576,MATCH([1]InApkStringTable!$B$1,[1]InApkStringTable!$1:$1,0),0),
"스트링없음")))</f>
        <v/>
      </c>
      <c r="J373" t="b">
        <v>0</v>
      </c>
      <c r="K373" t="s">
        <v>24</v>
      </c>
      <c r="L373" t="str">
        <f>IF(ISBLANK(K373),"",IF(ISERROR(VLOOKUP(K373,MapTable!$A:$A,1,0)),"컨트롤없음",""))</f>
        <v/>
      </c>
      <c r="M373">
        <f t="shared" si="18"/>
        <v>1</v>
      </c>
      <c r="N373" t="b">
        <f t="shared" ca="1" si="19"/>
        <v>0</v>
      </c>
      <c r="P373" t="str">
        <f>IF(ISBLANK(O373),"",IF(ISERROR(VLOOKUP(O373,MapTable!$A:$A,1,0)),"컨트롤없음",""))</f>
        <v/>
      </c>
      <c r="R373" t="str">
        <f>IF(ISBLANK(Q373),"",
IF(ISERROR(FIND(",",Q373)),
  IF(ISERROR(VLOOKUP(Q373,MapTable!$A:$A,1,0)),"맵없음",
  ""),
IF(ISERROR(FIND(",",Q373,FIND(",",Q373)+1)),
  IF(OR(ISERROR(VLOOKUP(LEFT(Q373,FIND(",",Q373)-1),MapTable!$A:$A,1,0)),ISERROR(VLOOKUP(TRIM(MID(Q373,FIND(",",Q373)+1,999)),MapTable!$A:$A,1,0))),"맵없음",
  ""),
IF(ISERROR(FIND(",",Q373,FIND(",",Q373,FIND(",",Q373)+1)+1)),
  IF(OR(ISERROR(VLOOKUP(LEFT(Q373,FIND(",",Q373)-1),MapTable!$A:$A,1,0)),ISERROR(VLOOKUP(TRIM(MID(Q373,FIND(",",Q373)+1,FIND(",",Q373,FIND(",",Q373)+1)-FIND(",",Q373)-1)),MapTable!$A:$A,1,0)),ISERROR(VLOOKUP(TRIM(MID(Q373,FIND(",",Q373,FIND(",",Q373)+1)+1,999)),MapTable!$A:$A,1,0))),"맵없음",
  ""),
IF(ISERROR(FIND(",",Q373,FIND(",",Q373,FIND(",",Q373,FIND(",",Q373)+1)+1)+1)),
  IF(OR(ISERROR(VLOOKUP(LEFT(Q373,FIND(",",Q373)-1),MapTable!$A:$A,1,0)),ISERROR(VLOOKUP(TRIM(MID(Q373,FIND(",",Q373)+1,FIND(",",Q373,FIND(",",Q373)+1)-FIND(",",Q373)-1)),MapTable!$A:$A,1,0)),ISERROR(VLOOKUP(TRIM(MID(Q373,FIND(",",Q373,FIND(",",Q373)+1)+1,FIND(",",Q373,FIND(",",Q373,FIND(",",Q373)+1)+1)-FIND(",",Q373,FIND(",",Q373)+1)-1)),MapTable!$A:$A,1,0)),ISERROR(VLOOKUP(TRIM(MID(Q373,FIND(",",Q373,FIND(",",Q373,FIND(",",Q373)+1)+1)+1,999)),MapTable!$A:$A,1,0))),"맵없음",
  ""),
)))))</f>
        <v/>
      </c>
      <c r="W373" t="str">
        <f>IF(ISBLANK(V373),"",IF(ISERROR(VLOOKUP(V373,[2]DropTable!$A:$A,1,0)),"드랍없음",""))</f>
        <v/>
      </c>
      <c r="Y373" t="str">
        <f>IF(ISBLANK(X373),"",IF(ISERROR(VLOOKUP(X373,[2]DropTable!$A:$A,1,0)),"드랍없음",""))</f>
        <v/>
      </c>
      <c r="AA373">
        <v>8.1</v>
      </c>
    </row>
    <row r="374" spans="1:27" x14ac:dyDescent="0.3">
      <c r="A374">
        <v>10</v>
      </c>
      <c r="B374">
        <v>2</v>
      </c>
      <c r="C374">
        <f t="shared" si="20"/>
        <v>1680</v>
      </c>
      <c r="D374">
        <v>420</v>
      </c>
      <c r="E374" t="s">
        <v>114</v>
      </c>
      <c r="H374" t="str">
        <f>IF(ISBLANK(G374),"",
IFERROR(VLOOKUP(G374,[1]StringTable!$1:$1048576,MATCH([1]StringTable!$B$1,[1]StringTable!$1:$1,0),0),
IFERROR(VLOOKUP(G374,[1]InApkStringTable!$1:$1048576,MATCH([1]InApkStringTable!$B$1,[1]InApkStringTable!$1:$1,0),0),
"스트링없음")))</f>
        <v/>
      </c>
      <c r="J374" t="b">
        <v>0</v>
      </c>
      <c r="K374" t="s">
        <v>24</v>
      </c>
      <c r="L374" t="str">
        <f>IF(ISBLANK(K374),"",IF(ISERROR(VLOOKUP(K374,MapTable!$A:$A,1,0)),"컨트롤없음",""))</f>
        <v/>
      </c>
      <c r="M374">
        <f t="shared" si="18"/>
        <v>1</v>
      </c>
      <c r="N374" t="b">
        <f t="shared" ca="1" si="19"/>
        <v>0</v>
      </c>
      <c r="P374" t="str">
        <f>IF(ISBLANK(O374),"",IF(ISERROR(VLOOKUP(O374,MapTable!$A:$A,1,0)),"컨트롤없음",""))</f>
        <v/>
      </c>
      <c r="R374" t="str">
        <f>IF(ISBLANK(Q374),"",
IF(ISERROR(FIND(",",Q374)),
  IF(ISERROR(VLOOKUP(Q374,MapTable!$A:$A,1,0)),"맵없음",
  ""),
IF(ISERROR(FIND(",",Q374,FIND(",",Q374)+1)),
  IF(OR(ISERROR(VLOOKUP(LEFT(Q374,FIND(",",Q374)-1),MapTable!$A:$A,1,0)),ISERROR(VLOOKUP(TRIM(MID(Q374,FIND(",",Q374)+1,999)),MapTable!$A:$A,1,0))),"맵없음",
  ""),
IF(ISERROR(FIND(",",Q374,FIND(",",Q374,FIND(",",Q374)+1)+1)),
  IF(OR(ISERROR(VLOOKUP(LEFT(Q374,FIND(",",Q374)-1),MapTable!$A:$A,1,0)),ISERROR(VLOOKUP(TRIM(MID(Q374,FIND(",",Q374)+1,FIND(",",Q374,FIND(",",Q374)+1)-FIND(",",Q374)-1)),MapTable!$A:$A,1,0)),ISERROR(VLOOKUP(TRIM(MID(Q374,FIND(",",Q374,FIND(",",Q374)+1)+1,999)),MapTable!$A:$A,1,0))),"맵없음",
  ""),
IF(ISERROR(FIND(",",Q374,FIND(",",Q374,FIND(",",Q374,FIND(",",Q374)+1)+1)+1)),
  IF(OR(ISERROR(VLOOKUP(LEFT(Q374,FIND(",",Q374)-1),MapTable!$A:$A,1,0)),ISERROR(VLOOKUP(TRIM(MID(Q374,FIND(",",Q374)+1,FIND(",",Q374,FIND(",",Q374)+1)-FIND(",",Q374)-1)),MapTable!$A:$A,1,0)),ISERROR(VLOOKUP(TRIM(MID(Q374,FIND(",",Q374,FIND(",",Q374)+1)+1,FIND(",",Q374,FIND(",",Q374,FIND(",",Q374)+1)+1)-FIND(",",Q374,FIND(",",Q374)+1)-1)),MapTable!$A:$A,1,0)),ISERROR(VLOOKUP(TRIM(MID(Q374,FIND(",",Q374,FIND(",",Q374,FIND(",",Q374)+1)+1)+1,999)),MapTable!$A:$A,1,0))),"맵없음",
  ""),
)))))</f>
        <v/>
      </c>
      <c r="W374" t="str">
        <f>IF(ISBLANK(V374),"",IF(ISERROR(VLOOKUP(V374,[2]DropTable!$A:$A,1,0)),"드랍없음",""))</f>
        <v/>
      </c>
      <c r="Y374" t="str">
        <f>IF(ISBLANK(X374),"",IF(ISERROR(VLOOKUP(X374,[2]DropTable!$A:$A,1,0)),"드랍없음",""))</f>
        <v/>
      </c>
      <c r="AA374">
        <v>8.1</v>
      </c>
    </row>
    <row r="375" spans="1:27" x14ac:dyDescent="0.3">
      <c r="A375">
        <v>10</v>
      </c>
      <c r="B375">
        <v>3</v>
      </c>
      <c r="C375">
        <f t="shared" si="20"/>
        <v>1680</v>
      </c>
      <c r="D375">
        <v>420</v>
      </c>
      <c r="E375" t="s">
        <v>114</v>
      </c>
      <c r="H375" t="str">
        <f>IF(ISBLANK(G375),"",
IFERROR(VLOOKUP(G375,[1]StringTable!$1:$1048576,MATCH([1]StringTable!$B$1,[1]StringTable!$1:$1,0),0),
IFERROR(VLOOKUP(G375,[1]InApkStringTable!$1:$1048576,MATCH([1]InApkStringTable!$B$1,[1]InApkStringTable!$1:$1,0),0),
"스트링없음")))</f>
        <v/>
      </c>
      <c r="J375" t="b">
        <v>0</v>
      </c>
      <c r="K375" t="s">
        <v>24</v>
      </c>
      <c r="L375" t="str">
        <f>IF(ISBLANK(K375),"",IF(ISERROR(VLOOKUP(K375,MapTable!$A:$A,1,0)),"컨트롤없음",""))</f>
        <v/>
      </c>
      <c r="M375">
        <f t="shared" si="18"/>
        <v>1</v>
      </c>
      <c r="N375" t="b">
        <f t="shared" ca="1" si="19"/>
        <v>0</v>
      </c>
      <c r="P375" t="str">
        <f>IF(ISBLANK(O375),"",IF(ISERROR(VLOOKUP(O375,MapTable!$A:$A,1,0)),"컨트롤없음",""))</f>
        <v/>
      </c>
      <c r="R375" t="str">
        <f>IF(ISBLANK(Q375),"",
IF(ISERROR(FIND(",",Q375)),
  IF(ISERROR(VLOOKUP(Q375,MapTable!$A:$A,1,0)),"맵없음",
  ""),
IF(ISERROR(FIND(",",Q375,FIND(",",Q375)+1)),
  IF(OR(ISERROR(VLOOKUP(LEFT(Q375,FIND(",",Q375)-1),MapTable!$A:$A,1,0)),ISERROR(VLOOKUP(TRIM(MID(Q375,FIND(",",Q375)+1,999)),MapTable!$A:$A,1,0))),"맵없음",
  ""),
IF(ISERROR(FIND(",",Q375,FIND(",",Q375,FIND(",",Q375)+1)+1)),
  IF(OR(ISERROR(VLOOKUP(LEFT(Q375,FIND(",",Q375)-1),MapTable!$A:$A,1,0)),ISERROR(VLOOKUP(TRIM(MID(Q375,FIND(",",Q375)+1,FIND(",",Q375,FIND(",",Q375)+1)-FIND(",",Q375)-1)),MapTable!$A:$A,1,0)),ISERROR(VLOOKUP(TRIM(MID(Q375,FIND(",",Q375,FIND(",",Q375)+1)+1,999)),MapTable!$A:$A,1,0))),"맵없음",
  ""),
IF(ISERROR(FIND(",",Q375,FIND(",",Q375,FIND(",",Q375,FIND(",",Q375)+1)+1)+1)),
  IF(OR(ISERROR(VLOOKUP(LEFT(Q375,FIND(",",Q375)-1),MapTable!$A:$A,1,0)),ISERROR(VLOOKUP(TRIM(MID(Q375,FIND(",",Q375)+1,FIND(",",Q375,FIND(",",Q375)+1)-FIND(",",Q375)-1)),MapTable!$A:$A,1,0)),ISERROR(VLOOKUP(TRIM(MID(Q375,FIND(",",Q375,FIND(",",Q375)+1)+1,FIND(",",Q375,FIND(",",Q375,FIND(",",Q375)+1)+1)-FIND(",",Q375,FIND(",",Q375)+1)-1)),MapTable!$A:$A,1,0)),ISERROR(VLOOKUP(TRIM(MID(Q375,FIND(",",Q375,FIND(",",Q375,FIND(",",Q375)+1)+1)+1,999)),MapTable!$A:$A,1,0))),"맵없음",
  ""),
)))))</f>
        <v/>
      </c>
      <c r="W375" t="str">
        <f>IF(ISBLANK(V375),"",IF(ISERROR(VLOOKUP(V375,[2]DropTable!$A:$A,1,0)),"드랍없음",""))</f>
        <v/>
      </c>
      <c r="Y375" t="str">
        <f>IF(ISBLANK(X375),"",IF(ISERROR(VLOOKUP(X375,[2]DropTable!$A:$A,1,0)),"드랍없음",""))</f>
        <v/>
      </c>
      <c r="AA375">
        <v>8.1</v>
      </c>
    </row>
    <row r="376" spans="1:27" x14ac:dyDescent="0.3">
      <c r="A376">
        <v>10</v>
      </c>
      <c r="B376">
        <v>4</v>
      </c>
      <c r="C376">
        <f t="shared" si="20"/>
        <v>1680</v>
      </c>
      <c r="D376">
        <v>420</v>
      </c>
      <c r="E376" t="s">
        <v>114</v>
      </c>
      <c r="H376" t="str">
        <f>IF(ISBLANK(G376),"",
IFERROR(VLOOKUP(G376,[1]StringTable!$1:$1048576,MATCH([1]StringTable!$B$1,[1]StringTable!$1:$1,0),0),
IFERROR(VLOOKUP(G376,[1]InApkStringTable!$1:$1048576,MATCH([1]InApkStringTable!$B$1,[1]InApkStringTable!$1:$1,0),0),
"스트링없음")))</f>
        <v/>
      </c>
      <c r="J376" t="b">
        <v>0</v>
      </c>
      <c r="K376" t="s">
        <v>24</v>
      </c>
      <c r="L376" t="str">
        <f>IF(ISBLANK(K376),"",IF(ISERROR(VLOOKUP(K376,MapTable!$A:$A,1,0)),"컨트롤없음",""))</f>
        <v/>
      </c>
      <c r="M376">
        <f t="shared" si="18"/>
        <v>1</v>
      </c>
      <c r="N376" t="b">
        <f t="shared" ca="1" si="19"/>
        <v>0</v>
      </c>
      <c r="P376" t="str">
        <f>IF(ISBLANK(O376),"",IF(ISERROR(VLOOKUP(O376,MapTable!$A:$A,1,0)),"컨트롤없음",""))</f>
        <v/>
      </c>
      <c r="R376" t="str">
        <f>IF(ISBLANK(Q376),"",
IF(ISERROR(FIND(",",Q376)),
  IF(ISERROR(VLOOKUP(Q376,MapTable!$A:$A,1,0)),"맵없음",
  ""),
IF(ISERROR(FIND(",",Q376,FIND(",",Q376)+1)),
  IF(OR(ISERROR(VLOOKUP(LEFT(Q376,FIND(",",Q376)-1),MapTable!$A:$A,1,0)),ISERROR(VLOOKUP(TRIM(MID(Q376,FIND(",",Q376)+1,999)),MapTable!$A:$A,1,0))),"맵없음",
  ""),
IF(ISERROR(FIND(",",Q376,FIND(",",Q376,FIND(",",Q376)+1)+1)),
  IF(OR(ISERROR(VLOOKUP(LEFT(Q376,FIND(",",Q376)-1),MapTable!$A:$A,1,0)),ISERROR(VLOOKUP(TRIM(MID(Q376,FIND(",",Q376)+1,FIND(",",Q376,FIND(",",Q376)+1)-FIND(",",Q376)-1)),MapTable!$A:$A,1,0)),ISERROR(VLOOKUP(TRIM(MID(Q376,FIND(",",Q376,FIND(",",Q376)+1)+1,999)),MapTable!$A:$A,1,0))),"맵없음",
  ""),
IF(ISERROR(FIND(",",Q376,FIND(",",Q376,FIND(",",Q376,FIND(",",Q376)+1)+1)+1)),
  IF(OR(ISERROR(VLOOKUP(LEFT(Q376,FIND(",",Q376)-1),MapTable!$A:$A,1,0)),ISERROR(VLOOKUP(TRIM(MID(Q376,FIND(",",Q376)+1,FIND(",",Q376,FIND(",",Q376)+1)-FIND(",",Q376)-1)),MapTable!$A:$A,1,0)),ISERROR(VLOOKUP(TRIM(MID(Q376,FIND(",",Q376,FIND(",",Q376)+1)+1,FIND(",",Q376,FIND(",",Q376,FIND(",",Q376)+1)+1)-FIND(",",Q376,FIND(",",Q376)+1)-1)),MapTable!$A:$A,1,0)),ISERROR(VLOOKUP(TRIM(MID(Q376,FIND(",",Q376,FIND(",",Q376,FIND(",",Q376)+1)+1)+1,999)),MapTable!$A:$A,1,0))),"맵없음",
  ""),
)))))</f>
        <v/>
      </c>
      <c r="W376" t="str">
        <f>IF(ISBLANK(V376),"",IF(ISERROR(VLOOKUP(V376,[2]DropTable!$A:$A,1,0)),"드랍없음",""))</f>
        <v/>
      </c>
      <c r="Y376" t="str">
        <f>IF(ISBLANK(X376),"",IF(ISERROR(VLOOKUP(X376,[2]DropTable!$A:$A,1,0)),"드랍없음",""))</f>
        <v/>
      </c>
      <c r="AA376">
        <v>8.1</v>
      </c>
    </row>
    <row r="377" spans="1:27" x14ac:dyDescent="0.3">
      <c r="A377">
        <v>10</v>
      </c>
      <c r="B377">
        <v>5</v>
      </c>
      <c r="C377">
        <f t="shared" si="20"/>
        <v>1680</v>
      </c>
      <c r="D377">
        <v>420</v>
      </c>
      <c r="E377" t="s">
        <v>114</v>
      </c>
      <c r="H377" t="str">
        <f>IF(ISBLANK(G377),"",
IFERROR(VLOOKUP(G377,[1]StringTable!$1:$1048576,MATCH([1]StringTable!$B$1,[1]StringTable!$1:$1,0),0),
IFERROR(VLOOKUP(G377,[1]InApkStringTable!$1:$1048576,MATCH([1]InApkStringTable!$B$1,[1]InApkStringTable!$1:$1,0),0),
"스트링없음")))</f>
        <v/>
      </c>
      <c r="J377" t="b">
        <v>0</v>
      </c>
      <c r="K377" t="s">
        <v>24</v>
      </c>
      <c r="L377" t="str">
        <f>IF(ISBLANK(K377),"",IF(ISERROR(VLOOKUP(K377,MapTable!$A:$A,1,0)),"컨트롤없음",""))</f>
        <v/>
      </c>
      <c r="M377">
        <f t="shared" si="18"/>
        <v>11</v>
      </c>
      <c r="N377" t="b">
        <f t="shared" ca="1" si="19"/>
        <v>0</v>
      </c>
      <c r="P377" t="str">
        <f>IF(ISBLANK(O377),"",IF(ISERROR(VLOOKUP(O377,MapTable!$A:$A,1,0)),"컨트롤없음",""))</f>
        <v/>
      </c>
      <c r="R377" t="str">
        <f>IF(ISBLANK(Q377),"",
IF(ISERROR(FIND(",",Q377)),
  IF(ISERROR(VLOOKUP(Q377,MapTable!$A:$A,1,0)),"맵없음",
  ""),
IF(ISERROR(FIND(",",Q377,FIND(",",Q377)+1)),
  IF(OR(ISERROR(VLOOKUP(LEFT(Q377,FIND(",",Q377)-1),MapTable!$A:$A,1,0)),ISERROR(VLOOKUP(TRIM(MID(Q377,FIND(",",Q377)+1,999)),MapTable!$A:$A,1,0))),"맵없음",
  ""),
IF(ISERROR(FIND(",",Q377,FIND(",",Q377,FIND(",",Q377)+1)+1)),
  IF(OR(ISERROR(VLOOKUP(LEFT(Q377,FIND(",",Q377)-1),MapTable!$A:$A,1,0)),ISERROR(VLOOKUP(TRIM(MID(Q377,FIND(",",Q377)+1,FIND(",",Q377,FIND(",",Q377)+1)-FIND(",",Q377)-1)),MapTable!$A:$A,1,0)),ISERROR(VLOOKUP(TRIM(MID(Q377,FIND(",",Q377,FIND(",",Q377)+1)+1,999)),MapTable!$A:$A,1,0))),"맵없음",
  ""),
IF(ISERROR(FIND(",",Q377,FIND(",",Q377,FIND(",",Q377,FIND(",",Q377)+1)+1)+1)),
  IF(OR(ISERROR(VLOOKUP(LEFT(Q377,FIND(",",Q377)-1),MapTable!$A:$A,1,0)),ISERROR(VLOOKUP(TRIM(MID(Q377,FIND(",",Q377)+1,FIND(",",Q377,FIND(",",Q377)+1)-FIND(",",Q377)-1)),MapTable!$A:$A,1,0)),ISERROR(VLOOKUP(TRIM(MID(Q377,FIND(",",Q377,FIND(",",Q377)+1)+1,FIND(",",Q377,FIND(",",Q377,FIND(",",Q377)+1)+1)-FIND(",",Q377,FIND(",",Q377)+1)-1)),MapTable!$A:$A,1,0)),ISERROR(VLOOKUP(TRIM(MID(Q377,FIND(",",Q377,FIND(",",Q377,FIND(",",Q377)+1)+1)+1,999)),MapTable!$A:$A,1,0))),"맵없음",
  ""),
)))))</f>
        <v/>
      </c>
      <c r="W377" t="str">
        <f>IF(ISBLANK(V377),"",IF(ISERROR(VLOOKUP(V377,[2]DropTable!$A:$A,1,0)),"드랍없음",""))</f>
        <v/>
      </c>
      <c r="Y377" t="str">
        <f>IF(ISBLANK(X377),"",IF(ISERROR(VLOOKUP(X377,[2]DropTable!$A:$A,1,0)),"드랍없음",""))</f>
        <v/>
      </c>
      <c r="AA377">
        <v>8.1</v>
      </c>
    </row>
    <row r="378" spans="1:27" x14ac:dyDescent="0.3">
      <c r="A378">
        <v>10</v>
      </c>
      <c r="B378">
        <v>6</v>
      </c>
      <c r="C378">
        <f t="shared" si="20"/>
        <v>1680</v>
      </c>
      <c r="D378">
        <v>420</v>
      </c>
      <c r="E378" t="s">
        <v>114</v>
      </c>
      <c r="H378" t="str">
        <f>IF(ISBLANK(G378),"",
IFERROR(VLOOKUP(G378,[1]StringTable!$1:$1048576,MATCH([1]StringTable!$B$1,[1]StringTable!$1:$1,0),0),
IFERROR(VLOOKUP(G378,[1]InApkStringTable!$1:$1048576,MATCH([1]InApkStringTable!$B$1,[1]InApkStringTable!$1:$1,0),0),
"스트링없음")))</f>
        <v/>
      </c>
      <c r="J378" t="b">
        <v>0</v>
      </c>
      <c r="K378" t="s">
        <v>24</v>
      </c>
      <c r="L378" t="str">
        <f>IF(ISBLANK(K378),"",IF(ISERROR(VLOOKUP(K378,MapTable!$A:$A,1,0)),"컨트롤없음",""))</f>
        <v/>
      </c>
      <c r="M378">
        <f t="shared" si="18"/>
        <v>1</v>
      </c>
      <c r="N378" t="b">
        <f t="shared" ca="1" si="19"/>
        <v>0</v>
      </c>
      <c r="P378" t="str">
        <f>IF(ISBLANK(O378),"",IF(ISERROR(VLOOKUP(O378,MapTable!$A:$A,1,0)),"컨트롤없음",""))</f>
        <v/>
      </c>
      <c r="R378" t="str">
        <f>IF(ISBLANK(Q378),"",
IF(ISERROR(FIND(",",Q378)),
  IF(ISERROR(VLOOKUP(Q378,MapTable!$A:$A,1,0)),"맵없음",
  ""),
IF(ISERROR(FIND(",",Q378,FIND(",",Q378)+1)),
  IF(OR(ISERROR(VLOOKUP(LEFT(Q378,FIND(",",Q378)-1),MapTable!$A:$A,1,0)),ISERROR(VLOOKUP(TRIM(MID(Q378,FIND(",",Q378)+1,999)),MapTable!$A:$A,1,0))),"맵없음",
  ""),
IF(ISERROR(FIND(",",Q378,FIND(",",Q378,FIND(",",Q378)+1)+1)),
  IF(OR(ISERROR(VLOOKUP(LEFT(Q378,FIND(",",Q378)-1),MapTable!$A:$A,1,0)),ISERROR(VLOOKUP(TRIM(MID(Q378,FIND(",",Q378)+1,FIND(",",Q378,FIND(",",Q378)+1)-FIND(",",Q378)-1)),MapTable!$A:$A,1,0)),ISERROR(VLOOKUP(TRIM(MID(Q378,FIND(",",Q378,FIND(",",Q378)+1)+1,999)),MapTable!$A:$A,1,0))),"맵없음",
  ""),
IF(ISERROR(FIND(",",Q378,FIND(",",Q378,FIND(",",Q378,FIND(",",Q378)+1)+1)+1)),
  IF(OR(ISERROR(VLOOKUP(LEFT(Q378,FIND(",",Q378)-1),MapTable!$A:$A,1,0)),ISERROR(VLOOKUP(TRIM(MID(Q378,FIND(",",Q378)+1,FIND(",",Q378,FIND(",",Q378)+1)-FIND(",",Q378)-1)),MapTable!$A:$A,1,0)),ISERROR(VLOOKUP(TRIM(MID(Q378,FIND(",",Q378,FIND(",",Q378)+1)+1,FIND(",",Q378,FIND(",",Q378,FIND(",",Q378)+1)+1)-FIND(",",Q378,FIND(",",Q378)+1)-1)),MapTable!$A:$A,1,0)),ISERROR(VLOOKUP(TRIM(MID(Q378,FIND(",",Q378,FIND(",",Q378,FIND(",",Q378)+1)+1)+1,999)),MapTable!$A:$A,1,0))),"맵없음",
  ""),
)))))</f>
        <v/>
      </c>
      <c r="W378" t="str">
        <f>IF(ISBLANK(V378),"",IF(ISERROR(VLOOKUP(V378,[2]DropTable!$A:$A,1,0)),"드랍없음",""))</f>
        <v/>
      </c>
      <c r="Y378" t="str">
        <f>IF(ISBLANK(X378),"",IF(ISERROR(VLOOKUP(X378,[2]DropTable!$A:$A,1,0)),"드랍없음",""))</f>
        <v/>
      </c>
      <c r="AA378">
        <v>8.1</v>
      </c>
    </row>
    <row r="379" spans="1:27" x14ac:dyDescent="0.3">
      <c r="A379">
        <v>10</v>
      </c>
      <c r="B379">
        <v>7</v>
      </c>
      <c r="C379">
        <f t="shared" si="20"/>
        <v>1680</v>
      </c>
      <c r="D379">
        <v>420</v>
      </c>
      <c r="E379" t="s">
        <v>114</v>
      </c>
      <c r="H379" t="str">
        <f>IF(ISBLANK(G379),"",
IFERROR(VLOOKUP(G379,[1]StringTable!$1:$1048576,MATCH([1]StringTable!$B$1,[1]StringTable!$1:$1,0),0),
IFERROR(VLOOKUP(G379,[1]InApkStringTable!$1:$1048576,MATCH([1]InApkStringTable!$B$1,[1]InApkStringTable!$1:$1,0),0),
"스트링없음")))</f>
        <v/>
      </c>
      <c r="J379" t="b">
        <v>0</v>
      </c>
      <c r="K379" t="s">
        <v>24</v>
      </c>
      <c r="L379" t="str">
        <f>IF(ISBLANK(K379),"",IF(ISERROR(VLOOKUP(K379,MapTable!$A:$A,1,0)),"컨트롤없음",""))</f>
        <v/>
      </c>
      <c r="M379">
        <f t="shared" si="18"/>
        <v>1</v>
      </c>
      <c r="N379" t="b">
        <f t="shared" ca="1" si="19"/>
        <v>0</v>
      </c>
      <c r="P379" t="str">
        <f>IF(ISBLANK(O379),"",IF(ISERROR(VLOOKUP(O379,MapTable!$A:$A,1,0)),"컨트롤없음",""))</f>
        <v/>
      </c>
      <c r="R379" t="str">
        <f>IF(ISBLANK(Q379),"",
IF(ISERROR(FIND(",",Q379)),
  IF(ISERROR(VLOOKUP(Q379,MapTable!$A:$A,1,0)),"맵없음",
  ""),
IF(ISERROR(FIND(",",Q379,FIND(",",Q379)+1)),
  IF(OR(ISERROR(VLOOKUP(LEFT(Q379,FIND(",",Q379)-1),MapTable!$A:$A,1,0)),ISERROR(VLOOKUP(TRIM(MID(Q379,FIND(",",Q379)+1,999)),MapTable!$A:$A,1,0))),"맵없음",
  ""),
IF(ISERROR(FIND(",",Q379,FIND(",",Q379,FIND(",",Q379)+1)+1)),
  IF(OR(ISERROR(VLOOKUP(LEFT(Q379,FIND(",",Q379)-1),MapTable!$A:$A,1,0)),ISERROR(VLOOKUP(TRIM(MID(Q379,FIND(",",Q379)+1,FIND(",",Q379,FIND(",",Q379)+1)-FIND(",",Q379)-1)),MapTable!$A:$A,1,0)),ISERROR(VLOOKUP(TRIM(MID(Q379,FIND(",",Q379,FIND(",",Q379)+1)+1,999)),MapTable!$A:$A,1,0))),"맵없음",
  ""),
IF(ISERROR(FIND(",",Q379,FIND(",",Q379,FIND(",",Q379,FIND(",",Q379)+1)+1)+1)),
  IF(OR(ISERROR(VLOOKUP(LEFT(Q379,FIND(",",Q379)-1),MapTable!$A:$A,1,0)),ISERROR(VLOOKUP(TRIM(MID(Q379,FIND(",",Q379)+1,FIND(",",Q379,FIND(",",Q379)+1)-FIND(",",Q379)-1)),MapTable!$A:$A,1,0)),ISERROR(VLOOKUP(TRIM(MID(Q379,FIND(",",Q379,FIND(",",Q379)+1)+1,FIND(",",Q379,FIND(",",Q379,FIND(",",Q379)+1)+1)-FIND(",",Q379,FIND(",",Q379)+1)-1)),MapTable!$A:$A,1,0)),ISERROR(VLOOKUP(TRIM(MID(Q379,FIND(",",Q379,FIND(",",Q379,FIND(",",Q379)+1)+1)+1,999)),MapTable!$A:$A,1,0))),"맵없음",
  ""),
)))))</f>
        <v/>
      </c>
      <c r="W379" t="str">
        <f>IF(ISBLANK(V379),"",IF(ISERROR(VLOOKUP(V379,[2]DropTable!$A:$A,1,0)),"드랍없음",""))</f>
        <v/>
      </c>
      <c r="Y379" t="str">
        <f>IF(ISBLANK(X379),"",IF(ISERROR(VLOOKUP(X379,[2]DropTable!$A:$A,1,0)),"드랍없음",""))</f>
        <v/>
      </c>
      <c r="AA379">
        <v>8.1</v>
      </c>
    </row>
    <row r="380" spans="1:27" x14ac:dyDescent="0.3">
      <c r="A380">
        <v>10</v>
      </c>
      <c r="B380">
        <v>8</v>
      </c>
      <c r="C380">
        <f t="shared" si="20"/>
        <v>1680</v>
      </c>
      <c r="D380">
        <v>420</v>
      </c>
      <c r="E380" t="s">
        <v>114</v>
      </c>
      <c r="H380" t="str">
        <f>IF(ISBLANK(G380),"",
IFERROR(VLOOKUP(G380,[1]StringTable!$1:$1048576,MATCH([1]StringTable!$B$1,[1]StringTable!$1:$1,0),0),
IFERROR(VLOOKUP(G380,[1]InApkStringTable!$1:$1048576,MATCH([1]InApkStringTable!$B$1,[1]InApkStringTable!$1:$1,0),0),
"스트링없음")))</f>
        <v/>
      </c>
      <c r="J380" t="b">
        <v>0</v>
      </c>
      <c r="K380" t="s">
        <v>24</v>
      </c>
      <c r="L380" t="str">
        <f>IF(ISBLANK(K380),"",IF(ISERROR(VLOOKUP(K380,MapTable!$A:$A,1,0)),"컨트롤없음",""))</f>
        <v/>
      </c>
      <c r="M380">
        <f t="shared" si="18"/>
        <v>1</v>
      </c>
      <c r="N380" t="b">
        <f t="shared" ca="1" si="19"/>
        <v>0</v>
      </c>
      <c r="P380" t="str">
        <f>IF(ISBLANK(O380),"",IF(ISERROR(VLOOKUP(O380,MapTable!$A:$A,1,0)),"컨트롤없음",""))</f>
        <v/>
      </c>
      <c r="R380" t="str">
        <f>IF(ISBLANK(Q380),"",
IF(ISERROR(FIND(",",Q380)),
  IF(ISERROR(VLOOKUP(Q380,MapTable!$A:$A,1,0)),"맵없음",
  ""),
IF(ISERROR(FIND(",",Q380,FIND(",",Q380)+1)),
  IF(OR(ISERROR(VLOOKUP(LEFT(Q380,FIND(",",Q380)-1),MapTable!$A:$A,1,0)),ISERROR(VLOOKUP(TRIM(MID(Q380,FIND(",",Q380)+1,999)),MapTable!$A:$A,1,0))),"맵없음",
  ""),
IF(ISERROR(FIND(",",Q380,FIND(",",Q380,FIND(",",Q380)+1)+1)),
  IF(OR(ISERROR(VLOOKUP(LEFT(Q380,FIND(",",Q380)-1),MapTable!$A:$A,1,0)),ISERROR(VLOOKUP(TRIM(MID(Q380,FIND(",",Q380)+1,FIND(",",Q380,FIND(",",Q380)+1)-FIND(",",Q380)-1)),MapTable!$A:$A,1,0)),ISERROR(VLOOKUP(TRIM(MID(Q380,FIND(",",Q380,FIND(",",Q380)+1)+1,999)),MapTable!$A:$A,1,0))),"맵없음",
  ""),
IF(ISERROR(FIND(",",Q380,FIND(",",Q380,FIND(",",Q380,FIND(",",Q380)+1)+1)+1)),
  IF(OR(ISERROR(VLOOKUP(LEFT(Q380,FIND(",",Q380)-1),MapTable!$A:$A,1,0)),ISERROR(VLOOKUP(TRIM(MID(Q380,FIND(",",Q380)+1,FIND(",",Q380,FIND(",",Q380)+1)-FIND(",",Q380)-1)),MapTable!$A:$A,1,0)),ISERROR(VLOOKUP(TRIM(MID(Q380,FIND(",",Q380,FIND(",",Q380)+1)+1,FIND(",",Q380,FIND(",",Q380,FIND(",",Q380)+1)+1)-FIND(",",Q380,FIND(",",Q380)+1)-1)),MapTable!$A:$A,1,0)),ISERROR(VLOOKUP(TRIM(MID(Q380,FIND(",",Q380,FIND(",",Q380,FIND(",",Q380)+1)+1)+1,999)),MapTable!$A:$A,1,0))),"맵없음",
  ""),
)))))</f>
        <v/>
      </c>
      <c r="W380" t="str">
        <f>IF(ISBLANK(V380),"",IF(ISERROR(VLOOKUP(V380,[2]DropTable!$A:$A,1,0)),"드랍없음",""))</f>
        <v/>
      </c>
      <c r="Y380" t="str">
        <f>IF(ISBLANK(X380),"",IF(ISERROR(VLOOKUP(X380,[2]DropTable!$A:$A,1,0)),"드랍없음",""))</f>
        <v/>
      </c>
      <c r="AA380">
        <v>8.1</v>
      </c>
    </row>
    <row r="381" spans="1:27" x14ac:dyDescent="0.3">
      <c r="A381">
        <v>10</v>
      </c>
      <c r="B381">
        <v>9</v>
      </c>
      <c r="C381">
        <f t="shared" si="20"/>
        <v>1680</v>
      </c>
      <c r="D381">
        <v>420</v>
      </c>
      <c r="E381" t="s">
        <v>114</v>
      </c>
      <c r="H381" t="str">
        <f>IF(ISBLANK(G381),"",
IFERROR(VLOOKUP(G381,[1]StringTable!$1:$1048576,MATCH([1]StringTable!$B$1,[1]StringTable!$1:$1,0),0),
IFERROR(VLOOKUP(G381,[1]InApkStringTable!$1:$1048576,MATCH([1]InApkStringTable!$B$1,[1]InApkStringTable!$1:$1,0),0),
"스트링없음")))</f>
        <v/>
      </c>
      <c r="J381" t="b">
        <v>0</v>
      </c>
      <c r="K381" t="s">
        <v>24</v>
      </c>
      <c r="L381" t="str">
        <f>IF(ISBLANK(K381),"",IF(ISERROR(VLOOKUP(K381,MapTable!$A:$A,1,0)),"컨트롤없음",""))</f>
        <v/>
      </c>
      <c r="M381">
        <f t="shared" si="18"/>
        <v>1</v>
      </c>
      <c r="N381" t="b">
        <f t="shared" ca="1" si="19"/>
        <v>1</v>
      </c>
      <c r="P381" t="str">
        <f>IF(ISBLANK(O381),"",IF(ISERROR(VLOOKUP(O381,MapTable!$A:$A,1,0)),"컨트롤없음",""))</f>
        <v/>
      </c>
      <c r="R381" t="str">
        <f>IF(ISBLANK(Q381),"",
IF(ISERROR(FIND(",",Q381)),
  IF(ISERROR(VLOOKUP(Q381,MapTable!$A:$A,1,0)),"맵없음",
  ""),
IF(ISERROR(FIND(",",Q381,FIND(",",Q381)+1)),
  IF(OR(ISERROR(VLOOKUP(LEFT(Q381,FIND(",",Q381)-1),MapTable!$A:$A,1,0)),ISERROR(VLOOKUP(TRIM(MID(Q381,FIND(",",Q381)+1,999)),MapTable!$A:$A,1,0))),"맵없음",
  ""),
IF(ISERROR(FIND(",",Q381,FIND(",",Q381,FIND(",",Q381)+1)+1)),
  IF(OR(ISERROR(VLOOKUP(LEFT(Q381,FIND(",",Q381)-1),MapTable!$A:$A,1,0)),ISERROR(VLOOKUP(TRIM(MID(Q381,FIND(",",Q381)+1,FIND(",",Q381,FIND(",",Q381)+1)-FIND(",",Q381)-1)),MapTable!$A:$A,1,0)),ISERROR(VLOOKUP(TRIM(MID(Q381,FIND(",",Q381,FIND(",",Q381)+1)+1,999)),MapTable!$A:$A,1,0))),"맵없음",
  ""),
IF(ISERROR(FIND(",",Q381,FIND(",",Q381,FIND(",",Q381,FIND(",",Q381)+1)+1)+1)),
  IF(OR(ISERROR(VLOOKUP(LEFT(Q381,FIND(",",Q381)-1),MapTable!$A:$A,1,0)),ISERROR(VLOOKUP(TRIM(MID(Q381,FIND(",",Q381)+1,FIND(",",Q381,FIND(",",Q381)+1)-FIND(",",Q381)-1)),MapTable!$A:$A,1,0)),ISERROR(VLOOKUP(TRIM(MID(Q381,FIND(",",Q381,FIND(",",Q381)+1)+1,FIND(",",Q381,FIND(",",Q381,FIND(",",Q381)+1)+1)-FIND(",",Q381,FIND(",",Q381)+1)-1)),MapTable!$A:$A,1,0)),ISERROR(VLOOKUP(TRIM(MID(Q381,FIND(",",Q381,FIND(",",Q381,FIND(",",Q381)+1)+1)+1,999)),MapTable!$A:$A,1,0))),"맵없음",
  ""),
)))))</f>
        <v/>
      </c>
      <c r="W381" t="str">
        <f>IF(ISBLANK(V381),"",IF(ISERROR(VLOOKUP(V381,[2]DropTable!$A:$A,1,0)),"드랍없음",""))</f>
        <v/>
      </c>
      <c r="Y381" t="str">
        <f>IF(ISBLANK(X381),"",IF(ISERROR(VLOOKUP(X381,[2]DropTable!$A:$A,1,0)),"드랍없음",""))</f>
        <v/>
      </c>
      <c r="AA381">
        <v>8.1</v>
      </c>
    </row>
    <row r="382" spans="1:27" x14ac:dyDescent="0.3">
      <c r="A382">
        <v>10</v>
      </c>
      <c r="B382">
        <v>10</v>
      </c>
      <c r="C382">
        <f t="shared" si="20"/>
        <v>1680</v>
      </c>
      <c r="D382">
        <v>420</v>
      </c>
      <c r="E382" t="s">
        <v>114</v>
      </c>
      <c r="H382" t="str">
        <f>IF(ISBLANK(G382),"",
IFERROR(VLOOKUP(G382,[1]StringTable!$1:$1048576,MATCH([1]StringTable!$B$1,[1]StringTable!$1:$1,0),0),
IFERROR(VLOOKUP(G382,[1]InApkStringTable!$1:$1048576,MATCH([1]InApkStringTable!$B$1,[1]InApkStringTable!$1:$1,0),0),
"스트링없음")))</f>
        <v/>
      </c>
      <c r="J382" t="b">
        <v>0</v>
      </c>
      <c r="K382" t="s">
        <v>24</v>
      </c>
      <c r="L382" t="str">
        <f>IF(ISBLANK(K382),"",IF(ISERROR(VLOOKUP(K382,MapTable!$A:$A,1,0)),"컨트롤없음",""))</f>
        <v/>
      </c>
      <c r="M382">
        <f t="shared" si="18"/>
        <v>12</v>
      </c>
      <c r="N382" t="b">
        <f t="shared" ca="1" si="19"/>
        <v>1</v>
      </c>
      <c r="P382" t="str">
        <f>IF(ISBLANK(O382),"",IF(ISERROR(VLOOKUP(O382,MapTable!$A:$A,1,0)),"컨트롤없음",""))</f>
        <v/>
      </c>
      <c r="R382" t="str">
        <f>IF(ISBLANK(Q382),"",
IF(ISERROR(FIND(",",Q382)),
  IF(ISERROR(VLOOKUP(Q382,MapTable!$A:$A,1,0)),"맵없음",
  ""),
IF(ISERROR(FIND(",",Q382,FIND(",",Q382)+1)),
  IF(OR(ISERROR(VLOOKUP(LEFT(Q382,FIND(",",Q382)-1),MapTable!$A:$A,1,0)),ISERROR(VLOOKUP(TRIM(MID(Q382,FIND(",",Q382)+1,999)),MapTable!$A:$A,1,0))),"맵없음",
  ""),
IF(ISERROR(FIND(",",Q382,FIND(",",Q382,FIND(",",Q382)+1)+1)),
  IF(OR(ISERROR(VLOOKUP(LEFT(Q382,FIND(",",Q382)-1),MapTable!$A:$A,1,0)),ISERROR(VLOOKUP(TRIM(MID(Q382,FIND(",",Q382)+1,FIND(",",Q382,FIND(",",Q382)+1)-FIND(",",Q382)-1)),MapTable!$A:$A,1,0)),ISERROR(VLOOKUP(TRIM(MID(Q382,FIND(",",Q382,FIND(",",Q382)+1)+1,999)),MapTable!$A:$A,1,0))),"맵없음",
  ""),
IF(ISERROR(FIND(",",Q382,FIND(",",Q382,FIND(",",Q382,FIND(",",Q382)+1)+1)+1)),
  IF(OR(ISERROR(VLOOKUP(LEFT(Q382,FIND(",",Q382)-1),MapTable!$A:$A,1,0)),ISERROR(VLOOKUP(TRIM(MID(Q382,FIND(",",Q382)+1,FIND(",",Q382,FIND(",",Q382)+1)-FIND(",",Q382)-1)),MapTable!$A:$A,1,0)),ISERROR(VLOOKUP(TRIM(MID(Q382,FIND(",",Q382,FIND(",",Q382)+1)+1,FIND(",",Q382,FIND(",",Q382,FIND(",",Q382)+1)+1)-FIND(",",Q382,FIND(",",Q382)+1)-1)),MapTable!$A:$A,1,0)),ISERROR(VLOOKUP(TRIM(MID(Q382,FIND(",",Q382,FIND(",",Q382,FIND(",",Q382)+1)+1)+1,999)),MapTable!$A:$A,1,0))),"맵없음",
  ""),
)))))</f>
        <v/>
      </c>
      <c r="W382" t="str">
        <f>IF(ISBLANK(V382),"",IF(ISERROR(VLOOKUP(V382,[2]DropTable!$A:$A,1,0)),"드랍없음",""))</f>
        <v/>
      </c>
      <c r="Y382" t="str">
        <f>IF(ISBLANK(X382),"",IF(ISERROR(VLOOKUP(X382,[2]DropTable!$A:$A,1,0)),"드랍없음",""))</f>
        <v/>
      </c>
      <c r="AA382">
        <v>8.1</v>
      </c>
    </row>
    <row r="383" spans="1:27" x14ac:dyDescent="0.3">
      <c r="A383">
        <v>10</v>
      </c>
      <c r="B383">
        <v>11</v>
      </c>
      <c r="C383">
        <f t="shared" si="20"/>
        <v>1680</v>
      </c>
      <c r="D383">
        <v>420</v>
      </c>
      <c r="E383" t="s">
        <v>114</v>
      </c>
      <c r="H383" t="str">
        <f>IF(ISBLANK(G383),"",
IFERROR(VLOOKUP(G383,[1]StringTable!$1:$1048576,MATCH([1]StringTable!$B$1,[1]StringTable!$1:$1,0),0),
IFERROR(VLOOKUP(G383,[1]InApkStringTable!$1:$1048576,MATCH([1]InApkStringTable!$B$1,[1]InApkStringTable!$1:$1,0),0),
"스트링없음")))</f>
        <v/>
      </c>
      <c r="J383" t="b">
        <v>0</v>
      </c>
      <c r="K383" t="s">
        <v>24</v>
      </c>
      <c r="L383" t="str">
        <f>IF(ISBLANK(K383),"",IF(ISERROR(VLOOKUP(K383,MapTable!$A:$A,1,0)),"컨트롤없음",""))</f>
        <v/>
      </c>
      <c r="M383">
        <f t="shared" si="18"/>
        <v>2</v>
      </c>
      <c r="N383" t="b">
        <f t="shared" ca="1" si="19"/>
        <v>0</v>
      </c>
      <c r="P383" t="str">
        <f>IF(ISBLANK(O383),"",IF(ISERROR(VLOOKUP(O383,MapTable!$A:$A,1,0)),"컨트롤없음",""))</f>
        <v/>
      </c>
      <c r="R383" t="str">
        <f>IF(ISBLANK(Q383),"",
IF(ISERROR(FIND(",",Q383)),
  IF(ISERROR(VLOOKUP(Q383,MapTable!$A:$A,1,0)),"맵없음",
  ""),
IF(ISERROR(FIND(",",Q383,FIND(",",Q383)+1)),
  IF(OR(ISERROR(VLOOKUP(LEFT(Q383,FIND(",",Q383)-1),MapTable!$A:$A,1,0)),ISERROR(VLOOKUP(TRIM(MID(Q383,FIND(",",Q383)+1,999)),MapTable!$A:$A,1,0))),"맵없음",
  ""),
IF(ISERROR(FIND(",",Q383,FIND(",",Q383,FIND(",",Q383)+1)+1)),
  IF(OR(ISERROR(VLOOKUP(LEFT(Q383,FIND(",",Q383)-1),MapTable!$A:$A,1,0)),ISERROR(VLOOKUP(TRIM(MID(Q383,FIND(",",Q383)+1,FIND(",",Q383,FIND(",",Q383)+1)-FIND(",",Q383)-1)),MapTable!$A:$A,1,0)),ISERROR(VLOOKUP(TRIM(MID(Q383,FIND(",",Q383,FIND(",",Q383)+1)+1,999)),MapTable!$A:$A,1,0))),"맵없음",
  ""),
IF(ISERROR(FIND(",",Q383,FIND(",",Q383,FIND(",",Q383,FIND(",",Q383)+1)+1)+1)),
  IF(OR(ISERROR(VLOOKUP(LEFT(Q383,FIND(",",Q383)-1),MapTable!$A:$A,1,0)),ISERROR(VLOOKUP(TRIM(MID(Q383,FIND(",",Q383)+1,FIND(",",Q383,FIND(",",Q383)+1)-FIND(",",Q383)-1)),MapTable!$A:$A,1,0)),ISERROR(VLOOKUP(TRIM(MID(Q383,FIND(",",Q383,FIND(",",Q383)+1)+1,FIND(",",Q383,FIND(",",Q383,FIND(",",Q383)+1)+1)-FIND(",",Q383,FIND(",",Q383)+1)-1)),MapTable!$A:$A,1,0)),ISERROR(VLOOKUP(TRIM(MID(Q383,FIND(",",Q383,FIND(",",Q383,FIND(",",Q383)+1)+1)+1,999)),MapTable!$A:$A,1,0))),"맵없음",
  ""),
)))))</f>
        <v/>
      </c>
      <c r="W383" t="str">
        <f>IF(ISBLANK(V383),"",IF(ISERROR(VLOOKUP(V383,[2]DropTable!$A:$A,1,0)),"드랍없음",""))</f>
        <v/>
      </c>
      <c r="Y383" t="str">
        <f>IF(ISBLANK(X383),"",IF(ISERROR(VLOOKUP(X383,[2]DropTable!$A:$A,1,0)),"드랍없음",""))</f>
        <v/>
      </c>
      <c r="AA383">
        <v>8.1</v>
      </c>
    </row>
    <row r="384" spans="1:27" x14ac:dyDescent="0.3">
      <c r="A384">
        <v>10</v>
      </c>
      <c r="B384">
        <v>12</v>
      </c>
      <c r="C384">
        <f t="shared" si="20"/>
        <v>1680</v>
      </c>
      <c r="D384">
        <v>420</v>
      </c>
      <c r="E384" t="s">
        <v>114</v>
      </c>
      <c r="H384" t="str">
        <f>IF(ISBLANK(G384),"",
IFERROR(VLOOKUP(G384,[1]StringTable!$1:$1048576,MATCH([1]StringTable!$B$1,[1]StringTable!$1:$1,0),0),
IFERROR(VLOOKUP(G384,[1]InApkStringTable!$1:$1048576,MATCH([1]InApkStringTable!$B$1,[1]InApkStringTable!$1:$1,0),0),
"스트링없음")))</f>
        <v/>
      </c>
      <c r="J384" t="b">
        <v>0</v>
      </c>
      <c r="K384" t="s">
        <v>24</v>
      </c>
      <c r="L384" t="str">
        <f>IF(ISBLANK(K384),"",IF(ISERROR(VLOOKUP(K384,MapTable!$A:$A,1,0)),"컨트롤없음",""))</f>
        <v/>
      </c>
      <c r="M384">
        <f t="shared" si="18"/>
        <v>2</v>
      </c>
      <c r="N384" t="b">
        <f t="shared" ca="1" si="19"/>
        <v>0</v>
      </c>
      <c r="P384" t="str">
        <f>IF(ISBLANK(O384),"",IF(ISERROR(VLOOKUP(O384,MapTable!$A:$A,1,0)),"컨트롤없음",""))</f>
        <v/>
      </c>
      <c r="R384" t="str">
        <f>IF(ISBLANK(Q384),"",
IF(ISERROR(FIND(",",Q384)),
  IF(ISERROR(VLOOKUP(Q384,MapTable!$A:$A,1,0)),"맵없음",
  ""),
IF(ISERROR(FIND(",",Q384,FIND(",",Q384)+1)),
  IF(OR(ISERROR(VLOOKUP(LEFT(Q384,FIND(",",Q384)-1),MapTable!$A:$A,1,0)),ISERROR(VLOOKUP(TRIM(MID(Q384,FIND(",",Q384)+1,999)),MapTable!$A:$A,1,0))),"맵없음",
  ""),
IF(ISERROR(FIND(",",Q384,FIND(",",Q384,FIND(",",Q384)+1)+1)),
  IF(OR(ISERROR(VLOOKUP(LEFT(Q384,FIND(",",Q384)-1),MapTable!$A:$A,1,0)),ISERROR(VLOOKUP(TRIM(MID(Q384,FIND(",",Q384)+1,FIND(",",Q384,FIND(",",Q384)+1)-FIND(",",Q384)-1)),MapTable!$A:$A,1,0)),ISERROR(VLOOKUP(TRIM(MID(Q384,FIND(",",Q384,FIND(",",Q384)+1)+1,999)),MapTable!$A:$A,1,0))),"맵없음",
  ""),
IF(ISERROR(FIND(",",Q384,FIND(",",Q384,FIND(",",Q384,FIND(",",Q384)+1)+1)+1)),
  IF(OR(ISERROR(VLOOKUP(LEFT(Q384,FIND(",",Q384)-1),MapTable!$A:$A,1,0)),ISERROR(VLOOKUP(TRIM(MID(Q384,FIND(",",Q384)+1,FIND(",",Q384,FIND(",",Q384)+1)-FIND(",",Q384)-1)),MapTable!$A:$A,1,0)),ISERROR(VLOOKUP(TRIM(MID(Q384,FIND(",",Q384,FIND(",",Q384)+1)+1,FIND(",",Q384,FIND(",",Q384,FIND(",",Q384)+1)+1)-FIND(",",Q384,FIND(",",Q384)+1)-1)),MapTable!$A:$A,1,0)),ISERROR(VLOOKUP(TRIM(MID(Q384,FIND(",",Q384,FIND(",",Q384,FIND(",",Q384)+1)+1)+1,999)),MapTable!$A:$A,1,0))),"맵없음",
  ""),
)))))</f>
        <v/>
      </c>
      <c r="W384" t="str">
        <f>IF(ISBLANK(V384),"",IF(ISERROR(VLOOKUP(V384,[2]DropTable!$A:$A,1,0)),"드랍없음",""))</f>
        <v/>
      </c>
      <c r="Y384" t="str">
        <f>IF(ISBLANK(X384),"",IF(ISERROR(VLOOKUP(X384,[2]DropTable!$A:$A,1,0)),"드랍없음",""))</f>
        <v/>
      </c>
      <c r="AA384">
        <v>8.1</v>
      </c>
    </row>
    <row r="385" spans="1:27" x14ac:dyDescent="0.3">
      <c r="A385">
        <v>10</v>
      </c>
      <c r="B385">
        <v>13</v>
      </c>
      <c r="C385">
        <f t="shared" si="20"/>
        <v>1680</v>
      </c>
      <c r="D385">
        <v>420</v>
      </c>
      <c r="E385" t="s">
        <v>114</v>
      </c>
      <c r="H385" t="str">
        <f>IF(ISBLANK(G385),"",
IFERROR(VLOOKUP(G385,[1]StringTable!$1:$1048576,MATCH([1]StringTable!$B$1,[1]StringTable!$1:$1,0),0),
IFERROR(VLOOKUP(G385,[1]InApkStringTable!$1:$1048576,MATCH([1]InApkStringTable!$B$1,[1]InApkStringTable!$1:$1,0),0),
"스트링없음")))</f>
        <v/>
      </c>
      <c r="J385" t="b">
        <v>0</v>
      </c>
      <c r="K385" t="s">
        <v>24</v>
      </c>
      <c r="L385" t="str">
        <f>IF(ISBLANK(K385),"",IF(ISERROR(VLOOKUP(K385,MapTable!$A:$A,1,0)),"컨트롤없음",""))</f>
        <v/>
      </c>
      <c r="M385">
        <f t="shared" si="18"/>
        <v>2</v>
      </c>
      <c r="N385" t="b">
        <f t="shared" ca="1" si="19"/>
        <v>0</v>
      </c>
      <c r="P385" t="str">
        <f>IF(ISBLANK(O385),"",IF(ISERROR(VLOOKUP(O385,MapTable!$A:$A,1,0)),"컨트롤없음",""))</f>
        <v/>
      </c>
      <c r="R385" t="str">
        <f>IF(ISBLANK(Q385),"",
IF(ISERROR(FIND(",",Q385)),
  IF(ISERROR(VLOOKUP(Q385,MapTable!$A:$A,1,0)),"맵없음",
  ""),
IF(ISERROR(FIND(",",Q385,FIND(",",Q385)+1)),
  IF(OR(ISERROR(VLOOKUP(LEFT(Q385,FIND(",",Q385)-1),MapTable!$A:$A,1,0)),ISERROR(VLOOKUP(TRIM(MID(Q385,FIND(",",Q385)+1,999)),MapTable!$A:$A,1,0))),"맵없음",
  ""),
IF(ISERROR(FIND(",",Q385,FIND(",",Q385,FIND(",",Q385)+1)+1)),
  IF(OR(ISERROR(VLOOKUP(LEFT(Q385,FIND(",",Q385)-1),MapTable!$A:$A,1,0)),ISERROR(VLOOKUP(TRIM(MID(Q385,FIND(",",Q385)+1,FIND(",",Q385,FIND(",",Q385)+1)-FIND(",",Q385)-1)),MapTable!$A:$A,1,0)),ISERROR(VLOOKUP(TRIM(MID(Q385,FIND(",",Q385,FIND(",",Q385)+1)+1,999)),MapTable!$A:$A,1,0))),"맵없음",
  ""),
IF(ISERROR(FIND(",",Q385,FIND(",",Q385,FIND(",",Q385,FIND(",",Q385)+1)+1)+1)),
  IF(OR(ISERROR(VLOOKUP(LEFT(Q385,FIND(",",Q385)-1),MapTable!$A:$A,1,0)),ISERROR(VLOOKUP(TRIM(MID(Q385,FIND(",",Q385)+1,FIND(",",Q385,FIND(",",Q385)+1)-FIND(",",Q385)-1)),MapTable!$A:$A,1,0)),ISERROR(VLOOKUP(TRIM(MID(Q385,FIND(",",Q385,FIND(",",Q385)+1)+1,FIND(",",Q385,FIND(",",Q385,FIND(",",Q385)+1)+1)-FIND(",",Q385,FIND(",",Q385)+1)-1)),MapTable!$A:$A,1,0)),ISERROR(VLOOKUP(TRIM(MID(Q385,FIND(",",Q385,FIND(",",Q385,FIND(",",Q385)+1)+1)+1,999)),MapTable!$A:$A,1,0))),"맵없음",
  ""),
)))))</f>
        <v/>
      </c>
      <c r="W385" t="str">
        <f>IF(ISBLANK(V385),"",IF(ISERROR(VLOOKUP(V385,[2]DropTable!$A:$A,1,0)),"드랍없음",""))</f>
        <v/>
      </c>
      <c r="Y385" t="str">
        <f>IF(ISBLANK(X385),"",IF(ISERROR(VLOOKUP(X385,[2]DropTable!$A:$A,1,0)),"드랍없음",""))</f>
        <v/>
      </c>
      <c r="AA385">
        <v>8.1</v>
      </c>
    </row>
    <row r="386" spans="1:27" x14ac:dyDescent="0.3">
      <c r="A386">
        <v>10</v>
      </c>
      <c r="B386">
        <v>14</v>
      </c>
      <c r="C386">
        <f t="shared" si="20"/>
        <v>1680</v>
      </c>
      <c r="D386">
        <v>420</v>
      </c>
      <c r="E386" t="s">
        <v>114</v>
      </c>
      <c r="H386" t="str">
        <f>IF(ISBLANK(G386),"",
IFERROR(VLOOKUP(G386,[1]StringTable!$1:$1048576,MATCH([1]StringTable!$B$1,[1]StringTable!$1:$1,0),0),
IFERROR(VLOOKUP(G386,[1]InApkStringTable!$1:$1048576,MATCH([1]InApkStringTable!$B$1,[1]InApkStringTable!$1:$1,0),0),
"스트링없음")))</f>
        <v/>
      </c>
      <c r="J386" t="b">
        <v>0</v>
      </c>
      <c r="K386" t="s">
        <v>24</v>
      </c>
      <c r="L386" t="str">
        <f>IF(ISBLANK(K386),"",IF(ISERROR(VLOOKUP(K386,MapTable!$A:$A,1,0)),"컨트롤없음",""))</f>
        <v/>
      </c>
      <c r="M386">
        <f t="shared" ref="M386:M449" si="21">IF(B386=0,0,
IF(COUNTIF(A:A,A386)=11,12,
IF(MOD(B386,((COUNTIF(A:A,A386)-1)/5))=0,12,
IF(MOD(B386,((COUNTIF(A:A,A386)-1)/5))=((COUNTIF(A:A,A386)-1)/10),11,
INT(B386/((COUNTIF(A:A,A386)-1)/5))+1))))</f>
        <v>2</v>
      </c>
      <c r="N386" t="b">
        <f t="shared" ref="N386:N449" ca="1" si="22">IF((COUNTIF(A:A,A386)-1)=B386,FALSE,
IF(M386=12,TRUE,
IF(OFFSET(M386,1,0)=12,TRUE)))</f>
        <v>0</v>
      </c>
      <c r="P386" t="str">
        <f>IF(ISBLANK(O386),"",IF(ISERROR(VLOOKUP(O386,MapTable!$A:$A,1,0)),"컨트롤없음",""))</f>
        <v/>
      </c>
      <c r="R386" t="str">
        <f>IF(ISBLANK(Q386),"",
IF(ISERROR(FIND(",",Q386)),
  IF(ISERROR(VLOOKUP(Q386,MapTable!$A:$A,1,0)),"맵없음",
  ""),
IF(ISERROR(FIND(",",Q386,FIND(",",Q386)+1)),
  IF(OR(ISERROR(VLOOKUP(LEFT(Q386,FIND(",",Q386)-1),MapTable!$A:$A,1,0)),ISERROR(VLOOKUP(TRIM(MID(Q386,FIND(",",Q386)+1,999)),MapTable!$A:$A,1,0))),"맵없음",
  ""),
IF(ISERROR(FIND(",",Q386,FIND(",",Q386,FIND(",",Q386)+1)+1)),
  IF(OR(ISERROR(VLOOKUP(LEFT(Q386,FIND(",",Q386)-1),MapTable!$A:$A,1,0)),ISERROR(VLOOKUP(TRIM(MID(Q386,FIND(",",Q386)+1,FIND(",",Q386,FIND(",",Q386)+1)-FIND(",",Q386)-1)),MapTable!$A:$A,1,0)),ISERROR(VLOOKUP(TRIM(MID(Q386,FIND(",",Q386,FIND(",",Q386)+1)+1,999)),MapTable!$A:$A,1,0))),"맵없음",
  ""),
IF(ISERROR(FIND(",",Q386,FIND(",",Q386,FIND(",",Q386,FIND(",",Q386)+1)+1)+1)),
  IF(OR(ISERROR(VLOOKUP(LEFT(Q386,FIND(",",Q386)-1),MapTable!$A:$A,1,0)),ISERROR(VLOOKUP(TRIM(MID(Q386,FIND(",",Q386)+1,FIND(",",Q386,FIND(",",Q386)+1)-FIND(",",Q386)-1)),MapTable!$A:$A,1,0)),ISERROR(VLOOKUP(TRIM(MID(Q386,FIND(",",Q386,FIND(",",Q386)+1)+1,FIND(",",Q386,FIND(",",Q386,FIND(",",Q386)+1)+1)-FIND(",",Q386,FIND(",",Q386)+1)-1)),MapTable!$A:$A,1,0)),ISERROR(VLOOKUP(TRIM(MID(Q386,FIND(",",Q386,FIND(",",Q386,FIND(",",Q386)+1)+1)+1,999)),MapTable!$A:$A,1,0))),"맵없음",
  ""),
)))))</f>
        <v/>
      </c>
      <c r="W386" t="str">
        <f>IF(ISBLANK(V386),"",IF(ISERROR(VLOOKUP(V386,[2]DropTable!$A:$A,1,0)),"드랍없음",""))</f>
        <v/>
      </c>
      <c r="Y386" t="str">
        <f>IF(ISBLANK(X386),"",IF(ISERROR(VLOOKUP(X386,[2]DropTable!$A:$A,1,0)),"드랍없음",""))</f>
        <v/>
      </c>
      <c r="AA386">
        <v>8.1</v>
      </c>
    </row>
    <row r="387" spans="1:27" x14ac:dyDescent="0.3">
      <c r="A387">
        <v>10</v>
      </c>
      <c r="B387">
        <v>15</v>
      </c>
      <c r="C387">
        <f t="shared" si="20"/>
        <v>1680</v>
      </c>
      <c r="D387">
        <v>420</v>
      </c>
      <c r="E387" t="s">
        <v>114</v>
      </c>
      <c r="H387" t="str">
        <f>IF(ISBLANK(G387),"",
IFERROR(VLOOKUP(G387,[1]StringTable!$1:$1048576,MATCH([1]StringTable!$B$1,[1]StringTable!$1:$1,0),0),
IFERROR(VLOOKUP(G387,[1]InApkStringTable!$1:$1048576,MATCH([1]InApkStringTable!$B$1,[1]InApkStringTable!$1:$1,0),0),
"스트링없음")))</f>
        <v/>
      </c>
      <c r="J387" t="b">
        <v>0</v>
      </c>
      <c r="K387" t="s">
        <v>24</v>
      </c>
      <c r="L387" t="str">
        <f>IF(ISBLANK(K387),"",IF(ISERROR(VLOOKUP(K387,MapTable!$A:$A,1,0)),"컨트롤없음",""))</f>
        <v/>
      </c>
      <c r="M387">
        <f t="shared" si="21"/>
        <v>11</v>
      </c>
      <c r="N387" t="b">
        <f t="shared" ca="1" si="22"/>
        <v>0</v>
      </c>
      <c r="P387" t="str">
        <f>IF(ISBLANK(O387),"",IF(ISERROR(VLOOKUP(O387,MapTable!$A:$A,1,0)),"컨트롤없음",""))</f>
        <v/>
      </c>
      <c r="R387" t="str">
        <f>IF(ISBLANK(Q387),"",
IF(ISERROR(FIND(",",Q387)),
  IF(ISERROR(VLOOKUP(Q387,MapTable!$A:$A,1,0)),"맵없음",
  ""),
IF(ISERROR(FIND(",",Q387,FIND(",",Q387)+1)),
  IF(OR(ISERROR(VLOOKUP(LEFT(Q387,FIND(",",Q387)-1),MapTable!$A:$A,1,0)),ISERROR(VLOOKUP(TRIM(MID(Q387,FIND(",",Q387)+1,999)),MapTable!$A:$A,1,0))),"맵없음",
  ""),
IF(ISERROR(FIND(",",Q387,FIND(",",Q387,FIND(",",Q387)+1)+1)),
  IF(OR(ISERROR(VLOOKUP(LEFT(Q387,FIND(",",Q387)-1),MapTable!$A:$A,1,0)),ISERROR(VLOOKUP(TRIM(MID(Q387,FIND(",",Q387)+1,FIND(",",Q387,FIND(",",Q387)+1)-FIND(",",Q387)-1)),MapTable!$A:$A,1,0)),ISERROR(VLOOKUP(TRIM(MID(Q387,FIND(",",Q387,FIND(",",Q387)+1)+1,999)),MapTable!$A:$A,1,0))),"맵없음",
  ""),
IF(ISERROR(FIND(",",Q387,FIND(",",Q387,FIND(",",Q387,FIND(",",Q387)+1)+1)+1)),
  IF(OR(ISERROR(VLOOKUP(LEFT(Q387,FIND(",",Q387)-1),MapTable!$A:$A,1,0)),ISERROR(VLOOKUP(TRIM(MID(Q387,FIND(",",Q387)+1,FIND(",",Q387,FIND(",",Q387)+1)-FIND(",",Q387)-1)),MapTable!$A:$A,1,0)),ISERROR(VLOOKUP(TRIM(MID(Q387,FIND(",",Q387,FIND(",",Q387)+1)+1,FIND(",",Q387,FIND(",",Q387,FIND(",",Q387)+1)+1)-FIND(",",Q387,FIND(",",Q387)+1)-1)),MapTable!$A:$A,1,0)),ISERROR(VLOOKUP(TRIM(MID(Q387,FIND(",",Q387,FIND(",",Q387,FIND(",",Q387)+1)+1)+1,999)),MapTable!$A:$A,1,0))),"맵없음",
  ""),
)))))</f>
        <v/>
      </c>
      <c r="W387" t="str">
        <f>IF(ISBLANK(V387),"",IF(ISERROR(VLOOKUP(V387,[2]DropTable!$A:$A,1,0)),"드랍없음",""))</f>
        <v/>
      </c>
      <c r="Y387" t="str">
        <f>IF(ISBLANK(X387),"",IF(ISERROR(VLOOKUP(X387,[2]DropTable!$A:$A,1,0)),"드랍없음",""))</f>
        <v/>
      </c>
      <c r="AA387">
        <v>8.1</v>
      </c>
    </row>
    <row r="388" spans="1:27" x14ac:dyDescent="0.3">
      <c r="A388">
        <v>10</v>
      </c>
      <c r="B388">
        <v>16</v>
      </c>
      <c r="C388">
        <f t="shared" si="20"/>
        <v>1680</v>
      </c>
      <c r="D388">
        <v>420</v>
      </c>
      <c r="E388" t="s">
        <v>114</v>
      </c>
      <c r="H388" t="str">
        <f>IF(ISBLANK(G388),"",
IFERROR(VLOOKUP(G388,[1]StringTable!$1:$1048576,MATCH([1]StringTable!$B$1,[1]StringTable!$1:$1,0),0),
IFERROR(VLOOKUP(G388,[1]InApkStringTable!$1:$1048576,MATCH([1]InApkStringTable!$B$1,[1]InApkStringTable!$1:$1,0),0),
"스트링없음")))</f>
        <v/>
      </c>
      <c r="J388" t="b">
        <v>0</v>
      </c>
      <c r="K388" t="s">
        <v>24</v>
      </c>
      <c r="L388" t="str">
        <f>IF(ISBLANK(K388),"",IF(ISERROR(VLOOKUP(K388,MapTable!$A:$A,1,0)),"컨트롤없음",""))</f>
        <v/>
      </c>
      <c r="M388">
        <f t="shared" si="21"/>
        <v>2</v>
      </c>
      <c r="N388" t="b">
        <f t="shared" ca="1" si="22"/>
        <v>0</v>
      </c>
      <c r="P388" t="str">
        <f>IF(ISBLANK(O388),"",IF(ISERROR(VLOOKUP(O388,MapTable!$A:$A,1,0)),"컨트롤없음",""))</f>
        <v/>
      </c>
      <c r="R388" t="str">
        <f>IF(ISBLANK(Q388),"",
IF(ISERROR(FIND(",",Q388)),
  IF(ISERROR(VLOOKUP(Q388,MapTable!$A:$A,1,0)),"맵없음",
  ""),
IF(ISERROR(FIND(",",Q388,FIND(",",Q388)+1)),
  IF(OR(ISERROR(VLOOKUP(LEFT(Q388,FIND(",",Q388)-1),MapTable!$A:$A,1,0)),ISERROR(VLOOKUP(TRIM(MID(Q388,FIND(",",Q388)+1,999)),MapTable!$A:$A,1,0))),"맵없음",
  ""),
IF(ISERROR(FIND(",",Q388,FIND(",",Q388,FIND(",",Q388)+1)+1)),
  IF(OR(ISERROR(VLOOKUP(LEFT(Q388,FIND(",",Q388)-1),MapTable!$A:$A,1,0)),ISERROR(VLOOKUP(TRIM(MID(Q388,FIND(",",Q388)+1,FIND(",",Q388,FIND(",",Q388)+1)-FIND(",",Q388)-1)),MapTable!$A:$A,1,0)),ISERROR(VLOOKUP(TRIM(MID(Q388,FIND(",",Q388,FIND(",",Q388)+1)+1,999)),MapTable!$A:$A,1,0))),"맵없음",
  ""),
IF(ISERROR(FIND(",",Q388,FIND(",",Q388,FIND(",",Q388,FIND(",",Q388)+1)+1)+1)),
  IF(OR(ISERROR(VLOOKUP(LEFT(Q388,FIND(",",Q388)-1),MapTable!$A:$A,1,0)),ISERROR(VLOOKUP(TRIM(MID(Q388,FIND(",",Q388)+1,FIND(",",Q388,FIND(",",Q388)+1)-FIND(",",Q388)-1)),MapTable!$A:$A,1,0)),ISERROR(VLOOKUP(TRIM(MID(Q388,FIND(",",Q388,FIND(",",Q388)+1)+1,FIND(",",Q388,FIND(",",Q388,FIND(",",Q388)+1)+1)-FIND(",",Q388,FIND(",",Q388)+1)-1)),MapTable!$A:$A,1,0)),ISERROR(VLOOKUP(TRIM(MID(Q388,FIND(",",Q388,FIND(",",Q388,FIND(",",Q388)+1)+1)+1,999)),MapTable!$A:$A,1,0))),"맵없음",
  ""),
)))))</f>
        <v/>
      </c>
      <c r="W388" t="str">
        <f>IF(ISBLANK(V388),"",IF(ISERROR(VLOOKUP(V388,[2]DropTable!$A:$A,1,0)),"드랍없음",""))</f>
        <v/>
      </c>
      <c r="Y388" t="str">
        <f>IF(ISBLANK(X388),"",IF(ISERROR(VLOOKUP(X388,[2]DropTable!$A:$A,1,0)),"드랍없음",""))</f>
        <v/>
      </c>
      <c r="AA388">
        <v>8.1</v>
      </c>
    </row>
    <row r="389" spans="1:27" x14ac:dyDescent="0.3">
      <c r="A389">
        <v>10</v>
      </c>
      <c r="B389">
        <v>17</v>
      </c>
      <c r="C389">
        <f t="shared" si="20"/>
        <v>1680</v>
      </c>
      <c r="D389">
        <v>420</v>
      </c>
      <c r="E389" t="s">
        <v>114</v>
      </c>
      <c r="H389" t="str">
        <f>IF(ISBLANK(G389),"",
IFERROR(VLOOKUP(G389,[1]StringTable!$1:$1048576,MATCH([1]StringTable!$B$1,[1]StringTable!$1:$1,0),0),
IFERROR(VLOOKUP(G389,[1]InApkStringTable!$1:$1048576,MATCH([1]InApkStringTable!$B$1,[1]InApkStringTable!$1:$1,0),0),
"스트링없음")))</f>
        <v/>
      </c>
      <c r="J389" t="b">
        <v>0</v>
      </c>
      <c r="K389" t="s">
        <v>24</v>
      </c>
      <c r="L389" t="str">
        <f>IF(ISBLANK(K389),"",IF(ISERROR(VLOOKUP(K389,MapTable!$A:$A,1,0)),"컨트롤없음",""))</f>
        <v/>
      </c>
      <c r="M389">
        <f t="shared" si="21"/>
        <v>2</v>
      </c>
      <c r="N389" t="b">
        <f t="shared" ca="1" si="22"/>
        <v>0</v>
      </c>
      <c r="P389" t="str">
        <f>IF(ISBLANK(O389),"",IF(ISERROR(VLOOKUP(O389,MapTable!$A:$A,1,0)),"컨트롤없음",""))</f>
        <v/>
      </c>
      <c r="R389" t="str">
        <f>IF(ISBLANK(Q389),"",
IF(ISERROR(FIND(",",Q389)),
  IF(ISERROR(VLOOKUP(Q389,MapTable!$A:$A,1,0)),"맵없음",
  ""),
IF(ISERROR(FIND(",",Q389,FIND(",",Q389)+1)),
  IF(OR(ISERROR(VLOOKUP(LEFT(Q389,FIND(",",Q389)-1),MapTable!$A:$A,1,0)),ISERROR(VLOOKUP(TRIM(MID(Q389,FIND(",",Q389)+1,999)),MapTable!$A:$A,1,0))),"맵없음",
  ""),
IF(ISERROR(FIND(",",Q389,FIND(",",Q389,FIND(",",Q389)+1)+1)),
  IF(OR(ISERROR(VLOOKUP(LEFT(Q389,FIND(",",Q389)-1),MapTable!$A:$A,1,0)),ISERROR(VLOOKUP(TRIM(MID(Q389,FIND(",",Q389)+1,FIND(",",Q389,FIND(",",Q389)+1)-FIND(",",Q389)-1)),MapTable!$A:$A,1,0)),ISERROR(VLOOKUP(TRIM(MID(Q389,FIND(",",Q389,FIND(",",Q389)+1)+1,999)),MapTable!$A:$A,1,0))),"맵없음",
  ""),
IF(ISERROR(FIND(",",Q389,FIND(",",Q389,FIND(",",Q389,FIND(",",Q389)+1)+1)+1)),
  IF(OR(ISERROR(VLOOKUP(LEFT(Q389,FIND(",",Q389)-1),MapTable!$A:$A,1,0)),ISERROR(VLOOKUP(TRIM(MID(Q389,FIND(",",Q389)+1,FIND(",",Q389,FIND(",",Q389)+1)-FIND(",",Q389)-1)),MapTable!$A:$A,1,0)),ISERROR(VLOOKUP(TRIM(MID(Q389,FIND(",",Q389,FIND(",",Q389)+1)+1,FIND(",",Q389,FIND(",",Q389,FIND(",",Q389)+1)+1)-FIND(",",Q389,FIND(",",Q389)+1)-1)),MapTable!$A:$A,1,0)),ISERROR(VLOOKUP(TRIM(MID(Q389,FIND(",",Q389,FIND(",",Q389,FIND(",",Q389)+1)+1)+1,999)),MapTable!$A:$A,1,0))),"맵없음",
  ""),
)))))</f>
        <v/>
      </c>
      <c r="W389" t="str">
        <f>IF(ISBLANK(V389),"",IF(ISERROR(VLOOKUP(V389,[2]DropTable!$A:$A,1,0)),"드랍없음",""))</f>
        <v/>
      </c>
      <c r="Y389" t="str">
        <f>IF(ISBLANK(X389),"",IF(ISERROR(VLOOKUP(X389,[2]DropTable!$A:$A,1,0)),"드랍없음",""))</f>
        <v/>
      </c>
      <c r="AA389">
        <v>8.1</v>
      </c>
    </row>
    <row r="390" spans="1:27" x14ac:dyDescent="0.3">
      <c r="A390">
        <v>10</v>
      </c>
      <c r="B390">
        <v>18</v>
      </c>
      <c r="C390">
        <f t="shared" si="20"/>
        <v>1680</v>
      </c>
      <c r="D390">
        <v>420</v>
      </c>
      <c r="E390" t="s">
        <v>114</v>
      </c>
      <c r="H390" t="str">
        <f>IF(ISBLANK(G390),"",
IFERROR(VLOOKUP(G390,[1]StringTable!$1:$1048576,MATCH([1]StringTable!$B$1,[1]StringTable!$1:$1,0),0),
IFERROR(VLOOKUP(G390,[1]InApkStringTable!$1:$1048576,MATCH([1]InApkStringTable!$B$1,[1]InApkStringTable!$1:$1,0),0),
"스트링없음")))</f>
        <v/>
      </c>
      <c r="J390" t="b">
        <v>0</v>
      </c>
      <c r="K390" t="s">
        <v>24</v>
      </c>
      <c r="L390" t="str">
        <f>IF(ISBLANK(K390),"",IF(ISERROR(VLOOKUP(K390,MapTable!$A:$A,1,0)),"컨트롤없음",""))</f>
        <v/>
      </c>
      <c r="M390">
        <f t="shared" si="21"/>
        <v>2</v>
      </c>
      <c r="N390" t="b">
        <f t="shared" ca="1" si="22"/>
        <v>0</v>
      </c>
      <c r="P390" t="str">
        <f>IF(ISBLANK(O390),"",IF(ISERROR(VLOOKUP(O390,MapTable!$A:$A,1,0)),"컨트롤없음",""))</f>
        <v/>
      </c>
      <c r="R390" t="str">
        <f>IF(ISBLANK(Q390),"",
IF(ISERROR(FIND(",",Q390)),
  IF(ISERROR(VLOOKUP(Q390,MapTable!$A:$A,1,0)),"맵없음",
  ""),
IF(ISERROR(FIND(",",Q390,FIND(",",Q390)+1)),
  IF(OR(ISERROR(VLOOKUP(LEFT(Q390,FIND(",",Q390)-1),MapTable!$A:$A,1,0)),ISERROR(VLOOKUP(TRIM(MID(Q390,FIND(",",Q390)+1,999)),MapTable!$A:$A,1,0))),"맵없음",
  ""),
IF(ISERROR(FIND(",",Q390,FIND(",",Q390,FIND(",",Q390)+1)+1)),
  IF(OR(ISERROR(VLOOKUP(LEFT(Q390,FIND(",",Q390)-1),MapTable!$A:$A,1,0)),ISERROR(VLOOKUP(TRIM(MID(Q390,FIND(",",Q390)+1,FIND(",",Q390,FIND(",",Q390)+1)-FIND(",",Q390)-1)),MapTable!$A:$A,1,0)),ISERROR(VLOOKUP(TRIM(MID(Q390,FIND(",",Q390,FIND(",",Q390)+1)+1,999)),MapTable!$A:$A,1,0))),"맵없음",
  ""),
IF(ISERROR(FIND(",",Q390,FIND(",",Q390,FIND(",",Q390,FIND(",",Q390)+1)+1)+1)),
  IF(OR(ISERROR(VLOOKUP(LEFT(Q390,FIND(",",Q390)-1),MapTable!$A:$A,1,0)),ISERROR(VLOOKUP(TRIM(MID(Q390,FIND(",",Q390)+1,FIND(",",Q390,FIND(",",Q390)+1)-FIND(",",Q390)-1)),MapTable!$A:$A,1,0)),ISERROR(VLOOKUP(TRIM(MID(Q390,FIND(",",Q390,FIND(",",Q390)+1)+1,FIND(",",Q390,FIND(",",Q390,FIND(",",Q390)+1)+1)-FIND(",",Q390,FIND(",",Q390)+1)-1)),MapTable!$A:$A,1,0)),ISERROR(VLOOKUP(TRIM(MID(Q390,FIND(",",Q390,FIND(",",Q390,FIND(",",Q390)+1)+1)+1,999)),MapTable!$A:$A,1,0))),"맵없음",
  ""),
)))))</f>
        <v/>
      </c>
      <c r="W390" t="str">
        <f>IF(ISBLANK(V390),"",IF(ISERROR(VLOOKUP(V390,[2]DropTable!$A:$A,1,0)),"드랍없음",""))</f>
        <v/>
      </c>
      <c r="Y390" t="str">
        <f>IF(ISBLANK(X390),"",IF(ISERROR(VLOOKUP(X390,[2]DropTable!$A:$A,1,0)),"드랍없음",""))</f>
        <v/>
      </c>
      <c r="AA390">
        <v>8.1</v>
      </c>
    </row>
    <row r="391" spans="1:27" x14ac:dyDescent="0.3">
      <c r="A391">
        <v>10</v>
      </c>
      <c r="B391">
        <v>19</v>
      </c>
      <c r="C391">
        <f t="shared" si="20"/>
        <v>1680</v>
      </c>
      <c r="D391">
        <v>420</v>
      </c>
      <c r="E391" t="s">
        <v>114</v>
      </c>
      <c r="H391" t="str">
        <f>IF(ISBLANK(G391),"",
IFERROR(VLOOKUP(G391,[1]StringTable!$1:$1048576,MATCH([1]StringTable!$B$1,[1]StringTable!$1:$1,0),0),
IFERROR(VLOOKUP(G391,[1]InApkStringTable!$1:$1048576,MATCH([1]InApkStringTable!$B$1,[1]InApkStringTable!$1:$1,0),0),
"스트링없음")))</f>
        <v/>
      </c>
      <c r="J391" t="b">
        <v>0</v>
      </c>
      <c r="K391" t="s">
        <v>24</v>
      </c>
      <c r="L391" t="str">
        <f>IF(ISBLANK(K391),"",IF(ISERROR(VLOOKUP(K391,MapTable!$A:$A,1,0)),"컨트롤없음",""))</f>
        <v/>
      </c>
      <c r="M391">
        <f t="shared" si="21"/>
        <v>2</v>
      </c>
      <c r="N391" t="b">
        <f t="shared" ca="1" si="22"/>
        <v>1</v>
      </c>
      <c r="P391" t="str">
        <f>IF(ISBLANK(O391),"",IF(ISERROR(VLOOKUP(O391,MapTable!$A:$A,1,0)),"컨트롤없음",""))</f>
        <v/>
      </c>
      <c r="R391" t="str">
        <f>IF(ISBLANK(Q391),"",
IF(ISERROR(FIND(",",Q391)),
  IF(ISERROR(VLOOKUP(Q391,MapTable!$A:$A,1,0)),"맵없음",
  ""),
IF(ISERROR(FIND(",",Q391,FIND(",",Q391)+1)),
  IF(OR(ISERROR(VLOOKUP(LEFT(Q391,FIND(",",Q391)-1),MapTable!$A:$A,1,0)),ISERROR(VLOOKUP(TRIM(MID(Q391,FIND(",",Q391)+1,999)),MapTable!$A:$A,1,0))),"맵없음",
  ""),
IF(ISERROR(FIND(",",Q391,FIND(",",Q391,FIND(",",Q391)+1)+1)),
  IF(OR(ISERROR(VLOOKUP(LEFT(Q391,FIND(",",Q391)-1),MapTable!$A:$A,1,0)),ISERROR(VLOOKUP(TRIM(MID(Q391,FIND(",",Q391)+1,FIND(",",Q391,FIND(",",Q391)+1)-FIND(",",Q391)-1)),MapTable!$A:$A,1,0)),ISERROR(VLOOKUP(TRIM(MID(Q391,FIND(",",Q391,FIND(",",Q391)+1)+1,999)),MapTable!$A:$A,1,0))),"맵없음",
  ""),
IF(ISERROR(FIND(",",Q391,FIND(",",Q391,FIND(",",Q391,FIND(",",Q391)+1)+1)+1)),
  IF(OR(ISERROR(VLOOKUP(LEFT(Q391,FIND(",",Q391)-1),MapTable!$A:$A,1,0)),ISERROR(VLOOKUP(TRIM(MID(Q391,FIND(",",Q391)+1,FIND(",",Q391,FIND(",",Q391)+1)-FIND(",",Q391)-1)),MapTable!$A:$A,1,0)),ISERROR(VLOOKUP(TRIM(MID(Q391,FIND(",",Q391,FIND(",",Q391)+1)+1,FIND(",",Q391,FIND(",",Q391,FIND(",",Q391)+1)+1)-FIND(",",Q391,FIND(",",Q391)+1)-1)),MapTable!$A:$A,1,0)),ISERROR(VLOOKUP(TRIM(MID(Q391,FIND(",",Q391,FIND(",",Q391,FIND(",",Q391)+1)+1)+1,999)),MapTable!$A:$A,1,0))),"맵없음",
  ""),
)))))</f>
        <v/>
      </c>
      <c r="W391" t="str">
        <f>IF(ISBLANK(V391),"",IF(ISERROR(VLOOKUP(V391,[2]DropTable!$A:$A,1,0)),"드랍없음",""))</f>
        <v/>
      </c>
      <c r="Y391" t="str">
        <f>IF(ISBLANK(X391),"",IF(ISERROR(VLOOKUP(X391,[2]DropTable!$A:$A,1,0)),"드랍없음",""))</f>
        <v/>
      </c>
      <c r="AA391">
        <v>8.1</v>
      </c>
    </row>
    <row r="392" spans="1:27" x14ac:dyDescent="0.3">
      <c r="A392">
        <v>10</v>
      </c>
      <c r="B392">
        <v>20</v>
      </c>
      <c r="C392">
        <f t="shared" si="20"/>
        <v>1680</v>
      </c>
      <c r="D392">
        <v>420</v>
      </c>
      <c r="E392" t="s">
        <v>114</v>
      </c>
      <c r="H392" t="str">
        <f>IF(ISBLANK(G392),"",
IFERROR(VLOOKUP(G392,[1]StringTable!$1:$1048576,MATCH([1]StringTable!$B$1,[1]StringTable!$1:$1,0),0),
IFERROR(VLOOKUP(G392,[1]InApkStringTable!$1:$1048576,MATCH([1]InApkStringTable!$B$1,[1]InApkStringTable!$1:$1,0),0),
"스트링없음")))</f>
        <v/>
      </c>
      <c r="J392" t="b">
        <v>0</v>
      </c>
      <c r="K392" t="s">
        <v>24</v>
      </c>
      <c r="L392" t="str">
        <f>IF(ISBLANK(K392),"",IF(ISERROR(VLOOKUP(K392,MapTable!$A:$A,1,0)),"컨트롤없음",""))</f>
        <v/>
      </c>
      <c r="M392">
        <f t="shared" si="21"/>
        <v>12</v>
      </c>
      <c r="N392" t="b">
        <f t="shared" ca="1" si="22"/>
        <v>1</v>
      </c>
      <c r="P392" t="str">
        <f>IF(ISBLANK(O392),"",IF(ISERROR(VLOOKUP(O392,MapTable!$A:$A,1,0)),"컨트롤없음",""))</f>
        <v/>
      </c>
      <c r="R392" t="str">
        <f>IF(ISBLANK(Q392),"",
IF(ISERROR(FIND(",",Q392)),
  IF(ISERROR(VLOOKUP(Q392,MapTable!$A:$A,1,0)),"맵없음",
  ""),
IF(ISERROR(FIND(",",Q392,FIND(",",Q392)+1)),
  IF(OR(ISERROR(VLOOKUP(LEFT(Q392,FIND(",",Q392)-1),MapTable!$A:$A,1,0)),ISERROR(VLOOKUP(TRIM(MID(Q392,FIND(",",Q392)+1,999)),MapTable!$A:$A,1,0))),"맵없음",
  ""),
IF(ISERROR(FIND(",",Q392,FIND(",",Q392,FIND(",",Q392)+1)+1)),
  IF(OR(ISERROR(VLOOKUP(LEFT(Q392,FIND(",",Q392)-1),MapTable!$A:$A,1,0)),ISERROR(VLOOKUP(TRIM(MID(Q392,FIND(",",Q392)+1,FIND(",",Q392,FIND(",",Q392)+1)-FIND(",",Q392)-1)),MapTable!$A:$A,1,0)),ISERROR(VLOOKUP(TRIM(MID(Q392,FIND(",",Q392,FIND(",",Q392)+1)+1,999)),MapTable!$A:$A,1,0))),"맵없음",
  ""),
IF(ISERROR(FIND(",",Q392,FIND(",",Q392,FIND(",",Q392,FIND(",",Q392)+1)+1)+1)),
  IF(OR(ISERROR(VLOOKUP(LEFT(Q392,FIND(",",Q392)-1),MapTable!$A:$A,1,0)),ISERROR(VLOOKUP(TRIM(MID(Q392,FIND(",",Q392)+1,FIND(",",Q392,FIND(",",Q392)+1)-FIND(",",Q392)-1)),MapTable!$A:$A,1,0)),ISERROR(VLOOKUP(TRIM(MID(Q392,FIND(",",Q392,FIND(",",Q392)+1)+1,FIND(",",Q392,FIND(",",Q392,FIND(",",Q392)+1)+1)-FIND(",",Q392,FIND(",",Q392)+1)-1)),MapTable!$A:$A,1,0)),ISERROR(VLOOKUP(TRIM(MID(Q392,FIND(",",Q392,FIND(",",Q392,FIND(",",Q392)+1)+1)+1,999)),MapTable!$A:$A,1,0))),"맵없음",
  ""),
)))))</f>
        <v/>
      </c>
      <c r="W392" t="str">
        <f>IF(ISBLANK(V392),"",IF(ISERROR(VLOOKUP(V392,[2]DropTable!$A:$A,1,0)),"드랍없음",""))</f>
        <v/>
      </c>
      <c r="Y392" t="str">
        <f>IF(ISBLANK(X392),"",IF(ISERROR(VLOOKUP(X392,[2]DropTable!$A:$A,1,0)),"드랍없음",""))</f>
        <v/>
      </c>
      <c r="AA392">
        <v>8.1</v>
      </c>
    </row>
    <row r="393" spans="1:27" x14ac:dyDescent="0.3">
      <c r="A393">
        <v>10</v>
      </c>
      <c r="B393">
        <v>21</v>
      </c>
      <c r="C393">
        <f t="shared" si="20"/>
        <v>1680</v>
      </c>
      <c r="D393">
        <v>420</v>
      </c>
      <c r="E393" t="s">
        <v>114</v>
      </c>
      <c r="H393" t="str">
        <f>IF(ISBLANK(G393),"",
IFERROR(VLOOKUP(G393,[1]StringTable!$1:$1048576,MATCH([1]StringTable!$B$1,[1]StringTable!$1:$1,0),0),
IFERROR(VLOOKUP(G393,[1]InApkStringTable!$1:$1048576,MATCH([1]InApkStringTable!$B$1,[1]InApkStringTable!$1:$1,0),0),
"스트링없음")))</f>
        <v/>
      </c>
      <c r="J393" t="b">
        <v>0</v>
      </c>
      <c r="K393" t="s">
        <v>24</v>
      </c>
      <c r="L393" t="str">
        <f>IF(ISBLANK(K393),"",IF(ISERROR(VLOOKUP(K393,MapTable!$A:$A,1,0)),"컨트롤없음",""))</f>
        <v/>
      </c>
      <c r="M393">
        <f t="shared" si="21"/>
        <v>3</v>
      </c>
      <c r="N393" t="b">
        <f t="shared" ca="1" si="22"/>
        <v>0</v>
      </c>
      <c r="P393" t="str">
        <f>IF(ISBLANK(O393),"",IF(ISERROR(VLOOKUP(O393,MapTable!$A:$A,1,0)),"컨트롤없음",""))</f>
        <v/>
      </c>
      <c r="R393" t="str">
        <f>IF(ISBLANK(Q393),"",
IF(ISERROR(FIND(",",Q393)),
  IF(ISERROR(VLOOKUP(Q393,MapTable!$A:$A,1,0)),"맵없음",
  ""),
IF(ISERROR(FIND(",",Q393,FIND(",",Q393)+1)),
  IF(OR(ISERROR(VLOOKUP(LEFT(Q393,FIND(",",Q393)-1),MapTable!$A:$A,1,0)),ISERROR(VLOOKUP(TRIM(MID(Q393,FIND(",",Q393)+1,999)),MapTable!$A:$A,1,0))),"맵없음",
  ""),
IF(ISERROR(FIND(",",Q393,FIND(",",Q393,FIND(",",Q393)+1)+1)),
  IF(OR(ISERROR(VLOOKUP(LEFT(Q393,FIND(",",Q393)-1),MapTable!$A:$A,1,0)),ISERROR(VLOOKUP(TRIM(MID(Q393,FIND(",",Q393)+1,FIND(",",Q393,FIND(",",Q393)+1)-FIND(",",Q393)-1)),MapTable!$A:$A,1,0)),ISERROR(VLOOKUP(TRIM(MID(Q393,FIND(",",Q393,FIND(",",Q393)+1)+1,999)),MapTable!$A:$A,1,0))),"맵없음",
  ""),
IF(ISERROR(FIND(",",Q393,FIND(",",Q393,FIND(",",Q393,FIND(",",Q393)+1)+1)+1)),
  IF(OR(ISERROR(VLOOKUP(LEFT(Q393,FIND(",",Q393)-1),MapTable!$A:$A,1,0)),ISERROR(VLOOKUP(TRIM(MID(Q393,FIND(",",Q393)+1,FIND(",",Q393,FIND(",",Q393)+1)-FIND(",",Q393)-1)),MapTable!$A:$A,1,0)),ISERROR(VLOOKUP(TRIM(MID(Q393,FIND(",",Q393,FIND(",",Q393)+1)+1,FIND(",",Q393,FIND(",",Q393,FIND(",",Q393)+1)+1)-FIND(",",Q393,FIND(",",Q393)+1)-1)),MapTable!$A:$A,1,0)),ISERROR(VLOOKUP(TRIM(MID(Q393,FIND(",",Q393,FIND(",",Q393,FIND(",",Q393)+1)+1)+1,999)),MapTable!$A:$A,1,0))),"맵없음",
  ""),
)))))</f>
        <v/>
      </c>
      <c r="W393" t="str">
        <f>IF(ISBLANK(V393),"",IF(ISERROR(VLOOKUP(V393,[2]DropTable!$A:$A,1,0)),"드랍없음",""))</f>
        <v/>
      </c>
      <c r="Y393" t="str">
        <f>IF(ISBLANK(X393),"",IF(ISERROR(VLOOKUP(X393,[2]DropTable!$A:$A,1,0)),"드랍없음",""))</f>
        <v/>
      </c>
      <c r="AA393">
        <v>8.1</v>
      </c>
    </row>
    <row r="394" spans="1:27" x14ac:dyDescent="0.3">
      <c r="A394">
        <v>10</v>
      </c>
      <c r="B394">
        <v>22</v>
      </c>
      <c r="C394">
        <f t="shared" si="20"/>
        <v>1680</v>
      </c>
      <c r="D394">
        <v>420</v>
      </c>
      <c r="E394" t="s">
        <v>114</v>
      </c>
      <c r="H394" t="str">
        <f>IF(ISBLANK(G394),"",
IFERROR(VLOOKUP(G394,[1]StringTable!$1:$1048576,MATCH([1]StringTable!$B$1,[1]StringTable!$1:$1,0),0),
IFERROR(VLOOKUP(G394,[1]InApkStringTable!$1:$1048576,MATCH([1]InApkStringTable!$B$1,[1]InApkStringTable!$1:$1,0),0),
"스트링없음")))</f>
        <v/>
      </c>
      <c r="J394" t="b">
        <v>0</v>
      </c>
      <c r="K394" t="s">
        <v>24</v>
      </c>
      <c r="L394" t="str">
        <f>IF(ISBLANK(K394),"",IF(ISERROR(VLOOKUP(K394,MapTable!$A:$A,1,0)),"컨트롤없음",""))</f>
        <v/>
      </c>
      <c r="M394">
        <f t="shared" si="21"/>
        <v>3</v>
      </c>
      <c r="N394" t="b">
        <f t="shared" ca="1" si="22"/>
        <v>0</v>
      </c>
      <c r="P394" t="str">
        <f>IF(ISBLANK(O394),"",IF(ISERROR(VLOOKUP(O394,MapTable!$A:$A,1,0)),"컨트롤없음",""))</f>
        <v/>
      </c>
      <c r="R394" t="str">
        <f>IF(ISBLANK(Q394),"",
IF(ISERROR(FIND(",",Q394)),
  IF(ISERROR(VLOOKUP(Q394,MapTable!$A:$A,1,0)),"맵없음",
  ""),
IF(ISERROR(FIND(",",Q394,FIND(",",Q394)+1)),
  IF(OR(ISERROR(VLOOKUP(LEFT(Q394,FIND(",",Q394)-1),MapTable!$A:$A,1,0)),ISERROR(VLOOKUP(TRIM(MID(Q394,FIND(",",Q394)+1,999)),MapTable!$A:$A,1,0))),"맵없음",
  ""),
IF(ISERROR(FIND(",",Q394,FIND(",",Q394,FIND(",",Q394)+1)+1)),
  IF(OR(ISERROR(VLOOKUP(LEFT(Q394,FIND(",",Q394)-1),MapTable!$A:$A,1,0)),ISERROR(VLOOKUP(TRIM(MID(Q394,FIND(",",Q394)+1,FIND(",",Q394,FIND(",",Q394)+1)-FIND(",",Q394)-1)),MapTable!$A:$A,1,0)),ISERROR(VLOOKUP(TRIM(MID(Q394,FIND(",",Q394,FIND(",",Q394)+1)+1,999)),MapTable!$A:$A,1,0))),"맵없음",
  ""),
IF(ISERROR(FIND(",",Q394,FIND(",",Q394,FIND(",",Q394,FIND(",",Q394)+1)+1)+1)),
  IF(OR(ISERROR(VLOOKUP(LEFT(Q394,FIND(",",Q394)-1),MapTable!$A:$A,1,0)),ISERROR(VLOOKUP(TRIM(MID(Q394,FIND(",",Q394)+1,FIND(",",Q394,FIND(",",Q394)+1)-FIND(",",Q394)-1)),MapTable!$A:$A,1,0)),ISERROR(VLOOKUP(TRIM(MID(Q394,FIND(",",Q394,FIND(",",Q394)+1)+1,FIND(",",Q394,FIND(",",Q394,FIND(",",Q394)+1)+1)-FIND(",",Q394,FIND(",",Q394)+1)-1)),MapTable!$A:$A,1,0)),ISERROR(VLOOKUP(TRIM(MID(Q394,FIND(",",Q394,FIND(",",Q394,FIND(",",Q394)+1)+1)+1,999)),MapTable!$A:$A,1,0))),"맵없음",
  ""),
)))))</f>
        <v/>
      </c>
      <c r="W394" t="str">
        <f>IF(ISBLANK(V394),"",IF(ISERROR(VLOOKUP(V394,[2]DropTable!$A:$A,1,0)),"드랍없음",""))</f>
        <v/>
      </c>
      <c r="Y394" t="str">
        <f>IF(ISBLANK(X394),"",IF(ISERROR(VLOOKUP(X394,[2]DropTable!$A:$A,1,0)),"드랍없음",""))</f>
        <v/>
      </c>
      <c r="AA394">
        <v>8.1</v>
      </c>
    </row>
    <row r="395" spans="1:27" x14ac:dyDescent="0.3">
      <c r="A395">
        <v>10</v>
      </c>
      <c r="B395">
        <v>23</v>
      </c>
      <c r="C395">
        <f t="shared" si="20"/>
        <v>1680</v>
      </c>
      <c r="D395">
        <v>420</v>
      </c>
      <c r="E395" t="s">
        <v>114</v>
      </c>
      <c r="H395" t="str">
        <f>IF(ISBLANK(G395),"",
IFERROR(VLOOKUP(G395,[1]StringTable!$1:$1048576,MATCH([1]StringTable!$B$1,[1]StringTable!$1:$1,0),0),
IFERROR(VLOOKUP(G395,[1]InApkStringTable!$1:$1048576,MATCH([1]InApkStringTable!$B$1,[1]InApkStringTable!$1:$1,0),0),
"스트링없음")))</f>
        <v/>
      </c>
      <c r="J395" t="b">
        <v>0</v>
      </c>
      <c r="K395" t="s">
        <v>24</v>
      </c>
      <c r="L395" t="str">
        <f>IF(ISBLANK(K395),"",IF(ISERROR(VLOOKUP(K395,MapTable!$A:$A,1,0)),"컨트롤없음",""))</f>
        <v/>
      </c>
      <c r="M395">
        <f t="shared" si="21"/>
        <v>3</v>
      </c>
      <c r="N395" t="b">
        <f t="shared" ca="1" si="22"/>
        <v>0</v>
      </c>
      <c r="P395" t="str">
        <f>IF(ISBLANK(O395),"",IF(ISERROR(VLOOKUP(O395,MapTable!$A:$A,1,0)),"컨트롤없음",""))</f>
        <v/>
      </c>
      <c r="R395" t="str">
        <f>IF(ISBLANK(Q395),"",
IF(ISERROR(FIND(",",Q395)),
  IF(ISERROR(VLOOKUP(Q395,MapTable!$A:$A,1,0)),"맵없음",
  ""),
IF(ISERROR(FIND(",",Q395,FIND(",",Q395)+1)),
  IF(OR(ISERROR(VLOOKUP(LEFT(Q395,FIND(",",Q395)-1),MapTable!$A:$A,1,0)),ISERROR(VLOOKUP(TRIM(MID(Q395,FIND(",",Q395)+1,999)),MapTable!$A:$A,1,0))),"맵없음",
  ""),
IF(ISERROR(FIND(",",Q395,FIND(",",Q395,FIND(",",Q395)+1)+1)),
  IF(OR(ISERROR(VLOOKUP(LEFT(Q395,FIND(",",Q395)-1),MapTable!$A:$A,1,0)),ISERROR(VLOOKUP(TRIM(MID(Q395,FIND(",",Q395)+1,FIND(",",Q395,FIND(",",Q395)+1)-FIND(",",Q395)-1)),MapTable!$A:$A,1,0)),ISERROR(VLOOKUP(TRIM(MID(Q395,FIND(",",Q395,FIND(",",Q395)+1)+1,999)),MapTable!$A:$A,1,0))),"맵없음",
  ""),
IF(ISERROR(FIND(",",Q395,FIND(",",Q395,FIND(",",Q395,FIND(",",Q395)+1)+1)+1)),
  IF(OR(ISERROR(VLOOKUP(LEFT(Q395,FIND(",",Q395)-1),MapTable!$A:$A,1,0)),ISERROR(VLOOKUP(TRIM(MID(Q395,FIND(",",Q395)+1,FIND(",",Q395,FIND(",",Q395)+1)-FIND(",",Q395)-1)),MapTable!$A:$A,1,0)),ISERROR(VLOOKUP(TRIM(MID(Q395,FIND(",",Q395,FIND(",",Q395)+1)+1,FIND(",",Q395,FIND(",",Q395,FIND(",",Q395)+1)+1)-FIND(",",Q395,FIND(",",Q395)+1)-1)),MapTable!$A:$A,1,0)),ISERROR(VLOOKUP(TRIM(MID(Q395,FIND(",",Q395,FIND(",",Q395,FIND(",",Q395)+1)+1)+1,999)),MapTable!$A:$A,1,0))),"맵없음",
  ""),
)))))</f>
        <v/>
      </c>
      <c r="W395" t="str">
        <f>IF(ISBLANK(V395),"",IF(ISERROR(VLOOKUP(V395,[2]DropTable!$A:$A,1,0)),"드랍없음",""))</f>
        <v/>
      </c>
      <c r="Y395" t="str">
        <f>IF(ISBLANK(X395),"",IF(ISERROR(VLOOKUP(X395,[2]DropTable!$A:$A,1,0)),"드랍없음",""))</f>
        <v/>
      </c>
      <c r="AA395">
        <v>8.1</v>
      </c>
    </row>
    <row r="396" spans="1:27" x14ac:dyDescent="0.3">
      <c r="A396">
        <v>10</v>
      </c>
      <c r="B396">
        <v>24</v>
      </c>
      <c r="C396">
        <f t="shared" si="20"/>
        <v>1680</v>
      </c>
      <c r="D396">
        <v>420</v>
      </c>
      <c r="E396" t="s">
        <v>114</v>
      </c>
      <c r="H396" t="str">
        <f>IF(ISBLANK(G396),"",
IFERROR(VLOOKUP(G396,[1]StringTable!$1:$1048576,MATCH([1]StringTable!$B$1,[1]StringTable!$1:$1,0),0),
IFERROR(VLOOKUP(G396,[1]InApkStringTable!$1:$1048576,MATCH([1]InApkStringTable!$B$1,[1]InApkStringTable!$1:$1,0),0),
"스트링없음")))</f>
        <v/>
      </c>
      <c r="J396" t="b">
        <v>0</v>
      </c>
      <c r="K396" t="s">
        <v>24</v>
      </c>
      <c r="L396" t="str">
        <f>IF(ISBLANK(K396),"",IF(ISERROR(VLOOKUP(K396,MapTable!$A:$A,1,0)),"컨트롤없음",""))</f>
        <v/>
      </c>
      <c r="M396">
        <f t="shared" si="21"/>
        <v>3</v>
      </c>
      <c r="N396" t="b">
        <f t="shared" ca="1" si="22"/>
        <v>0</v>
      </c>
      <c r="P396" t="str">
        <f>IF(ISBLANK(O396),"",IF(ISERROR(VLOOKUP(O396,MapTable!$A:$A,1,0)),"컨트롤없음",""))</f>
        <v/>
      </c>
      <c r="R396" t="str">
        <f>IF(ISBLANK(Q396),"",
IF(ISERROR(FIND(",",Q396)),
  IF(ISERROR(VLOOKUP(Q396,MapTable!$A:$A,1,0)),"맵없음",
  ""),
IF(ISERROR(FIND(",",Q396,FIND(",",Q396)+1)),
  IF(OR(ISERROR(VLOOKUP(LEFT(Q396,FIND(",",Q396)-1),MapTable!$A:$A,1,0)),ISERROR(VLOOKUP(TRIM(MID(Q396,FIND(",",Q396)+1,999)),MapTable!$A:$A,1,0))),"맵없음",
  ""),
IF(ISERROR(FIND(",",Q396,FIND(",",Q396,FIND(",",Q396)+1)+1)),
  IF(OR(ISERROR(VLOOKUP(LEFT(Q396,FIND(",",Q396)-1),MapTable!$A:$A,1,0)),ISERROR(VLOOKUP(TRIM(MID(Q396,FIND(",",Q396)+1,FIND(",",Q396,FIND(",",Q396)+1)-FIND(",",Q396)-1)),MapTable!$A:$A,1,0)),ISERROR(VLOOKUP(TRIM(MID(Q396,FIND(",",Q396,FIND(",",Q396)+1)+1,999)),MapTable!$A:$A,1,0))),"맵없음",
  ""),
IF(ISERROR(FIND(",",Q396,FIND(",",Q396,FIND(",",Q396,FIND(",",Q396)+1)+1)+1)),
  IF(OR(ISERROR(VLOOKUP(LEFT(Q396,FIND(",",Q396)-1),MapTable!$A:$A,1,0)),ISERROR(VLOOKUP(TRIM(MID(Q396,FIND(",",Q396)+1,FIND(",",Q396,FIND(",",Q396)+1)-FIND(",",Q396)-1)),MapTable!$A:$A,1,0)),ISERROR(VLOOKUP(TRIM(MID(Q396,FIND(",",Q396,FIND(",",Q396)+1)+1,FIND(",",Q396,FIND(",",Q396,FIND(",",Q396)+1)+1)-FIND(",",Q396,FIND(",",Q396)+1)-1)),MapTable!$A:$A,1,0)),ISERROR(VLOOKUP(TRIM(MID(Q396,FIND(",",Q396,FIND(",",Q396,FIND(",",Q396)+1)+1)+1,999)),MapTable!$A:$A,1,0))),"맵없음",
  ""),
)))))</f>
        <v/>
      </c>
      <c r="W396" t="str">
        <f>IF(ISBLANK(V396),"",IF(ISERROR(VLOOKUP(V396,[2]DropTable!$A:$A,1,0)),"드랍없음",""))</f>
        <v/>
      </c>
      <c r="Y396" t="str">
        <f>IF(ISBLANK(X396),"",IF(ISERROR(VLOOKUP(X396,[2]DropTable!$A:$A,1,0)),"드랍없음",""))</f>
        <v/>
      </c>
      <c r="AA396">
        <v>8.1</v>
      </c>
    </row>
    <row r="397" spans="1:27" x14ac:dyDescent="0.3">
      <c r="A397">
        <v>10</v>
      </c>
      <c r="B397">
        <v>25</v>
      </c>
      <c r="C397">
        <f t="shared" si="20"/>
        <v>1680</v>
      </c>
      <c r="D397">
        <v>420</v>
      </c>
      <c r="E397" t="s">
        <v>114</v>
      </c>
      <c r="H397" t="str">
        <f>IF(ISBLANK(G397),"",
IFERROR(VLOOKUP(G397,[1]StringTable!$1:$1048576,MATCH([1]StringTable!$B$1,[1]StringTable!$1:$1,0),0),
IFERROR(VLOOKUP(G397,[1]InApkStringTable!$1:$1048576,MATCH([1]InApkStringTable!$B$1,[1]InApkStringTable!$1:$1,0),0),
"스트링없음")))</f>
        <v/>
      </c>
      <c r="J397" t="b">
        <v>0</v>
      </c>
      <c r="K397" t="s">
        <v>24</v>
      </c>
      <c r="L397" t="str">
        <f>IF(ISBLANK(K397),"",IF(ISERROR(VLOOKUP(K397,MapTable!$A:$A,1,0)),"컨트롤없음",""))</f>
        <v/>
      </c>
      <c r="M397">
        <f t="shared" si="21"/>
        <v>11</v>
      </c>
      <c r="N397" t="b">
        <f t="shared" ca="1" si="22"/>
        <v>0</v>
      </c>
      <c r="P397" t="str">
        <f>IF(ISBLANK(O397),"",IF(ISERROR(VLOOKUP(O397,MapTable!$A:$A,1,0)),"컨트롤없음",""))</f>
        <v/>
      </c>
      <c r="R397" t="str">
        <f>IF(ISBLANK(Q397),"",
IF(ISERROR(FIND(",",Q397)),
  IF(ISERROR(VLOOKUP(Q397,MapTable!$A:$A,1,0)),"맵없음",
  ""),
IF(ISERROR(FIND(",",Q397,FIND(",",Q397)+1)),
  IF(OR(ISERROR(VLOOKUP(LEFT(Q397,FIND(",",Q397)-1),MapTable!$A:$A,1,0)),ISERROR(VLOOKUP(TRIM(MID(Q397,FIND(",",Q397)+1,999)),MapTable!$A:$A,1,0))),"맵없음",
  ""),
IF(ISERROR(FIND(",",Q397,FIND(",",Q397,FIND(",",Q397)+1)+1)),
  IF(OR(ISERROR(VLOOKUP(LEFT(Q397,FIND(",",Q397)-1),MapTable!$A:$A,1,0)),ISERROR(VLOOKUP(TRIM(MID(Q397,FIND(",",Q397)+1,FIND(",",Q397,FIND(",",Q397)+1)-FIND(",",Q397)-1)),MapTable!$A:$A,1,0)),ISERROR(VLOOKUP(TRIM(MID(Q397,FIND(",",Q397,FIND(",",Q397)+1)+1,999)),MapTable!$A:$A,1,0))),"맵없음",
  ""),
IF(ISERROR(FIND(",",Q397,FIND(",",Q397,FIND(",",Q397,FIND(",",Q397)+1)+1)+1)),
  IF(OR(ISERROR(VLOOKUP(LEFT(Q397,FIND(",",Q397)-1),MapTable!$A:$A,1,0)),ISERROR(VLOOKUP(TRIM(MID(Q397,FIND(",",Q397)+1,FIND(",",Q397,FIND(",",Q397)+1)-FIND(",",Q397)-1)),MapTable!$A:$A,1,0)),ISERROR(VLOOKUP(TRIM(MID(Q397,FIND(",",Q397,FIND(",",Q397)+1)+1,FIND(",",Q397,FIND(",",Q397,FIND(",",Q397)+1)+1)-FIND(",",Q397,FIND(",",Q397)+1)-1)),MapTable!$A:$A,1,0)),ISERROR(VLOOKUP(TRIM(MID(Q397,FIND(",",Q397,FIND(",",Q397,FIND(",",Q397)+1)+1)+1,999)),MapTable!$A:$A,1,0))),"맵없음",
  ""),
)))))</f>
        <v/>
      </c>
      <c r="W397" t="str">
        <f>IF(ISBLANK(V397),"",IF(ISERROR(VLOOKUP(V397,[2]DropTable!$A:$A,1,0)),"드랍없음",""))</f>
        <v/>
      </c>
      <c r="Y397" t="str">
        <f>IF(ISBLANK(X397),"",IF(ISERROR(VLOOKUP(X397,[2]DropTable!$A:$A,1,0)),"드랍없음",""))</f>
        <v/>
      </c>
      <c r="AA397">
        <v>8.1</v>
      </c>
    </row>
    <row r="398" spans="1:27" x14ac:dyDescent="0.3">
      <c r="A398">
        <v>10</v>
      </c>
      <c r="B398">
        <v>26</v>
      </c>
      <c r="C398">
        <f t="shared" si="20"/>
        <v>1680</v>
      </c>
      <c r="D398">
        <v>420</v>
      </c>
      <c r="E398" t="s">
        <v>114</v>
      </c>
      <c r="H398" t="str">
        <f>IF(ISBLANK(G398),"",
IFERROR(VLOOKUP(G398,[1]StringTable!$1:$1048576,MATCH([1]StringTable!$B$1,[1]StringTable!$1:$1,0),0),
IFERROR(VLOOKUP(G398,[1]InApkStringTable!$1:$1048576,MATCH([1]InApkStringTable!$B$1,[1]InApkStringTable!$1:$1,0),0),
"스트링없음")))</f>
        <v/>
      </c>
      <c r="J398" t="b">
        <v>0</v>
      </c>
      <c r="K398" t="s">
        <v>24</v>
      </c>
      <c r="L398" t="str">
        <f>IF(ISBLANK(K398),"",IF(ISERROR(VLOOKUP(K398,MapTable!$A:$A,1,0)),"컨트롤없음",""))</f>
        <v/>
      </c>
      <c r="M398">
        <f t="shared" si="21"/>
        <v>3</v>
      </c>
      <c r="N398" t="b">
        <f t="shared" ca="1" si="22"/>
        <v>0</v>
      </c>
      <c r="P398" t="str">
        <f>IF(ISBLANK(O398),"",IF(ISERROR(VLOOKUP(O398,MapTable!$A:$A,1,0)),"컨트롤없음",""))</f>
        <v/>
      </c>
      <c r="R398" t="str">
        <f>IF(ISBLANK(Q398),"",
IF(ISERROR(FIND(",",Q398)),
  IF(ISERROR(VLOOKUP(Q398,MapTable!$A:$A,1,0)),"맵없음",
  ""),
IF(ISERROR(FIND(",",Q398,FIND(",",Q398)+1)),
  IF(OR(ISERROR(VLOOKUP(LEFT(Q398,FIND(",",Q398)-1),MapTable!$A:$A,1,0)),ISERROR(VLOOKUP(TRIM(MID(Q398,FIND(",",Q398)+1,999)),MapTable!$A:$A,1,0))),"맵없음",
  ""),
IF(ISERROR(FIND(",",Q398,FIND(",",Q398,FIND(",",Q398)+1)+1)),
  IF(OR(ISERROR(VLOOKUP(LEFT(Q398,FIND(",",Q398)-1),MapTable!$A:$A,1,0)),ISERROR(VLOOKUP(TRIM(MID(Q398,FIND(",",Q398)+1,FIND(",",Q398,FIND(",",Q398)+1)-FIND(",",Q398)-1)),MapTable!$A:$A,1,0)),ISERROR(VLOOKUP(TRIM(MID(Q398,FIND(",",Q398,FIND(",",Q398)+1)+1,999)),MapTable!$A:$A,1,0))),"맵없음",
  ""),
IF(ISERROR(FIND(",",Q398,FIND(",",Q398,FIND(",",Q398,FIND(",",Q398)+1)+1)+1)),
  IF(OR(ISERROR(VLOOKUP(LEFT(Q398,FIND(",",Q398)-1),MapTable!$A:$A,1,0)),ISERROR(VLOOKUP(TRIM(MID(Q398,FIND(",",Q398)+1,FIND(",",Q398,FIND(",",Q398)+1)-FIND(",",Q398)-1)),MapTable!$A:$A,1,0)),ISERROR(VLOOKUP(TRIM(MID(Q398,FIND(",",Q398,FIND(",",Q398)+1)+1,FIND(",",Q398,FIND(",",Q398,FIND(",",Q398)+1)+1)-FIND(",",Q398,FIND(",",Q398)+1)-1)),MapTable!$A:$A,1,0)),ISERROR(VLOOKUP(TRIM(MID(Q398,FIND(",",Q398,FIND(",",Q398,FIND(",",Q398)+1)+1)+1,999)),MapTable!$A:$A,1,0))),"맵없음",
  ""),
)))))</f>
        <v/>
      </c>
      <c r="W398" t="str">
        <f>IF(ISBLANK(V398),"",IF(ISERROR(VLOOKUP(V398,[2]DropTable!$A:$A,1,0)),"드랍없음",""))</f>
        <v/>
      </c>
      <c r="Y398" t="str">
        <f>IF(ISBLANK(X398),"",IF(ISERROR(VLOOKUP(X398,[2]DropTable!$A:$A,1,0)),"드랍없음",""))</f>
        <v/>
      </c>
      <c r="AA398">
        <v>8.1</v>
      </c>
    </row>
    <row r="399" spans="1:27" x14ac:dyDescent="0.3">
      <c r="A399">
        <v>10</v>
      </c>
      <c r="B399">
        <v>27</v>
      </c>
      <c r="C399">
        <f t="shared" si="20"/>
        <v>1680</v>
      </c>
      <c r="D399">
        <v>420</v>
      </c>
      <c r="E399" t="s">
        <v>114</v>
      </c>
      <c r="H399" t="str">
        <f>IF(ISBLANK(G399),"",
IFERROR(VLOOKUP(G399,[1]StringTable!$1:$1048576,MATCH([1]StringTable!$B$1,[1]StringTable!$1:$1,0),0),
IFERROR(VLOOKUP(G399,[1]InApkStringTable!$1:$1048576,MATCH([1]InApkStringTable!$B$1,[1]InApkStringTable!$1:$1,0),0),
"스트링없음")))</f>
        <v/>
      </c>
      <c r="J399" t="b">
        <v>0</v>
      </c>
      <c r="K399" t="s">
        <v>24</v>
      </c>
      <c r="L399" t="str">
        <f>IF(ISBLANK(K399),"",IF(ISERROR(VLOOKUP(K399,MapTable!$A:$A,1,0)),"컨트롤없음",""))</f>
        <v/>
      </c>
      <c r="M399">
        <f t="shared" si="21"/>
        <v>3</v>
      </c>
      <c r="N399" t="b">
        <f t="shared" ca="1" si="22"/>
        <v>0</v>
      </c>
      <c r="P399" t="str">
        <f>IF(ISBLANK(O399),"",IF(ISERROR(VLOOKUP(O399,MapTable!$A:$A,1,0)),"컨트롤없음",""))</f>
        <v/>
      </c>
      <c r="R399" t="str">
        <f>IF(ISBLANK(Q399),"",
IF(ISERROR(FIND(",",Q399)),
  IF(ISERROR(VLOOKUP(Q399,MapTable!$A:$A,1,0)),"맵없음",
  ""),
IF(ISERROR(FIND(",",Q399,FIND(",",Q399)+1)),
  IF(OR(ISERROR(VLOOKUP(LEFT(Q399,FIND(",",Q399)-1),MapTable!$A:$A,1,0)),ISERROR(VLOOKUP(TRIM(MID(Q399,FIND(",",Q399)+1,999)),MapTable!$A:$A,1,0))),"맵없음",
  ""),
IF(ISERROR(FIND(",",Q399,FIND(",",Q399,FIND(",",Q399)+1)+1)),
  IF(OR(ISERROR(VLOOKUP(LEFT(Q399,FIND(",",Q399)-1),MapTable!$A:$A,1,0)),ISERROR(VLOOKUP(TRIM(MID(Q399,FIND(",",Q399)+1,FIND(",",Q399,FIND(",",Q399)+1)-FIND(",",Q399)-1)),MapTable!$A:$A,1,0)),ISERROR(VLOOKUP(TRIM(MID(Q399,FIND(",",Q399,FIND(",",Q399)+1)+1,999)),MapTable!$A:$A,1,0))),"맵없음",
  ""),
IF(ISERROR(FIND(",",Q399,FIND(",",Q399,FIND(",",Q399,FIND(",",Q399)+1)+1)+1)),
  IF(OR(ISERROR(VLOOKUP(LEFT(Q399,FIND(",",Q399)-1),MapTable!$A:$A,1,0)),ISERROR(VLOOKUP(TRIM(MID(Q399,FIND(",",Q399)+1,FIND(",",Q399,FIND(",",Q399)+1)-FIND(",",Q399)-1)),MapTable!$A:$A,1,0)),ISERROR(VLOOKUP(TRIM(MID(Q399,FIND(",",Q399,FIND(",",Q399)+1)+1,FIND(",",Q399,FIND(",",Q399,FIND(",",Q399)+1)+1)-FIND(",",Q399,FIND(",",Q399)+1)-1)),MapTable!$A:$A,1,0)),ISERROR(VLOOKUP(TRIM(MID(Q399,FIND(",",Q399,FIND(",",Q399,FIND(",",Q399)+1)+1)+1,999)),MapTable!$A:$A,1,0))),"맵없음",
  ""),
)))))</f>
        <v/>
      </c>
      <c r="W399" t="str">
        <f>IF(ISBLANK(V399),"",IF(ISERROR(VLOOKUP(V399,[2]DropTable!$A:$A,1,0)),"드랍없음",""))</f>
        <v/>
      </c>
      <c r="Y399" t="str">
        <f>IF(ISBLANK(X399),"",IF(ISERROR(VLOOKUP(X399,[2]DropTable!$A:$A,1,0)),"드랍없음",""))</f>
        <v/>
      </c>
      <c r="AA399">
        <v>8.1</v>
      </c>
    </row>
    <row r="400" spans="1:27" x14ac:dyDescent="0.3">
      <c r="A400">
        <v>10</v>
      </c>
      <c r="B400">
        <v>28</v>
      </c>
      <c r="C400">
        <f t="shared" si="20"/>
        <v>1680</v>
      </c>
      <c r="D400">
        <v>420</v>
      </c>
      <c r="E400" t="s">
        <v>114</v>
      </c>
      <c r="H400" t="str">
        <f>IF(ISBLANK(G400),"",
IFERROR(VLOOKUP(G400,[1]StringTable!$1:$1048576,MATCH([1]StringTable!$B$1,[1]StringTable!$1:$1,0),0),
IFERROR(VLOOKUP(G400,[1]InApkStringTable!$1:$1048576,MATCH([1]InApkStringTable!$B$1,[1]InApkStringTable!$1:$1,0),0),
"스트링없음")))</f>
        <v/>
      </c>
      <c r="J400" t="b">
        <v>0</v>
      </c>
      <c r="K400" t="s">
        <v>24</v>
      </c>
      <c r="L400" t="str">
        <f>IF(ISBLANK(K400),"",IF(ISERROR(VLOOKUP(K400,MapTable!$A:$A,1,0)),"컨트롤없음",""))</f>
        <v/>
      </c>
      <c r="M400">
        <f t="shared" si="21"/>
        <v>3</v>
      </c>
      <c r="N400" t="b">
        <f t="shared" ca="1" si="22"/>
        <v>0</v>
      </c>
      <c r="P400" t="str">
        <f>IF(ISBLANK(O400),"",IF(ISERROR(VLOOKUP(O400,MapTable!$A:$A,1,0)),"컨트롤없음",""))</f>
        <v/>
      </c>
      <c r="R400" t="str">
        <f>IF(ISBLANK(Q400),"",
IF(ISERROR(FIND(",",Q400)),
  IF(ISERROR(VLOOKUP(Q400,MapTable!$A:$A,1,0)),"맵없음",
  ""),
IF(ISERROR(FIND(",",Q400,FIND(",",Q400)+1)),
  IF(OR(ISERROR(VLOOKUP(LEFT(Q400,FIND(",",Q400)-1),MapTable!$A:$A,1,0)),ISERROR(VLOOKUP(TRIM(MID(Q400,FIND(",",Q400)+1,999)),MapTable!$A:$A,1,0))),"맵없음",
  ""),
IF(ISERROR(FIND(",",Q400,FIND(",",Q400,FIND(",",Q400)+1)+1)),
  IF(OR(ISERROR(VLOOKUP(LEFT(Q400,FIND(",",Q400)-1),MapTable!$A:$A,1,0)),ISERROR(VLOOKUP(TRIM(MID(Q400,FIND(",",Q400)+1,FIND(",",Q400,FIND(",",Q400)+1)-FIND(",",Q400)-1)),MapTable!$A:$A,1,0)),ISERROR(VLOOKUP(TRIM(MID(Q400,FIND(",",Q400,FIND(",",Q400)+1)+1,999)),MapTable!$A:$A,1,0))),"맵없음",
  ""),
IF(ISERROR(FIND(",",Q400,FIND(",",Q400,FIND(",",Q400,FIND(",",Q400)+1)+1)+1)),
  IF(OR(ISERROR(VLOOKUP(LEFT(Q400,FIND(",",Q400)-1),MapTable!$A:$A,1,0)),ISERROR(VLOOKUP(TRIM(MID(Q400,FIND(",",Q400)+1,FIND(",",Q400,FIND(",",Q400)+1)-FIND(",",Q400)-1)),MapTable!$A:$A,1,0)),ISERROR(VLOOKUP(TRIM(MID(Q400,FIND(",",Q400,FIND(",",Q400)+1)+1,FIND(",",Q400,FIND(",",Q400,FIND(",",Q400)+1)+1)-FIND(",",Q400,FIND(",",Q400)+1)-1)),MapTable!$A:$A,1,0)),ISERROR(VLOOKUP(TRIM(MID(Q400,FIND(",",Q400,FIND(",",Q400,FIND(",",Q400)+1)+1)+1,999)),MapTable!$A:$A,1,0))),"맵없음",
  ""),
)))))</f>
        <v/>
      </c>
      <c r="W400" t="str">
        <f>IF(ISBLANK(V400),"",IF(ISERROR(VLOOKUP(V400,[2]DropTable!$A:$A,1,0)),"드랍없음",""))</f>
        <v/>
      </c>
      <c r="Y400" t="str">
        <f>IF(ISBLANK(X400),"",IF(ISERROR(VLOOKUP(X400,[2]DropTable!$A:$A,1,0)),"드랍없음",""))</f>
        <v/>
      </c>
      <c r="AA400">
        <v>8.1</v>
      </c>
    </row>
    <row r="401" spans="1:27" x14ac:dyDescent="0.3">
      <c r="A401">
        <v>10</v>
      </c>
      <c r="B401">
        <v>29</v>
      </c>
      <c r="C401">
        <f t="shared" si="20"/>
        <v>1680</v>
      </c>
      <c r="D401">
        <v>420</v>
      </c>
      <c r="E401" t="s">
        <v>114</v>
      </c>
      <c r="H401" t="str">
        <f>IF(ISBLANK(G401),"",
IFERROR(VLOOKUP(G401,[1]StringTable!$1:$1048576,MATCH([1]StringTable!$B$1,[1]StringTable!$1:$1,0),0),
IFERROR(VLOOKUP(G401,[1]InApkStringTable!$1:$1048576,MATCH([1]InApkStringTable!$B$1,[1]InApkStringTable!$1:$1,0),0),
"스트링없음")))</f>
        <v/>
      </c>
      <c r="J401" t="b">
        <v>0</v>
      </c>
      <c r="K401" t="s">
        <v>24</v>
      </c>
      <c r="L401" t="str">
        <f>IF(ISBLANK(K401),"",IF(ISERROR(VLOOKUP(K401,MapTable!$A:$A,1,0)),"컨트롤없음",""))</f>
        <v/>
      </c>
      <c r="M401">
        <f t="shared" si="21"/>
        <v>3</v>
      </c>
      <c r="N401" t="b">
        <f t="shared" ca="1" si="22"/>
        <v>1</v>
      </c>
      <c r="P401" t="str">
        <f>IF(ISBLANK(O401),"",IF(ISERROR(VLOOKUP(O401,MapTable!$A:$A,1,0)),"컨트롤없음",""))</f>
        <v/>
      </c>
      <c r="R401" t="str">
        <f>IF(ISBLANK(Q401),"",
IF(ISERROR(FIND(",",Q401)),
  IF(ISERROR(VLOOKUP(Q401,MapTable!$A:$A,1,0)),"맵없음",
  ""),
IF(ISERROR(FIND(",",Q401,FIND(",",Q401)+1)),
  IF(OR(ISERROR(VLOOKUP(LEFT(Q401,FIND(",",Q401)-1),MapTable!$A:$A,1,0)),ISERROR(VLOOKUP(TRIM(MID(Q401,FIND(",",Q401)+1,999)),MapTable!$A:$A,1,0))),"맵없음",
  ""),
IF(ISERROR(FIND(",",Q401,FIND(",",Q401,FIND(",",Q401)+1)+1)),
  IF(OR(ISERROR(VLOOKUP(LEFT(Q401,FIND(",",Q401)-1),MapTable!$A:$A,1,0)),ISERROR(VLOOKUP(TRIM(MID(Q401,FIND(",",Q401)+1,FIND(",",Q401,FIND(",",Q401)+1)-FIND(",",Q401)-1)),MapTable!$A:$A,1,0)),ISERROR(VLOOKUP(TRIM(MID(Q401,FIND(",",Q401,FIND(",",Q401)+1)+1,999)),MapTable!$A:$A,1,0))),"맵없음",
  ""),
IF(ISERROR(FIND(",",Q401,FIND(",",Q401,FIND(",",Q401,FIND(",",Q401)+1)+1)+1)),
  IF(OR(ISERROR(VLOOKUP(LEFT(Q401,FIND(",",Q401)-1),MapTable!$A:$A,1,0)),ISERROR(VLOOKUP(TRIM(MID(Q401,FIND(",",Q401)+1,FIND(",",Q401,FIND(",",Q401)+1)-FIND(",",Q401)-1)),MapTable!$A:$A,1,0)),ISERROR(VLOOKUP(TRIM(MID(Q401,FIND(",",Q401,FIND(",",Q401)+1)+1,FIND(",",Q401,FIND(",",Q401,FIND(",",Q401)+1)+1)-FIND(",",Q401,FIND(",",Q401)+1)-1)),MapTable!$A:$A,1,0)),ISERROR(VLOOKUP(TRIM(MID(Q401,FIND(",",Q401,FIND(",",Q401,FIND(",",Q401)+1)+1)+1,999)),MapTable!$A:$A,1,0))),"맵없음",
  ""),
)))))</f>
        <v/>
      </c>
      <c r="W401" t="str">
        <f>IF(ISBLANK(V401),"",IF(ISERROR(VLOOKUP(V401,[2]DropTable!$A:$A,1,0)),"드랍없음",""))</f>
        <v/>
      </c>
      <c r="Y401" t="str">
        <f>IF(ISBLANK(X401),"",IF(ISERROR(VLOOKUP(X401,[2]DropTable!$A:$A,1,0)),"드랍없음",""))</f>
        <v/>
      </c>
      <c r="AA401">
        <v>8.1</v>
      </c>
    </row>
    <row r="402" spans="1:27" x14ac:dyDescent="0.3">
      <c r="A402">
        <v>10</v>
      </c>
      <c r="B402">
        <v>30</v>
      </c>
      <c r="C402">
        <f t="shared" si="20"/>
        <v>1680</v>
      </c>
      <c r="D402">
        <v>420</v>
      </c>
      <c r="E402" t="s">
        <v>114</v>
      </c>
      <c r="H402" t="str">
        <f>IF(ISBLANK(G402),"",
IFERROR(VLOOKUP(G402,[1]StringTable!$1:$1048576,MATCH([1]StringTable!$B$1,[1]StringTable!$1:$1,0),0),
IFERROR(VLOOKUP(G402,[1]InApkStringTable!$1:$1048576,MATCH([1]InApkStringTable!$B$1,[1]InApkStringTable!$1:$1,0),0),
"스트링없음")))</f>
        <v/>
      </c>
      <c r="J402" t="b">
        <v>0</v>
      </c>
      <c r="K402" t="s">
        <v>24</v>
      </c>
      <c r="L402" t="str">
        <f>IF(ISBLANK(K402),"",IF(ISERROR(VLOOKUP(K402,MapTable!$A:$A,1,0)),"컨트롤없음",""))</f>
        <v/>
      </c>
      <c r="M402">
        <f t="shared" si="21"/>
        <v>12</v>
      </c>
      <c r="N402" t="b">
        <f t="shared" ca="1" si="22"/>
        <v>1</v>
      </c>
      <c r="P402" t="str">
        <f>IF(ISBLANK(O402),"",IF(ISERROR(VLOOKUP(O402,MapTable!$A:$A,1,0)),"컨트롤없음",""))</f>
        <v/>
      </c>
      <c r="R402" t="str">
        <f>IF(ISBLANK(Q402),"",
IF(ISERROR(FIND(",",Q402)),
  IF(ISERROR(VLOOKUP(Q402,MapTable!$A:$A,1,0)),"맵없음",
  ""),
IF(ISERROR(FIND(",",Q402,FIND(",",Q402)+1)),
  IF(OR(ISERROR(VLOOKUP(LEFT(Q402,FIND(",",Q402)-1),MapTable!$A:$A,1,0)),ISERROR(VLOOKUP(TRIM(MID(Q402,FIND(",",Q402)+1,999)),MapTable!$A:$A,1,0))),"맵없음",
  ""),
IF(ISERROR(FIND(",",Q402,FIND(",",Q402,FIND(",",Q402)+1)+1)),
  IF(OR(ISERROR(VLOOKUP(LEFT(Q402,FIND(",",Q402)-1),MapTable!$A:$A,1,0)),ISERROR(VLOOKUP(TRIM(MID(Q402,FIND(",",Q402)+1,FIND(",",Q402,FIND(",",Q402)+1)-FIND(",",Q402)-1)),MapTable!$A:$A,1,0)),ISERROR(VLOOKUP(TRIM(MID(Q402,FIND(",",Q402,FIND(",",Q402)+1)+1,999)),MapTable!$A:$A,1,0))),"맵없음",
  ""),
IF(ISERROR(FIND(",",Q402,FIND(",",Q402,FIND(",",Q402,FIND(",",Q402)+1)+1)+1)),
  IF(OR(ISERROR(VLOOKUP(LEFT(Q402,FIND(",",Q402)-1),MapTable!$A:$A,1,0)),ISERROR(VLOOKUP(TRIM(MID(Q402,FIND(",",Q402)+1,FIND(",",Q402,FIND(",",Q402)+1)-FIND(",",Q402)-1)),MapTable!$A:$A,1,0)),ISERROR(VLOOKUP(TRIM(MID(Q402,FIND(",",Q402,FIND(",",Q402)+1)+1,FIND(",",Q402,FIND(",",Q402,FIND(",",Q402)+1)+1)-FIND(",",Q402,FIND(",",Q402)+1)-1)),MapTable!$A:$A,1,0)),ISERROR(VLOOKUP(TRIM(MID(Q402,FIND(",",Q402,FIND(",",Q402,FIND(",",Q402)+1)+1)+1,999)),MapTable!$A:$A,1,0))),"맵없음",
  ""),
)))))</f>
        <v/>
      </c>
      <c r="W402" t="str">
        <f>IF(ISBLANK(V402),"",IF(ISERROR(VLOOKUP(V402,[2]DropTable!$A:$A,1,0)),"드랍없음",""))</f>
        <v/>
      </c>
      <c r="Y402" t="str">
        <f>IF(ISBLANK(X402),"",IF(ISERROR(VLOOKUP(X402,[2]DropTable!$A:$A,1,0)),"드랍없음",""))</f>
        <v/>
      </c>
      <c r="AA402">
        <v>8.1</v>
      </c>
    </row>
    <row r="403" spans="1:27" x14ac:dyDescent="0.3">
      <c r="A403">
        <v>10</v>
      </c>
      <c r="B403">
        <v>31</v>
      </c>
      <c r="C403">
        <f t="shared" si="20"/>
        <v>1680</v>
      </c>
      <c r="D403">
        <v>420</v>
      </c>
      <c r="E403" t="s">
        <v>114</v>
      </c>
      <c r="H403" t="str">
        <f>IF(ISBLANK(G403),"",
IFERROR(VLOOKUP(G403,[1]StringTable!$1:$1048576,MATCH([1]StringTable!$B$1,[1]StringTable!$1:$1,0),0),
IFERROR(VLOOKUP(G403,[1]InApkStringTable!$1:$1048576,MATCH([1]InApkStringTable!$B$1,[1]InApkStringTable!$1:$1,0),0),
"스트링없음")))</f>
        <v/>
      </c>
      <c r="J403" t="b">
        <v>0</v>
      </c>
      <c r="K403" t="s">
        <v>24</v>
      </c>
      <c r="L403" t="str">
        <f>IF(ISBLANK(K403),"",IF(ISERROR(VLOOKUP(K403,MapTable!$A:$A,1,0)),"컨트롤없음",""))</f>
        <v/>
      </c>
      <c r="M403">
        <f t="shared" si="21"/>
        <v>4</v>
      </c>
      <c r="N403" t="b">
        <f t="shared" ca="1" si="22"/>
        <v>0</v>
      </c>
      <c r="P403" t="str">
        <f>IF(ISBLANK(O403),"",IF(ISERROR(VLOOKUP(O403,MapTable!$A:$A,1,0)),"컨트롤없음",""))</f>
        <v/>
      </c>
      <c r="R403" t="str">
        <f>IF(ISBLANK(Q403),"",
IF(ISERROR(FIND(",",Q403)),
  IF(ISERROR(VLOOKUP(Q403,MapTable!$A:$A,1,0)),"맵없음",
  ""),
IF(ISERROR(FIND(",",Q403,FIND(",",Q403)+1)),
  IF(OR(ISERROR(VLOOKUP(LEFT(Q403,FIND(",",Q403)-1),MapTable!$A:$A,1,0)),ISERROR(VLOOKUP(TRIM(MID(Q403,FIND(",",Q403)+1,999)),MapTable!$A:$A,1,0))),"맵없음",
  ""),
IF(ISERROR(FIND(",",Q403,FIND(",",Q403,FIND(",",Q403)+1)+1)),
  IF(OR(ISERROR(VLOOKUP(LEFT(Q403,FIND(",",Q403)-1),MapTable!$A:$A,1,0)),ISERROR(VLOOKUP(TRIM(MID(Q403,FIND(",",Q403)+1,FIND(",",Q403,FIND(",",Q403)+1)-FIND(",",Q403)-1)),MapTable!$A:$A,1,0)),ISERROR(VLOOKUP(TRIM(MID(Q403,FIND(",",Q403,FIND(",",Q403)+1)+1,999)),MapTable!$A:$A,1,0))),"맵없음",
  ""),
IF(ISERROR(FIND(",",Q403,FIND(",",Q403,FIND(",",Q403,FIND(",",Q403)+1)+1)+1)),
  IF(OR(ISERROR(VLOOKUP(LEFT(Q403,FIND(",",Q403)-1),MapTable!$A:$A,1,0)),ISERROR(VLOOKUP(TRIM(MID(Q403,FIND(",",Q403)+1,FIND(",",Q403,FIND(",",Q403)+1)-FIND(",",Q403)-1)),MapTable!$A:$A,1,0)),ISERROR(VLOOKUP(TRIM(MID(Q403,FIND(",",Q403,FIND(",",Q403)+1)+1,FIND(",",Q403,FIND(",",Q403,FIND(",",Q403)+1)+1)-FIND(",",Q403,FIND(",",Q403)+1)-1)),MapTable!$A:$A,1,0)),ISERROR(VLOOKUP(TRIM(MID(Q403,FIND(",",Q403,FIND(",",Q403,FIND(",",Q403)+1)+1)+1,999)),MapTable!$A:$A,1,0))),"맵없음",
  ""),
)))))</f>
        <v/>
      </c>
      <c r="W403" t="str">
        <f>IF(ISBLANK(V403),"",IF(ISERROR(VLOOKUP(V403,[2]DropTable!$A:$A,1,0)),"드랍없음",""))</f>
        <v/>
      </c>
      <c r="Y403" t="str">
        <f>IF(ISBLANK(X403),"",IF(ISERROR(VLOOKUP(X403,[2]DropTable!$A:$A,1,0)),"드랍없음",""))</f>
        <v/>
      </c>
      <c r="AA403">
        <v>8.1</v>
      </c>
    </row>
    <row r="404" spans="1:27" x14ac:dyDescent="0.3">
      <c r="A404">
        <v>10</v>
      </c>
      <c r="B404">
        <v>32</v>
      </c>
      <c r="C404">
        <f t="shared" si="20"/>
        <v>1680</v>
      </c>
      <c r="D404">
        <v>420</v>
      </c>
      <c r="E404" t="s">
        <v>114</v>
      </c>
      <c r="H404" t="str">
        <f>IF(ISBLANK(G404),"",
IFERROR(VLOOKUP(G404,[1]StringTable!$1:$1048576,MATCH([1]StringTable!$B$1,[1]StringTable!$1:$1,0),0),
IFERROR(VLOOKUP(G404,[1]InApkStringTable!$1:$1048576,MATCH([1]InApkStringTable!$B$1,[1]InApkStringTable!$1:$1,0),0),
"스트링없음")))</f>
        <v/>
      </c>
      <c r="J404" t="b">
        <v>0</v>
      </c>
      <c r="K404" t="s">
        <v>24</v>
      </c>
      <c r="L404" t="str">
        <f>IF(ISBLANK(K404),"",IF(ISERROR(VLOOKUP(K404,MapTable!$A:$A,1,0)),"컨트롤없음",""))</f>
        <v/>
      </c>
      <c r="M404">
        <f t="shared" si="21"/>
        <v>4</v>
      </c>
      <c r="N404" t="b">
        <f t="shared" ca="1" si="22"/>
        <v>0</v>
      </c>
      <c r="P404" t="str">
        <f>IF(ISBLANK(O404),"",IF(ISERROR(VLOOKUP(O404,MapTable!$A:$A,1,0)),"컨트롤없음",""))</f>
        <v/>
      </c>
      <c r="R404" t="str">
        <f>IF(ISBLANK(Q404),"",
IF(ISERROR(FIND(",",Q404)),
  IF(ISERROR(VLOOKUP(Q404,MapTable!$A:$A,1,0)),"맵없음",
  ""),
IF(ISERROR(FIND(",",Q404,FIND(",",Q404)+1)),
  IF(OR(ISERROR(VLOOKUP(LEFT(Q404,FIND(",",Q404)-1),MapTable!$A:$A,1,0)),ISERROR(VLOOKUP(TRIM(MID(Q404,FIND(",",Q404)+1,999)),MapTable!$A:$A,1,0))),"맵없음",
  ""),
IF(ISERROR(FIND(",",Q404,FIND(",",Q404,FIND(",",Q404)+1)+1)),
  IF(OR(ISERROR(VLOOKUP(LEFT(Q404,FIND(",",Q404)-1),MapTable!$A:$A,1,0)),ISERROR(VLOOKUP(TRIM(MID(Q404,FIND(",",Q404)+1,FIND(",",Q404,FIND(",",Q404)+1)-FIND(",",Q404)-1)),MapTable!$A:$A,1,0)),ISERROR(VLOOKUP(TRIM(MID(Q404,FIND(",",Q404,FIND(",",Q404)+1)+1,999)),MapTable!$A:$A,1,0))),"맵없음",
  ""),
IF(ISERROR(FIND(",",Q404,FIND(",",Q404,FIND(",",Q404,FIND(",",Q404)+1)+1)+1)),
  IF(OR(ISERROR(VLOOKUP(LEFT(Q404,FIND(",",Q404)-1),MapTable!$A:$A,1,0)),ISERROR(VLOOKUP(TRIM(MID(Q404,FIND(",",Q404)+1,FIND(",",Q404,FIND(",",Q404)+1)-FIND(",",Q404)-1)),MapTable!$A:$A,1,0)),ISERROR(VLOOKUP(TRIM(MID(Q404,FIND(",",Q404,FIND(",",Q404)+1)+1,FIND(",",Q404,FIND(",",Q404,FIND(",",Q404)+1)+1)-FIND(",",Q404,FIND(",",Q404)+1)-1)),MapTable!$A:$A,1,0)),ISERROR(VLOOKUP(TRIM(MID(Q404,FIND(",",Q404,FIND(",",Q404,FIND(",",Q404)+1)+1)+1,999)),MapTable!$A:$A,1,0))),"맵없음",
  ""),
)))))</f>
        <v/>
      </c>
      <c r="W404" t="str">
        <f>IF(ISBLANK(V404),"",IF(ISERROR(VLOOKUP(V404,[2]DropTable!$A:$A,1,0)),"드랍없음",""))</f>
        <v/>
      </c>
      <c r="Y404" t="str">
        <f>IF(ISBLANK(X404),"",IF(ISERROR(VLOOKUP(X404,[2]DropTable!$A:$A,1,0)),"드랍없음",""))</f>
        <v/>
      </c>
      <c r="AA404">
        <v>8.1</v>
      </c>
    </row>
    <row r="405" spans="1:27" x14ac:dyDescent="0.3">
      <c r="A405">
        <v>10</v>
      </c>
      <c r="B405">
        <v>33</v>
      </c>
      <c r="C405">
        <f t="shared" si="20"/>
        <v>1680</v>
      </c>
      <c r="D405">
        <v>420</v>
      </c>
      <c r="E405" t="s">
        <v>114</v>
      </c>
      <c r="H405" t="str">
        <f>IF(ISBLANK(G405),"",
IFERROR(VLOOKUP(G405,[1]StringTable!$1:$1048576,MATCH([1]StringTable!$B$1,[1]StringTable!$1:$1,0),0),
IFERROR(VLOOKUP(G405,[1]InApkStringTable!$1:$1048576,MATCH([1]InApkStringTable!$B$1,[1]InApkStringTable!$1:$1,0),0),
"스트링없음")))</f>
        <v/>
      </c>
      <c r="J405" t="b">
        <v>0</v>
      </c>
      <c r="K405" t="s">
        <v>24</v>
      </c>
      <c r="L405" t="str">
        <f>IF(ISBLANK(K405),"",IF(ISERROR(VLOOKUP(K405,MapTable!$A:$A,1,0)),"컨트롤없음",""))</f>
        <v/>
      </c>
      <c r="M405">
        <f t="shared" si="21"/>
        <v>4</v>
      </c>
      <c r="N405" t="b">
        <f t="shared" ca="1" si="22"/>
        <v>0</v>
      </c>
      <c r="P405" t="str">
        <f>IF(ISBLANK(O405),"",IF(ISERROR(VLOOKUP(O405,MapTable!$A:$A,1,0)),"컨트롤없음",""))</f>
        <v/>
      </c>
      <c r="R405" t="str">
        <f>IF(ISBLANK(Q405),"",
IF(ISERROR(FIND(",",Q405)),
  IF(ISERROR(VLOOKUP(Q405,MapTable!$A:$A,1,0)),"맵없음",
  ""),
IF(ISERROR(FIND(",",Q405,FIND(",",Q405)+1)),
  IF(OR(ISERROR(VLOOKUP(LEFT(Q405,FIND(",",Q405)-1),MapTable!$A:$A,1,0)),ISERROR(VLOOKUP(TRIM(MID(Q405,FIND(",",Q405)+1,999)),MapTable!$A:$A,1,0))),"맵없음",
  ""),
IF(ISERROR(FIND(",",Q405,FIND(",",Q405,FIND(",",Q405)+1)+1)),
  IF(OR(ISERROR(VLOOKUP(LEFT(Q405,FIND(",",Q405)-1),MapTable!$A:$A,1,0)),ISERROR(VLOOKUP(TRIM(MID(Q405,FIND(",",Q405)+1,FIND(",",Q405,FIND(",",Q405)+1)-FIND(",",Q405)-1)),MapTable!$A:$A,1,0)),ISERROR(VLOOKUP(TRIM(MID(Q405,FIND(",",Q405,FIND(",",Q405)+1)+1,999)),MapTable!$A:$A,1,0))),"맵없음",
  ""),
IF(ISERROR(FIND(",",Q405,FIND(",",Q405,FIND(",",Q405,FIND(",",Q405)+1)+1)+1)),
  IF(OR(ISERROR(VLOOKUP(LEFT(Q405,FIND(",",Q405)-1),MapTable!$A:$A,1,0)),ISERROR(VLOOKUP(TRIM(MID(Q405,FIND(",",Q405)+1,FIND(",",Q405,FIND(",",Q405)+1)-FIND(",",Q405)-1)),MapTable!$A:$A,1,0)),ISERROR(VLOOKUP(TRIM(MID(Q405,FIND(",",Q405,FIND(",",Q405)+1)+1,FIND(",",Q405,FIND(",",Q405,FIND(",",Q405)+1)+1)-FIND(",",Q405,FIND(",",Q405)+1)-1)),MapTable!$A:$A,1,0)),ISERROR(VLOOKUP(TRIM(MID(Q405,FIND(",",Q405,FIND(",",Q405,FIND(",",Q405)+1)+1)+1,999)),MapTable!$A:$A,1,0))),"맵없음",
  ""),
)))))</f>
        <v/>
      </c>
      <c r="W405" t="str">
        <f>IF(ISBLANK(V405),"",IF(ISERROR(VLOOKUP(V405,[2]DropTable!$A:$A,1,0)),"드랍없음",""))</f>
        <v/>
      </c>
      <c r="Y405" t="str">
        <f>IF(ISBLANK(X405),"",IF(ISERROR(VLOOKUP(X405,[2]DropTable!$A:$A,1,0)),"드랍없음",""))</f>
        <v/>
      </c>
      <c r="AA405">
        <v>8.1</v>
      </c>
    </row>
    <row r="406" spans="1:27" x14ac:dyDescent="0.3">
      <c r="A406">
        <v>10</v>
      </c>
      <c r="B406">
        <v>34</v>
      </c>
      <c r="C406">
        <f t="shared" si="20"/>
        <v>1680</v>
      </c>
      <c r="D406">
        <v>420</v>
      </c>
      <c r="E406" t="s">
        <v>114</v>
      </c>
      <c r="H406" t="str">
        <f>IF(ISBLANK(G406),"",
IFERROR(VLOOKUP(G406,[1]StringTable!$1:$1048576,MATCH([1]StringTable!$B$1,[1]StringTable!$1:$1,0),0),
IFERROR(VLOOKUP(G406,[1]InApkStringTable!$1:$1048576,MATCH([1]InApkStringTable!$B$1,[1]InApkStringTable!$1:$1,0),0),
"스트링없음")))</f>
        <v/>
      </c>
      <c r="J406" t="b">
        <v>0</v>
      </c>
      <c r="K406" t="s">
        <v>24</v>
      </c>
      <c r="L406" t="str">
        <f>IF(ISBLANK(K406),"",IF(ISERROR(VLOOKUP(K406,MapTable!$A:$A,1,0)),"컨트롤없음",""))</f>
        <v/>
      </c>
      <c r="M406">
        <f t="shared" si="21"/>
        <v>4</v>
      </c>
      <c r="N406" t="b">
        <f t="shared" ca="1" si="22"/>
        <v>0</v>
      </c>
      <c r="P406" t="str">
        <f>IF(ISBLANK(O406),"",IF(ISERROR(VLOOKUP(O406,MapTable!$A:$A,1,0)),"컨트롤없음",""))</f>
        <v/>
      </c>
      <c r="R406" t="str">
        <f>IF(ISBLANK(Q406),"",
IF(ISERROR(FIND(",",Q406)),
  IF(ISERROR(VLOOKUP(Q406,MapTable!$A:$A,1,0)),"맵없음",
  ""),
IF(ISERROR(FIND(",",Q406,FIND(",",Q406)+1)),
  IF(OR(ISERROR(VLOOKUP(LEFT(Q406,FIND(",",Q406)-1),MapTable!$A:$A,1,0)),ISERROR(VLOOKUP(TRIM(MID(Q406,FIND(",",Q406)+1,999)),MapTable!$A:$A,1,0))),"맵없음",
  ""),
IF(ISERROR(FIND(",",Q406,FIND(",",Q406,FIND(",",Q406)+1)+1)),
  IF(OR(ISERROR(VLOOKUP(LEFT(Q406,FIND(",",Q406)-1),MapTable!$A:$A,1,0)),ISERROR(VLOOKUP(TRIM(MID(Q406,FIND(",",Q406)+1,FIND(",",Q406,FIND(",",Q406)+1)-FIND(",",Q406)-1)),MapTable!$A:$A,1,0)),ISERROR(VLOOKUP(TRIM(MID(Q406,FIND(",",Q406,FIND(",",Q406)+1)+1,999)),MapTable!$A:$A,1,0))),"맵없음",
  ""),
IF(ISERROR(FIND(",",Q406,FIND(",",Q406,FIND(",",Q406,FIND(",",Q406)+1)+1)+1)),
  IF(OR(ISERROR(VLOOKUP(LEFT(Q406,FIND(",",Q406)-1),MapTable!$A:$A,1,0)),ISERROR(VLOOKUP(TRIM(MID(Q406,FIND(",",Q406)+1,FIND(",",Q406,FIND(",",Q406)+1)-FIND(",",Q406)-1)),MapTable!$A:$A,1,0)),ISERROR(VLOOKUP(TRIM(MID(Q406,FIND(",",Q406,FIND(",",Q406)+1)+1,FIND(",",Q406,FIND(",",Q406,FIND(",",Q406)+1)+1)-FIND(",",Q406,FIND(",",Q406)+1)-1)),MapTable!$A:$A,1,0)),ISERROR(VLOOKUP(TRIM(MID(Q406,FIND(",",Q406,FIND(",",Q406,FIND(",",Q406)+1)+1)+1,999)),MapTable!$A:$A,1,0))),"맵없음",
  ""),
)))))</f>
        <v/>
      </c>
      <c r="W406" t="str">
        <f>IF(ISBLANK(V406),"",IF(ISERROR(VLOOKUP(V406,[2]DropTable!$A:$A,1,0)),"드랍없음",""))</f>
        <v/>
      </c>
      <c r="Y406" t="str">
        <f>IF(ISBLANK(X406),"",IF(ISERROR(VLOOKUP(X406,[2]DropTable!$A:$A,1,0)),"드랍없음",""))</f>
        <v/>
      </c>
      <c r="AA406">
        <v>8.1</v>
      </c>
    </row>
    <row r="407" spans="1:27" x14ac:dyDescent="0.3">
      <c r="A407">
        <v>10</v>
      </c>
      <c r="B407">
        <v>35</v>
      </c>
      <c r="C407">
        <f t="shared" si="20"/>
        <v>1680</v>
      </c>
      <c r="D407">
        <v>420</v>
      </c>
      <c r="E407" t="s">
        <v>114</v>
      </c>
      <c r="H407" t="str">
        <f>IF(ISBLANK(G407),"",
IFERROR(VLOOKUP(G407,[1]StringTable!$1:$1048576,MATCH([1]StringTable!$B$1,[1]StringTable!$1:$1,0),0),
IFERROR(VLOOKUP(G407,[1]InApkStringTable!$1:$1048576,MATCH([1]InApkStringTable!$B$1,[1]InApkStringTable!$1:$1,0),0),
"스트링없음")))</f>
        <v/>
      </c>
      <c r="J407" t="b">
        <v>0</v>
      </c>
      <c r="K407" t="s">
        <v>24</v>
      </c>
      <c r="L407" t="str">
        <f>IF(ISBLANK(K407),"",IF(ISERROR(VLOOKUP(K407,MapTable!$A:$A,1,0)),"컨트롤없음",""))</f>
        <v/>
      </c>
      <c r="M407">
        <f t="shared" si="21"/>
        <v>11</v>
      </c>
      <c r="N407" t="b">
        <f t="shared" ca="1" si="22"/>
        <v>0</v>
      </c>
      <c r="P407" t="str">
        <f>IF(ISBLANK(O407),"",IF(ISERROR(VLOOKUP(O407,MapTable!$A:$A,1,0)),"컨트롤없음",""))</f>
        <v/>
      </c>
      <c r="R407" t="str">
        <f>IF(ISBLANK(Q407),"",
IF(ISERROR(FIND(",",Q407)),
  IF(ISERROR(VLOOKUP(Q407,MapTable!$A:$A,1,0)),"맵없음",
  ""),
IF(ISERROR(FIND(",",Q407,FIND(",",Q407)+1)),
  IF(OR(ISERROR(VLOOKUP(LEFT(Q407,FIND(",",Q407)-1),MapTable!$A:$A,1,0)),ISERROR(VLOOKUP(TRIM(MID(Q407,FIND(",",Q407)+1,999)),MapTable!$A:$A,1,0))),"맵없음",
  ""),
IF(ISERROR(FIND(",",Q407,FIND(",",Q407,FIND(",",Q407)+1)+1)),
  IF(OR(ISERROR(VLOOKUP(LEFT(Q407,FIND(",",Q407)-1),MapTable!$A:$A,1,0)),ISERROR(VLOOKUP(TRIM(MID(Q407,FIND(",",Q407)+1,FIND(",",Q407,FIND(",",Q407)+1)-FIND(",",Q407)-1)),MapTable!$A:$A,1,0)),ISERROR(VLOOKUP(TRIM(MID(Q407,FIND(",",Q407,FIND(",",Q407)+1)+1,999)),MapTable!$A:$A,1,0))),"맵없음",
  ""),
IF(ISERROR(FIND(",",Q407,FIND(",",Q407,FIND(",",Q407,FIND(",",Q407)+1)+1)+1)),
  IF(OR(ISERROR(VLOOKUP(LEFT(Q407,FIND(",",Q407)-1),MapTable!$A:$A,1,0)),ISERROR(VLOOKUP(TRIM(MID(Q407,FIND(",",Q407)+1,FIND(",",Q407,FIND(",",Q407)+1)-FIND(",",Q407)-1)),MapTable!$A:$A,1,0)),ISERROR(VLOOKUP(TRIM(MID(Q407,FIND(",",Q407,FIND(",",Q407)+1)+1,FIND(",",Q407,FIND(",",Q407,FIND(",",Q407)+1)+1)-FIND(",",Q407,FIND(",",Q407)+1)-1)),MapTable!$A:$A,1,0)),ISERROR(VLOOKUP(TRIM(MID(Q407,FIND(",",Q407,FIND(",",Q407,FIND(",",Q407)+1)+1)+1,999)),MapTable!$A:$A,1,0))),"맵없음",
  ""),
)))))</f>
        <v/>
      </c>
      <c r="W407" t="str">
        <f>IF(ISBLANK(V407),"",IF(ISERROR(VLOOKUP(V407,[2]DropTable!$A:$A,1,0)),"드랍없음",""))</f>
        <v/>
      </c>
      <c r="Y407" t="str">
        <f>IF(ISBLANK(X407),"",IF(ISERROR(VLOOKUP(X407,[2]DropTable!$A:$A,1,0)),"드랍없음",""))</f>
        <v/>
      </c>
      <c r="AA407">
        <v>8.1</v>
      </c>
    </row>
    <row r="408" spans="1:27" x14ac:dyDescent="0.3">
      <c r="A408">
        <v>10</v>
      </c>
      <c r="B408">
        <v>36</v>
      </c>
      <c r="C408">
        <f t="shared" si="20"/>
        <v>1680</v>
      </c>
      <c r="D408">
        <v>420</v>
      </c>
      <c r="E408" t="s">
        <v>114</v>
      </c>
      <c r="H408" t="str">
        <f>IF(ISBLANK(G408),"",
IFERROR(VLOOKUP(G408,[1]StringTable!$1:$1048576,MATCH([1]StringTable!$B$1,[1]StringTable!$1:$1,0),0),
IFERROR(VLOOKUP(G408,[1]InApkStringTable!$1:$1048576,MATCH([1]InApkStringTable!$B$1,[1]InApkStringTable!$1:$1,0),0),
"스트링없음")))</f>
        <v/>
      </c>
      <c r="J408" t="b">
        <v>0</v>
      </c>
      <c r="K408" t="s">
        <v>24</v>
      </c>
      <c r="L408" t="str">
        <f>IF(ISBLANK(K408),"",IF(ISERROR(VLOOKUP(K408,MapTable!$A:$A,1,0)),"컨트롤없음",""))</f>
        <v/>
      </c>
      <c r="M408">
        <f t="shared" si="21"/>
        <v>4</v>
      </c>
      <c r="N408" t="b">
        <f t="shared" ca="1" si="22"/>
        <v>0</v>
      </c>
      <c r="P408" t="str">
        <f>IF(ISBLANK(O408),"",IF(ISERROR(VLOOKUP(O408,MapTable!$A:$A,1,0)),"컨트롤없음",""))</f>
        <v/>
      </c>
      <c r="R408" t="str">
        <f>IF(ISBLANK(Q408),"",
IF(ISERROR(FIND(",",Q408)),
  IF(ISERROR(VLOOKUP(Q408,MapTable!$A:$A,1,0)),"맵없음",
  ""),
IF(ISERROR(FIND(",",Q408,FIND(",",Q408)+1)),
  IF(OR(ISERROR(VLOOKUP(LEFT(Q408,FIND(",",Q408)-1),MapTable!$A:$A,1,0)),ISERROR(VLOOKUP(TRIM(MID(Q408,FIND(",",Q408)+1,999)),MapTable!$A:$A,1,0))),"맵없음",
  ""),
IF(ISERROR(FIND(",",Q408,FIND(",",Q408,FIND(",",Q408)+1)+1)),
  IF(OR(ISERROR(VLOOKUP(LEFT(Q408,FIND(",",Q408)-1),MapTable!$A:$A,1,0)),ISERROR(VLOOKUP(TRIM(MID(Q408,FIND(",",Q408)+1,FIND(",",Q408,FIND(",",Q408)+1)-FIND(",",Q408)-1)),MapTable!$A:$A,1,0)),ISERROR(VLOOKUP(TRIM(MID(Q408,FIND(",",Q408,FIND(",",Q408)+1)+1,999)),MapTable!$A:$A,1,0))),"맵없음",
  ""),
IF(ISERROR(FIND(",",Q408,FIND(",",Q408,FIND(",",Q408,FIND(",",Q408)+1)+1)+1)),
  IF(OR(ISERROR(VLOOKUP(LEFT(Q408,FIND(",",Q408)-1),MapTable!$A:$A,1,0)),ISERROR(VLOOKUP(TRIM(MID(Q408,FIND(",",Q408)+1,FIND(",",Q408,FIND(",",Q408)+1)-FIND(",",Q408)-1)),MapTable!$A:$A,1,0)),ISERROR(VLOOKUP(TRIM(MID(Q408,FIND(",",Q408,FIND(",",Q408)+1)+1,FIND(",",Q408,FIND(",",Q408,FIND(",",Q408)+1)+1)-FIND(",",Q408,FIND(",",Q408)+1)-1)),MapTable!$A:$A,1,0)),ISERROR(VLOOKUP(TRIM(MID(Q408,FIND(",",Q408,FIND(",",Q408,FIND(",",Q408)+1)+1)+1,999)),MapTable!$A:$A,1,0))),"맵없음",
  ""),
)))))</f>
        <v/>
      </c>
      <c r="W408" t="str">
        <f>IF(ISBLANK(V408),"",IF(ISERROR(VLOOKUP(V408,[2]DropTable!$A:$A,1,0)),"드랍없음",""))</f>
        <v/>
      </c>
      <c r="Y408" t="str">
        <f>IF(ISBLANK(X408),"",IF(ISERROR(VLOOKUP(X408,[2]DropTable!$A:$A,1,0)),"드랍없음",""))</f>
        <v/>
      </c>
      <c r="AA408">
        <v>8.1</v>
      </c>
    </row>
    <row r="409" spans="1:27" x14ac:dyDescent="0.3">
      <c r="A409">
        <v>10</v>
      </c>
      <c r="B409">
        <v>37</v>
      </c>
      <c r="C409">
        <f t="shared" si="20"/>
        <v>1680</v>
      </c>
      <c r="D409">
        <v>420</v>
      </c>
      <c r="E409" t="s">
        <v>114</v>
      </c>
      <c r="H409" t="str">
        <f>IF(ISBLANK(G409),"",
IFERROR(VLOOKUP(G409,[1]StringTable!$1:$1048576,MATCH([1]StringTable!$B$1,[1]StringTable!$1:$1,0),0),
IFERROR(VLOOKUP(G409,[1]InApkStringTable!$1:$1048576,MATCH([1]InApkStringTable!$B$1,[1]InApkStringTable!$1:$1,0),0),
"스트링없음")))</f>
        <v/>
      </c>
      <c r="J409" t="b">
        <v>0</v>
      </c>
      <c r="K409" t="s">
        <v>24</v>
      </c>
      <c r="L409" t="str">
        <f>IF(ISBLANK(K409),"",IF(ISERROR(VLOOKUP(K409,MapTable!$A:$A,1,0)),"컨트롤없음",""))</f>
        <v/>
      </c>
      <c r="M409">
        <f t="shared" si="21"/>
        <v>4</v>
      </c>
      <c r="N409" t="b">
        <f t="shared" ca="1" si="22"/>
        <v>0</v>
      </c>
      <c r="P409" t="str">
        <f>IF(ISBLANK(O409),"",IF(ISERROR(VLOOKUP(O409,MapTable!$A:$A,1,0)),"컨트롤없음",""))</f>
        <v/>
      </c>
      <c r="R409" t="str">
        <f>IF(ISBLANK(Q409),"",
IF(ISERROR(FIND(",",Q409)),
  IF(ISERROR(VLOOKUP(Q409,MapTable!$A:$A,1,0)),"맵없음",
  ""),
IF(ISERROR(FIND(",",Q409,FIND(",",Q409)+1)),
  IF(OR(ISERROR(VLOOKUP(LEFT(Q409,FIND(",",Q409)-1),MapTable!$A:$A,1,0)),ISERROR(VLOOKUP(TRIM(MID(Q409,FIND(",",Q409)+1,999)),MapTable!$A:$A,1,0))),"맵없음",
  ""),
IF(ISERROR(FIND(",",Q409,FIND(",",Q409,FIND(",",Q409)+1)+1)),
  IF(OR(ISERROR(VLOOKUP(LEFT(Q409,FIND(",",Q409)-1),MapTable!$A:$A,1,0)),ISERROR(VLOOKUP(TRIM(MID(Q409,FIND(",",Q409)+1,FIND(",",Q409,FIND(",",Q409)+1)-FIND(",",Q409)-1)),MapTable!$A:$A,1,0)),ISERROR(VLOOKUP(TRIM(MID(Q409,FIND(",",Q409,FIND(",",Q409)+1)+1,999)),MapTable!$A:$A,1,0))),"맵없음",
  ""),
IF(ISERROR(FIND(",",Q409,FIND(",",Q409,FIND(",",Q409,FIND(",",Q409)+1)+1)+1)),
  IF(OR(ISERROR(VLOOKUP(LEFT(Q409,FIND(",",Q409)-1),MapTable!$A:$A,1,0)),ISERROR(VLOOKUP(TRIM(MID(Q409,FIND(",",Q409)+1,FIND(",",Q409,FIND(",",Q409)+1)-FIND(",",Q409)-1)),MapTable!$A:$A,1,0)),ISERROR(VLOOKUP(TRIM(MID(Q409,FIND(",",Q409,FIND(",",Q409)+1)+1,FIND(",",Q409,FIND(",",Q409,FIND(",",Q409)+1)+1)-FIND(",",Q409,FIND(",",Q409)+1)-1)),MapTable!$A:$A,1,0)),ISERROR(VLOOKUP(TRIM(MID(Q409,FIND(",",Q409,FIND(",",Q409,FIND(",",Q409)+1)+1)+1,999)),MapTable!$A:$A,1,0))),"맵없음",
  ""),
)))))</f>
        <v/>
      </c>
      <c r="W409" t="str">
        <f>IF(ISBLANK(V409),"",IF(ISERROR(VLOOKUP(V409,[2]DropTable!$A:$A,1,0)),"드랍없음",""))</f>
        <v/>
      </c>
      <c r="Y409" t="str">
        <f>IF(ISBLANK(X409),"",IF(ISERROR(VLOOKUP(X409,[2]DropTable!$A:$A,1,0)),"드랍없음",""))</f>
        <v/>
      </c>
      <c r="AA409">
        <v>8.1</v>
      </c>
    </row>
    <row r="410" spans="1:27" x14ac:dyDescent="0.3">
      <c r="A410">
        <v>10</v>
      </c>
      <c r="B410">
        <v>38</v>
      </c>
      <c r="C410">
        <f t="shared" si="20"/>
        <v>1680</v>
      </c>
      <c r="D410">
        <v>420</v>
      </c>
      <c r="E410" t="s">
        <v>114</v>
      </c>
      <c r="H410" t="str">
        <f>IF(ISBLANK(G410),"",
IFERROR(VLOOKUP(G410,[1]StringTable!$1:$1048576,MATCH([1]StringTable!$B$1,[1]StringTable!$1:$1,0),0),
IFERROR(VLOOKUP(G410,[1]InApkStringTable!$1:$1048576,MATCH([1]InApkStringTable!$B$1,[1]InApkStringTable!$1:$1,0),0),
"스트링없음")))</f>
        <v/>
      </c>
      <c r="J410" t="b">
        <v>0</v>
      </c>
      <c r="K410" t="s">
        <v>24</v>
      </c>
      <c r="L410" t="str">
        <f>IF(ISBLANK(K410),"",IF(ISERROR(VLOOKUP(K410,MapTable!$A:$A,1,0)),"컨트롤없음",""))</f>
        <v/>
      </c>
      <c r="M410">
        <f t="shared" si="21"/>
        <v>4</v>
      </c>
      <c r="N410" t="b">
        <f t="shared" ca="1" si="22"/>
        <v>0</v>
      </c>
      <c r="P410" t="str">
        <f>IF(ISBLANK(O410),"",IF(ISERROR(VLOOKUP(O410,MapTable!$A:$A,1,0)),"컨트롤없음",""))</f>
        <v/>
      </c>
      <c r="R410" t="str">
        <f>IF(ISBLANK(Q410),"",
IF(ISERROR(FIND(",",Q410)),
  IF(ISERROR(VLOOKUP(Q410,MapTable!$A:$A,1,0)),"맵없음",
  ""),
IF(ISERROR(FIND(",",Q410,FIND(",",Q410)+1)),
  IF(OR(ISERROR(VLOOKUP(LEFT(Q410,FIND(",",Q410)-1),MapTable!$A:$A,1,0)),ISERROR(VLOOKUP(TRIM(MID(Q410,FIND(",",Q410)+1,999)),MapTable!$A:$A,1,0))),"맵없음",
  ""),
IF(ISERROR(FIND(",",Q410,FIND(",",Q410,FIND(",",Q410)+1)+1)),
  IF(OR(ISERROR(VLOOKUP(LEFT(Q410,FIND(",",Q410)-1),MapTable!$A:$A,1,0)),ISERROR(VLOOKUP(TRIM(MID(Q410,FIND(",",Q410)+1,FIND(",",Q410,FIND(",",Q410)+1)-FIND(",",Q410)-1)),MapTable!$A:$A,1,0)),ISERROR(VLOOKUP(TRIM(MID(Q410,FIND(",",Q410,FIND(",",Q410)+1)+1,999)),MapTable!$A:$A,1,0))),"맵없음",
  ""),
IF(ISERROR(FIND(",",Q410,FIND(",",Q410,FIND(",",Q410,FIND(",",Q410)+1)+1)+1)),
  IF(OR(ISERROR(VLOOKUP(LEFT(Q410,FIND(",",Q410)-1),MapTable!$A:$A,1,0)),ISERROR(VLOOKUP(TRIM(MID(Q410,FIND(",",Q410)+1,FIND(",",Q410,FIND(",",Q410)+1)-FIND(",",Q410)-1)),MapTable!$A:$A,1,0)),ISERROR(VLOOKUP(TRIM(MID(Q410,FIND(",",Q410,FIND(",",Q410)+1)+1,FIND(",",Q410,FIND(",",Q410,FIND(",",Q410)+1)+1)-FIND(",",Q410,FIND(",",Q410)+1)-1)),MapTable!$A:$A,1,0)),ISERROR(VLOOKUP(TRIM(MID(Q410,FIND(",",Q410,FIND(",",Q410,FIND(",",Q410)+1)+1)+1,999)),MapTable!$A:$A,1,0))),"맵없음",
  ""),
)))))</f>
        <v/>
      </c>
      <c r="W410" t="str">
        <f>IF(ISBLANK(V410),"",IF(ISERROR(VLOOKUP(V410,[2]DropTable!$A:$A,1,0)),"드랍없음",""))</f>
        <v/>
      </c>
      <c r="Y410" t="str">
        <f>IF(ISBLANK(X410),"",IF(ISERROR(VLOOKUP(X410,[2]DropTable!$A:$A,1,0)),"드랍없음",""))</f>
        <v/>
      </c>
      <c r="AA410">
        <v>8.1</v>
      </c>
    </row>
    <row r="411" spans="1:27" x14ac:dyDescent="0.3">
      <c r="A411">
        <v>10</v>
      </c>
      <c r="B411">
        <v>39</v>
      </c>
      <c r="C411">
        <f t="shared" si="20"/>
        <v>1680</v>
      </c>
      <c r="D411">
        <v>420</v>
      </c>
      <c r="E411" t="s">
        <v>114</v>
      </c>
      <c r="H411" t="str">
        <f>IF(ISBLANK(G411),"",
IFERROR(VLOOKUP(G411,[1]StringTable!$1:$1048576,MATCH([1]StringTable!$B$1,[1]StringTable!$1:$1,0),0),
IFERROR(VLOOKUP(G411,[1]InApkStringTable!$1:$1048576,MATCH([1]InApkStringTable!$B$1,[1]InApkStringTable!$1:$1,0),0),
"스트링없음")))</f>
        <v/>
      </c>
      <c r="J411" t="b">
        <v>0</v>
      </c>
      <c r="K411" t="s">
        <v>24</v>
      </c>
      <c r="L411" t="str">
        <f>IF(ISBLANK(K411),"",IF(ISERROR(VLOOKUP(K411,MapTable!$A:$A,1,0)),"컨트롤없음",""))</f>
        <v/>
      </c>
      <c r="M411">
        <f t="shared" si="21"/>
        <v>4</v>
      </c>
      <c r="N411" t="b">
        <f t="shared" ca="1" si="22"/>
        <v>1</v>
      </c>
      <c r="P411" t="str">
        <f>IF(ISBLANK(O411),"",IF(ISERROR(VLOOKUP(O411,MapTable!$A:$A,1,0)),"컨트롤없음",""))</f>
        <v/>
      </c>
      <c r="R411" t="str">
        <f>IF(ISBLANK(Q411),"",
IF(ISERROR(FIND(",",Q411)),
  IF(ISERROR(VLOOKUP(Q411,MapTable!$A:$A,1,0)),"맵없음",
  ""),
IF(ISERROR(FIND(",",Q411,FIND(",",Q411)+1)),
  IF(OR(ISERROR(VLOOKUP(LEFT(Q411,FIND(",",Q411)-1),MapTable!$A:$A,1,0)),ISERROR(VLOOKUP(TRIM(MID(Q411,FIND(",",Q411)+1,999)),MapTable!$A:$A,1,0))),"맵없음",
  ""),
IF(ISERROR(FIND(",",Q411,FIND(",",Q411,FIND(",",Q411)+1)+1)),
  IF(OR(ISERROR(VLOOKUP(LEFT(Q411,FIND(",",Q411)-1),MapTable!$A:$A,1,0)),ISERROR(VLOOKUP(TRIM(MID(Q411,FIND(",",Q411)+1,FIND(",",Q411,FIND(",",Q411)+1)-FIND(",",Q411)-1)),MapTable!$A:$A,1,0)),ISERROR(VLOOKUP(TRIM(MID(Q411,FIND(",",Q411,FIND(",",Q411)+1)+1,999)),MapTable!$A:$A,1,0))),"맵없음",
  ""),
IF(ISERROR(FIND(",",Q411,FIND(",",Q411,FIND(",",Q411,FIND(",",Q411)+1)+1)+1)),
  IF(OR(ISERROR(VLOOKUP(LEFT(Q411,FIND(",",Q411)-1),MapTable!$A:$A,1,0)),ISERROR(VLOOKUP(TRIM(MID(Q411,FIND(",",Q411)+1,FIND(",",Q411,FIND(",",Q411)+1)-FIND(",",Q411)-1)),MapTable!$A:$A,1,0)),ISERROR(VLOOKUP(TRIM(MID(Q411,FIND(",",Q411,FIND(",",Q411)+1)+1,FIND(",",Q411,FIND(",",Q411,FIND(",",Q411)+1)+1)-FIND(",",Q411,FIND(",",Q411)+1)-1)),MapTable!$A:$A,1,0)),ISERROR(VLOOKUP(TRIM(MID(Q411,FIND(",",Q411,FIND(",",Q411,FIND(",",Q411)+1)+1)+1,999)),MapTable!$A:$A,1,0))),"맵없음",
  ""),
)))))</f>
        <v/>
      </c>
      <c r="W411" t="str">
        <f>IF(ISBLANK(V411),"",IF(ISERROR(VLOOKUP(V411,[2]DropTable!$A:$A,1,0)),"드랍없음",""))</f>
        <v/>
      </c>
      <c r="Y411" t="str">
        <f>IF(ISBLANK(X411),"",IF(ISERROR(VLOOKUP(X411,[2]DropTable!$A:$A,1,0)),"드랍없음",""))</f>
        <v/>
      </c>
      <c r="AA411">
        <v>8.1</v>
      </c>
    </row>
    <row r="412" spans="1:27" x14ac:dyDescent="0.3">
      <c r="A412">
        <v>10</v>
      </c>
      <c r="B412">
        <v>40</v>
      </c>
      <c r="C412">
        <f t="shared" si="20"/>
        <v>1680</v>
      </c>
      <c r="D412">
        <v>420</v>
      </c>
      <c r="E412" t="s">
        <v>114</v>
      </c>
      <c r="H412" t="str">
        <f>IF(ISBLANK(G412),"",
IFERROR(VLOOKUP(G412,[1]StringTable!$1:$1048576,MATCH([1]StringTable!$B$1,[1]StringTable!$1:$1,0),0),
IFERROR(VLOOKUP(G412,[1]InApkStringTable!$1:$1048576,MATCH([1]InApkStringTable!$B$1,[1]InApkStringTable!$1:$1,0),0),
"스트링없음")))</f>
        <v/>
      </c>
      <c r="J412" t="b">
        <v>0</v>
      </c>
      <c r="K412" t="s">
        <v>24</v>
      </c>
      <c r="L412" t="str">
        <f>IF(ISBLANK(K412),"",IF(ISERROR(VLOOKUP(K412,MapTable!$A:$A,1,0)),"컨트롤없음",""))</f>
        <v/>
      </c>
      <c r="M412">
        <f t="shared" si="21"/>
        <v>12</v>
      </c>
      <c r="N412" t="b">
        <f t="shared" ca="1" si="22"/>
        <v>1</v>
      </c>
      <c r="P412" t="str">
        <f>IF(ISBLANK(O412),"",IF(ISERROR(VLOOKUP(O412,MapTable!$A:$A,1,0)),"컨트롤없음",""))</f>
        <v/>
      </c>
      <c r="R412" t="str">
        <f>IF(ISBLANK(Q412),"",
IF(ISERROR(FIND(",",Q412)),
  IF(ISERROR(VLOOKUP(Q412,MapTable!$A:$A,1,0)),"맵없음",
  ""),
IF(ISERROR(FIND(",",Q412,FIND(",",Q412)+1)),
  IF(OR(ISERROR(VLOOKUP(LEFT(Q412,FIND(",",Q412)-1),MapTable!$A:$A,1,0)),ISERROR(VLOOKUP(TRIM(MID(Q412,FIND(",",Q412)+1,999)),MapTable!$A:$A,1,0))),"맵없음",
  ""),
IF(ISERROR(FIND(",",Q412,FIND(",",Q412,FIND(",",Q412)+1)+1)),
  IF(OR(ISERROR(VLOOKUP(LEFT(Q412,FIND(",",Q412)-1),MapTable!$A:$A,1,0)),ISERROR(VLOOKUP(TRIM(MID(Q412,FIND(",",Q412)+1,FIND(",",Q412,FIND(",",Q412)+1)-FIND(",",Q412)-1)),MapTable!$A:$A,1,0)),ISERROR(VLOOKUP(TRIM(MID(Q412,FIND(",",Q412,FIND(",",Q412)+1)+1,999)),MapTable!$A:$A,1,0))),"맵없음",
  ""),
IF(ISERROR(FIND(",",Q412,FIND(",",Q412,FIND(",",Q412,FIND(",",Q412)+1)+1)+1)),
  IF(OR(ISERROR(VLOOKUP(LEFT(Q412,FIND(",",Q412)-1),MapTable!$A:$A,1,0)),ISERROR(VLOOKUP(TRIM(MID(Q412,FIND(",",Q412)+1,FIND(",",Q412,FIND(",",Q412)+1)-FIND(",",Q412)-1)),MapTable!$A:$A,1,0)),ISERROR(VLOOKUP(TRIM(MID(Q412,FIND(",",Q412,FIND(",",Q412)+1)+1,FIND(",",Q412,FIND(",",Q412,FIND(",",Q412)+1)+1)-FIND(",",Q412,FIND(",",Q412)+1)-1)),MapTable!$A:$A,1,0)),ISERROR(VLOOKUP(TRIM(MID(Q412,FIND(",",Q412,FIND(",",Q412,FIND(",",Q412)+1)+1)+1,999)),MapTable!$A:$A,1,0))),"맵없음",
  ""),
)))))</f>
        <v/>
      </c>
      <c r="W412" t="str">
        <f>IF(ISBLANK(V412),"",IF(ISERROR(VLOOKUP(V412,[2]DropTable!$A:$A,1,0)),"드랍없음",""))</f>
        <v/>
      </c>
      <c r="Y412" t="str">
        <f>IF(ISBLANK(X412),"",IF(ISERROR(VLOOKUP(X412,[2]DropTable!$A:$A,1,0)),"드랍없음",""))</f>
        <v/>
      </c>
      <c r="AA412">
        <v>8.1</v>
      </c>
    </row>
    <row r="413" spans="1:27" x14ac:dyDescent="0.3">
      <c r="A413">
        <v>10</v>
      </c>
      <c r="B413">
        <v>41</v>
      </c>
      <c r="C413">
        <f t="shared" si="20"/>
        <v>1680</v>
      </c>
      <c r="D413">
        <v>420</v>
      </c>
      <c r="E413" t="s">
        <v>114</v>
      </c>
      <c r="H413" t="str">
        <f>IF(ISBLANK(G413),"",
IFERROR(VLOOKUP(G413,[1]StringTable!$1:$1048576,MATCH([1]StringTable!$B$1,[1]StringTable!$1:$1,0),0),
IFERROR(VLOOKUP(G413,[1]InApkStringTable!$1:$1048576,MATCH([1]InApkStringTable!$B$1,[1]InApkStringTable!$1:$1,0),0),
"스트링없음")))</f>
        <v/>
      </c>
      <c r="J413" t="b">
        <v>0</v>
      </c>
      <c r="K413" t="s">
        <v>24</v>
      </c>
      <c r="L413" t="str">
        <f>IF(ISBLANK(K413),"",IF(ISERROR(VLOOKUP(K413,MapTable!$A:$A,1,0)),"컨트롤없음",""))</f>
        <v/>
      </c>
      <c r="M413">
        <f t="shared" si="21"/>
        <v>5</v>
      </c>
      <c r="N413" t="b">
        <f t="shared" ca="1" si="22"/>
        <v>0</v>
      </c>
      <c r="P413" t="str">
        <f>IF(ISBLANK(O413),"",IF(ISERROR(VLOOKUP(O413,MapTable!$A:$A,1,0)),"컨트롤없음",""))</f>
        <v/>
      </c>
      <c r="R413" t="str">
        <f>IF(ISBLANK(Q413),"",
IF(ISERROR(FIND(",",Q413)),
  IF(ISERROR(VLOOKUP(Q413,MapTable!$A:$A,1,0)),"맵없음",
  ""),
IF(ISERROR(FIND(",",Q413,FIND(",",Q413)+1)),
  IF(OR(ISERROR(VLOOKUP(LEFT(Q413,FIND(",",Q413)-1),MapTable!$A:$A,1,0)),ISERROR(VLOOKUP(TRIM(MID(Q413,FIND(",",Q413)+1,999)),MapTable!$A:$A,1,0))),"맵없음",
  ""),
IF(ISERROR(FIND(",",Q413,FIND(",",Q413,FIND(",",Q413)+1)+1)),
  IF(OR(ISERROR(VLOOKUP(LEFT(Q413,FIND(",",Q413)-1),MapTable!$A:$A,1,0)),ISERROR(VLOOKUP(TRIM(MID(Q413,FIND(",",Q413)+1,FIND(",",Q413,FIND(",",Q413)+1)-FIND(",",Q413)-1)),MapTable!$A:$A,1,0)),ISERROR(VLOOKUP(TRIM(MID(Q413,FIND(",",Q413,FIND(",",Q413)+1)+1,999)),MapTable!$A:$A,1,0))),"맵없음",
  ""),
IF(ISERROR(FIND(",",Q413,FIND(",",Q413,FIND(",",Q413,FIND(",",Q413)+1)+1)+1)),
  IF(OR(ISERROR(VLOOKUP(LEFT(Q413,FIND(",",Q413)-1),MapTable!$A:$A,1,0)),ISERROR(VLOOKUP(TRIM(MID(Q413,FIND(",",Q413)+1,FIND(",",Q413,FIND(",",Q413)+1)-FIND(",",Q413)-1)),MapTable!$A:$A,1,0)),ISERROR(VLOOKUP(TRIM(MID(Q413,FIND(",",Q413,FIND(",",Q413)+1)+1,FIND(",",Q413,FIND(",",Q413,FIND(",",Q413)+1)+1)-FIND(",",Q413,FIND(",",Q413)+1)-1)),MapTable!$A:$A,1,0)),ISERROR(VLOOKUP(TRIM(MID(Q413,FIND(",",Q413,FIND(",",Q413,FIND(",",Q413)+1)+1)+1,999)),MapTable!$A:$A,1,0))),"맵없음",
  ""),
)))))</f>
        <v/>
      </c>
      <c r="W413" t="str">
        <f>IF(ISBLANK(V413),"",IF(ISERROR(VLOOKUP(V413,[2]DropTable!$A:$A,1,0)),"드랍없음",""))</f>
        <v/>
      </c>
      <c r="Y413" t="str">
        <f>IF(ISBLANK(X413),"",IF(ISERROR(VLOOKUP(X413,[2]DropTable!$A:$A,1,0)),"드랍없음",""))</f>
        <v/>
      </c>
      <c r="AA413">
        <v>8.1</v>
      </c>
    </row>
    <row r="414" spans="1:27" x14ac:dyDescent="0.3">
      <c r="A414">
        <v>10</v>
      </c>
      <c r="B414">
        <v>42</v>
      </c>
      <c r="C414">
        <f t="shared" si="20"/>
        <v>1680</v>
      </c>
      <c r="D414">
        <v>420</v>
      </c>
      <c r="E414" t="s">
        <v>114</v>
      </c>
      <c r="H414" t="str">
        <f>IF(ISBLANK(G414),"",
IFERROR(VLOOKUP(G414,[1]StringTable!$1:$1048576,MATCH([1]StringTable!$B$1,[1]StringTable!$1:$1,0),0),
IFERROR(VLOOKUP(G414,[1]InApkStringTable!$1:$1048576,MATCH([1]InApkStringTable!$B$1,[1]InApkStringTable!$1:$1,0),0),
"스트링없음")))</f>
        <v/>
      </c>
      <c r="J414" t="b">
        <v>0</v>
      </c>
      <c r="K414" t="s">
        <v>24</v>
      </c>
      <c r="L414" t="str">
        <f>IF(ISBLANK(K414),"",IF(ISERROR(VLOOKUP(K414,MapTable!$A:$A,1,0)),"컨트롤없음",""))</f>
        <v/>
      </c>
      <c r="M414">
        <f t="shared" si="21"/>
        <v>5</v>
      </c>
      <c r="N414" t="b">
        <f t="shared" ca="1" si="22"/>
        <v>0</v>
      </c>
      <c r="P414" t="str">
        <f>IF(ISBLANK(O414),"",IF(ISERROR(VLOOKUP(O414,MapTable!$A:$A,1,0)),"컨트롤없음",""))</f>
        <v/>
      </c>
      <c r="R414" t="str">
        <f>IF(ISBLANK(Q414),"",
IF(ISERROR(FIND(",",Q414)),
  IF(ISERROR(VLOOKUP(Q414,MapTable!$A:$A,1,0)),"맵없음",
  ""),
IF(ISERROR(FIND(",",Q414,FIND(",",Q414)+1)),
  IF(OR(ISERROR(VLOOKUP(LEFT(Q414,FIND(",",Q414)-1),MapTable!$A:$A,1,0)),ISERROR(VLOOKUP(TRIM(MID(Q414,FIND(",",Q414)+1,999)),MapTable!$A:$A,1,0))),"맵없음",
  ""),
IF(ISERROR(FIND(",",Q414,FIND(",",Q414,FIND(",",Q414)+1)+1)),
  IF(OR(ISERROR(VLOOKUP(LEFT(Q414,FIND(",",Q414)-1),MapTable!$A:$A,1,0)),ISERROR(VLOOKUP(TRIM(MID(Q414,FIND(",",Q414)+1,FIND(",",Q414,FIND(",",Q414)+1)-FIND(",",Q414)-1)),MapTable!$A:$A,1,0)),ISERROR(VLOOKUP(TRIM(MID(Q414,FIND(",",Q414,FIND(",",Q414)+1)+1,999)),MapTable!$A:$A,1,0))),"맵없음",
  ""),
IF(ISERROR(FIND(",",Q414,FIND(",",Q414,FIND(",",Q414,FIND(",",Q414)+1)+1)+1)),
  IF(OR(ISERROR(VLOOKUP(LEFT(Q414,FIND(",",Q414)-1),MapTable!$A:$A,1,0)),ISERROR(VLOOKUP(TRIM(MID(Q414,FIND(",",Q414)+1,FIND(",",Q414,FIND(",",Q414)+1)-FIND(",",Q414)-1)),MapTable!$A:$A,1,0)),ISERROR(VLOOKUP(TRIM(MID(Q414,FIND(",",Q414,FIND(",",Q414)+1)+1,FIND(",",Q414,FIND(",",Q414,FIND(",",Q414)+1)+1)-FIND(",",Q414,FIND(",",Q414)+1)-1)),MapTable!$A:$A,1,0)),ISERROR(VLOOKUP(TRIM(MID(Q414,FIND(",",Q414,FIND(",",Q414,FIND(",",Q414)+1)+1)+1,999)),MapTable!$A:$A,1,0))),"맵없음",
  ""),
)))))</f>
        <v/>
      </c>
      <c r="W414" t="str">
        <f>IF(ISBLANK(V414),"",IF(ISERROR(VLOOKUP(V414,[2]DropTable!$A:$A,1,0)),"드랍없음",""))</f>
        <v/>
      </c>
      <c r="Y414" t="str">
        <f>IF(ISBLANK(X414),"",IF(ISERROR(VLOOKUP(X414,[2]DropTable!$A:$A,1,0)),"드랍없음",""))</f>
        <v/>
      </c>
      <c r="AA414">
        <v>8.1</v>
      </c>
    </row>
    <row r="415" spans="1:27" x14ac:dyDescent="0.3">
      <c r="A415">
        <v>10</v>
      </c>
      <c r="B415">
        <v>43</v>
      </c>
      <c r="C415">
        <f t="shared" si="20"/>
        <v>1680</v>
      </c>
      <c r="D415">
        <v>420</v>
      </c>
      <c r="E415" t="s">
        <v>114</v>
      </c>
      <c r="H415" t="str">
        <f>IF(ISBLANK(G415),"",
IFERROR(VLOOKUP(G415,[1]StringTable!$1:$1048576,MATCH([1]StringTable!$B$1,[1]StringTable!$1:$1,0),0),
IFERROR(VLOOKUP(G415,[1]InApkStringTable!$1:$1048576,MATCH([1]InApkStringTable!$B$1,[1]InApkStringTable!$1:$1,0),0),
"스트링없음")))</f>
        <v/>
      </c>
      <c r="J415" t="b">
        <v>0</v>
      </c>
      <c r="K415" t="s">
        <v>24</v>
      </c>
      <c r="L415" t="str">
        <f>IF(ISBLANK(K415),"",IF(ISERROR(VLOOKUP(K415,MapTable!$A:$A,1,0)),"컨트롤없음",""))</f>
        <v/>
      </c>
      <c r="M415">
        <f t="shared" si="21"/>
        <v>5</v>
      </c>
      <c r="N415" t="b">
        <f t="shared" ca="1" si="22"/>
        <v>0</v>
      </c>
      <c r="P415" t="str">
        <f>IF(ISBLANK(O415),"",IF(ISERROR(VLOOKUP(O415,MapTable!$A:$A,1,0)),"컨트롤없음",""))</f>
        <v/>
      </c>
      <c r="R415" t="str">
        <f>IF(ISBLANK(Q415),"",
IF(ISERROR(FIND(",",Q415)),
  IF(ISERROR(VLOOKUP(Q415,MapTable!$A:$A,1,0)),"맵없음",
  ""),
IF(ISERROR(FIND(",",Q415,FIND(",",Q415)+1)),
  IF(OR(ISERROR(VLOOKUP(LEFT(Q415,FIND(",",Q415)-1),MapTable!$A:$A,1,0)),ISERROR(VLOOKUP(TRIM(MID(Q415,FIND(",",Q415)+1,999)),MapTable!$A:$A,1,0))),"맵없음",
  ""),
IF(ISERROR(FIND(",",Q415,FIND(",",Q415,FIND(",",Q415)+1)+1)),
  IF(OR(ISERROR(VLOOKUP(LEFT(Q415,FIND(",",Q415)-1),MapTable!$A:$A,1,0)),ISERROR(VLOOKUP(TRIM(MID(Q415,FIND(",",Q415)+1,FIND(",",Q415,FIND(",",Q415)+1)-FIND(",",Q415)-1)),MapTable!$A:$A,1,0)),ISERROR(VLOOKUP(TRIM(MID(Q415,FIND(",",Q415,FIND(",",Q415)+1)+1,999)),MapTable!$A:$A,1,0))),"맵없음",
  ""),
IF(ISERROR(FIND(",",Q415,FIND(",",Q415,FIND(",",Q415,FIND(",",Q415)+1)+1)+1)),
  IF(OR(ISERROR(VLOOKUP(LEFT(Q415,FIND(",",Q415)-1),MapTable!$A:$A,1,0)),ISERROR(VLOOKUP(TRIM(MID(Q415,FIND(",",Q415)+1,FIND(",",Q415,FIND(",",Q415)+1)-FIND(",",Q415)-1)),MapTable!$A:$A,1,0)),ISERROR(VLOOKUP(TRIM(MID(Q415,FIND(",",Q415,FIND(",",Q415)+1)+1,FIND(",",Q415,FIND(",",Q415,FIND(",",Q415)+1)+1)-FIND(",",Q415,FIND(",",Q415)+1)-1)),MapTable!$A:$A,1,0)),ISERROR(VLOOKUP(TRIM(MID(Q415,FIND(",",Q415,FIND(",",Q415,FIND(",",Q415)+1)+1)+1,999)),MapTable!$A:$A,1,0))),"맵없음",
  ""),
)))))</f>
        <v/>
      </c>
      <c r="W415" t="str">
        <f>IF(ISBLANK(V415),"",IF(ISERROR(VLOOKUP(V415,[2]DropTable!$A:$A,1,0)),"드랍없음",""))</f>
        <v/>
      </c>
      <c r="Y415" t="str">
        <f>IF(ISBLANK(X415),"",IF(ISERROR(VLOOKUP(X415,[2]DropTable!$A:$A,1,0)),"드랍없음",""))</f>
        <v/>
      </c>
      <c r="AA415">
        <v>8.1</v>
      </c>
    </row>
    <row r="416" spans="1:27" x14ac:dyDescent="0.3">
      <c r="A416">
        <v>10</v>
      </c>
      <c r="B416">
        <v>44</v>
      </c>
      <c r="C416">
        <f t="shared" si="20"/>
        <v>1680</v>
      </c>
      <c r="D416">
        <v>420</v>
      </c>
      <c r="E416" t="s">
        <v>114</v>
      </c>
      <c r="H416" t="str">
        <f>IF(ISBLANK(G416),"",
IFERROR(VLOOKUP(G416,[1]StringTable!$1:$1048576,MATCH([1]StringTable!$B$1,[1]StringTable!$1:$1,0),0),
IFERROR(VLOOKUP(G416,[1]InApkStringTable!$1:$1048576,MATCH([1]InApkStringTable!$B$1,[1]InApkStringTable!$1:$1,0),0),
"스트링없음")))</f>
        <v/>
      </c>
      <c r="J416" t="b">
        <v>0</v>
      </c>
      <c r="K416" t="s">
        <v>24</v>
      </c>
      <c r="L416" t="str">
        <f>IF(ISBLANK(K416),"",IF(ISERROR(VLOOKUP(K416,MapTable!$A:$A,1,0)),"컨트롤없음",""))</f>
        <v/>
      </c>
      <c r="M416">
        <f t="shared" si="21"/>
        <v>5</v>
      </c>
      <c r="N416" t="b">
        <f t="shared" ca="1" si="22"/>
        <v>0</v>
      </c>
      <c r="P416" t="str">
        <f>IF(ISBLANK(O416),"",IF(ISERROR(VLOOKUP(O416,MapTable!$A:$A,1,0)),"컨트롤없음",""))</f>
        <v/>
      </c>
      <c r="R416" t="str">
        <f>IF(ISBLANK(Q416),"",
IF(ISERROR(FIND(",",Q416)),
  IF(ISERROR(VLOOKUP(Q416,MapTable!$A:$A,1,0)),"맵없음",
  ""),
IF(ISERROR(FIND(",",Q416,FIND(",",Q416)+1)),
  IF(OR(ISERROR(VLOOKUP(LEFT(Q416,FIND(",",Q416)-1),MapTable!$A:$A,1,0)),ISERROR(VLOOKUP(TRIM(MID(Q416,FIND(",",Q416)+1,999)),MapTable!$A:$A,1,0))),"맵없음",
  ""),
IF(ISERROR(FIND(",",Q416,FIND(",",Q416,FIND(",",Q416)+1)+1)),
  IF(OR(ISERROR(VLOOKUP(LEFT(Q416,FIND(",",Q416)-1),MapTable!$A:$A,1,0)),ISERROR(VLOOKUP(TRIM(MID(Q416,FIND(",",Q416)+1,FIND(",",Q416,FIND(",",Q416)+1)-FIND(",",Q416)-1)),MapTable!$A:$A,1,0)),ISERROR(VLOOKUP(TRIM(MID(Q416,FIND(",",Q416,FIND(",",Q416)+1)+1,999)),MapTable!$A:$A,1,0))),"맵없음",
  ""),
IF(ISERROR(FIND(",",Q416,FIND(",",Q416,FIND(",",Q416,FIND(",",Q416)+1)+1)+1)),
  IF(OR(ISERROR(VLOOKUP(LEFT(Q416,FIND(",",Q416)-1),MapTable!$A:$A,1,0)),ISERROR(VLOOKUP(TRIM(MID(Q416,FIND(",",Q416)+1,FIND(",",Q416,FIND(",",Q416)+1)-FIND(",",Q416)-1)),MapTable!$A:$A,1,0)),ISERROR(VLOOKUP(TRIM(MID(Q416,FIND(",",Q416,FIND(",",Q416)+1)+1,FIND(",",Q416,FIND(",",Q416,FIND(",",Q416)+1)+1)-FIND(",",Q416,FIND(",",Q416)+1)-1)),MapTable!$A:$A,1,0)),ISERROR(VLOOKUP(TRIM(MID(Q416,FIND(",",Q416,FIND(",",Q416,FIND(",",Q416)+1)+1)+1,999)),MapTable!$A:$A,1,0))),"맵없음",
  ""),
)))))</f>
        <v/>
      </c>
      <c r="W416" t="str">
        <f>IF(ISBLANK(V416),"",IF(ISERROR(VLOOKUP(V416,[2]DropTable!$A:$A,1,0)),"드랍없음",""))</f>
        <v/>
      </c>
      <c r="Y416" t="str">
        <f>IF(ISBLANK(X416),"",IF(ISERROR(VLOOKUP(X416,[2]DropTable!$A:$A,1,0)),"드랍없음",""))</f>
        <v/>
      </c>
      <c r="AA416">
        <v>8.1</v>
      </c>
    </row>
    <row r="417" spans="1:27" x14ac:dyDescent="0.3">
      <c r="A417">
        <v>10</v>
      </c>
      <c r="B417">
        <v>45</v>
      </c>
      <c r="C417">
        <f t="shared" si="20"/>
        <v>1680</v>
      </c>
      <c r="D417">
        <v>420</v>
      </c>
      <c r="E417" t="s">
        <v>114</v>
      </c>
      <c r="H417" t="str">
        <f>IF(ISBLANK(G417),"",
IFERROR(VLOOKUP(G417,[1]StringTable!$1:$1048576,MATCH([1]StringTable!$B$1,[1]StringTable!$1:$1,0),0),
IFERROR(VLOOKUP(G417,[1]InApkStringTable!$1:$1048576,MATCH([1]InApkStringTable!$B$1,[1]InApkStringTable!$1:$1,0),0),
"스트링없음")))</f>
        <v/>
      </c>
      <c r="J417" t="b">
        <v>0</v>
      </c>
      <c r="K417" t="s">
        <v>24</v>
      </c>
      <c r="L417" t="str">
        <f>IF(ISBLANK(K417),"",IF(ISERROR(VLOOKUP(K417,MapTable!$A:$A,1,0)),"컨트롤없음",""))</f>
        <v/>
      </c>
      <c r="M417">
        <f t="shared" si="21"/>
        <v>11</v>
      </c>
      <c r="N417" t="b">
        <f t="shared" ca="1" si="22"/>
        <v>0</v>
      </c>
      <c r="P417" t="str">
        <f>IF(ISBLANK(O417),"",IF(ISERROR(VLOOKUP(O417,MapTable!$A:$A,1,0)),"컨트롤없음",""))</f>
        <v/>
      </c>
      <c r="R417" t="str">
        <f>IF(ISBLANK(Q417),"",
IF(ISERROR(FIND(",",Q417)),
  IF(ISERROR(VLOOKUP(Q417,MapTable!$A:$A,1,0)),"맵없음",
  ""),
IF(ISERROR(FIND(",",Q417,FIND(",",Q417)+1)),
  IF(OR(ISERROR(VLOOKUP(LEFT(Q417,FIND(",",Q417)-1),MapTable!$A:$A,1,0)),ISERROR(VLOOKUP(TRIM(MID(Q417,FIND(",",Q417)+1,999)),MapTable!$A:$A,1,0))),"맵없음",
  ""),
IF(ISERROR(FIND(",",Q417,FIND(",",Q417,FIND(",",Q417)+1)+1)),
  IF(OR(ISERROR(VLOOKUP(LEFT(Q417,FIND(",",Q417)-1),MapTable!$A:$A,1,0)),ISERROR(VLOOKUP(TRIM(MID(Q417,FIND(",",Q417)+1,FIND(",",Q417,FIND(",",Q417)+1)-FIND(",",Q417)-1)),MapTable!$A:$A,1,0)),ISERROR(VLOOKUP(TRIM(MID(Q417,FIND(",",Q417,FIND(",",Q417)+1)+1,999)),MapTable!$A:$A,1,0))),"맵없음",
  ""),
IF(ISERROR(FIND(",",Q417,FIND(",",Q417,FIND(",",Q417,FIND(",",Q417)+1)+1)+1)),
  IF(OR(ISERROR(VLOOKUP(LEFT(Q417,FIND(",",Q417)-1),MapTable!$A:$A,1,0)),ISERROR(VLOOKUP(TRIM(MID(Q417,FIND(",",Q417)+1,FIND(",",Q417,FIND(",",Q417)+1)-FIND(",",Q417)-1)),MapTable!$A:$A,1,0)),ISERROR(VLOOKUP(TRIM(MID(Q417,FIND(",",Q417,FIND(",",Q417)+1)+1,FIND(",",Q417,FIND(",",Q417,FIND(",",Q417)+1)+1)-FIND(",",Q417,FIND(",",Q417)+1)-1)),MapTable!$A:$A,1,0)),ISERROR(VLOOKUP(TRIM(MID(Q417,FIND(",",Q417,FIND(",",Q417,FIND(",",Q417)+1)+1)+1,999)),MapTable!$A:$A,1,0))),"맵없음",
  ""),
)))))</f>
        <v/>
      </c>
      <c r="W417" t="str">
        <f>IF(ISBLANK(V417),"",IF(ISERROR(VLOOKUP(V417,[2]DropTable!$A:$A,1,0)),"드랍없음",""))</f>
        <v/>
      </c>
      <c r="Y417" t="str">
        <f>IF(ISBLANK(X417),"",IF(ISERROR(VLOOKUP(X417,[2]DropTable!$A:$A,1,0)),"드랍없음",""))</f>
        <v/>
      </c>
      <c r="AA417">
        <v>8.1</v>
      </c>
    </row>
    <row r="418" spans="1:27" x14ac:dyDescent="0.3">
      <c r="A418">
        <v>10</v>
      </c>
      <c r="B418">
        <v>46</v>
      </c>
      <c r="C418">
        <f t="shared" si="20"/>
        <v>1680</v>
      </c>
      <c r="D418">
        <v>420</v>
      </c>
      <c r="E418" t="s">
        <v>114</v>
      </c>
      <c r="H418" t="str">
        <f>IF(ISBLANK(G418),"",
IFERROR(VLOOKUP(G418,[1]StringTable!$1:$1048576,MATCH([1]StringTable!$B$1,[1]StringTable!$1:$1,0),0),
IFERROR(VLOOKUP(G418,[1]InApkStringTable!$1:$1048576,MATCH([1]InApkStringTable!$B$1,[1]InApkStringTable!$1:$1,0),0),
"스트링없음")))</f>
        <v/>
      </c>
      <c r="J418" t="b">
        <v>0</v>
      </c>
      <c r="K418" t="s">
        <v>24</v>
      </c>
      <c r="L418" t="str">
        <f>IF(ISBLANK(K418),"",IF(ISERROR(VLOOKUP(K418,MapTable!$A:$A,1,0)),"컨트롤없음",""))</f>
        <v/>
      </c>
      <c r="M418">
        <f t="shared" si="21"/>
        <v>5</v>
      </c>
      <c r="N418" t="b">
        <f t="shared" ca="1" si="22"/>
        <v>0</v>
      </c>
      <c r="P418" t="str">
        <f>IF(ISBLANK(O418),"",IF(ISERROR(VLOOKUP(O418,MapTable!$A:$A,1,0)),"컨트롤없음",""))</f>
        <v/>
      </c>
      <c r="R418" t="str">
        <f>IF(ISBLANK(Q418),"",
IF(ISERROR(FIND(",",Q418)),
  IF(ISERROR(VLOOKUP(Q418,MapTable!$A:$A,1,0)),"맵없음",
  ""),
IF(ISERROR(FIND(",",Q418,FIND(",",Q418)+1)),
  IF(OR(ISERROR(VLOOKUP(LEFT(Q418,FIND(",",Q418)-1),MapTable!$A:$A,1,0)),ISERROR(VLOOKUP(TRIM(MID(Q418,FIND(",",Q418)+1,999)),MapTable!$A:$A,1,0))),"맵없음",
  ""),
IF(ISERROR(FIND(",",Q418,FIND(",",Q418,FIND(",",Q418)+1)+1)),
  IF(OR(ISERROR(VLOOKUP(LEFT(Q418,FIND(",",Q418)-1),MapTable!$A:$A,1,0)),ISERROR(VLOOKUP(TRIM(MID(Q418,FIND(",",Q418)+1,FIND(",",Q418,FIND(",",Q418)+1)-FIND(",",Q418)-1)),MapTable!$A:$A,1,0)),ISERROR(VLOOKUP(TRIM(MID(Q418,FIND(",",Q418,FIND(",",Q418)+1)+1,999)),MapTable!$A:$A,1,0))),"맵없음",
  ""),
IF(ISERROR(FIND(",",Q418,FIND(",",Q418,FIND(",",Q418,FIND(",",Q418)+1)+1)+1)),
  IF(OR(ISERROR(VLOOKUP(LEFT(Q418,FIND(",",Q418)-1),MapTable!$A:$A,1,0)),ISERROR(VLOOKUP(TRIM(MID(Q418,FIND(",",Q418)+1,FIND(",",Q418,FIND(",",Q418)+1)-FIND(",",Q418)-1)),MapTable!$A:$A,1,0)),ISERROR(VLOOKUP(TRIM(MID(Q418,FIND(",",Q418,FIND(",",Q418)+1)+1,FIND(",",Q418,FIND(",",Q418,FIND(",",Q418)+1)+1)-FIND(",",Q418,FIND(",",Q418)+1)-1)),MapTable!$A:$A,1,0)),ISERROR(VLOOKUP(TRIM(MID(Q418,FIND(",",Q418,FIND(",",Q418,FIND(",",Q418)+1)+1)+1,999)),MapTable!$A:$A,1,0))),"맵없음",
  ""),
)))))</f>
        <v/>
      </c>
      <c r="W418" t="str">
        <f>IF(ISBLANK(V418),"",IF(ISERROR(VLOOKUP(V418,[2]DropTable!$A:$A,1,0)),"드랍없음",""))</f>
        <v/>
      </c>
      <c r="Y418" t="str">
        <f>IF(ISBLANK(X418),"",IF(ISERROR(VLOOKUP(X418,[2]DropTable!$A:$A,1,0)),"드랍없음",""))</f>
        <v/>
      </c>
      <c r="AA418">
        <v>8.1</v>
      </c>
    </row>
    <row r="419" spans="1:27" x14ac:dyDescent="0.3">
      <c r="A419">
        <v>10</v>
      </c>
      <c r="B419">
        <v>47</v>
      </c>
      <c r="C419">
        <f t="shared" si="20"/>
        <v>1680</v>
      </c>
      <c r="D419">
        <v>420</v>
      </c>
      <c r="E419" t="s">
        <v>114</v>
      </c>
      <c r="H419" t="str">
        <f>IF(ISBLANK(G419),"",
IFERROR(VLOOKUP(G419,[1]StringTable!$1:$1048576,MATCH([1]StringTable!$B$1,[1]StringTable!$1:$1,0),0),
IFERROR(VLOOKUP(G419,[1]InApkStringTable!$1:$1048576,MATCH([1]InApkStringTable!$B$1,[1]InApkStringTable!$1:$1,0),0),
"스트링없음")))</f>
        <v/>
      </c>
      <c r="J419" t="b">
        <v>0</v>
      </c>
      <c r="K419" t="s">
        <v>24</v>
      </c>
      <c r="L419" t="str">
        <f>IF(ISBLANK(K419),"",IF(ISERROR(VLOOKUP(K419,MapTable!$A:$A,1,0)),"컨트롤없음",""))</f>
        <v/>
      </c>
      <c r="M419">
        <f t="shared" si="21"/>
        <v>5</v>
      </c>
      <c r="N419" t="b">
        <f t="shared" ca="1" si="22"/>
        <v>0</v>
      </c>
      <c r="P419" t="str">
        <f>IF(ISBLANK(O419),"",IF(ISERROR(VLOOKUP(O419,MapTable!$A:$A,1,0)),"컨트롤없음",""))</f>
        <v/>
      </c>
      <c r="R419" t="str">
        <f>IF(ISBLANK(Q419),"",
IF(ISERROR(FIND(",",Q419)),
  IF(ISERROR(VLOOKUP(Q419,MapTable!$A:$A,1,0)),"맵없음",
  ""),
IF(ISERROR(FIND(",",Q419,FIND(",",Q419)+1)),
  IF(OR(ISERROR(VLOOKUP(LEFT(Q419,FIND(",",Q419)-1),MapTable!$A:$A,1,0)),ISERROR(VLOOKUP(TRIM(MID(Q419,FIND(",",Q419)+1,999)),MapTable!$A:$A,1,0))),"맵없음",
  ""),
IF(ISERROR(FIND(",",Q419,FIND(",",Q419,FIND(",",Q419)+1)+1)),
  IF(OR(ISERROR(VLOOKUP(LEFT(Q419,FIND(",",Q419)-1),MapTable!$A:$A,1,0)),ISERROR(VLOOKUP(TRIM(MID(Q419,FIND(",",Q419)+1,FIND(",",Q419,FIND(",",Q419)+1)-FIND(",",Q419)-1)),MapTable!$A:$A,1,0)),ISERROR(VLOOKUP(TRIM(MID(Q419,FIND(",",Q419,FIND(",",Q419)+1)+1,999)),MapTable!$A:$A,1,0))),"맵없음",
  ""),
IF(ISERROR(FIND(",",Q419,FIND(",",Q419,FIND(",",Q419,FIND(",",Q419)+1)+1)+1)),
  IF(OR(ISERROR(VLOOKUP(LEFT(Q419,FIND(",",Q419)-1),MapTable!$A:$A,1,0)),ISERROR(VLOOKUP(TRIM(MID(Q419,FIND(",",Q419)+1,FIND(",",Q419,FIND(",",Q419)+1)-FIND(",",Q419)-1)),MapTable!$A:$A,1,0)),ISERROR(VLOOKUP(TRIM(MID(Q419,FIND(",",Q419,FIND(",",Q419)+1)+1,FIND(",",Q419,FIND(",",Q419,FIND(",",Q419)+1)+1)-FIND(",",Q419,FIND(",",Q419)+1)-1)),MapTable!$A:$A,1,0)),ISERROR(VLOOKUP(TRIM(MID(Q419,FIND(",",Q419,FIND(",",Q419,FIND(",",Q419)+1)+1)+1,999)),MapTable!$A:$A,1,0))),"맵없음",
  ""),
)))))</f>
        <v/>
      </c>
      <c r="W419" t="str">
        <f>IF(ISBLANK(V419),"",IF(ISERROR(VLOOKUP(V419,[2]DropTable!$A:$A,1,0)),"드랍없음",""))</f>
        <v/>
      </c>
      <c r="Y419" t="str">
        <f>IF(ISBLANK(X419),"",IF(ISERROR(VLOOKUP(X419,[2]DropTable!$A:$A,1,0)),"드랍없음",""))</f>
        <v/>
      </c>
      <c r="AA419">
        <v>8.1</v>
      </c>
    </row>
    <row r="420" spans="1:27" x14ac:dyDescent="0.3">
      <c r="A420">
        <v>10</v>
      </c>
      <c r="B420">
        <v>48</v>
      </c>
      <c r="C420">
        <f t="shared" si="20"/>
        <v>1680</v>
      </c>
      <c r="D420">
        <v>420</v>
      </c>
      <c r="E420" t="s">
        <v>114</v>
      </c>
      <c r="H420" t="str">
        <f>IF(ISBLANK(G420),"",
IFERROR(VLOOKUP(G420,[1]StringTable!$1:$1048576,MATCH([1]StringTable!$B$1,[1]StringTable!$1:$1,0),0),
IFERROR(VLOOKUP(G420,[1]InApkStringTable!$1:$1048576,MATCH([1]InApkStringTable!$B$1,[1]InApkStringTable!$1:$1,0),0),
"스트링없음")))</f>
        <v/>
      </c>
      <c r="J420" t="b">
        <v>0</v>
      </c>
      <c r="K420" t="s">
        <v>24</v>
      </c>
      <c r="L420" t="str">
        <f>IF(ISBLANK(K420),"",IF(ISERROR(VLOOKUP(K420,MapTable!$A:$A,1,0)),"컨트롤없음",""))</f>
        <v/>
      </c>
      <c r="M420">
        <f t="shared" si="21"/>
        <v>5</v>
      </c>
      <c r="N420" t="b">
        <f t="shared" ca="1" si="22"/>
        <v>0</v>
      </c>
      <c r="P420" t="str">
        <f>IF(ISBLANK(O420),"",IF(ISERROR(VLOOKUP(O420,MapTable!$A:$A,1,0)),"컨트롤없음",""))</f>
        <v/>
      </c>
      <c r="R420" t="str">
        <f>IF(ISBLANK(Q420),"",
IF(ISERROR(FIND(",",Q420)),
  IF(ISERROR(VLOOKUP(Q420,MapTable!$A:$A,1,0)),"맵없음",
  ""),
IF(ISERROR(FIND(",",Q420,FIND(",",Q420)+1)),
  IF(OR(ISERROR(VLOOKUP(LEFT(Q420,FIND(",",Q420)-1),MapTable!$A:$A,1,0)),ISERROR(VLOOKUP(TRIM(MID(Q420,FIND(",",Q420)+1,999)),MapTable!$A:$A,1,0))),"맵없음",
  ""),
IF(ISERROR(FIND(",",Q420,FIND(",",Q420,FIND(",",Q420)+1)+1)),
  IF(OR(ISERROR(VLOOKUP(LEFT(Q420,FIND(",",Q420)-1),MapTable!$A:$A,1,0)),ISERROR(VLOOKUP(TRIM(MID(Q420,FIND(",",Q420)+1,FIND(",",Q420,FIND(",",Q420)+1)-FIND(",",Q420)-1)),MapTable!$A:$A,1,0)),ISERROR(VLOOKUP(TRIM(MID(Q420,FIND(",",Q420,FIND(",",Q420)+1)+1,999)),MapTable!$A:$A,1,0))),"맵없음",
  ""),
IF(ISERROR(FIND(",",Q420,FIND(",",Q420,FIND(",",Q420,FIND(",",Q420)+1)+1)+1)),
  IF(OR(ISERROR(VLOOKUP(LEFT(Q420,FIND(",",Q420)-1),MapTable!$A:$A,1,0)),ISERROR(VLOOKUP(TRIM(MID(Q420,FIND(",",Q420)+1,FIND(",",Q420,FIND(",",Q420)+1)-FIND(",",Q420)-1)),MapTable!$A:$A,1,0)),ISERROR(VLOOKUP(TRIM(MID(Q420,FIND(",",Q420,FIND(",",Q420)+1)+1,FIND(",",Q420,FIND(",",Q420,FIND(",",Q420)+1)+1)-FIND(",",Q420,FIND(",",Q420)+1)-1)),MapTable!$A:$A,1,0)),ISERROR(VLOOKUP(TRIM(MID(Q420,FIND(",",Q420,FIND(",",Q420,FIND(",",Q420)+1)+1)+1,999)),MapTable!$A:$A,1,0))),"맵없음",
  ""),
)))))</f>
        <v/>
      </c>
      <c r="W420" t="str">
        <f>IF(ISBLANK(V420),"",IF(ISERROR(VLOOKUP(V420,[2]DropTable!$A:$A,1,0)),"드랍없음",""))</f>
        <v/>
      </c>
      <c r="Y420" t="str">
        <f>IF(ISBLANK(X420),"",IF(ISERROR(VLOOKUP(X420,[2]DropTable!$A:$A,1,0)),"드랍없음",""))</f>
        <v/>
      </c>
      <c r="AA420">
        <v>8.1</v>
      </c>
    </row>
    <row r="421" spans="1:27" x14ac:dyDescent="0.3">
      <c r="A421">
        <v>10</v>
      </c>
      <c r="B421">
        <v>49</v>
      </c>
      <c r="C421">
        <f t="shared" ref="C421:C486" si="23">D421*4</f>
        <v>1680</v>
      </c>
      <c r="D421">
        <v>420</v>
      </c>
      <c r="E421" t="s">
        <v>114</v>
      </c>
      <c r="H421" t="str">
        <f>IF(ISBLANK(G421),"",
IFERROR(VLOOKUP(G421,[1]StringTable!$1:$1048576,MATCH([1]StringTable!$B$1,[1]StringTable!$1:$1,0),0),
IFERROR(VLOOKUP(G421,[1]InApkStringTable!$1:$1048576,MATCH([1]InApkStringTable!$B$1,[1]InApkStringTable!$1:$1,0),0),
"스트링없음")))</f>
        <v/>
      </c>
      <c r="J421" t="b">
        <v>0</v>
      </c>
      <c r="K421" t="s">
        <v>24</v>
      </c>
      <c r="L421" t="str">
        <f>IF(ISBLANK(K421),"",IF(ISERROR(VLOOKUP(K421,MapTable!$A:$A,1,0)),"컨트롤없음",""))</f>
        <v/>
      </c>
      <c r="M421">
        <f t="shared" si="21"/>
        <v>5</v>
      </c>
      <c r="N421" t="b">
        <f t="shared" ca="1" si="22"/>
        <v>1</v>
      </c>
      <c r="P421" t="str">
        <f>IF(ISBLANK(O421),"",IF(ISERROR(VLOOKUP(O421,MapTable!$A:$A,1,0)),"컨트롤없음",""))</f>
        <v/>
      </c>
      <c r="R421" t="str">
        <f>IF(ISBLANK(Q421),"",
IF(ISERROR(FIND(",",Q421)),
  IF(ISERROR(VLOOKUP(Q421,MapTable!$A:$A,1,0)),"맵없음",
  ""),
IF(ISERROR(FIND(",",Q421,FIND(",",Q421)+1)),
  IF(OR(ISERROR(VLOOKUP(LEFT(Q421,FIND(",",Q421)-1),MapTable!$A:$A,1,0)),ISERROR(VLOOKUP(TRIM(MID(Q421,FIND(",",Q421)+1,999)),MapTable!$A:$A,1,0))),"맵없음",
  ""),
IF(ISERROR(FIND(",",Q421,FIND(",",Q421,FIND(",",Q421)+1)+1)),
  IF(OR(ISERROR(VLOOKUP(LEFT(Q421,FIND(",",Q421)-1),MapTable!$A:$A,1,0)),ISERROR(VLOOKUP(TRIM(MID(Q421,FIND(",",Q421)+1,FIND(",",Q421,FIND(",",Q421)+1)-FIND(",",Q421)-1)),MapTable!$A:$A,1,0)),ISERROR(VLOOKUP(TRIM(MID(Q421,FIND(",",Q421,FIND(",",Q421)+1)+1,999)),MapTable!$A:$A,1,0))),"맵없음",
  ""),
IF(ISERROR(FIND(",",Q421,FIND(",",Q421,FIND(",",Q421,FIND(",",Q421)+1)+1)+1)),
  IF(OR(ISERROR(VLOOKUP(LEFT(Q421,FIND(",",Q421)-1),MapTable!$A:$A,1,0)),ISERROR(VLOOKUP(TRIM(MID(Q421,FIND(",",Q421)+1,FIND(",",Q421,FIND(",",Q421)+1)-FIND(",",Q421)-1)),MapTable!$A:$A,1,0)),ISERROR(VLOOKUP(TRIM(MID(Q421,FIND(",",Q421,FIND(",",Q421)+1)+1,FIND(",",Q421,FIND(",",Q421,FIND(",",Q421)+1)+1)-FIND(",",Q421,FIND(",",Q421)+1)-1)),MapTable!$A:$A,1,0)),ISERROR(VLOOKUP(TRIM(MID(Q421,FIND(",",Q421,FIND(",",Q421,FIND(",",Q421)+1)+1)+1,999)),MapTable!$A:$A,1,0))),"맵없음",
  ""),
)))))</f>
        <v/>
      </c>
      <c r="W421" t="str">
        <f>IF(ISBLANK(V421),"",IF(ISERROR(VLOOKUP(V421,[2]DropTable!$A:$A,1,0)),"드랍없음",""))</f>
        <v/>
      </c>
      <c r="Y421" t="str">
        <f>IF(ISBLANK(X421),"",IF(ISERROR(VLOOKUP(X421,[2]DropTable!$A:$A,1,0)),"드랍없음",""))</f>
        <v/>
      </c>
      <c r="AA421">
        <v>8.1</v>
      </c>
    </row>
    <row r="422" spans="1:27" x14ac:dyDescent="0.3">
      <c r="A422">
        <v>10</v>
      </c>
      <c r="B422">
        <v>50</v>
      </c>
      <c r="C422">
        <f t="shared" si="23"/>
        <v>1680</v>
      </c>
      <c r="D422">
        <v>420</v>
      </c>
      <c r="E422" t="s">
        <v>114</v>
      </c>
      <c r="H422" t="str">
        <f>IF(ISBLANK(G422),"",
IFERROR(VLOOKUP(G422,[1]StringTable!$1:$1048576,MATCH([1]StringTable!$B$1,[1]StringTable!$1:$1,0),0),
IFERROR(VLOOKUP(G422,[1]InApkStringTable!$1:$1048576,MATCH([1]InApkStringTable!$B$1,[1]InApkStringTable!$1:$1,0),0),
"스트링없음")))</f>
        <v/>
      </c>
      <c r="J422" t="b">
        <v>0</v>
      </c>
      <c r="K422" t="s">
        <v>24</v>
      </c>
      <c r="L422" t="str">
        <f>IF(ISBLANK(K422),"",IF(ISERROR(VLOOKUP(K422,MapTable!$A:$A,1,0)),"컨트롤없음",""))</f>
        <v/>
      </c>
      <c r="M422">
        <f t="shared" si="21"/>
        <v>12</v>
      </c>
      <c r="N422" t="b">
        <f t="shared" ca="1" si="22"/>
        <v>0</v>
      </c>
      <c r="P422" t="str">
        <f>IF(ISBLANK(O422),"",IF(ISERROR(VLOOKUP(O422,MapTable!$A:$A,1,0)),"컨트롤없음",""))</f>
        <v/>
      </c>
      <c r="R422" t="str">
        <f>IF(ISBLANK(Q422),"",
IF(ISERROR(FIND(",",Q422)),
  IF(ISERROR(VLOOKUP(Q422,MapTable!$A:$A,1,0)),"맵없음",
  ""),
IF(ISERROR(FIND(",",Q422,FIND(",",Q422)+1)),
  IF(OR(ISERROR(VLOOKUP(LEFT(Q422,FIND(",",Q422)-1),MapTable!$A:$A,1,0)),ISERROR(VLOOKUP(TRIM(MID(Q422,FIND(",",Q422)+1,999)),MapTable!$A:$A,1,0))),"맵없음",
  ""),
IF(ISERROR(FIND(",",Q422,FIND(",",Q422,FIND(",",Q422)+1)+1)),
  IF(OR(ISERROR(VLOOKUP(LEFT(Q422,FIND(",",Q422)-1),MapTable!$A:$A,1,0)),ISERROR(VLOOKUP(TRIM(MID(Q422,FIND(",",Q422)+1,FIND(",",Q422,FIND(",",Q422)+1)-FIND(",",Q422)-1)),MapTable!$A:$A,1,0)),ISERROR(VLOOKUP(TRIM(MID(Q422,FIND(",",Q422,FIND(",",Q422)+1)+1,999)),MapTable!$A:$A,1,0))),"맵없음",
  ""),
IF(ISERROR(FIND(",",Q422,FIND(",",Q422,FIND(",",Q422,FIND(",",Q422)+1)+1)+1)),
  IF(OR(ISERROR(VLOOKUP(LEFT(Q422,FIND(",",Q422)-1),MapTable!$A:$A,1,0)),ISERROR(VLOOKUP(TRIM(MID(Q422,FIND(",",Q422)+1,FIND(",",Q422,FIND(",",Q422)+1)-FIND(",",Q422)-1)),MapTable!$A:$A,1,0)),ISERROR(VLOOKUP(TRIM(MID(Q422,FIND(",",Q422,FIND(",",Q422)+1)+1,FIND(",",Q422,FIND(",",Q422,FIND(",",Q422)+1)+1)-FIND(",",Q422,FIND(",",Q422)+1)-1)),MapTable!$A:$A,1,0)),ISERROR(VLOOKUP(TRIM(MID(Q422,FIND(",",Q422,FIND(",",Q422,FIND(",",Q422)+1)+1)+1,999)),MapTable!$A:$A,1,0))),"맵없음",
  ""),
)))))</f>
        <v/>
      </c>
      <c r="W422" t="str">
        <f>IF(ISBLANK(V422),"",IF(ISERROR(VLOOKUP(V422,[2]DropTable!$A:$A,1,0)),"드랍없음",""))</f>
        <v/>
      </c>
      <c r="Y422" t="str">
        <f>IF(ISBLANK(X422),"",IF(ISERROR(VLOOKUP(X422,[2]DropTable!$A:$A,1,0)),"드랍없음",""))</f>
        <v/>
      </c>
      <c r="AA422">
        <v>8.1</v>
      </c>
    </row>
    <row r="423" spans="1:27" x14ac:dyDescent="0.3">
      <c r="A423">
        <v>11</v>
      </c>
      <c r="B423">
        <v>0</v>
      </c>
      <c r="C423">
        <v>1680</v>
      </c>
      <c r="D423">
        <v>420</v>
      </c>
      <c r="E423" t="s">
        <v>114</v>
      </c>
      <c r="H423" t="str">
        <f>IF(ISBLANK(G423),"",
IFERROR(VLOOKUP(G423,[1]StringTable!$1:$1048576,MATCH([1]StringTable!$B$1,[1]StringTable!$1:$1,0),0),
IFERROR(VLOOKUP(G423,[1]InApkStringTable!$1:$1048576,MATCH([1]InApkStringTable!$B$1,[1]InApkStringTable!$1:$1,0),0),
"스트링없음")))</f>
        <v/>
      </c>
      <c r="J423" t="b">
        <v>0</v>
      </c>
      <c r="K423" t="s">
        <v>64</v>
      </c>
      <c r="L423" t="str">
        <f>IF(ISBLANK(K423),"",IF(ISERROR(VLOOKUP(K423,MapTable!$A:$A,1,0)),"컨트롤없음",""))</f>
        <v/>
      </c>
      <c r="M423">
        <f t="shared" si="21"/>
        <v>0</v>
      </c>
      <c r="N423" t="b">
        <f t="shared" ca="1" si="22"/>
        <v>0</v>
      </c>
      <c r="P423" t="str">
        <f>IF(ISBLANK(O423),"",IF(ISERROR(VLOOKUP(O423,MapTable!$A:$A,1,0)),"컨트롤없음",""))</f>
        <v/>
      </c>
      <c r="R423" t="str">
        <f>IF(ISBLANK(Q423),"",
IF(ISERROR(FIND(",",Q423)),
  IF(ISERROR(VLOOKUP(Q423,MapTable!$A:$A,1,0)),"맵없음",
  ""),
IF(ISERROR(FIND(",",Q423,FIND(",",Q423)+1)),
  IF(OR(ISERROR(VLOOKUP(LEFT(Q423,FIND(",",Q423)-1),MapTable!$A:$A,1,0)),ISERROR(VLOOKUP(TRIM(MID(Q423,FIND(",",Q423)+1,999)),MapTable!$A:$A,1,0))),"맵없음",
  ""),
IF(ISERROR(FIND(",",Q423,FIND(",",Q423,FIND(",",Q423)+1)+1)),
  IF(OR(ISERROR(VLOOKUP(LEFT(Q423,FIND(",",Q423)-1),MapTable!$A:$A,1,0)),ISERROR(VLOOKUP(TRIM(MID(Q423,FIND(",",Q423)+1,FIND(",",Q423,FIND(",",Q423)+1)-FIND(",",Q423)-1)),MapTable!$A:$A,1,0)),ISERROR(VLOOKUP(TRIM(MID(Q423,FIND(",",Q423,FIND(",",Q423)+1)+1,999)),MapTable!$A:$A,1,0))),"맵없음",
  ""),
IF(ISERROR(FIND(",",Q423,FIND(",",Q423,FIND(",",Q423,FIND(",",Q423)+1)+1)+1)),
  IF(OR(ISERROR(VLOOKUP(LEFT(Q423,FIND(",",Q423)-1),MapTable!$A:$A,1,0)),ISERROR(VLOOKUP(TRIM(MID(Q423,FIND(",",Q423)+1,FIND(",",Q423,FIND(",",Q423)+1)-FIND(",",Q423)-1)),MapTable!$A:$A,1,0)),ISERROR(VLOOKUP(TRIM(MID(Q423,FIND(",",Q423,FIND(",",Q423)+1)+1,FIND(",",Q423,FIND(",",Q423,FIND(",",Q423)+1)+1)-FIND(",",Q423,FIND(",",Q423)+1)-1)),MapTable!$A:$A,1,0)),ISERROR(VLOOKUP(TRIM(MID(Q423,FIND(",",Q423,FIND(",",Q423,FIND(",",Q423)+1)+1)+1,999)),MapTable!$A:$A,1,0))),"맵없음",
  ""),
)))))</f>
        <v/>
      </c>
      <c r="W423" t="str">
        <f>IF(ISBLANK(V423),"",IF(ISERROR(VLOOKUP(V423,[2]DropTable!$A:$A,1,0)),"드랍없음",""))</f>
        <v/>
      </c>
      <c r="Y423" t="str">
        <f>IF(ISBLANK(X423),"",IF(ISERROR(VLOOKUP(X423,[2]DropTable!$A:$A,1,0)),"드랍없음",""))</f>
        <v/>
      </c>
      <c r="AA423">
        <v>8.1</v>
      </c>
    </row>
    <row r="424" spans="1:27" x14ac:dyDescent="0.3">
      <c r="A424">
        <v>11</v>
      </c>
      <c r="B424">
        <v>1</v>
      </c>
      <c r="C424">
        <f t="shared" si="23"/>
        <v>1680</v>
      </c>
      <c r="D424">
        <v>420</v>
      </c>
      <c r="E424" t="s">
        <v>114</v>
      </c>
      <c r="H424" t="str">
        <f>IF(ISBLANK(G424),"",
IFERROR(VLOOKUP(G424,[1]StringTable!$1:$1048576,MATCH([1]StringTable!$B$1,[1]StringTable!$1:$1,0),0),
IFERROR(VLOOKUP(G424,[1]InApkStringTable!$1:$1048576,MATCH([1]InApkStringTable!$B$1,[1]InApkStringTable!$1:$1,0),0),
"스트링없음")))</f>
        <v/>
      </c>
      <c r="J424" t="b">
        <v>0</v>
      </c>
      <c r="K424" t="s">
        <v>24</v>
      </c>
      <c r="L424" t="str">
        <f>IF(ISBLANK(K424),"",IF(ISERROR(VLOOKUP(K424,MapTable!$A:$A,1,0)),"컨트롤없음",""))</f>
        <v/>
      </c>
      <c r="M424">
        <f t="shared" si="21"/>
        <v>1</v>
      </c>
      <c r="N424" t="b">
        <f t="shared" ca="1" si="22"/>
        <v>0</v>
      </c>
      <c r="P424" t="str">
        <f>IF(ISBLANK(O424),"",IF(ISERROR(VLOOKUP(O424,MapTable!$A:$A,1,0)),"컨트롤없음",""))</f>
        <v/>
      </c>
      <c r="R424" t="str">
        <f>IF(ISBLANK(Q424),"",
IF(ISERROR(FIND(",",Q424)),
  IF(ISERROR(VLOOKUP(Q424,MapTable!$A:$A,1,0)),"맵없음",
  ""),
IF(ISERROR(FIND(",",Q424,FIND(",",Q424)+1)),
  IF(OR(ISERROR(VLOOKUP(LEFT(Q424,FIND(",",Q424)-1),MapTable!$A:$A,1,0)),ISERROR(VLOOKUP(TRIM(MID(Q424,FIND(",",Q424)+1,999)),MapTable!$A:$A,1,0))),"맵없음",
  ""),
IF(ISERROR(FIND(",",Q424,FIND(",",Q424,FIND(",",Q424)+1)+1)),
  IF(OR(ISERROR(VLOOKUP(LEFT(Q424,FIND(",",Q424)-1),MapTable!$A:$A,1,0)),ISERROR(VLOOKUP(TRIM(MID(Q424,FIND(",",Q424)+1,FIND(",",Q424,FIND(",",Q424)+1)-FIND(",",Q424)-1)),MapTable!$A:$A,1,0)),ISERROR(VLOOKUP(TRIM(MID(Q424,FIND(",",Q424,FIND(",",Q424)+1)+1,999)),MapTable!$A:$A,1,0))),"맵없음",
  ""),
IF(ISERROR(FIND(",",Q424,FIND(",",Q424,FIND(",",Q424,FIND(",",Q424)+1)+1)+1)),
  IF(OR(ISERROR(VLOOKUP(LEFT(Q424,FIND(",",Q424)-1),MapTable!$A:$A,1,0)),ISERROR(VLOOKUP(TRIM(MID(Q424,FIND(",",Q424)+1,FIND(",",Q424,FIND(",",Q424)+1)-FIND(",",Q424)-1)),MapTable!$A:$A,1,0)),ISERROR(VLOOKUP(TRIM(MID(Q424,FIND(",",Q424,FIND(",",Q424)+1)+1,FIND(",",Q424,FIND(",",Q424,FIND(",",Q424)+1)+1)-FIND(",",Q424,FIND(",",Q424)+1)-1)),MapTable!$A:$A,1,0)),ISERROR(VLOOKUP(TRIM(MID(Q424,FIND(",",Q424,FIND(",",Q424,FIND(",",Q424)+1)+1)+1,999)),MapTable!$A:$A,1,0))),"맵없음",
  ""),
)))))</f>
        <v/>
      </c>
      <c r="W424" t="str">
        <f>IF(ISBLANK(V424),"",IF(ISERROR(VLOOKUP(V424,[2]DropTable!$A:$A,1,0)),"드랍없음",""))</f>
        <v/>
      </c>
      <c r="Y424" t="str">
        <f>IF(ISBLANK(X424),"",IF(ISERROR(VLOOKUP(X424,[2]DropTable!$A:$A,1,0)),"드랍없음",""))</f>
        <v/>
      </c>
      <c r="AA424">
        <v>8.1</v>
      </c>
    </row>
    <row r="425" spans="1:27" x14ac:dyDescent="0.3">
      <c r="A425">
        <v>11</v>
      </c>
      <c r="B425">
        <v>2</v>
      </c>
      <c r="C425">
        <f t="shared" si="23"/>
        <v>1680</v>
      </c>
      <c r="D425">
        <v>420</v>
      </c>
      <c r="E425" t="s">
        <v>114</v>
      </c>
      <c r="H425" t="str">
        <f>IF(ISBLANK(G425),"",
IFERROR(VLOOKUP(G425,[1]StringTable!$1:$1048576,MATCH([1]StringTable!$B$1,[1]StringTable!$1:$1,0),0),
IFERROR(VLOOKUP(G425,[1]InApkStringTable!$1:$1048576,MATCH([1]InApkStringTable!$B$1,[1]InApkStringTable!$1:$1,0),0),
"스트링없음")))</f>
        <v/>
      </c>
      <c r="J425" t="b">
        <v>0</v>
      </c>
      <c r="K425" t="s">
        <v>24</v>
      </c>
      <c r="L425" t="str">
        <f>IF(ISBLANK(K425),"",IF(ISERROR(VLOOKUP(K425,MapTable!$A:$A,1,0)),"컨트롤없음",""))</f>
        <v/>
      </c>
      <c r="M425">
        <f t="shared" si="21"/>
        <v>1</v>
      </c>
      <c r="N425" t="b">
        <f t="shared" ca="1" si="22"/>
        <v>0</v>
      </c>
      <c r="P425" t="str">
        <f>IF(ISBLANK(O425),"",IF(ISERROR(VLOOKUP(O425,MapTable!$A:$A,1,0)),"컨트롤없음",""))</f>
        <v/>
      </c>
      <c r="R425" t="str">
        <f>IF(ISBLANK(Q425),"",
IF(ISERROR(FIND(",",Q425)),
  IF(ISERROR(VLOOKUP(Q425,MapTable!$A:$A,1,0)),"맵없음",
  ""),
IF(ISERROR(FIND(",",Q425,FIND(",",Q425)+1)),
  IF(OR(ISERROR(VLOOKUP(LEFT(Q425,FIND(",",Q425)-1),MapTable!$A:$A,1,0)),ISERROR(VLOOKUP(TRIM(MID(Q425,FIND(",",Q425)+1,999)),MapTable!$A:$A,1,0))),"맵없음",
  ""),
IF(ISERROR(FIND(",",Q425,FIND(",",Q425,FIND(",",Q425)+1)+1)),
  IF(OR(ISERROR(VLOOKUP(LEFT(Q425,FIND(",",Q425)-1),MapTable!$A:$A,1,0)),ISERROR(VLOOKUP(TRIM(MID(Q425,FIND(",",Q425)+1,FIND(",",Q425,FIND(",",Q425)+1)-FIND(",",Q425)-1)),MapTable!$A:$A,1,0)),ISERROR(VLOOKUP(TRIM(MID(Q425,FIND(",",Q425,FIND(",",Q425)+1)+1,999)),MapTable!$A:$A,1,0))),"맵없음",
  ""),
IF(ISERROR(FIND(",",Q425,FIND(",",Q425,FIND(",",Q425,FIND(",",Q425)+1)+1)+1)),
  IF(OR(ISERROR(VLOOKUP(LEFT(Q425,FIND(",",Q425)-1),MapTable!$A:$A,1,0)),ISERROR(VLOOKUP(TRIM(MID(Q425,FIND(",",Q425)+1,FIND(",",Q425,FIND(",",Q425)+1)-FIND(",",Q425)-1)),MapTable!$A:$A,1,0)),ISERROR(VLOOKUP(TRIM(MID(Q425,FIND(",",Q425,FIND(",",Q425)+1)+1,FIND(",",Q425,FIND(",",Q425,FIND(",",Q425)+1)+1)-FIND(",",Q425,FIND(",",Q425)+1)-1)),MapTable!$A:$A,1,0)),ISERROR(VLOOKUP(TRIM(MID(Q425,FIND(",",Q425,FIND(",",Q425,FIND(",",Q425)+1)+1)+1,999)),MapTable!$A:$A,1,0))),"맵없음",
  ""),
)))))</f>
        <v/>
      </c>
      <c r="W425" t="str">
        <f>IF(ISBLANK(V425),"",IF(ISERROR(VLOOKUP(V425,[2]DropTable!$A:$A,1,0)),"드랍없음",""))</f>
        <v/>
      </c>
      <c r="Y425" t="str">
        <f>IF(ISBLANK(X425),"",IF(ISERROR(VLOOKUP(X425,[2]DropTable!$A:$A,1,0)),"드랍없음",""))</f>
        <v/>
      </c>
      <c r="AA425">
        <v>8.1</v>
      </c>
    </row>
    <row r="426" spans="1:27" x14ac:dyDescent="0.3">
      <c r="A426">
        <v>11</v>
      </c>
      <c r="B426">
        <v>3</v>
      </c>
      <c r="C426">
        <f t="shared" si="23"/>
        <v>1680</v>
      </c>
      <c r="D426">
        <v>420</v>
      </c>
      <c r="E426" t="s">
        <v>114</v>
      </c>
      <c r="H426" t="str">
        <f>IF(ISBLANK(G426),"",
IFERROR(VLOOKUP(G426,[1]StringTable!$1:$1048576,MATCH([1]StringTable!$B$1,[1]StringTable!$1:$1,0),0),
IFERROR(VLOOKUP(G426,[1]InApkStringTable!$1:$1048576,MATCH([1]InApkStringTable!$B$1,[1]InApkStringTable!$1:$1,0),0),
"스트링없음")))</f>
        <v/>
      </c>
      <c r="J426" t="b">
        <v>0</v>
      </c>
      <c r="K426" t="s">
        <v>24</v>
      </c>
      <c r="L426" t="str">
        <f>IF(ISBLANK(K426),"",IF(ISERROR(VLOOKUP(K426,MapTable!$A:$A,1,0)),"컨트롤없음",""))</f>
        <v/>
      </c>
      <c r="M426">
        <f t="shared" si="21"/>
        <v>1</v>
      </c>
      <c r="N426" t="b">
        <f t="shared" ca="1" si="22"/>
        <v>0</v>
      </c>
      <c r="P426" t="str">
        <f>IF(ISBLANK(O426),"",IF(ISERROR(VLOOKUP(O426,MapTable!$A:$A,1,0)),"컨트롤없음",""))</f>
        <v/>
      </c>
      <c r="R426" t="str">
        <f>IF(ISBLANK(Q426),"",
IF(ISERROR(FIND(",",Q426)),
  IF(ISERROR(VLOOKUP(Q426,MapTable!$A:$A,1,0)),"맵없음",
  ""),
IF(ISERROR(FIND(",",Q426,FIND(",",Q426)+1)),
  IF(OR(ISERROR(VLOOKUP(LEFT(Q426,FIND(",",Q426)-1),MapTable!$A:$A,1,0)),ISERROR(VLOOKUP(TRIM(MID(Q426,FIND(",",Q426)+1,999)),MapTable!$A:$A,1,0))),"맵없음",
  ""),
IF(ISERROR(FIND(",",Q426,FIND(",",Q426,FIND(",",Q426)+1)+1)),
  IF(OR(ISERROR(VLOOKUP(LEFT(Q426,FIND(",",Q426)-1),MapTable!$A:$A,1,0)),ISERROR(VLOOKUP(TRIM(MID(Q426,FIND(",",Q426)+1,FIND(",",Q426,FIND(",",Q426)+1)-FIND(",",Q426)-1)),MapTable!$A:$A,1,0)),ISERROR(VLOOKUP(TRIM(MID(Q426,FIND(",",Q426,FIND(",",Q426)+1)+1,999)),MapTable!$A:$A,1,0))),"맵없음",
  ""),
IF(ISERROR(FIND(",",Q426,FIND(",",Q426,FIND(",",Q426,FIND(",",Q426)+1)+1)+1)),
  IF(OR(ISERROR(VLOOKUP(LEFT(Q426,FIND(",",Q426)-1),MapTable!$A:$A,1,0)),ISERROR(VLOOKUP(TRIM(MID(Q426,FIND(",",Q426)+1,FIND(",",Q426,FIND(",",Q426)+1)-FIND(",",Q426)-1)),MapTable!$A:$A,1,0)),ISERROR(VLOOKUP(TRIM(MID(Q426,FIND(",",Q426,FIND(",",Q426)+1)+1,FIND(",",Q426,FIND(",",Q426,FIND(",",Q426)+1)+1)-FIND(",",Q426,FIND(",",Q426)+1)-1)),MapTable!$A:$A,1,0)),ISERROR(VLOOKUP(TRIM(MID(Q426,FIND(",",Q426,FIND(",",Q426,FIND(",",Q426)+1)+1)+1,999)),MapTable!$A:$A,1,0))),"맵없음",
  ""),
)))))</f>
        <v/>
      </c>
      <c r="W426" t="str">
        <f>IF(ISBLANK(V426),"",IF(ISERROR(VLOOKUP(V426,[2]DropTable!$A:$A,1,0)),"드랍없음",""))</f>
        <v/>
      </c>
      <c r="Y426" t="str">
        <f>IF(ISBLANK(X426),"",IF(ISERROR(VLOOKUP(X426,[2]DropTable!$A:$A,1,0)),"드랍없음",""))</f>
        <v/>
      </c>
      <c r="AA426">
        <v>8.1</v>
      </c>
    </row>
    <row r="427" spans="1:27" x14ac:dyDescent="0.3">
      <c r="A427">
        <v>11</v>
      </c>
      <c r="B427">
        <v>4</v>
      </c>
      <c r="C427">
        <f t="shared" si="23"/>
        <v>1680</v>
      </c>
      <c r="D427">
        <v>420</v>
      </c>
      <c r="E427" t="s">
        <v>114</v>
      </c>
      <c r="H427" t="str">
        <f>IF(ISBLANK(G427),"",
IFERROR(VLOOKUP(G427,[1]StringTable!$1:$1048576,MATCH([1]StringTable!$B$1,[1]StringTable!$1:$1,0),0),
IFERROR(VLOOKUP(G427,[1]InApkStringTable!$1:$1048576,MATCH([1]InApkStringTable!$B$1,[1]InApkStringTable!$1:$1,0),0),
"스트링없음")))</f>
        <v/>
      </c>
      <c r="J427" t="b">
        <v>0</v>
      </c>
      <c r="K427" t="s">
        <v>24</v>
      </c>
      <c r="L427" t="str">
        <f>IF(ISBLANK(K427),"",IF(ISERROR(VLOOKUP(K427,MapTable!$A:$A,1,0)),"컨트롤없음",""))</f>
        <v/>
      </c>
      <c r="M427">
        <f t="shared" si="21"/>
        <v>11</v>
      </c>
      <c r="N427" t="b">
        <f t="shared" ca="1" si="22"/>
        <v>0</v>
      </c>
      <c r="P427" t="str">
        <f>IF(ISBLANK(O427),"",IF(ISERROR(VLOOKUP(O427,MapTable!$A:$A,1,0)),"컨트롤없음",""))</f>
        <v/>
      </c>
      <c r="R427" t="str">
        <f>IF(ISBLANK(Q427),"",
IF(ISERROR(FIND(",",Q427)),
  IF(ISERROR(VLOOKUP(Q427,MapTable!$A:$A,1,0)),"맵없음",
  ""),
IF(ISERROR(FIND(",",Q427,FIND(",",Q427)+1)),
  IF(OR(ISERROR(VLOOKUP(LEFT(Q427,FIND(",",Q427)-1),MapTable!$A:$A,1,0)),ISERROR(VLOOKUP(TRIM(MID(Q427,FIND(",",Q427)+1,999)),MapTable!$A:$A,1,0))),"맵없음",
  ""),
IF(ISERROR(FIND(",",Q427,FIND(",",Q427,FIND(",",Q427)+1)+1)),
  IF(OR(ISERROR(VLOOKUP(LEFT(Q427,FIND(",",Q427)-1),MapTable!$A:$A,1,0)),ISERROR(VLOOKUP(TRIM(MID(Q427,FIND(",",Q427)+1,FIND(",",Q427,FIND(",",Q427)+1)-FIND(",",Q427)-1)),MapTable!$A:$A,1,0)),ISERROR(VLOOKUP(TRIM(MID(Q427,FIND(",",Q427,FIND(",",Q427)+1)+1,999)),MapTable!$A:$A,1,0))),"맵없음",
  ""),
IF(ISERROR(FIND(",",Q427,FIND(",",Q427,FIND(",",Q427,FIND(",",Q427)+1)+1)+1)),
  IF(OR(ISERROR(VLOOKUP(LEFT(Q427,FIND(",",Q427)-1),MapTable!$A:$A,1,0)),ISERROR(VLOOKUP(TRIM(MID(Q427,FIND(",",Q427)+1,FIND(",",Q427,FIND(",",Q427)+1)-FIND(",",Q427)-1)),MapTable!$A:$A,1,0)),ISERROR(VLOOKUP(TRIM(MID(Q427,FIND(",",Q427,FIND(",",Q427)+1)+1,FIND(",",Q427,FIND(",",Q427,FIND(",",Q427)+1)+1)-FIND(",",Q427,FIND(",",Q427)+1)-1)),MapTable!$A:$A,1,0)),ISERROR(VLOOKUP(TRIM(MID(Q427,FIND(",",Q427,FIND(",",Q427,FIND(",",Q427)+1)+1)+1,999)),MapTable!$A:$A,1,0))),"맵없음",
  ""),
)))))</f>
        <v/>
      </c>
      <c r="W427" t="str">
        <f>IF(ISBLANK(V427),"",IF(ISERROR(VLOOKUP(V427,[2]DropTable!$A:$A,1,0)),"드랍없음",""))</f>
        <v/>
      </c>
      <c r="Y427" t="str">
        <f>IF(ISBLANK(X427),"",IF(ISERROR(VLOOKUP(X427,[2]DropTable!$A:$A,1,0)),"드랍없음",""))</f>
        <v/>
      </c>
      <c r="AA427">
        <v>8.1</v>
      </c>
    </row>
    <row r="428" spans="1:27" x14ac:dyDescent="0.3">
      <c r="A428">
        <v>11</v>
      </c>
      <c r="B428">
        <v>5</v>
      </c>
      <c r="C428">
        <f t="shared" si="23"/>
        <v>1680</v>
      </c>
      <c r="D428">
        <v>420</v>
      </c>
      <c r="E428" t="s">
        <v>114</v>
      </c>
      <c r="H428" t="str">
        <f>IF(ISBLANK(G428),"",
IFERROR(VLOOKUP(G428,[1]StringTable!$1:$1048576,MATCH([1]StringTable!$B$1,[1]StringTable!$1:$1,0),0),
IFERROR(VLOOKUP(G428,[1]InApkStringTable!$1:$1048576,MATCH([1]InApkStringTable!$B$1,[1]InApkStringTable!$1:$1,0),0),
"스트링없음")))</f>
        <v/>
      </c>
      <c r="J428" t="b">
        <v>0</v>
      </c>
      <c r="K428" t="s">
        <v>24</v>
      </c>
      <c r="L428" t="str">
        <f>IF(ISBLANK(K428),"",IF(ISERROR(VLOOKUP(K428,MapTable!$A:$A,1,0)),"컨트롤없음",""))</f>
        <v/>
      </c>
      <c r="M428">
        <f t="shared" si="21"/>
        <v>1</v>
      </c>
      <c r="N428" t="b">
        <f t="shared" ca="1" si="22"/>
        <v>0</v>
      </c>
      <c r="P428" t="str">
        <f>IF(ISBLANK(O428),"",IF(ISERROR(VLOOKUP(O428,MapTable!$A:$A,1,0)),"컨트롤없음",""))</f>
        <v/>
      </c>
      <c r="R428" t="str">
        <f>IF(ISBLANK(Q428),"",
IF(ISERROR(FIND(",",Q428)),
  IF(ISERROR(VLOOKUP(Q428,MapTable!$A:$A,1,0)),"맵없음",
  ""),
IF(ISERROR(FIND(",",Q428,FIND(",",Q428)+1)),
  IF(OR(ISERROR(VLOOKUP(LEFT(Q428,FIND(",",Q428)-1),MapTable!$A:$A,1,0)),ISERROR(VLOOKUP(TRIM(MID(Q428,FIND(",",Q428)+1,999)),MapTable!$A:$A,1,0))),"맵없음",
  ""),
IF(ISERROR(FIND(",",Q428,FIND(",",Q428,FIND(",",Q428)+1)+1)),
  IF(OR(ISERROR(VLOOKUP(LEFT(Q428,FIND(",",Q428)-1),MapTable!$A:$A,1,0)),ISERROR(VLOOKUP(TRIM(MID(Q428,FIND(",",Q428)+1,FIND(",",Q428,FIND(",",Q428)+1)-FIND(",",Q428)-1)),MapTable!$A:$A,1,0)),ISERROR(VLOOKUP(TRIM(MID(Q428,FIND(",",Q428,FIND(",",Q428)+1)+1,999)),MapTable!$A:$A,1,0))),"맵없음",
  ""),
IF(ISERROR(FIND(",",Q428,FIND(",",Q428,FIND(",",Q428,FIND(",",Q428)+1)+1)+1)),
  IF(OR(ISERROR(VLOOKUP(LEFT(Q428,FIND(",",Q428)-1),MapTable!$A:$A,1,0)),ISERROR(VLOOKUP(TRIM(MID(Q428,FIND(",",Q428)+1,FIND(",",Q428,FIND(",",Q428)+1)-FIND(",",Q428)-1)),MapTable!$A:$A,1,0)),ISERROR(VLOOKUP(TRIM(MID(Q428,FIND(",",Q428,FIND(",",Q428)+1)+1,FIND(",",Q428,FIND(",",Q428,FIND(",",Q428)+1)+1)-FIND(",",Q428,FIND(",",Q428)+1)-1)),MapTable!$A:$A,1,0)),ISERROR(VLOOKUP(TRIM(MID(Q428,FIND(",",Q428,FIND(",",Q428,FIND(",",Q428)+1)+1)+1,999)),MapTable!$A:$A,1,0))),"맵없음",
  ""),
)))))</f>
        <v/>
      </c>
      <c r="W428" t="str">
        <f>IF(ISBLANK(V428),"",IF(ISERROR(VLOOKUP(V428,[2]DropTable!$A:$A,1,0)),"드랍없음",""))</f>
        <v/>
      </c>
      <c r="Y428" t="str">
        <f>IF(ISBLANK(X428),"",IF(ISERROR(VLOOKUP(X428,[2]DropTable!$A:$A,1,0)),"드랍없음",""))</f>
        <v/>
      </c>
      <c r="AA428">
        <v>8.1</v>
      </c>
    </row>
    <row r="429" spans="1:27" x14ac:dyDescent="0.3">
      <c r="A429">
        <v>11</v>
      </c>
      <c r="B429">
        <v>6</v>
      </c>
      <c r="C429">
        <f t="shared" si="23"/>
        <v>1680</v>
      </c>
      <c r="D429">
        <v>420</v>
      </c>
      <c r="E429" t="s">
        <v>114</v>
      </c>
      <c r="H429" t="str">
        <f>IF(ISBLANK(G429),"",
IFERROR(VLOOKUP(G429,[1]StringTable!$1:$1048576,MATCH([1]StringTable!$B$1,[1]StringTable!$1:$1,0),0),
IFERROR(VLOOKUP(G429,[1]InApkStringTable!$1:$1048576,MATCH([1]InApkStringTable!$B$1,[1]InApkStringTable!$1:$1,0),0),
"스트링없음")))</f>
        <v/>
      </c>
      <c r="J429" t="b">
        <v>0</v>
      </c>
      <c r="K429" t="s">
        <v>24</v>
      </c>
      <c r="L429" t="str">
        <f>IF(ISBLANK(K429),"",IF(ISERROR(VLOOKUP(K429,MapTable!$A:$A,1,0)),"컨트롤없음",""))</f>
        <v/>
      </c>
      <c r="M429">
        <f t="shared" si="21"/>
        <v>1</v>
      </c>
      <c r="N429" t="b">
        <f t="shared" ca="1" si="22"/>
        <v>0</v>
      </c>
      <c r="P429" t="str">
        <f>IF(ISBLANK(O429),"",IF(ISERROR(VLOOKUP(O429,MapTable!$A:$A,1,0)),"컨트롤없음",""))</f>
        <v/>
      </c>
      <c r="R429" t="str">
        <f>IF(ISBLANK(Q429),"",
IF(ISERROR(FIND(",",Q429)),
  IF(ISERROR(VLOOKUP(Q429,MapTable!$A:$A,1,0)),"맵없음",
  ""),
IF(ISERROR(FIND(",",Q429,FIND(",",Q429)+1)),
  IF(OR(ISERROR(VLOOKUP(LEFT(Q429,FIND(",",Q429)-1),MapTable!$A:$A,1,0)),ISERROR(VLOOKUP(TRIM(MID(Q429,FIND(",",Q429)+1,999)),MapTable!$A:$A,1,0))),"맵없음",
  ""),
IF(ISERROR(FIND(",",Q429,FIND(",",Q429,FIND(",",Q429)+1)+1)),
  IF(OR(ISERROR(VLOOKUP(LEFT(Q429,FIND(",",Q429)-1),MapTable!$A:$A,1,0)),ISERROR(VLOOKUP(TRIM(MID(Q429,FIND(",",Q429)+1,FIND(",",Q429,FIND(",",Q429)+1)-FIND(",",Q429)-1)),MapTable!$A:$A,1,0)),ISERROR(VLOOKUP(TRIM(MID(Q429,FIND(",",Q429,FIND(",",Q429)+1)+1,999)),MapTable!$A:$A,1,0))),"맵없음",
  ""),
IF(ISERROR(FIND(",",Q429,FIND(",",Q429,FIND(",",Q429,FIND(",",Q429)+1)+1)+1)),
  IF(OR(ISERROR(VLOOKUP(LEFT(Q429,FIND(",",Q429)-1),MapTable!$A:$A,1,0)),ISERROR(VLOOKUP(TRIM(MID(Q429,FIND(",",Q429)+1,FIND(",",Q429,FIND(",",Q429)+1)-FIND(",",Q429)-1)),MapTable!$A:$A,1,0)),ISERROR(VLOOKUP(TRIM(MID(Q429,FIND(",",Q429,FIND(",",Q429)+1)+1,FIND(",",Q429,FIND(",",Q429,FIND(",",Q429)+1)+1)-FIND(",",Q429,FIND(",",Q429)+1)-1)),MapTable!$A:$A,1,0)),ISERROR(VLOOKUP(TRIM(MID(Q429,FIND(",",Q429,FIND(",",Q429,FIND(",",Q429)+1)+1)+1,999)),MapTable!$A:$A,1,0))),"맵없음",
  ""),
)))))</f>
        <v/>
      </c>
      <c r="W429" t="str">
        <f>IF(ISBLANK(V429),"",IF(ISERROR(VLOOKUP(V429,[2]DropTable!$A:$A,1,0)),"드랍없음",""))</f>
        <v/>
      </c>
      <c r="Y429" t="str">
        <f>IF(ISBLANK(X429),"",IF(ISERROR(VLOOKUP(X429,[2]DropTable!$A:$A,1,0)),"드랍없음",""))</f>
        <v/>
      </c>
      <c r="AA429">
        <v>8.1</v>
      </c>
    </row>
    <row r="430" spans="1:27" x14ac:dyDescent="0.3">
      <c r="A430">
        <v>11</v>
      </c>
      <c r="B430">
        <v>7</v>
      </c>
      <c r="C430">
        <f t="shared" si="23"/>
        <v>1680</v>
      </c>
      <c r="D430">
        <v>420</v>
      </c>
      <c r="E430" t="s">
        <v>114</v>
      </c>
      <c r="H430" t="str">
        <f>IF(ISBLANK(G430),"",
IFERROR(VLOOKUP(G430,[1]StringTable!$1:$1048576,MATCH([1]StringTable!$B$1,[1]StringTable!$1:$1,0),0),
IFERROR(VLOOKUP(G430,[1]InApkStringTable!$1:$1048576,MATCH([1]InApkStringTable!$B$1,[1]InApkStringTable!$1:$1,0),0),
"스트링없음")))</f>
        <v/>
      </c>
      <c r="J430" t="b">
        <v>0</v>
      </c>
      <c r="K430" t="s">
        <v>24</v>
      </c>
      <c r="L430" t="str">
        <f>IF(ISBLANK(K430),"",IF(ISERROR(VLOOKUP(K430,MapTable!$A:$A,1,0)),"컨트롤없음",""))</f>
        <v/>
      </c>
      <c r="M430">
        <f t="shared" si="21"/>
        <v>1</v>
      </c>
      <c r="N430" t="b">
        <f t="shared" ca="1" si="22"/>
        <v>1</v>
      </c>
      <c r="P430" t="str">
        <f>IF(ISBLANK(O430),"",IF(ISERROR(VLOOKUP(O430,MapTable!$A:$A,1,0)),"컨트롤없음",""))</f>
        <v/>
      </c>
      <c r="R430" t="str">
        <f>IF(ISBLANK(Q430),"",
IF(ISERROR(FIND(",",Q430)),
  IF(ISERROR(VLOOKUP(Q430,MapTable!$A:$A,1,0)),"맵없음",
  ""),
IF(ISERROR(FIND(",",Q430,FIND(",",Q430)+1)),
  IF(OR(ISERROR(VLOOKUP(LEFT(Q430,FIND(",",Q430)-1),MapTable!$A:$A,1,0)),ISERROR(VLOOKUP(TRIM(MID(Q430,FIND(",",Q430)+1,999)),MapTable!$A:$A,1,0))),"맵없음",
  ""),
IF(ISERROR(FIND(",",Q430,FIND(",",Q430,FIND(",",Q430)+1)+1)),
  IF(OR(ISERROR(VLOOKUP(LEFT(Q430,FIND(",",Q430)-1),MapTable!$A:$A,1,0)),ISERROR(VLOOKUP(TRIM(MID(Q430,FIND(",",Q430)+1,FIND(",",Q430,FIND(",",Q430)+1)-FIND(",",Q430)-1)),MapTable!$A:$A,1,0)),ISERROR(VLOOKUP(TRIM(MID(Q430,FIND(",",Q430,FIND(",",Q430)+1)+1,999)),MapTable!$A:$A,1,0))),"맵없음",
  ""),
IF(ISERROR(FIND(",",Q430,FIND(",",Q430,FIND(",",Q430,FIND(",",Q430)+1)+1)+1)),
  IF(OR(ISERROR(VLOOKUP(LEFT(Q430,FIND(",",Q430)-1),MapTable!$A:$A,1,0)),ISERROR(VLOOKUP(TRIM(MID(Q430,FIND(",",Q430)+1,FIND(",",Q430,FIND(",",Q430)+1)-FIND(",",Q430)-1)),MapTable!$A:$A,1,0)),ISERROR(VLOOKUP(TRIM(MID(Q430,FIND(",",Q430,FIND(",",Q430)+1)+1,FIND(",",Q430,FIND(",",Q430,FIND(",",Q430)+1)+1)-FIND(",",Q430,FIND(",",Q430)+1)-1)),MapTable!$A:$A,1,0)),ISERROR(VLOOKUP(TRIM(MID(Q430,FIND(",",Q430,FIND(",",Q430,FIND(",",Q430)+1)+1)+1,999)),MapTable!$A:$A,1,0))),"맵없음",
  ""),
)))))</f>
        <v/>
      </c>
      <c r="W430" t="str">
        <f>IF(ISBLANK(V430),"",IF(ISERROR(VLOOKUP(V430,[2]DropTable!$A:$A,1,0)),"드랍없음",""))</f>
        <v/>
      </c>
      <c r="Y430" t="str">
        <f>IF(ISBLANK(X430),"",IF(ISERROR(VLOOKUP(X430,[2]DropTable!$A:$A,1,0)),"드랍없음",""))</f>
        <v/>
      </c>
      <c r="AA430">
        <v>8.1</v>
      </c>
    </row>
    <row r="431" spans="1:27" x14ac:dyDescent="0.3">
      <c r="A431">
        <v>11</v>
      </c>
      <c r="B431">
        <v>8</v>
      </c>
      <c r="C431">
        <f t="shared" si="23"/>
        <v>1680</v>
      </c>
      <c r="D431">
        <v>420</v>
      </c>
      <c r="E431" t="s">
        <v>114</v>
      </c>
      <c r="H431" t="str">
        <f>IF(ISBLANK(G431),"",
IFERROR(VLOOKUP(G431,[1]StringTable!$1:$1048576,MATCH([1]StringTable!$B$1,[1]StringTable!$1:$1,0),0),
IFERROR(VLOOKUP(G431,[1]InApkStringTable!$1:$1048576,MATCH([1]InApkStringTable!$B$1,[1]InApkStringTable!$1:$1,0),0),
"스트링없음")))</f>
        <v/>
      </c>
      <c r="J431" t="b">
        <v>0</v>
      </c>
      <c r="K431" t="s">
        <v>24</v>
      </c>
      <c r="L431" t="str">
        <f>IF(ISBLANK(K431),"",IF(ISERROR(VLOOKUP(K431,MapTable!$A:$A,1,0)),"컨트롤없음",""))</f>
        <v/>
      </c>
      <c r="M431">
        <f t="shared" si="21"/>
        <v>12</v>
      </c>
      <c r="N431" t="b">
        <f t="shared" ca="1" si="22"/>
        <v>1</v>
      </c>
      <c r="P431" t="str">
        <f>IF(ISBLANK(O431),"",IF(ISERROR(VLOOKUP(O431,MapTable!$A:$A,1,0)),"컨트롤없음",""))</f>
        <v/>
      </c>
      <c r="R431" t="str">
        <f>IF(ISBLANK(Q431),"",
IF(ISERROR(FIND(",",Q431)),
  IF(ISERROR(VLOOKUP(Q431,MapTable!$A:$A,1,0)),"맵없음",
  ""),
IF(ISERROR(FIND(",",Q431,FIND(",",Q431)+1)),
  IF(OR(ISERROR(VLOOKUP(LEFT(Q431,FIND(",",Q431)-1),MapTable!$A:$A,1,0)),ISERROR(VLOOKUP(TRIM(MID(Q431,FIND(",",Q431)+1,999)),MapTable!$A:$A,1,0))),"맵없음",
  ""),
IF(ISERROR(FIND(",",Q431,FIND(",",Q431,FIND(",",Q431)+1)+1)),
  IF(OR(ISERROR(VLOOKUP(LEFT(Q431,FIND(",",Q431)-1),MapTable!$A:$A,1,0)),ISERROR(VLOOKUP(TRIM(MID(Q431,FIND(",",Q431)+1,FIND(",",Q431,FIND(",",Q431)+1)-FIND(",",Q431)-1)),MapTable!$A:$A,1,0)),ISERROR(VLOOKUP(TRIM(MID(Q431,FIND(",",Q431,FIND(",",Q431)+1)+1,999)),MapTable!$A:$A,1,0))),"맵없음",
  ""),
IF(ISERROR(FIND(",",Q431,FIND(",",Q431,FIND(",",Q431,FIND(",",Q431)+1)+1)+1)),
  IF(OR(ISERROR(VLOOKUP(LEFT(Q431,FIND(",",Q431)-1),MapTable!$A:$A,1,0)),ISERROR(VLOOKUP(TRIM(MID(Q431,FIND(",",Q431)+1,FIND(",",Q431,FIND(",",Q431)+1)-FIND(",",Q431)-1)),MapTable!$A:$A,1,0)),ISERROR(VLOOKUP(TRIM(MID(Q431,FIND(",",Q431,FIND(",",Q431)+1)+1,FIND(",",Q431,FIND(",",Q431,FIND(",",Q431)+1)+1)-FIND(",",Q431,FIND(",",Q431)+1)-1)),MapTable!$A:$A,1,0)),ISERROR(VLOOKUP(TRIM(MID(Q431,FIND(",",Q431,FIND(",",Q431,FIND(",",Q431)+1)+1)+1,999)),MapTable!$A:$A,1,0))),"맵없음",
  ""),
)))))</f>
        <v/>
      </c>
      <c r="W431" t="str">
        <f>IF(ISBLANK(V431),"",IF(ISERROR(VLOOKUP(V431,[2]DropTable!$A:$A,1,0)),"드랍없음",""))</f>
        <v/>
      </c>
      <c r="Y431" t="str">
        <f>IF(ISBLANK(X431),"",IF(ISERROR(VLOOKUP(X431,[2]DropTable!$A:$A,1,0)),"드랍없음",""))</f>
        <v/>
      </c>
      <c r="AA431">
        <v>8.1</v>
      </c>
    </row>
    <row r="432" spans="1:27" x14ac:dyDescent="0.3">
      <c r="A432">
        <v>11</v>
      </c>
      <c r="B432">
        <v>9</v>
      </c>
      <c r="C432">
        <f t="shared" si="23"/>
        <v>1680</v>
      </c>
      <c r="D432">
        <v>420</v>
      </c>
      <c r="E432" t="s">
        <v>114</v>
      </c>
      <c r="H432" t="str">
        <f>IF(ISBLANK(G432),"",
IFERROR(VLOOKUP(G432,[1]StringTable!$1:$1048576,MATCH([1]StringTable!$B$1,[1]StringTable!$1:$1,0),0),
IFERROR(VLOOKUP(G432,[1]InApkStringTable!$1:$1048576,MATCH([1]InApkStringTable!$B$1,[1]InApkStringTable!$1:$1,0),0),
"스트링없음")))</f>
        <v/>
      </c>
      <c r="J432" t="b">
        <v>0</v>
      </c>
      <c r="K432" t="s">
        <v>24</v>
      </c>
      <c r="L432" t="str">
        <f>IF(ISBLANK(K432),"",IF(ISERROR(VLOOKUP(K432,MapTable!$A:$A,1,0)),"컨트롤없음",""))</f>
        <v/>
      </c>
      <c r="M432">
        <f t="shared" si="21"/>
        <v>2</v>
      </c>
      <c r="N432" t="b">
        <f t="shared" ca="1" si="22"/>
        <v>0</v>
      </c>
      <c r="P432" t="str">
        <f>IF(ISBLANK(O432),"",IF(ISERROR(VLOOKUP(O432,MapTable!$A:$A,1,0)),"컨트롤없음",""))</f>
        <v/>
      </c>
      <c r="R432" t="str">
        <f>IF(ISBLANK(Q432),"",
IF(ISERROR(FIND(",",Q432)),
  IF(ISERROR(VLOOKUP(Q432,MapTable!$A:$A,1,0)),"맵없음",
  ""),
IF(ISERROR(FIND(",",Q432,FIND(",",Q432)+1)),
  IF(OR(ISERROR(VLOOKUP(LEFT(Q432,FIND(",",Q432)-1),MapTable!$A:$A,1,0)),ISERROR(VLOOKUP(TRIM(MID(Q432,FIND(",",Q432)+1,999)),MapTable!$A:$A,1,0))),"맵없음",
  ""),
IF(ISERROR(FIND(",",Q432,FIND(",",Q432,FIND(",",Q432)+1)+1)),
  IF(OR(ISERROR(VLOOKUP(LEFT(Q432,FIND(",",Q432)-1),MapTable!$A:$A,1,0)),ISERROR(VLOOKUP(TRIM(MID(Q432,FIND(",",Q432)+1,FIND(",",Q432,FIND(",",Q432)+1)-FIND(",",Q432)-1)),MapTable!$A:$A,1,0)),ISERROR(VLOOKUP(TRIM(MID(Q432,FIND(",",Q432,FIND(",",Q432)+1)+1,999)),MapTable!$A:$A,1,0))),"맵없음",
  ""),
IF(ISERROR(FIND(",",Q432,FIND(",",Q432,FIND(",",Q432,FIND(",",Q432)+1)+1)+1)),
  IF(OR(ISERROR(VLOOKUP(LEFT(Q432,FIND(",",Q432)-1),MapTable!$A:$A,1,0)),ISERROR(VLOOKUP(TRIM(MID(Q432,FIND(",",Q432)+1,FIND(",",Q432,FIND(",",Q432)+1)-FIND(",",Q432)-1)),MapTable!$A:$A,1,0)),ISERROR(VLOOKUP(TRIM(MID(Q432,FIND(",",Q432,FIND(",",Q432)+1)+1,FIND(",",Q432,FIND(",",Q432,FIND(",",Q432)+1)+1)-FIND(",",Q432,FIND(",",Q432)+1)-1)),MapTable!$A:$A,1,0)),ISERROR(VLOOKUP(TRIM(MID(Q432,FIND(",",Q432,FIND(",",Q432,FIND(",",Q432)+1)+1)+1,999)),MapTable!$A:$A,1,0))),"맵없음",
  ""),
)))))</f>
        <v/>
      </c>
      <c r="W432" t="str">
        <f>IF(ISBLANK(V432),"",IF(ISERROR(VLOOKUP(V432,[2]DropTable!$A:$A,1,0)),"드랍없음",""))</f>
        <v/>
      </c>
      <c r="Y432" t="str">
        <f>IF(ISBLANK(X432),"",IF(ISERROR(VLOOKUP(X432,[2]DropTable!$A:$A,1,0)),"드랍없음",""))</f>
        <v/>
      </c>
      <c r="AA432">
        <v>8.1</v>
      </c>
    </row>
    <row r="433" spans="1:27" x14ac:dyDescent="0.3">
      <c r="A433">
        <v>11</v>
      </c>
      <c r="B433">
        <v>10</v>
      </c>
      <c r="C433">
        <f t="shared" si="23"/>
        <v>1680</v>
      </c>
      <c r="D433">
        <v>420</v>
      </c>
      <c r="E433" t="s">
        <v>114</v>
      </c>
      <c r="H433" t="str">
        <f>IF(ISBLANK(G433),"",
IFERROR(VLOOKUP(G433,[1]StringTable!$1:$1048576,MATCH([1]StringTable!$B$1,[1]StringTable!$1:$1,0),0),
IFERROR(VLOOKUP(G433,[1]InApkStringTable!$1:$1048576,MATCH([1]InApkStringTable!$B$1,[1]InApkStringTable!$1:$1,0),0),
"스트링없음")))</f>
        <v/>
      </c>
      <c r="J433" t="b">
        <v>0</v>
      </c>
      <c r="K433" t="s">
        <v>24</v>
      </c>
      <c r="L433" t="str">
        <f>IF(ISBLANK(K433),"",IF(ISERROR(VLOOKUP(K433,MapTable!$A:$A,1,0)),"컨트롤없음",""))</f>
        <v/>
      </c>
      <c r="M433">
        <f t="shared" si="21"/>
        <v>2</v>
      </c>
      <c r="N433" t="b">
        <f t="shared" ca="1" si="22"/>
        <v>0</v>
      </c>
      <c r="P433" t="str">
        <f>IF(ISBLANK(O433),"",IF(ISERROR(VLOOKUP(O433,MapTable!$A:$A,1,0)),"컨트롤없음",""))</f>
        <v/>
      </c>
      <c r="R433" t="str">
        <f>IF(ISBLANK(Q433),"",
IF(ISERROR(FIND(",",Q433)),
  IF(ISERROR(VLOOKUP(Q433,MapTable!$A:$A,1,0)),"맵없음",
  ""),
IF(ISERROR(FIND(",",Q433,FIND(",",Q433)+1)),
  IF(OR(ISERROR(VLOOKUP(LEFT(Q433,FIND(",",Q433)-1),MapTable!$A:$A,1,0)),ISERROR(VLOOKUP(TRIM(MID(Q433,FIND(",",Q433)+1,999)),MapTable!$A:$A,1,0))),"맵없음",
  ""),
IF(ISERROR(FIND(",",Q433,FIND(",",Q433,FIND(",",Q433)+1)+1)),
  IF(OR(ISERROR(VLOOKUP(LEFT(Q433,FIND(",",Q433)-1),MapTable!$A:$A,1,0)),ISERROR(VLOOKUP(TRIM(MID(Q433,FIND(",",Q433)+1,FIND(",",Q433,FIND(",",Q433)+1)-FIND(",",Q433)-1)),MapTable!$A:$A,1,0)),ISERROR(VLOOKUP(TRIM(MID(Q433,FIND(",",Q433,FIND(",",Q433)+1)+1,999)),MapTable!$A:$A,1,0))),"맵없음",
  ""),
IF(ISERROR(FIND(",",Q433,FIND(",",Q433,FIND(",",Q433,FIND(",",Q433)+1)+1)+1)),
  IF(OR(ISERROR(VLOOKUP(LEFT(Q433,FIND(",",Q433)-1),MapTable!$A:$A,1,0)),ISERROR(VLOOKUP(TRIM(MID(Q433,FIND(",",Q433)+1,FIND(",",Q433,FIND(",",Q433)+1)-FIND(",",Q433)-1)),MapTable!$A:$A,1,0)),ISERROR(VLOOKUP(TRIM(MID(Q433,FIND(",",Q433,FIND(",",Q433)+1)+1,FIND(",",Q433,FIND(",",Q433,FIND(",",Q433)+1)+1)-FIND(",",Q433,FIND(",",Q433)+1)-1)),MapTable!$A:$A,1,0)),ISERROR(VLOOKUP(TRIM(MID(Q433,FIND(",",Q433,FIND(",",Q433,FIND(",",Q433)+1)+1)+1,999)),MapTable!$A:$A,1,0))),"맵없음",
  ""),
)))))</f>
        <v/>
      </c>
      <c r="W433" t="str">
        <f>IF(ISBLANK(V433),"",IF(ISERROR(VLOOKUP(V433,[2]DropTable!$A:$A,1,0)),"드랍없음",""))</f>
        <v/>
      </c>
      <c r="Y433" t="str">
        <f>IF(ISBLANK(X433),"",IF(ISERROR(VLOOKUP(X433,[2]DropTable!$A:$A,1,0)),"드랍없음",""))</f>
        <v/>
      </c>
      <c r="AA433">
        <v>8.1</v>
      </c>
    </row>
    <row r="434" spans="1:27" x14ac:dyDescent="0.3">
      <c r="A434">
        <v>11</v>
      </c>
      <c r="B434">
        <v>11</v>
      </c>
      <c r="C434">
        <f t="shared" si="23"/>
        <v>1680</v>
      </c>
      <c r="D434">
        <v>420</v>
      </c>
      <c r="E434" t="s">
        <v>114</v>
      </c>
      <c r="H434" t="str">
        <f>IF(ISBLANK(G434),"",
IFERROR(VLOOKUP(G434,[1]StringTable!$1:$1048576,MATCH([1]StringTable!$B$1,[1]StringTable!$1:$1,0),0),
IFERROR(VLOOKUP(G434,[1]InApkStringTable!$1:$1048576,MATCH([1]InApkStringTable!$B$1,[1]InApkStringTable!$1:$1,0),0),
"스트링없음")))</f>
        <v/>
      </c>
      <c r="J434" t="b">
        <v>0</v>
      </c>
      <c r="K434" t="s">
        <v>24</v>
      </c>
      <c r="L434" t="str">
        <f>IF(ISBLANK(K434),"",IF(ISERROR(VLOOKUP(K434,MapTable!$A:$A,1,0)),"컨트롤없음",""))</f>
        <v/>
      </c>
      <c r="M434">
        <f t="shared" si="21"/>
        <v>2</v>
      </c>
      <c r="N434" t="b">
        <f t="shared" ca="1" si="22"/>
        <v>0</v>
      </c>
      <c r="P434" t="str">
        <f>IF(ISBLANK(O434),"",IF(ISERROR(VLOOKUP(O434,MapTable!$A:$A,1,0)),"컨트롤없음",""))</f>
        <v/>
      </c>
      <c r="R434" t="str">
        <f>IF(ISBLANK(Q434),"",
IF(ISERROR(FIND(",",Q434)),
  IF(ISERROR(VLOOKUP(Q434,MapTable!$A:$A,1,0)),"맵없음",
  ""),
IF(ISERROR(FIND(",",Q434,FIND(",",Q434)+1)),
  IF(OR(ISERROR(VLOOKUP(LEFT(Q434,FIND(",",Q434)-1),MapTable!$A:$A,1,0)),ISERROR(VLOOKUP(TRIM(MID(Q434,FIND(",",Q434)+1,999)),MapTable!$A:$A,1,0))),"맵없음",
  ""),
IF(ISERROR(FIND(",",Q434,FIND(",",Q434,FIND(",",Q434)+1)+1)),
  IF(OR(ISERROR(VLOOKUP(LEFT(Q434,FIND(",",Q434)-1),MapTable!$A:$A,1,0)),ISERROR(VLOOKUP(TRIM(MID(Q434,FIND(",",Q434)+1,FIND(",",Q434,FIND(",",Q434)+1)-FIND(",",Q434)-1)),MapTable!$A:$A,1,0)),ISERROR(VLOOKUP(TRIM(MID(Q434,FIND(",",Q434,FIND(",",Q434)+1)+1,999)),MapTable!$A:$A,1,0))),"맵없음",
  ""),
IF(ISERROR(FIND(",",Q434,FIND(",",Q434,FIND(",",Q434,FIND(",",Q434)+1)+1)+1)),
  IF(OR(ISERROR(VLOOKUP(LEFT(Q434,FIND(",",Q434)-1),MapTable!$A:$A,1,0)),ISERROR(VLOOKUP(TRIM(MID(Q434,FIND(",",Q434)+1,FIND(",",Q434,FIND(",",Q434)+1)-FIND(",",Q434)-1)),MapTable!$A:$A,1,0)),ISERROR(VLOOKUP(TRIM(MID(Q434,FIND(",",Q434,FIND(",",Q434)+1)+1,FIND(",",Q434,FIND(",",Q434,FIND(",",Q434)+1)+1)-FIND(",",Q434,FIND(",",Q434)+1)-1)),MapTable!$A:$A,1,0)),ISERROR(VLOOKUP(TRIM(MID(Q434,FIND(",",Q434,FIND(",",Q434,FIND(",",Q434)+1)+1)+1,999)),MapTable!$A:$A,1,0))),"맵없음",
  ""),
)))))</f>
        <v/>
      </c>
      <c r="W434" t="str">
        <f>IF(ISBLANK(V434),"",IF(ISERROR(VLOOKUP(V434,[2]DropTable!$A:$A,1,0)),"드랍없음",""))</f>
        <v/>
      </c>
      <c r="Y434" t="str">
        <f>IF(ISBLANK(X434),"",IF(ISERROR(VLOOKUP(X434,[2]DropTable!$A:$A,1,0)),"드랍없음",""))</f>
        <v/>
      </c>
      <c r="AA434">
        <v>8.1</v>
      </c>
    </row>
    <row r="435" spans="1:27" x14ac:dyDescent="0.3">
      <c r="A435">
        <v>11</v>
      </c>
      <c r="B435">
        <v>12</v>
      </c>
      <c r="C435">
        <f t="shared" si="23"/>
        <v>1680</v>
      </c>
      <c r="D435">
        <v>420</v>
      </c>
      <c r="E435" t="s">
        <v>114</v>
      </c>
      <c r="H435" t="str">
        <f>IF(ISBLANK(G435),"",
IFERROR(VLOOKUP(G435,[1]StringTable!$1:$1048576,MATCH([1]StringTable!$B$1,[1]StringTable!$1:$1,0),0),
IFERROR(VLOOKUP(G435,[1]InApkStringTable!$1:$1048576,MATCH([1]InApkStringTable!$B$1,[1]InApkStringTable!$1:$1,0),0),
"스트링없음")))</f>
        <v/>
      </c>
      <c r="J435" t="b">
        <v>0</v>
      </c>
      <c r="K435" t="s">
        <v>24</v>
      </c>
      <c r="L435" t="str">
        <f>IF(ISBLANK(K435),"",IF(ISERROR(VLOOKUP(K435,MapTable!$A:$A,1,0)),"컨트롤없음",""))</f>
        <v/>
      </c>
      <c r="M435">
        <f t="shared" si="21"/>
        <v>11</v>
      </c>
      <c r="N435" t="b">
        <f t="shared" ca="1" si="22"/>
        <v>0</v>
      </c>
      <c r="P435" t="str">
        <f>IF(ISBLANK(O435),"",IF(ISERROR(VLOOKUP(O435,MapTable!$A:$A,1,0)),"컨트롤없음",""))</f>
        <v/>
      </c>
      <c r="R435" t="str">
        <f>IF(ISBLANK(Q435),"",
IF(ISERROR(FIND(",",Q435)),
  IF(ISERROR(VLOOKUP(Q435,MapTable!$A:$A,1,0)),"맵없음",
  ""),
IF(ISERROR(FIND(",",Q435,FIND(",",Q435)+1)),
  IF(OR(ISERROR(VLOOKUP(LEFT(Q435,FIND(",",Q435)-1),MapTable!$A:$A,1,0)),ISERROR(VLOOKUP(TRIM(MID(Q435,FIND(",",Q435)+1,999)),MapTable!$A:$A,1,0))),"맵없음",
  ""),
IF(ISERROR(FIND(",",Q435,FIND(",",Q435,FIND(",",Q435)+1)+1)),
  IF(OR(ISERROR(VLOOKUP(LEFT(Q435,FIND(",",Q435)-1),MapTable!$A:$A,1,0)),ISERROR(VLOOKUP(TRIM(MID(Q435,FIND(",",Q435)+1,FIND(",",Q435,FIND(",",Q435)+1)-FIND(",",Q435)-1)),MapTable!$A:$A,1,0)),ISERROR(VLOOKUP(TRIM(MID(Q435,FIND(",",Q435,FIND(",",Q435)+1)+1,999)),MapTable!$A:$A,1,0))),"맵없음",
  ""),
IF(ISERROR(FIND(",",Q435,FIND(",",Q435,FIND(",",Q435,FIND(",",Q435)+1)+1)+1)),
  IF(OR(ISERROR(VLOOKUP(LEFT(Q435,FIND(",",Q435)-1),MapTable!$A:$A,1,0)),ISERROR(VLOOKUP(TRIM(MID(Q435,FIND(",",Q435)+1,FIND(",",Q435,FIND(",",Q435)+1)-FIND(",",Q435)-1)),MapTable!$A:$A,1,0)),ISERROR(VLOOKUP(TRIM(MID(Q435,FIND(",",Q435,FIND(",",Q435)+1)+1,FIND(",",Q435,FIND(",",Q435,FIND(",",Q435)+1)+1)-FIND(",",Q435,FIND(",",Q435)+1)-1)),MapTable!$A:$A,1,0)),ISERROR(VLOOKUP(TRIM(MID(Q435,FIND(",",Q435,FIND(",",Q435,FIND(",",Q435)+1)+1)+1,999)),MapTable!$A:$A,1,0))),"맵없음",
  ""),
)))))</f>
        <v/>
      </c>
      <c r="W435" t="str">
        <f>IF(ISBLANK(V435),"",IF(ISERROR(VLOOKUP(V435,[2]DropTable!$A:$A,1,0)),"드랍없음",""))</f>
        <v/>
      </c>
      <c r="Y435" t="str">
        <f>IF(ISBLANK(X435),"",IF(ISERROR(VLOOKUP(X435,[2]DropTable!$A:$A,1,0)),"드랍없음",""))</f>
        <v/>
      </c>
      <c r="AA435">
        <v>8.1</v>
      </c>
    </row>
    <row r="436" spans="1:27" x14ac:dyDescent="0.3">
      <c r="A436">
        <v>11</v>
      </c>
      <c r="B436">
        <v>13</v>
      </c>
      <c r="C436">
        <f t="shared" si="23"/>
        <v>1680</v>
      </c>
      <c r="D436">
        <v>420</v>
      </c>
      <c r="E436" t="s">
        <v>114</v>
      </c>
      <c r="H436" t="str">
        <f>IF(ISBLANK(G436),"",
IFERROR(VLOOKUP(G436,[1]StringTable!$1:$1048576,MATCH([1]StringTable!$B$1,[1]StringTable!$1:$1,0),0),
IFERROR(VLOOKUP(G436,[1]InApkStringTable!$1:$1048576,MATCH([1]InApkStringTable!$B$1,[1]InApkStringTable!$1:$1,0),0),
"스트링없음")))</f>
        <v/>
      </c>
      <c r="J436" t="b">
        <v>0</v>
      </c>
      <c r="K436" t="s">
        <v>24</v>
      </c>
      <c r="L436" t="str">
        <f>IF(ISBLANK(K436),"",IF(ISERROR(VLOOKUP(K436,MapTable!$A:$A,1,0)),"컨트롤없음",""))</f>
        <v/>
      </c>
      <c r="M436">
        <f t="shared" si="21"/>
        <v>2</v>
      </c>
      <c r="N436" t="b">
        <f t="shared" ca="1" si="22"/>
        <v>0</v>
      </c>
      <c r="P436" t="str">
        <f>IF(ISBLANK(O436),"",IF(ISERROR(VLOOKUP(O436,MapTable!$A:$A,1,0)),"컨트롤없음",""))</f>
        <v/>
      </c>
      <c r="R436" t="str">
        <f>IF(ISBLANK(Q436),"",
IF(ISERROR(FIND(",",Q436)),
  IF(ISERROR(VLOOKUP(Q436,MapTable!$A:$A,1,0)),"맵없음",
  ""),
IF(ISERROR(FIND(",",Q436,FIND(",",Q436)+1)),
  IF(OR(ISERROR(VLOOKUP(LEFT(Q436,FIND(",",Q436)-1),MapTable!$A:$A,1,0)),ISERROR(VLOOKUP(TRIM(MID(Q436,FIND(",",Q436)+1,999)),MapTable!$A:$A,1,0))),"맵없음",
  ""),
IF(ISERROR(FIND(",",Q436,FIND(",",Q436,FIND(",",Q436)+1)+1)),
  IF(OR(ISERROR(VLOOKUP(LEFT(Q436,FIND(",",Q436)-1),MapTable!$A:$A,1,0)),ISERROR(VLOOKUP(TRIM(MID(Q436,FIND(",",Q436)+1,FIND(",",Q436,FIND(",",Q436)+1)-FIND(",",Q436)-1)),MapTable!$A:$A,1,0)),ISERROR(VLOOKUP(TRIM(MID(Q436,FIND(",",Q436,FIND(",",Q436)+1)+1,999)),MapTable!$A:$A,1,0))),"맵없음",
  ""),
IF(ISERROR(FIND(",",Q436,FIND(",",Q436,FIND(",",Q436,FIND(",",Q436)+1)+1)+1)),
  IF(OR(ISERROR(VLOOKUP(LEFT(Q436,FIND(",",Q436)-1),MapTable!$A:$A,1,0)),ISERROR(VLOOKUP(TRIM(MID(Q436,FIND(",",Q436)+1,FIND(",",Q436,FIND(",",Q436)+1)-FIND(",",Q436)-1)),MapTable!$A:$A,1,0)),ISERROR(VLOOKUP(TRIM(MID(Q436,FIND(",",Q436,FIND(",",Q436)+1)+1,FIND(",",Q436,FIND(",",Q436,FIND(",",Q436)+1)+1)-FIND(",",Q436,FIND(",",Q436)+1)-1)),MapTable!$A:$A,1,0)),ISERROR(VLOOKUP(TRIM(MID(Q436,FIND(",",Q436,FIND(",",Q436,FIND(",",Q436)+1)+1)+1,999)),MapTable!$A:$A,1,0))),"맵없음",
  ""),
)))))</f>
        <v/>
      </c>
      <c r="W436" t="str">
        <f>IF(ISBLANK(V436),"",IF(ISERROR(VLOOKUP(V436,[2]DropTable!$A:$A,1,0)),"드랍없음",""))</f>
        <v/>
      </c>
      <c r="Y436" t="str">
        <f>IF(ISBLANK(X436),"",IF(ISERROR(VLOOKUP(X436,[2]DropTable!$A:$A,1,0)),"드랍없음",""))</f>
        <v/>
      </c>
      <c r="AA436">
        <v>8.1</v>
      </c>
    </row>
    <row r="437" spans="1:27" x14ac:dyDescent="0.3">
      <c r="A437">
        <v>11</v>
      </c>
      <c r="B437">
        <v>14</v>
      </c>
      <c r="C437">
        <f t="shared" si="23"/>
        <v>1680</v>
      </c>
      <c r="D437">
        <v>420</v>
      </c>
      <c r="E437" t="s">
        <v>114</v>
      </c>
      <c r="H437" t="str">
        <f>IF(ISBLANK(G437),"",
IFERROR(VLOOKUP(G437,[1]StringTable!$1:$1048576,MATCH([1]StringTable!$B$1,[1]StringTable!$1:$1,0),0),
IFERROR(VLOOKUP(G437,[1]InApkStringTable!$1:$1048576,MATCH([1]InApkStringTable!$B$1,[1]InApkStringTable!$1:$1,0),0),
"스트링없음")))</f>
        <v/>
      </c>
      <c r="J437" t="b">
        <v>0</v>
      </c>
      <c r="K437" t="s">
        <v>24</v>
      </c>
      <c r="L437" t="str">
        <f>IF(ISBLANK(K437),"",IF(ISERROR(VLOOKUP(K437,MapTable!$A:$A,1,0)),"컨트롤없음",""))</f>
        <v/>
      </c>
      <c r="M437">
        <f t="shared" si="21"/>
        <v>2</v>
      </c>
      <c r="N437" t="b">
        <f t="shared" ca="1" si="22"/>
        <v>0</v>
      </c>
      <c r="P437" t="str">
        <f>IF(ISBLANK(O437),"",IF(ISERROR(VLOOKUP(O437,MapTable!$A:$A,1,0)),"컨트롤없음",""))</f>
        <v/>
      </c>
      <c r="R437" t="str">
        <f>IF(ISBLANK(Q437),"",
IF(ISERROR(FIND(",",Q437)),
  IF(ISERROR(VLOOKUP(Q437,MapTable!$A:$A,1,0)),"맵없음",
  ""),
IF(ISERROR(FIND(",",Q437,FIND(",",Q437)+1)),
  IF(OR(ISERROR(VLOOKUP(LEFT(Q437,FIND(",",Q437)-1),MapTable!$A:$A,1,0)),ISERROR(VLOOKUP(TRIM(MID(Q437,FIND(",",Q437)+1,999)),MapTable!$A:$A,1,0))),"맵없음",
  ""),
IF(ISERROR(FIND(",",Q437,FIND(",",Q437,FIND(",",Q437)+1)+1)),
  IF(OR(ISERROR(VLOOKUP(LEFT(Q437,FIND(",",Q437)-1),MapTable!$A:$A,1,0)),ISERROR(VLOOKUP(TRIM(MID(Q437,FIND(",",Q437)+1,FIND(",",Q437,FIND(",",Q437)+1)-FIND(",",Q437)-1)),MapTable!$A:$A,1,0)),ISERROR(VLOOKUP(TRIM(MID(Q437,FIND(",",Q437,FIND(",",Q437)+1)+1,999)),MapTable!$A:$A,1,0))),"맵없음",
  ""),
IF(ISERROR(FIND(",",Q437,FIND(",",Q437,FIND(",",Q437,FIND(",",Q437)+1)+1)+1)),
  IF(OR(ISERROR(VLOOKUP(LEFT(Q437,FIND(",",Q437)-1),MapTable!$A:$A,1,0)),ISERROR(VLOOKUP(TRIM(MID(Q437,FIND(",",Q437)+1,FIND(",",Q437,FIND(",",Q437)+1)-FIND(",",Q437)-1)),MapTable!$A:$A,1,0)),ISERROR(VLOOKUP(TRIM(MID(Q437,FIND(",",Q437,FIND(",",Q437)+1)+1,FIND(",",Q437,FIND(",",Q437,FIND(",",Q437)+1)+1)-FIND(",",Q437,FIND(",",Q437)+1)-1)),MapTable!$A:$A,1,0)),ISERROR(VLOOKUP(TRIM(MID(Q437,FIND(",",Q437,FIND(",",Q437,FIND(",",Q437)+1)+1)+1,999)),MapTable!$A:$A,1,0))),"맵없음",
  ""),
)))))</f>
        <v/>
      </c>
      <c r="W437" t="str">
        <f>IF(ISBLANK(V437),"",IF(ISERROR(VLOOKUP(V437,[2]DropTable!$A:$A,1,0)),"드랍없음",""))</f>
        <v/>
      </c>
      <c r="Y437" t="str">
        <f>IF(ISBLANK(X437),"",IF(ISERROR(VLOOKUP(X437,[2]DropTable!$A:$A,1,0)),"드랍없음",""))</f>
        <v/>
      </c>
      <c r="AA437">
        <v>8.1</v>
      </c>
    </row>
    <row r="438" spans="1:27" x14ac:dyDescent="0.3">
      <c r="A438">
        <v>11</v>
      </c>
      <c r="B438">
        <v>15</v>
      </c>
      <c r="C438">
        <f t="shared" si="23"/>
        <v>1680</v>
      </c>
      <c r="D438">
        <v>420</v>
      </c>
      <c r="E438" t="s">
        <v>114</v>
      </c>
      <c r="H438" t="str">
        <f>IF(ISBLANK(G438),"",
IFERROR(VLOOKUP(G438,[1]StringTable!$1:$1048576,MATCH([1]StringTable!$B$1,[1]StringTable!$1:$1,0),0),
IFERROR(VLOOKUP(G438,[1]InApkStringTable!$1:$1048576,MATCH([1]InApkStringTable!$B$1,[1]InApkStringTable!$1:$1,0),0),
"스트링없음")))</f>
        <v/>
      </c>
      <c r="J438" t="b">
        <v>0</v>
      </c>
      <c r="K438" t="s">
        <v>24</v>
      </c>
      <c r="L438" t="str">
        <f>IF(ISBLANK(K438),"",IF(ISERROR(VLOOKUP(K438,MapTable!$A:$A,1,0)),"컨트롤없음",""))</f>
        <v/>
      </c>
      <c r="M438">
        <f t="shared" si="21"/>
        <v>2</v>
      </c>
      <c r="N438" t="b">
        <f t="shared" ca="1" si="22"/>
        <v>1</v>
      </c>
      <c r="P438" t="str">
        <f>IF(ISBLANK(O438),"",IF(ISERROR(VLOOKUP(O438,MapTable!$A:$A,1,0)),"컨트롤없음",""))</f>
        <v/>
      </c>
      <c r="R438" t="str">
        <f>IF(ISBLANK(Q438),"",
IF(ISERROR(FIND(",",Q438)),
  IF(ISERROR(VLOOKUP(Q438,MapTable!$A:$A,1,0)),"맵없음",
  ""),
IF(ISERROR(FIND(",",Q438,FIND(",",Q438)+1)),
  IF(OR(ISERROR(VLOOKUP(LEFT(Q438,FIND(",",Q438)-1),MapTable!$A:$A,1,0)),ISERROR(VLOOKUP(TRIM(MID(Q438,FIND(",",Q438)+1,999)),MapTable!$A:$A,1,0))),"맵없음",
  ""),
IF(ISERROR(FIND(",",Q438,FIND(",",Q438,FIND(",",Q438)+1)+1)),
  IF(OR(ISERROR(VLOOKUP(LEFT(Q438,FIND(",",Q438)-1),MapTable!$A:$A,1,0)),ISERROR(VLOOKUP(TRIM(MID(Q438,FIND(",",Q438)+1,FIND(",",Q438,FIND(",",Q438)+1)-FIND(",",Q438)-1)),MapTable!$A:$A,1,0)),ISERROR(VLOOKUP(TRIM(MID(Q438,FIND(",",Q438,FIND(",",Q438)+1)+1,999)),MapTable!$A:$A,1,0))),"맵없음",
  ""),
IF(ISERROR(FIND(",",Q438,FIND(",",Q438,FIND(",",Q438,FIND(",",Q438)+1)+1)+1)),
  IF(OR(ISERROR(VLOOKUP(LEFT(Q438,FIND(",",Q438)-1),MapTable!$A:$A,1,0)),ISERROR(VLOOKUP(TRIM(MID(Q438,FIND(",",Q438)+1,FIND(",",Q438,FIND(",",Q438)+1)-FIND(",",Q438)-1)),MapTable!$A:$A,1,0)),ISERROR(VLOOKUP(TRIM(MID(Q438,FIND(",",Q438,FIND(",",Q438)+1)+1,FIND(",",Q438,FIND(",",Q438,FIND(",",Q438)+1)+1)-FIND(",",Q438,FIND(",",Q438)+1)-1)),MapTable!$A:$A,1,0)),ISERROR(VLOOKUP(TRIM(MID(Q438,FIND(",",Q438,FIND(",",Q438,FIND(",",Q438)+1)+1)+1,999)),MapTable!$A:$A,1,0))),"맵없음",
  ""),
)))))</f>
        <v/>
      </c>
      <c r="W438" t="str">
        <f>IF(ISBLANK(V438),"",IF(ISERROR(VLOOKUP(V438,[2]DropTable!$A:$A,1,0)),"드랍없음",""))</f>
        <v/>
      </c>
      <c r="Y438" t="str">
        <f>IF(ISBLANK(X438),"",IF(ISERROR(VLOOKUP(X438,[2]DropTable!$A:$A,1,0)),"드랍없음",""))</f>
        <v/>
      </c>
      <c r="AA438">
        <v>8.1</v>
      </c>
    </row>
    <row r="439" spans="1:27" x14ac:dyDescent="0.3">
      <c r="A439">
        <v>11</v>
      </c>
      <c r="B439">
        <v>16</v>
      </c>
      <c r="C439">
        <f t="shared" si="23"/>
        <v>1680</v>
      </c>
      <c r="D439">
        <v>420</v>
      </c>
      <c r="E439" t="s">
        <v>114</v>
      </c>
      <c r="H439" t="str">
        <f>IF(ISBLANK(G439),"",
IFERROR(VLOOKUP(G439,[1]StringTable!$1:$1048576,MATCH([1]StringTable!$B$1,[1]StringTable!$1:$1,0),0),
IFERROR(VLOOKUP(G439,[1]InApkStringTable!$1:$1048576,MATCH([1]InApkStringTable!$B$1,[1]InApkStringTable!$1:$1,0),0),
"스트링없음")))</f>
        <v/>
      </c>
      <c r="J439" t="b">
        <v>0</v>
      </c>
      <c r="K439" t="s">
        <v>24</v>
      </c>
      <c r="L439" t="str">
        <f>IF(ISBLANK(K439),"",IF(ISERROR(VLOOKUP(K439,MapTable!$A:$A,1,0)),"컨트롤없음",""))</f>
        <v/>
      </c>
      <c r="M439">
        <f t="shared" si="21"/>
        <v>12</v>
      </c>
      <c r="N439" t="b">
        <f t="shared" ca="1" si="22"/>
        <v>1</v>
      </c>
      <c r="P439" t="str">
        <f>IF(ISBLANK(O439),"",IF(ISERROR(VLOOKUP(O439,MapTable!$A:$A,1,0)),"컨트롤없음",""))</f>
        <v/>
      </c>
      <c r="R439" t="str">
        <f>IF(ISBLANK(Q439),"",
IF(ISERROR(FIND(",",Q439)),
  IF(ISERROR(VLOOKUP(Q439,MapTable!$A:$A,1,0)),"맵없음",
  ""),
IF(ISERROR(FIND(",",Q439,FIND(",",Q439)+1)),
  IF(OR(ISERROR(VLOOKUP(LEFT(Q439,FIND(",",Q439)-1),MapTable!$A:$A,1,0)),ISERROR(VLOOKUP(TRIM(MID(Q439,FIND(",",Q439)+1,999)),MapTable!$A:$A,1,0))),"맵없음",
  ""),
IF(ISERROR(FIND(",",Q439,FIND(",",Q439,FIND(",",Q439)+1)+1)),
  IF(OR(ISERROR(VLOOKUP(LEFT(Q439,FIND(",",Q439)-1),MapTable!$A:$A,1,0)),ISERROR(VLOOKUP(TRIM(MID(Q439,FIND(",",Q439)+1,FIND(",",Q439,FIND(",",Q439)+1)-FIND(",",Q439)-1)),MapTable!$A:$A,1,0)),ISERROR(VLOOKUP(TRIM(MID(Q439,FIND(",",Q439,FIND(",",Q439)+1)+1,999)),MapTable!$A:$A,1,0))),"맵없음",
  ""),
IF(ISERROR(FIND(",",Q439,FIND(",",Q439,FIND(",",Q439,FIND(",",Q439)+1)+1)+1)),
  IF(OR(ISERROR(VLOOKUP(LEFT(Q439,FIND(",",Q439)-1),MapTable!$A:$A,1,0)),ISERROR(VLOOKUP(TRIM(MID(Q439,FIND(",",Q439)+1,FIND(",",Q439,FIND(",",Q439)+1)-FIND(",",Q439)-1)),MapTable!$A:$A,1,0)),ISERROR(VLOOKUP(TRIM(MID(Q439,FIND(",",Q439,FIND(",",Q439)+1)+1,FIND(",",Q439,FIND(",",Q439,FIND(",",Q439)+1)+1)-FIND(",",Q439,FIND(",",Q439)+1)-1)),MapTable!$A:$A,1,0)),ISERROR(VLOOKUP(TRIM(MID(Q439,FIND(",",Q439,FIND(",",Q439,FIND(",",Q439)+1)+1)+1,999)),MapTable!$A:$A,1,0))),"맵없음",
  ""),
)))))</f>
        <v/>
      </c>
      <c r="W439" t="str">
        <f>IF(ISBLANK(V439),"",IF(ISERROR(VLOOKUP(V439,[2]DropTable!$A:$A,1,0)),"드랍없음",""))</f>
        <v/>
      </c>
      <c r="Y439" t="str">
        <f>IF(ISBLANK(X439),"",IF(ISERROR(VLOOKUP(X439,[2]DropTable!$A:$A,1,0)),"드랍없음",""))</f>
        <v/>
      </c>
      <c r="AA439">
        <v>8.1</v>
      </c>
    </row>
    <row r="440" spans="1:27" x14ac:dyDescent="0.3">
      <c r="A440">
        <v>11</v>
      </c>
      <c r="B440">
        <v>17</v>
      </c>
      <c r="C440">
        <f t="shared" si="23"/>
        <v>1680</v>
      </c>
      <c r="D440">
        <v>420</v>
      </c>
      <c r="E440" t="s">
        <v>114</v>
      </c>
      <c r="H440" t="str">
        <f>IF(ISBLANK(G440),"",
IFERROR(VLOOKUP(G440,[1]StringTable!$1:$1048576,MATCH([1]StringTable!$B$1,[1]StringTable!$1:$1,0),0),
IFERROR(VLOOKUP(G440,[1]InApkStringTable!$1:$1048576,MATCH([1]InApkStringTable!$B$1,[1]InApkStringTable!$1:$1,0),0),
"스트링없음")))</f>
        <v/>
      </c>
      <c r="J440" t="b">
        <v>0</v>
      </c>
      <c r="K440" t="s">
        <v>24</v>
      </c>
      <c r="L440" t="str">
        <f>IF(ISBLANK(K440),"",IF(ISERROR(VLOOKUP(K440,MapTable!$A:$A,1,0)),"컨트롤없음",""))</f>
        <v/>
      </c>
      <c r="M440">
        <f t="shared" si="21"/>
        <v>3</v>
      </c>
      <c r="N440" t="b">
        <f t="shared" ca="1" si="22"/>
        <v>0</v>
      </c>
      <c r="P440" t="str">
        <f>IF(ISBLANK(O440),"",IF(ISERROR(VLOOKUP(O440,MapTable!$A:$A,1,0)),"컨트롤없음",""))</f>
        <v/>
      </c>
      <c r="R440" t="str">
        <f>IF(ISBLANK(Q440),"",
IF(ISERROR(FIND(",",Q440)),
  IF(ISERROR(VLOOKUP(Q440,MapTable!$A:$A,1,0)),"맵없음",
  ""),
IF(ISERROR(FIND(",",Q440,FIND(",",Q440)+1)),
  IF(OR(ISERROR(VLOOKUP(LEFT(Q440,FIND(",",Q440)-1),MapTable!$A:$A,1,0)),ISERROR(VLOOKUP(TRIM(MID(Q440,FIND(",",Q440)+1,999)),MapTable!$A:$A,1,0))),"맵없음",
  ""),
IF(ISERROR(FIND(",",Q440,FIND(",",Q440,FIND(",",Q440)+1)+1)),
  IF(OR(ISERROR(VLOOKUP(LEFT(Q440,FIND(",",Q440)-1),MapTable!$A:$A,1,0)),ISERROR(VLOOKUP(TRIM(MID(Q440,FIND(",",Q440)+1,FIND(",",Q440,FIND(",",Q440)+1)-FIND(",",Q440)-1)),MapTable!$A:$A,1,0)),ISERROR(VLOOKUP(TRIM(MID(Q440,FIND(",",Q440,FIND(",",Q440)+1)+1,999)),MapTable!$A:$A,1,0))),"맵없음",
  ""),
IF(ISERROR(FIND(",",Q440,FIND(",",Q440,FIND(",",Q440,FIND(",",Q440)+1)+1)+1)),
  IF(OR(ISERROR(VLOOKUP(LEFT(Q440,FIND(",",Q440)-1),MapTable!$A:$A,1,0)),ISERROR(VLOOKUP(TRIM(MID(Q440,FIND(",",Q440)+1,FIND(",",Q440,FIND(",",Q440)+1)-FIND(",",Q440)-1)),MapTable!$A:$A,1,0)),ISERROR(VLOOKUP(TRIM(MID(Q440,FIND(",",Q440,FIND(",",Q440)+1)+1,FIND(",",Q440,FIND(",",Q440,FIND(",",Q440)+1)+1)-FIND(",",Q440,FIND(",",Q440)+1)-1)),MapTable!$A:$A,1,0)),ISERROR(VLOOKUP(TRIM(MID(Q440,FIND(",",Q440,FIND(",",Q440,FIND(",",Q440)+1)+1)+1,999)),MapTable!$A:$A,1,0))),"맵없음",
  ""),
)))))</f>
        <v/>
      </c>
      <c r="W440" t="str">
        <f>IF(ISBLANK(V440),"",IF(ISERROR(VLOOKUP(V440,[2]DropTable!$A:$A,1,0)),"드랍없음",""))</f>
        <v/>
      </c>
      <c r="Y440" t="str">
        <f>IF(ISBLANK(X440),"",IF(ISERROR(VLOOKUP(X440,[2]DropTable!$A:$A,1,0)),"드랍없음",""))</f>
        <v/>
      </c>
      <c r="AA440">
        <v>8.1</v>
      </c>
    </row>
    <row r="441" spans="1:27" x14ac:dyDescent="0.3">
      <c r="A441">
        <v>11</v>
      </c>
      <c r="B441">
        <v>18</v>
      </c>
      <c r="C441">
        <f t="shared" si="23"/>
        <v>1680</v>
      </c>
      <c r="D441">
        <v>420</v>
      </c>
      <c r="E441" t="s">
        <v>114</v>
      </c>
      <c r="H441" t="str">
        <f>IF(ISBLANK(G441),"",
IFERROR(VLOOKUP(G441,[1]StringTable!$1:$1048576,MATCH([1]StringTable!$B$1,[1]StringTable!$1:$1,0),0),
IFERROR(VLOOKUP(G441,[1]InApkStringTable!$1:$1048576,MATCH([1]InApkStringTable!$B$1,[1]InApkStringTable!$1:$1,0),0),
"스트링없음")))</f>
        <v/>
      </c>
      <c r="J441" t="b">
        <v>0</v>
      </c>
      <c r="K441" t="s">
        <v>24</v>
      </c>
      <c r="L441" t="str">
        <f>IF(ISBLANK(K441),"",IF(ISERROR(VLOOKUP(K441,MapTable!$A:$A,1,0)),"컨트롤없음",""))</f>
        <v/>
      </c>
      <c r="M441">
        <f t="shared" si="21"/>
        <v>3</v>
      </c>
      <c r="N441" t="b">
        <f t="shared" ca="1" si="22"/>
        <v>0</v>
      </c>
      <c r="P441" t="str">
        <f>IF(ISBLANK(O441),"",IF(ISERROR(VLOOKUP(O441,MapTable!$A:$A,1,0)),"컨트롤없음",""))</f>
        <v/>
      </c>
      <c r="R441" t="str">
        <f>IF(ISBLANK(Q441),"",
IF(ISERROR(FIND(",",Q441)),
  IF(ISERROR(VLOOKUP(Q441,MapTable!$A:$A,1,0)),"맵없음",
  ""),
IF(ISERROR(FIND(",",Q441,FIND(",",Q441)+1)),
  IF(OR(ISERROR(VLOOKUP(LEFT(Q441,FIND(",",Q441)-1),MapTable!$A:$A,1,0)),ISERROR(VLOOKUP(TRIM(MID(Q441,FIND(",",Q441)+1,999)),MapTable!$A:$A,1,0))),"맵없음",
  ""),
IF(ISERROR(FIND(",",Q441,FIND(",",Q441,FIND(",",Q441)+1)+1)),
  IF(OR(ISERROR(VLOOKUP(LEFT(Q441,FIND(",",Q441)-1),MapTable!$A:$A,1,0)),ISERROR(VLOOKUP(TRIM(MID(Q441,FIND(",",Q441)+1,FIND(",",Q441,FIND(",",Q441)+1)-FIND(",",Q441)-1)),MapTable!$A:$A,1,0)),ISERROR(VLOOKUP(TRIM(MID(Q441,FIND(",",Q441,FIND(",",Q441)+1)+1,999)),MapTable!$A:$A,1,0))),"맵없음",
  ""),
IF(ISERROR(FIND(",",Q441,FIND(",",Q441,FIND(",",Q441,FIND(",",Q441)+1)+1)+1)),
  IF(OR(ISERROR(VLOOKUP(LEFT(Q441,FIND(",",Q441)-1),MapTable!$A:$A,1,0)),ISERROR(VLOOKUP(TRIM(MID(Q441,FIND(",",Q441)+1,FIND(",",Q441,FIND(",",Q441)+1)-FIND(",",Q441)-1)),MapTable!$A:$A,1,0)),ISERROR(VLOOKUP(TRIM(MID(Q441,FIND(",",Q441,FIND(",",Q441)+1)+1,FIND(",",Q441,FIND(",",Q441,FIND(",",Q441)+1)+1)-FIND(",",Q441,FIND(",",Q441)+1)-1)),MapTable!$A:$A,1,0)),ISERROR(VLOOKUP(TRIM(MID(Q441,FIND(",",Q441,FIND(",",Q441,FIND(",",Q441)+1)+1)+1,999)),MapTable!$A:$A,1,0))),"맵없음",
  ""),
)))))</f>
        <v/>
      </c>
      <c r="W441" t="str">
        <f>IF(ISBLANK(V441),"",IF(ISERROR(VLOOKUP(V441,[2]DropTable!$A:$A,1,0)),"드랍없음",""))</f>
        <v/>
      </c>
      <c r="Y441" t="str">
        <f>IF(ISBLANK(X441),"",IF(ISERROR(VLOOKUP(X441,[2]DropTable!$A:$A,1,0)),"드랍없음",""))</f>
        <v/>
      </c>
      <c r="AA441">
        <v>8.1</v>
      </c>
    </row>
    <row r="442" spans="1:27" x14ac:dyDescent="0.3">
      <c r="A442">
        <v>11</v>
      </c>
      <c r="B442">
        <v>19</v>
      </c>
      <c r="C442">
        <f t="shared" si="23"/>
        <v>1680</v>
      </c>
      <c r="D442">
        <v>420</v>
      </c>
      <c r="E442" t="s">
        <v>114</v>
      </c>
      <c r="H442" t="str">
        <f>IF(ISBLANK(G442),"",
IFERROR(VLOOKUP(G442,[1]StringTable!$1:$1048576,MATCH([1]StringTable!$B$1,[1]StringTable!$1:$1,0),0),
IFERROR(VLOOKUP(G442,[1]InApkStringTable!$1:$1048576,MATCH([1]InApkStringTable!$B$1,[1]InApkStringTable!$1:$1,0),0),
"스트링없음")))</f>
        <v/>
      </c>
      <c r="J442" t="b">
        <v>0</v>
      </c>
      <c r="K442" t="s">
        <v>24</v>
      </c>
      <c r="L442" t="str">
        <f>IF(ISBLANK(K442),"",IF(ISERROR(VLOOKUP(K442,MapTable!$A:$A,1,0)),"컨트롤없음",""))</f>
        <v/>
      </c>
      <c r="M442">
        <f t="shared" si="21"/>
        <v>3</v>
      </c>
      <c r="N442" t="b">
        <f t="shared" ca="1" si="22"/>
        <v>0</v>
      </c>
      <c r="P442" t="str">
        <f>IF(ISBLANK(O442),"",IF(ISERROR(VLOOKUP(O442,MapTable!$A:$A,1,0)),"컨트롤없음",""))</f>
        <v/>
      </c>
      <c r="R442" t="str">
        <f>IF(ISBLANK(Q442),"",
IF(ISERROR(FIND(",",Q442)),
  IF(ISERROR(VLOOKUP(Q442,MapTable!$A:$A,1,0)),"맵없음",
  ""),
IF(ISERROR(FIND(",",Q442,FIND(",",Q442)+1)),
  IF(OR(ISERROR(VLOOKUP(LEFT(Q442,FIND(",",Q442)-1),MapTable!$A:$A,1,0)),ISERROR(VLOOKUP(TRIM(MID(Q442,FIND(",",Q442)+1,999)),MapTable!$A:$A,1,0))),"맵없음",
  ""),
IF(ISERROR(FIND(",",Q442,FIND(",",Q442,FIND(",",Q442)+1)+1)),
  IF(OR(ISERROR(VLOOKUP(LEFT(Q442,FIND(",",Q442)-1),MapTable!$A:$A,1,0)),ISERROR(VLOOKUP(TRIM(MID(Q442,FIND(",",Q442)+1,FIND(",",Q442,FIND(",",Q442)+1)-FIND(",",Q442)-1)),MapTable!$A:$A,1,0)),ISERROR(VLOOKUP(TRIM(MID(Q442,FIND(",",Q442,FIND(",",Q442)+1)+1,999)),MapTable!$A:$A,1,0))),"맵없음",
  ""),
IF(ISERROR(FIND(",",Q442,FIND(",",Q442,FIND(",",Q442,FIND(",",Q442)+1)+1)+1)),
  IF(OR(ISERROR(VLOOKUP(LEFT(Q442,FIND(",",Q442)-1),MapTable!$A:$A,1,0)),ISERROR(VLOOKUP(TRIM(MID(Q442,FIND(",",Q442)+1,FIND(",",Q442,FIND(",",Q442)+1)-FIND(",",Q442)-1)),MapTable!$A:$A,1,0)),ISERROR(VLOOKUP(TRIM(MID(Q442,FIND(",",Q442,FIND(",",Q442)+1)+1,FIND(",",Q442,FIND(",",Q442,FIND(",",Q442)+1)+1)-FIND(",",Q442,FIND(",",Q442)+1)-1)),MapTable!$A:$A,1,0)),ISERROR(VLOOKUP(TRIM(MID(Q442,FIND(",",Q442,FIND(",",Q442,FIND(",",Q442)+1)+1)+1,999)),MapTable!$A:$A,1,0))),"맵없음",
  ""),
)))))</f>
        <v/>
      </c>
      <c r="W442" t="str">
        <f>IF(ISBLANK(V442),"",IF(ISERROR(VLOOKUP(V442,[2]DropTable!$A:$A,1,0)),"드랍없음",""))</f>
        <v/>
      </c>
      <c r="Y442" t="str">
        <f>IF(ISBLANK(X442),"",IF(ISERROR(VLOOKUP(X442,[2]DropTable!$A:$A,1,0)),"드랍없음",""))</f>
        <v/>
      </c>
      <c r="AA442">
        <v>8.1</v>
      </c>
    </row>
    <row r="443" spans="1:27" x14ac:dyDescent="0.3">
      <c r="A443">
        <v>11</v>
      </c>
      <c r="B443">
        <v>20</v>
      </c>
      <c r="C443">
        <f t="shared" si="23"/>
        <v>1680</v>
      </c>
      <c r="D443">
        <v>420</v>
      </c>
      <c r="E443" t="s">
        <v>114</v>
      </c>
      <c r="H443" t="str">
        <f>IF(ISBLANK(G443),"",
IFERROR(VLOOKUP(G443,[1]StringTable!$1:$1048576,MATCH([1]StringTable!$B$1,[1]StringTable!$1:$1,0),0),
IFERROR(VLOOKUP(G443,[1]InApkStringTable!$1:$1048576,MATCH([1]InApkStringTable!$B$1,[1]InApkStringTable!$1:$1,0),0),
"스트링없음")))</f>
        <v/>
      </c>
      <c r="J443" t="b">
        <v>0</v>
      </c>
      <c r="K443" t="s">
        <v>24</v>
      </c>
      <c r="L443" t="str">
        <f>IF(ISBLANK(K443),"",IF(ISERROR(VLOOKUP(K443,MapTable!$A:$A,1,0)),"컨트롤없음",""))</f>
        <v/>
      </c>
      <c r="M443">
        <f t="shared" si="21"/>
        <v>11</v>
      </c>
      <c r="N443" t="b">
        <f t="shared" ca="1" si="22"/>
        <v>0</v>
      </c>
      <c r="P443" t="str">
        <f>IF(ISBLANK(O443),"",IF(ISERROR(VLOOKUP(O443,MapTable!$A:$A,1,0)),"컨트롤없음",""))</f>
        <v/>
      </c>
      <c r="R443" t="str">
        <f>IF(ISBLANK(Q443),"",
IF(ISERROR(FIND(",",Q443)),
  IF(ISERROR(VLOOKUP(Q443,MapTable!$A:$A,1,0)),"맵없음",
  ""),
IF(ISERROR(FIND(",",Q443,FIND(",",Q443)+1)),
  IF(OR(ISERROR(VLOOKUP(LEFT(Q443,FIND(",",Q443)-1),MapTable!$A:$A,1,0)),ISERROR(VLOOKUP(TRIM(MID(Q443,FIND(",",Q443)+1,999)),MapTable!$A:$A,1,0))),"맵없음",
  ""),
IF(ISERROR(FIND(",",Q443,FIND(",",Q443,FIND(",",Q443)+1)+1)),
  IF(OR(ISERROR(VLOOKUP(LEFT(Q443,FIND(",",Q443)-1),MapTable!$A:$A,1,0)),ISERROR(VLOOKUP(TRIM(MID(Q443,FIND(",",Q443)+1,FIND(",",Q443,FIND(",",Q443)+1)-FIND(",",Q443)-1)),MapTable!$A:$A,1,0)),ISERROR(VLOOKUP(TRIM(MID(Q443,FIND(",",Q443,FIND(",",Q443)+1)+1,999)),MapTable!$A:$A,1,0))),"맵없음",
  ""),
IF(ISERROR(FIND(",",Q443,FIND(",",Q443,FIND(",",Q443,FIND(",",Q443)+1)+1)+1)),
  IF(OR(ISERROR(VLOOKUP(LEFT(Q443,FIND(",",Q443)-1),MapTable!$A:$A,1,0)),ISERROR(VLOOKUP(TRIM(MID(Q443,FIND(",",Q443)+1,FIND(",",Q443,FIND(",",Q443)+1)-FIND(",",Q443)-1)),MapTable!$A:$A,1,0)),ISERROR(VLOOKUP(TRIM(MID(Q443,FIND(",",Q443,FIND(",",Q443)+1)+1,FIND(",",Q443,FIND(",",Q443,FIND(",",Q443)+1)+1)-FIND(",",Q443,FIND(",",Q443)+1)-1)),MapTable!$A:$A,1,0)),ISERROR(VLOOKUP(TRIM(MID(Q443,FIND(",",Q443,FIND(",",Q443,FIND(",",Q443)+1)+1)+1,999)),MapTable!$A:$A,1,0))),"맵없음",
  ""),
)))))</f>
        <v/>
      </c>
      <c r="W443" t="str">
        <f>IF(ISBLANK(V443),"",IF(ISERROR(VLOOKUP(V443,[2]DropTable!$A:$A,1,0)),"드랍없음",""))</f>
        <v/>
      </c>
      <c r="Y443" t="str">
        <f>IF(ISBLANK(X443),"",IF(ISERROR(VLOOKUP(X443,[2]DropTable!$A:$A,1,0)),"드랍없음",""))</f>
        <v/>
      </c>
      <c r="AA443">
        <v>8.1</v>
      </c>
    </row>
    <row r="444" spans="1:27" x14ac:dyDescent="0.3">
      <c r="A444">
        <v>11</v>
      </c>
      <c r="B444">
        <v>21</v>
      </c>
      <c r="C444">
        <f t="shared" si="23"/>
        <v>1680</v>
      </c>
      <c r="D444">
        <v>420</v>
      </c>
      <c r="E444" t="s">
        <v>114</v>
      </c>
      <c r="H444" t="str">
        <f>IF(ISBLANK(G444),"",
IFERROR(VLOOKUP(G444,[1]StringTable!$1:$1048576,MATCH([1]StringTable!$B$1,[1]StringTable!$1:$1,0),0),
IFERROR(VLOOKUP(G444,[1]InApkStringTable!$1:$1048576,MATCH([1]InApkStringTable!$B$1,[1]InApkStringTable!$1:$1,0),0),
"스트링없음")))</f>
        <v/>
      </c>
      <c r="J444" t="b">
        <v>0</v>
      </c>
      <c r="K444" t="s">
        <v>24</v>
      </c>
      <c r="L444" t="str">
        <f>IF(ISBLANK(K444),"",IF(ISERROR(VLOOKUP(K444,MapTable!$A:$A,1,0)),"컨트롤없음",""))</f>
        <v/>
      </c>
      <c r="M444">
        <f t="shared" si="21"/>
        <v>3</v>
      </c>
      <c r="N444" t="b">
        <f t="shared" ca="1" si="22"/>
        <v>0</v>
      </c>
      <c r="P444" t="str">
        <f>IF(ISBLANK(O444),"",IF(ISERROR(VLOOKUP(O444,MapTable!$A:$A,1,0)),"컨트롤없음",""))</f>
        <v/>
      </c>
      <c r="R444" t="str">
        <f>IF(ISBLANK(Q444),"",
IF(ISERROR(FIND(",",Q444)),
  IF(ISERROR(VLOOKUP(Q444,MapTable!$A:$A,1,0)),"맵없음",
  ""),
IF(ISERROR(FIND(",",Q444,FIND(",",Q444)+1)),
  IF(OR(ISERROR(VLOOKUP(LEFT(Q444,FIND(",",Q444)-1),MapTable!$A:$A,1,0)),ISERROR(VLOOKUP(TRIM(MID(Q444,FIND(",",Q444)+1,999)),MapTable!$A:$A,1,0))),"맵없음",
  ""),
IF(ISERROR(FIND(",",Q444,FIND(",",Q444,FIND(",",Q444)+1)+1)),
  IF(OR(ISERROR(VLOOKUP(LEFT(Q444,FIND(",",Q444)-1),MapTable!$A:$A,1,0)),ISERROR(VLOOKUP(TRIM(MID(Q444,FIND(",",Q444)+1,FIND(",",Q444,FIND(",",Q444)+1)-FIND(",",Q444)-1)),MapTable!$A:$A,1,0)),ISERROR(VLOOKUP(TRIM(MID(Q444,FIND(",",Q444,FIND(",",Q444)+1)+1,999)),MapTable!$A:$A,1,0))),"맵없음",
  ""),
IF(ISERROR(FIND(",",Q444,FIND(",",Q444,FIND(",",Q444,FIND(",",Q444)+1)+1)+1)),
  IF(OR(ISERROR(VLOOKUP(LEFT(Q444,FIND(",",Q444)-1),MapTable!$A:$A,1,0)),ISERROR(VLOOKUP(TRIM(MID(Q444,FIND(",",Q444)+1,FIND(",",Q444,FIND(",",Q444)+1)-FIND(",",Q444)-1)),MapTable!$A:$A,1,0)),ISERROR(VLOOKUP(TRIM(MID(Q444,FIND(",",Q444,FIND(",",Q444)+1)+1,FIND(",",Q444,FIND(",",Q444,FIND(",",Q444)+1)+1)-FIND(",",Q444,FIND(",",Q444)+1)-1)),MapTable!$A:$A,1,0)),ISERROR(VLOOKUP(TRIM(MID(Q444,FIND(",",Q444,FIND(",",Q444,FIND(",",Q444)+1)+1)+1,999)),MapTable!$A:$A,1,0))),"맵없음",
  ""),
)))))</f>
        <v/>
      </c>
      <c r="W444" t="str">
        <f>IF(ISBLANK(V444),"",IF(ISERROR(VLOOKUP(V444,[2]DropTable!$A:$A,1,0)),"드랍없음",""))</f>
        <v/>
      </c>
      <c r="Y444" t="str">
        <f>IF(ISBLANK(X444),"",IF(ISERROR(VLOOKUP(X444,[2]DropTable!$A:$A,1,0)),"드랍없음",""))</f>
        <v/>
      </c>
      <c r="AA444">
        <v>8.1</v>
      </c>
    </row>
    <row r="445" spans="1:27" x14ac:dyDescent="0.3">
      <c r="A445">
        <v>11</v>
      </c>
      <c r="B445">
        <v>22</v>
      </c>
      <c r="C445">
        <f t="shared" si="23"/>
        <v>1680</v>
      </c>
      <c r="D445">
        <v>420</v>
      </c>
      <c r="E445" t="s">
        <v>114</v>
      </c>
      <c r="H445" t="str">
        <f>IF(ISBLANK(G445),"",
IFERROR(VLOOKUP(G445,[1]StringTable!$1:$1048576,MATCH([1]StringTable!$B$1,[1]StringTable!$1:$1,0),0),
IFERROR(VLOOKUP(G445,[1]InApkStringTable!$1:$1048576,MATCH([1]InApkStringTable!$B$1,[1]InApkStringTable!$1:$1,0),0),
"스트링없음")))</f>
        <v/>
      </c>
      <c r="J445" t="b">
        <v>0</v>
      </c>
      <c r="K445" t="s">
        <v>24</v>
      </c>
      <c r="L445" t="str">
        <f>IF(ISBLANK(K445),"",IF(ISERROR(VLOOKUP(K445,MapTable!$A:$A,1,0)),"컨트롤없음",""))</f>
        <v/>
      </c>
      <c r="M445">
        <f t="shared" si="21"/>
        <v>3</v>
      </c>
      <c r="N445" t="b">
        <f t="shared" ca="1" si="22"/>
        <v>0</v>
      </c>
      <c r="P445" t="str">
        <f>IF(ISBLANK(O445),"",IF(ISERROR(VLOOKUP(O445,MapTable!$A:$A,1,0)),"컨트롤없음",""))</f>
        <v/>
      </c>
      <c r="R445" t="str">
        <f>IF(ISBLANK(Q445),"",
IF(ISERROR(FIND(",",Q445)),
  IF(ISERROR(VLOOKUP(Q445,MapTable!$A:$A,1,0)),"맵없음",
  ""),
IF(ISERROR(FIND(",",Q445,FIND(",",Q445)+1)),
  IF(OR(ISERROR(VLOOKUP(LEFT(Q445,FIND(",",Q445)-1),MapTable!$A:$A,1,0)),ISERROR(VLOOKUP(TRIM(MID(Q445,FIND(",",Q445)+1,999)),MapTable!$A:$A,1,0))),"맵없음",
  ""),
IF(ISERROR(FIND(",",Q445,FIND(",",Q445,FIND(",",Q445)+1)+1)),
  IF(OR(ISERROR(VLOOKUP(LEFT(Q445,FIND(",",Q445)-1),MapTable!$A:$A,1,0)),ISERROR(VLOOKUP(TRIM(MID(Q445,FIND(",",Q445)+1,FIND(",",Q445,FIND(",",Q445)+1)-FIND(",",Q445)-1)),MapTable!$A:$A,1,0)),ISERROR(VLOOKUP(TRIM(MID(Q445,FIND(",",Q445,FIND(",",Q445)+1)+1,999)),MapTable!$A:$A,1,0))),"맵없음",
  ""),
IF(ISERROR(FIND(",",Q445,FIND(",",Q445,FIND(",",Q445,FIND(",",Q445)+1)+1)+1)),
  IF(OR(ISERROR(VLOOKUP(LEFT(Q445,FIND(",",Q445)-1),MapTable!$A:$A,1,0)),ISERROR(VLOOKUP(TRIM(MID(Q445,FIND(",",Q445)+1,FIND(",",Q445,FIND(",",Q445)+1)-FIND(",",Q445)-1)),MapTable!$A:$A,1,0)),ISERROR(VLOOKUP(TRIM(MID(Q445,FIND(",",Q445,FIND(",",Q445)+1)+1,FIND(",",Q445,FIND(",",Q445,FIND(",",Q445)+1)+1)-FIND(",",Q445,FIND(",",Q445)+1)-1)),MapTable!$A:$A,1,0)),ISERROR(VLOOKUP(TRIM(MID(Q445,FIND(",",Q445,FIND(",",Q445,FIND(",",Q445)+1)+1)+1,999)),MapTable!$A:$A,1,0))),"맵없음",
  ""),
)))))</f>
        <v/>
      </c>
      <c r="W445" t="str">
        <f>IF(ISBLANK(V445),"",IF(ISERROR(VLOOKUP(V445,[2]DropTable!$A:$A,1,0)),"드랍없음",""))</f>
        <v/>
      </c>
      <c r="Y445" t="str">
        <f>IF(ISBLANK(X445),"",IF(ISERROR(VLOOKUP(X445,[2]DropTable!$A:$A,1,0)),"드랍없음",""))</f>
        <v/>
      </c>
      <c r="AA445">
        <v>8.1</v>
      </c>
    </row>
    <row r="446" spans="1:27" x14ac:dyDescent="0.3">
      <c r="A446">
        <v>11</v>
      </c>
      <c r="B446">
        <v>23</v>
      </c>
      <c r="C446">
        <f t="shared" si="23"/>
        <v>1680</v>
      </c>
      <c r="D446">
        <v>420</v>
      </c>
      <c r="E446" t="s">
        <v>114</v>
      </c>
      <c r="H446" t="str">
        <f>IF(ISBLANK(G446),"",
IFERROR(VLOOKUP(G446,[1]StringTable!$1:$1048576,MATCH([1]StringTable!$B$1,[1]StringTable!$1:$1,0),0),
IFERROR(VLOOKUP(G446,[1]InApkStringTable!$1:$1048576,MATCH([1]InApkStringTable!$B$1,[1]InApkStringTable!$1:$1,0),0),
"스트링없음")))</f>
        <v/>
      </c>
      <c r="J446" t="b">
        <v>0</v>
      </c>
      <c r="K446" t="s">
        <v>24</v>
      </c>
      <c r="L446" t="str">
        <f>IF(ISBLANK(K446),"",IF(ISERROR(VLOOKUP(K446,MapTable!$A:$A,1,0)),"컨트롤없음",""))</f>
        <v/>
      </c>
      <c r="M446">
        <f t="shared" si="21"/>
        <v>3</v>
      </c>
      <c r="N446" t="b">
        <f t="shared" ca="1" si="22"/>
        <v>1</v>
      </c>
      <c r="P446" t="str">
        <f>IF(ISBLANK(O446),"",IF(ISERROR(VLOOKUP(O446,MapTable!$A:$A,1,0)),"컨트롤없음",""))</f>
        <v/>
      </c>
      <c r="R446" t="str">
        <f>IF(ISBLANK(Q446),"",
IF(ISERROR(FIND(",",Q446)),
  IF(ISERROR(VLOOKUP(Q446,MapTable!$A:$A,1,0)),"맵없음",
  ""),
IF(ISERROR(FIND(",",Q446,FIND(",",Q446)+1)),
  IF(OR(ISERROR(VLOOKUP(LEFT(Q446,FIND(",",Q446)-1),MapTable!$A:$A,1,0)),ISERROR(VLOOKUP(TRIM(MID(Q446,FIND(",",Q446)+1,999)),MapTable!$A:$A,1,0))),"맵없음",
  ""),
IF(ISERROR(FIND(",",Q446,FIND(",",Q446,FIND(",",Q446)+1)+1)),
  IF(OR(ISERROR(VLOOKUP(LEFT(Q446,FIND(",",Q446)-1),MapTable!$A:$A,1,0)),ISERROR(VLOOKUP(TRIM(MID(Q446,FIND(",",Q446)+1,FIND(",",Q446,FIND(",",Q446)+1)-FIND(",",Q446)-1)),MapTable!$A:$A,1,0)),ISERROR(VLOOKUP(TRIM(MID(Q446,FIND(",",Q446,FIND(",",Q446)+1)+1,999)),MapTable!$A:$A,1,0))),"맵없음",
  ""),
IF(ISERROR(FIND(",",Q446,FIND(",",Q446,FIND(",",Q446,FIND(",",Q446)+1)+1)+1)),
  IF(OR(ISERROR(VLOOKUP(LEFT(Q446,FIND(",",Q446)-1),MapTable!$A:$A,1,0)),ISERROR(VLOOKUP(TRIM(MID(Q446,FIND(",",Q446)+1,FIND(",",Q446,FIND(",",Q446)+1)-FIND(",",Q446)-1)),MapTable!$A:$A,1,0)),ISERROR(VLOOKUP(TRIM(MID(Q446,FIND(",",Q446,FIND(",",Q446)+1)+1,FIND(",",Q446,FIND(",",Q446,FIND(",",Q446)+1)+1)-FIND(",",Q446,FIND(",",Q446)+1)-1)),MapTable!$A:$A,1,0)),ISERROR(VLOOKUP(TRIM(MID(Q446,FIND(",",Q446,FIND(",",Q446,FIND(",",Q446)+1)+1)+1,999)),MapTable!$A:$A,1,0))),"맵없음",
  ""),
)))))</f>
        <v/>
      </c>
      <c r="W446" t="str">
        <f>IF(ISBLANK(V446),"",IF(ISERROR(VLOOKUP(V446,[2]DropTable!$A:$A,1,0)),"드랍없음",""))</f>
        <v/>
      </c>
      <c r="Y446" t="str">
        <f>IF(ISBLANK(X446),"",IF(ISERROR(VLOOKUP(X446,[2]DropTable!$A:$A,1,0)),"드랍없음",""))</f>
        <v/>
      </c>
      <c r="AA446">
        <v>8.1</v>
      </c>
    </row>
    <row r="447" spans="1:27" x14ac:dyDescent="0.3">
      <c r="A447">
        <v>11</v>
      </c>
      <c r="B447">
        <v>24</v>
      </c>
      <c r="C447">
        <f t="shared" si="23"/>
        <v>1680</v>
      </c>
      <c r="D447">
        <v>420</v>
      </c>
      <c r="E447" t="s">
        <v>114</v>
      </c>
      <c r="H447" t="str">
        <f>IF(ISBLANK(G447),"",
IFERROR(VLOOKUP(G447,[1]StringTable!$1:$1048576,MATCH([1]StringTable!$B$1,[1]StringTable!$1:$1,0),0),
IFERROR(VLOOKUP(G447,[1]InApkStringTable!$1:$1048576,MATCH([1]InApkStringTable!$B$1,[1]InApkStringTable!$1:$1,0),0),
"스트링없음")))</f>
        <v/>
      </c>
      <c r="J447" t="b">
        <v>0</v>
      </c>
      <c r="K447" t="s">
        <v>24</v>
      </c>
      <c r="L447" t="str">
        <f>IF(ISBLANK(K447),"",IF(ISERROR(VLOOKUP(K447,MapTable!$A:$A,1,0)),"컨트롤없음",""))</f>
        <v/>
      </c>
      <c r="M447">
        <f t="shared" si="21"/>
        <v>12</v>
      </c>
      <c r="N447" t="b">
        <f t="shared" ca="1" si="22"/>
        <v>1</v>
      </c>
      <c r="P447" t="str">
        <f>IF(ISBLANK(O447),"",IF(ISERROR(VLOOKUP(O447,MapTable!$A:$A,1,0)),"컨트롤없음",""))</f>
        <v/>
      </c>
      <c r="R447" t="str">
        <f>IF(ISBLANK(Q447),"",
IF(ISERROR(FIND(",",Q447)),
  IF(ISERROR(VLOOKUP(Q447,MapTable!$A:$A,1,0)),"맵없음",
  ""),
IF(ISERROR(FIND(",",Q447,FIND(",",Q447)+1)),
  IF(OR(ISERROR(VLOOKUP(LEFT(Q447,FIND(",",Q447)-1),MapTable!$A:$A,1,0)),ISERROR(VLOOKUP(TRIM(MID(Q447,FIND(",",Q447)+1,999)),MapTable!$A:$A,1,0))),"맵없음",
  ""),
IF(ISERROR(FIND(",",Q447,FIND(",",Q447,FIND(",",Q447)+1)+1)),
  IF(OR(ISERROR(VLOOKUP(LEFT(Q447,FIND(",",Q447)-1),MapTable!$A:$A,1,0)),ISERROR(VLOOKUP(TRIM(MID(Q447,FIND(",",Q447)+1,FIND(",",Q447,FIND(",",Q447)+1)-FIND(",",Q447)-1)),MapTable!$A:$A,1,0)),ISERROR(VLOOKUP(TRIM(MID(Q447,FIND(",",Q447,FIND(",",Q447)+1)+1,999)),MapTable!$A:$A,1,0))),"맵없음",
  ""),
IF(ISERROR(FIND(",",Q447,FIND(",",Q447,FIND(",",Q447,FIND(",",Q447)+1)+1)+1)),
  IF(OR(ISERROR(VLOOKUP(LEFT(Q447,FIND(",",Q447)-1),MapTable!$A:$A,1,0)),ISERROR(VLOOKUP(TRIM(MID(Q447,FIND(",",Q447)+1,FIND(",",Q447,FIND(",",Q447)+1)-FIND(",",Q447)-1)),MapTable!$A:$A,1,0)),ISERROR(VLOOKUP(TRIM(MID(Q447,FIND(",",Q447,FIND(",",Q447)+1)+1,FIND(",",Q447,FIND(",",Q447,FIND(",",Q447)+1)+1)-FIND(",",Q447,FIND(",",Q447)+1)-1)),MapTable!$A:$A,1,0)),ISERROR(VLOOKUP(TRIM(MID(Q447,FIND(",",Q447,FIND(",",Q447,FIND(",",Q447)+1)+1)+1,999)),MapTable!$A:$A,1,0))),"맵없음",
  ""),
)))))</f>
        <v/>
      </c>
      <c r="W447" t="str">
        <f>IF(ISBLANK(V447),"",IF(ISERROR(VLOOKUP(V447,[2]DropTable!$A:$A,1,0)),"드랍없음",""))</f>
        <v/>
      </c>
      <c r="Y447" t="str">
        <f>IF(ISBLANK(X447),"",IF(ISERROR(VLOOKUP(X447,[2]DropTable!$A:$A,1,0)),"드랍없음",""))</f>
        <v/>
      </c>
      <c r="AA447">
        <v>8.1</v>
      </c>
    </row>
    <row r="448" spans="1:27" x14ac:dyDescent="0.3">
      <c r="A448">
        <v>11</v>
      </c>
      <c r="B448">
        <v>25</v>
      </c>
      <c r="C448">
        <f t="shared" si="23"/>
        <v>1680</v>
      </c>
      <c r="D448">
        <v>420</v>
      </c>
      <c r="E448" t="s">
        <v>114</v>
      </c>
      <c r="H448" t="str">
        <f>IF(ISBLANK(G448),"",
IFERROR(VLOOKUP(G448,[1]StringTable!$1:$1048576,MATCH([1]StringTable!$B$1,[1]StringTable!$1:$1,0),0),
IFERROR(VLOOKUP(G448,[1]InApkStringTable!$1:$1048576,MATCH([1]InApkStringTable!$B$1,[1]InApkStringTable!$1:$1,0),0),
"스트링없음")))</f>
        <v/>
      </c>
      <c r="J448" t="b">
        <v>0</v>
      </c>
      <c r="K448" t="s">
        <v>24</v>
      </c>
      <c r="L448" t="str">
        <f>IF(ISBLANK(K448),"",IF(ISERROR(VLOOKUP(K448,MapTable!$A:$A,1,0)),"컨트롤없음",""))</f>
        <v/>
      </c>
      <c r="M448">
        <f t="shared" si="21"/>
        <v>4</v>
      </c>
      <c r="N448" t="b">
        <f t="shared" ca="1" si="22"/>
        <v>0</v>
      </c>
      <c r="P448" t="str">
        <f>IF(ISBLANK(O448),"",IF(ISERROR(VLOOKUP(O448,MapTable!$A:$A,1,0)),"컨트롤없음",""))</f>
        <v/>
      </c>
      <c r="R448" t="str">
        <f>IF(ISBLANK(Q448),"",
IF(ISERROR(FIND(",",Q448)),
  IF(ISERROR(VLOOKUP(Q448,MapTable!$A:$A,1,0)),"맵없음",
  ""),
IF(ISERROR(FIND(",",Q448,FIND(",",Q448)+1)),
  IF(OR(ISERROR(VLOOKUP(LEFT(Q448,FIND(",",Q448)-1),MapTable!$A:$A,1,0)),ISERROR(VLOOKUP(TRIM(MID(Q448,FIND(",",Q448)+1,999)),MapTable!$A:$A,1,0))),"맵없음",
  ""),
IF(ISERROR(FIND(",",Q448,FIND(",",Q448,FIND(",",Q448)+1)+1)),
  IF(OR(ISERROR(VLOOKUP(LEFT(Q448,FIND(",",Q448)-1),MapTable!$A:$A,1,0)),ISERROR(VLOOKUP(TRIM(MID(Q448,FIND(",",Q448)+1,FIND(",",Q448,FIND(",",Q448)+1)-FIND(",",Q448)-1)),MapTable!$A:$A,1,0)),ISERROR(VLOOKUP(TRIM(MID(Q448,FIND(",",Q448,FIND(",",Q448)+1)+1,999)),MapTable!$A:$A,1,0))),"맵없음",
  ""),
IF(ISERROR(FIND(",",Q448,FIND(",",Q448,FIND(",",Q448,FIND(",",Q448)+1)+1)+1)),
  IF(OR(ISERROR(VLOOKUP(LEFT(Q448,FIND(",",Q448)-1),MapTable!$A:$A,1,0)),ISERROR(VLOOKUP(TRIM(MID(Q448,FIND(",",Q448)+1,FIND(",",Q448,FIND(",",Q448)+1)-FIND(",",Q448)-1)),MapTable!$A:$A,1,0)),ISERROR(VLOOKUP(TRIM(MID(Q448,FIND(",",Q448,FIND(",",Q448)+1)+1,FIND(",",Q448,FIND(",",Q448,FIND(",",Q448)+1)+1)-FIND(",",Q448,FIND(",",Q448)+1)-1)),MapTable!$A:$A,1,0)),ISERROR(VLOOKUP(TRIM(MID(Q448,FIND(",",Q448,FIND(",",Q448,FIND(",",Q448)+1)+1)+1,999)),MapTable!$A:$A,1,0))),"맵없음",
  ""),
)))))</f>
        <v/>
      </c>
      <c r="W448" t="str">
        <f>IF(ISBLANK(V448),"",IF(ISERROR(VLOOKUP(V448,[2]DropTable!$A:$A,1,0)),"드랍없음",""))</f>
        <v/>
      </c>
      <c r="Y448" t="str">
        <f>IF(ISBLANK(X448),"",IF(ISERROR(VLOOKUP(X448,[2]DropTable!$A:$A,1,0)),"드랍없음",""))</f>
        <v/>
      </c>
      <c r="AA448">
        <v>8.1</v>
      </c>
    </row>
    <row r="449" spans="1:27" x14ac:dyDescent="0.3">
      <c r="A449">
        <v>11</v>
      </c>
      <c r="B449">
        <v>26</v>
      </c>
      <c r="C449">
        <f t="shared" si="23"/>
        <v>1680</v>
      </c>
      <c r="D449">
        <v>420</v>
      </c>
      <c r="E449" t="s">
        <v>114</v>
      </c>
      <c r="H449" t="str">
        <f>IF(ISBLANK(G449),"",
IFERROR(VLOOKUP(G449,[1]StringTable!$1:$1048576,MATCH([1]StringTable!$B$1,[1]StringTable!$1:$1,0),0),
IFERROR(VLOOKUP(G449,[1]InApkStringTable!$1:$1048576,MATCH([1]InApkStringTable!$B$1,[1]InApkStringTable!$1:$1,0),0),
"스트링없음")))</f>
        <v/>
      </c>
      <c r="J449" t="b">
        <v>0</v>
      </c>
      <c r="K449" t="s">
        <v>24</v>
      </c>
      <c r="L449" t="str">
        <f>IF(ISBLANK(K449),"",IF(ISERROR(VLOOKUP(K449,MapTable!$A:$A,1,0)),"컨트롤없음",""))</f>
        <v/>
      </c>
      <c r="M449">
        <f t="shared" si="21"/>
        <v>4</v>
      </c>
      <c r="N449" t="b">
        <f t="shared" ca="1" si="22"/>
        <v>0</v>
      </c>
      <c r="P449" t="str">
        <f>IF(ISBLANK(O449),"",IF(ISERROR(VLOOKUP(O449,MapTable!$A:$A,1,0)),"컨트롤없음",""))</f>
        <v/>
      </c>
      <c r="R449" t="str">
        <f>IF(ISBLANK(Q449),"",
IF(ISERROR(FIND(",",Q449)),
  IF(ISERROR(VLOOKUP(Q449,MapTable!$A:$A,1,0)),"맵없음",
  ""),
IF(ISERROR(FIND(",",Q449,FIND(",",Q449)+1)),
  IF(OR(ISERROR(VLOOKUP(LEFT(Q449,FIND(",",Q449)-1),MapTable!$A:$A,1,0)),ISERROR(VLOOKUP(TRIM(MID(Q449,FIND(",",Q449)+1,999)),MapTable!$A:$A,1,0))),"맵없음",
  ""),
IF(ISERROR(FIND(",",Q449,FIND(",",Q449,FIND(",",Q449)+1)+1)),
  IF(OR(ISERROR(VLOOKUP(LEFT(Q449,FIND(",",Q449)-1),MapTable!$A:$A,1,0)),ISERROR(VLOOKUP(TRIM(MID(Q449,FIND(",",Q449)+1,FIND(",",Q449,FIND(",",Q449)+1)-FIND(",",Q449)-1)),MapTable!$A:$A,1,0)),ISERROR(VLOOKUP(TRIM(MID(Q449,FIND(",",Q449,FIND(",",Q449)+1)+1,999)),MapTable!$A:$A,1,0))),"맵없음",
  ""),
IF(ISERROR(FIND(",",Q449,FIND(",",Q449,FIND(",",Q449,FIND(",",Q449)+1)+1)+1)),
  IF(OR(ISERROR(VLOOKUP(LEFT(Q449,FIND(",",Q449)-1),MapTable!$A:$A,1,0)),ISERROR(VLOOKUP(TRIM(MID(Q449,FIND(",",Q449)+1,FIND(",",Q449,FIND(",",Q449)+1)-FIND(",",Q449)-1)),MapTable!$A:$A,1,0)),ISERROR(VLOOKUP(TRIM(MID(Q449,FIND(",",Q449,FIND(",",Q449)+1)+1,FIND(",",Q449,FIND(",",Q449,FIND(",",Q449)+1)+1)-FIND(",",Q449,FIND(",",Q449)+1)-1)),MapTable!$A:$A,1,0)),ISERROR(VLOOKUP(TRIM(MID(Q449,FIND(",",Q449,FIND(",",Q449,FIND(",",Q449)+1)+1)+1,999)),MapTable!$A:$A,1,0))),"맵없음",
  ""),
)))))</f>
        <v/>
      </c>
      <c r="W449" t="str">
        <f>IF(ISBLANK(V449),"",IF(ISERROR(VLOOKUP(V449,[2]DropTable!$A:$A,1,0)),"드랍없음",""))</f>
        <v/>
      </c>
      <c r="Y449" t="str">
        <f>IF(ISBLANK(X449),"",IF(ISERROR(VLOOKUP(X449,[2]DropTable!$A:$A,1,0)),"드랍없음",""))</f>
        <v/>
      </c>
      <c r="AA449">
        <v>8.1</v>
      </c>
    </row>
    <row r="450" spans="1:27" x14ac:dyDescent="0.3">
      <c r="A450">
        <v>11</v>
      </c>
      <c r="B450">
        <v>27</v>
      </c>
      <c r="C450">
        <f t="shared" si="23"/>
        <v>1680</v>
      </c>
      <c r="D450">
        <v>420</v>
      </c>
      <c r="E450" t="s">
        <v>114</v>
      </c>
      <c r="H450" t="str">
        <f>IF(ISBLANK(G450),"",
IFERROR(VLOOKUP(G450,[1]StringTable!$1:$1048576,MATCH([1]StringTable!$B$1,[1]StringTable!$1:$1,0),0),
IFERROR(VLOOKUP(G450,[1]InApkStringTable!$1:$1048576,MATCH([1]InApkStringTable!$B$1,[1]InApkStringTable!$1:$1,0),0),
"스트링없음")))</f>
        <v/>
      </c>
      <c r="J450" t="b">
        <v>0</v>
      </c>
      <c r="K450" t="s">
        <v>24</v>
      </c>
      <c r="L450" t="str">
        <f>IF(ISBLANK(K450),"",IF(ISERROR(VLOOKUP(K450,MapTable!$A:$A,1,0)),"컨트롤없음",""))</f>
        <v/>
      </c>
      <c r="M450">
        <f t="shared" ref="M450:M513" si="24">IF(B450=0,0,
IF(COUNTIF(A:A,A450)=11,12,
IF(MOD(B450,((COUNTIF(A:A,A450)-1)/5))=0,12,
IF(MOD(B450,((COUNTIF(A:A,A450)-1)/5))=((COUNTIF(A:A,A450)-1)/10),11,
INT(B450/((COUNTIF(A:A,A450)-1)/5))+1))))</f>
        <v>4</v>
      </c>
      <c r="N450" t="b">
        <f t="shared" ref="N450:N513" ca="1" si="25">IF((COUNTIF(A:A,A450)-1)=B450,FALSE,
IF(M450=12,TRUE,
IF(OFFSET(M450,1,0)=12,TRUE)))</f>
        <v>0</v>
      </c>
      <c r="P450" t="str">
        <f>IF(ISBLANK(O450),"",IF(ISERROR(VLOOKUP(O450,MapTable!$A:$A,1,0)),"컨트롤없음",""))</f>
        <v/>
      </c>
      <c r="R450" t="str">
        <f>IF(ISBLANK(Q450),"",
IF(ISERROR(FIND(",",Q450)),
  IF(ISERROR(VLOOKUP(Q450,MapTable!$A:$A,1,0)),"맵없음",
  ""),
IF(ISERROR(FIND(",",Q450,FIND(",",Q450)+1)),
  IF(OR(ISERROR(VLOOKUP(LEFT(Q450,FIND(",",Q450)-1),MapTable!$A:$A,1,0)),ISERROR(VLOOKUP(TRIM(MID(Q450,FIND(",",Q450)+1,999)),MapTable!$A:$A,1,0))),"맵없음",
  ""),
IF(ISERROR(FIND(",",Q450,FIND(",",Q450,FIND(",",Q450)+1)+1)),
  IF(OR(ISERROR(VLOOKUP(LEFT(Q450,FIND(",",Q450)-1),MapTable!$A:$A,1,0)),ISERROR(VLOOKUP(TRIM(MID(Q450,FIND(",",Q450)+1,FIND(",",Q450,FIND(",",Q450)+1)-FIND(",",Q450)-1)),MapTable!$A:$A,1,0)),ISERROR(VLOOKUP(TRIM(MID(Q450,FIND(",",Q450,FIND(",",Q450)+1)+1,999)),MapTable!$A:$A,1,0))),"맵없음",
  ""),
IF(ISERROR(FIND(",",Q450,FIND(",",Q450,FIND(",",Q450,FIND(",",Q450)+1)+1)+1)),
  IF(OR(ISERROR(VLOOKUP(LEFT(Q450,FIND(",",Q450)-1),MapTable!$A:$A,1,0)),ISERROR(VLOOKUP(TRIM(MID(Q450,FIND(",",Q450)+1,FIND(",",Q450,FIND(",",Q450)+1)-FIND(",",Q450)-1)),MapTable!$A:$A,1,0)),ISERROR(VLOOKUP(TRIM(MID(Q450,FIND(",",Q450,FIND(",",Q450)+1)+1,FIND(",",Q450,FIND(",",Q450,FIND(",",Q450)+1)+1)-FIND(",",Q450,FIND(",",Q450)+1)-1)),MapTable!$A:$A,1,0)),ISERROR(VLOOKUP(TRIM(MID(Q450,FIND(",",Q450,FIND(",",Q450,FIND(",",Q450)+1)+1)+1,999)),MapTable!$A:$A,1,0))),"맵없음",
  ""),
)))))</f>
        <v/>
      </c>
      <c r="W450" t="str">
        <f>IF(ISBLANK(V450),"",IF(ISERROR(VLOOKUP(V450,[2]DropTable!$A:$A,1,0)),"드랍없음",""))</f>
        <v/>
      </c>
      <c r="Y450" t="str">
        <f>IF(ISBLANK(X450),"",IF(ISERROR(VLOOKUP(X450,[2]DropTable!$A:$A,1,0)),"드랍없음",""))</f>
        <v/>
      </c>
      <c r="AA450">
        <v>8.1</v>
      </c>
    </row>
    <row r="451" spans="1:27" x14ac:dyDescent="0.3">
      <c r="A451">
        <v>11</v>
      </c>
      <c r="B451">
        <v>28</v>
      </c>
      <c r="C451">
        <f t="shared" si="23"/>
        <v>1680</v>
      </c>
      <c r="D451">
        <v>420</v>
      </c>
      <c r="E451" t="s">
        <v>114</v>
      </c>
      <c r="H451" t="str">
        <f>IF(ISBLANK(G451),"",
IFERROR(VLOOKUP(G451,[1]StringTable!$1:$1048576,MATCH([1]StringTable!$B$1,[1]StringTable!$1:$1,0),0),
IFERROR(VLOOKUP(G451,[1]InApkStringTable!$1:$1048576,MATCH([1]InApkStringTable!$B$1,[1]InApkStringTable!$1:$1,0),0),
"스트링없음")))</f>
        <v/>
      </c>
      <c r="J451" t="b">
        <v>0</v>
      </c>
      <c r="K451" t="s">
        <v>24</v>
      </c>
      <c r="L451" t="str">
        <f>IF(ISBLANK(K451),"",IF(ISERROR(VLOOKUP(K451,MapTable!$A:$A,1,0)),"컨트롤없음",""))</f>
        <v/>
      </c>
      <c r="M451">
        <f t="shared" si="24"/>
        <v>11</v>
      </c>
      <c r="N451" t="b">
        <f t="shared" ca="1" si="25"/>
        <v>0</v>
      </c>
      <c r="P451" t="str">
        <f>IF(ISBLANK(O451),"",IF(ISERROR(VLOOKUP(O451,MapTable!$A:$A,1,0)),"컨트롤없음",""))</f>
        <v/>
      </c>
      <c r="R451" t="str">
        <f>IF(ISBLANK(Q451),"",
IF(ISERROR(FIND(",",Q451)),
  IF(ISERROR(VLOOKUP(Q451,MapTable!$A:$A,1,0)),"맵없음",
  ""),
IF(ISERROR(FIND(",",Q451,FIND(",",Q451)+1)),
  IF(OR(ISERROR(VLOOKUP(LEFT(Q451,FIND(",",Q451)-1),MapTable!$A:$A,1,0)),ISERROR(VLOOKUP(TRIM(MID(Q451,FIND(",",Q451)+1,999)),MapTable!$A:$A,1,0))),"맵없음",
  ""),
IF(ISERROR(FIND(",",Q451,FIND(",",Q451,FIND(",",Q451)+1)+1)),
  IF(OR(ISERROR(VLOOKUP(LEFT(Q451,FIND(",",Q451)-1),MapTable!$A:$A,1,0)),ISERROR(VLOOKUP(TRIM(MID(Q451,FIND(",",Q451)+1,FIND(",",Q451,FIND(",",Q451)+1)-FIND(",",Q451)-1)),MapTable!$A:$A,1,0)),ISERROR(VLOOKUP(TRIM(MID(Q451,FIND(",",Q451,FIND(",",Q451)+1)+1,999)),MapTable!$A:$A,1,0))),"맵없음",
  ""),
IF(ISERROR(FIND(",",Q451,FIND(",",Q451,FIND(",",Q451,FIND(",",Q451)+1)+1)+1)),
  IF(OR(ISERROR(VLOOKUP(LEFT(Q451,FIND(",",Q451)-1),MapTable!$A:$A,1,0)),ISERROR(VLOOKUP(TRIM(MID(Q451,FIND(",",Q451)+1,FIND(",",Q451,FIND(",",Q451)+1)-FIND(",",Q451)-1)),MapTable!$A:$A,1,0)),ISERROR(VLOOKUP(TRIM(MID(Q451,FIND(",",Q451,FIND(",",Q451)+1)+1,FIND(",",Q451,FIND(",",Q451,FIND(",",Q451)+1)+1)-FIND(",",Q451,FIND(",",Q451)+1)-1)),MapTable!$A:$A,1,0)),ISERROR(VLOOKUP(TRIM(MID(Q451,FIND(",",Q451,FIND(",",Q451,FIND(",",Q451)+1)+1)+1,999)),MapTable!$A:$A,1,0))),"맵없음",
  ""),
)))))</f>
        <v/>
      </c>
      <c r="W451" t="str">
        <f>IF(ISBLANK(V451),"",IF(ISERROR(VLOOKUP(V451,[2]DropTable!$A:$A,1,0)),"드랍없음",""))</f>
        <v/>
      </c>
      <c r="Y451" t="str">
        <f>IF(ISBLANK(X451),"",IF(ISERROR(VLOOKUP(X451,[2]DropTable!$A:$A,1,0)),"드랍없음",""))</f>
        <v/>
      </c>
      <c r="AA451">
        <v>8.1</v>
      </c>
    </row>
    <row r="452" spans="1:27" x14ac:dyDescent="0.3">
      <c r="A452">
        <v>11</v>
      </c>
      <c r="B452">
        <v>29</v>
      </c>
      <c r="C452">
        <f t="shared" si="23"/>
        <v>1680</v>
      </c>
      <c r="D452">
        <v>420</v>
      </c>
      <c r="E452" t="s">
        <v>114</v>
      </c>
      <c r="H452" t="str">
        <f>IF(ISBLANK(G452),"",
IFERROR(VLOOKUP(G452,[1]StringTable!$1:$1048576,MATCH([1]StringTable!$B$1,[1]StringTable!$1:$1,0),0),
IFERROR(VLOOKUP(G452,[1]InApkStringTable!$1:$1048576,MATCH([1]InApkStringTable!$B$1,[1]InApkStringTable!$1:$1,0),0),
"스트링없음")))</f>
        <v/>
      </c>
      <c r="J452" t="b">
        <v>0</v>
      </c>
      <c r="K452" t="s">
        <v>24</v>
      </c>
      <c r="L452" t="str">
        <f>IF(ISBLANK(K452),"",IF(ISERROR(VLOOKUP(K452,MapTable!$A:$A,1,0)),"컨트롤없음",""))</f>
        <v/>
      </c>
      <c r="M452">
        <f t="shared" si="24"/>
        <v>4</v>
      </c>
      <c r="N452" t="b">
        <f t="shared" ca="1" si="25"/>
        <v>0</v>
      </c>
      <c r="P452" t="str">
        <f>IF(ISBLANK(O452),"",IF(ISERROR(VLOOKUP(O452,MapTable!$A:$A,1,0)),"컨트롤없음",""))</f>
        <v/>
      </c>
      <c r="R452" t="str">
        <f>IF(ISBLANK(Q452),"",
IF(ISERROR(FIND(",",Q452)),
  IF(ISERROR(VLOOKUP(Q452,MapTable!$A:$A,1,0)),"맵없음",
  ""),
IF(ISERROR(FIND(",",Q452,FIND(",",Q452)+1)),
  IF(OR(ISERROR(VLOOKUP(LEFT(Q452,FIND(",",Q452)-1),MapTable!$A:$A,1,0)),ISERROR(VLOOKUP(TRIM(MID(Q452,FIND(",",Q452)+1,999)),MapTable!$A:$A,1,0))),"맵없음",
  ""),
IF(ISERROR(FIND(",",Q452,FIND(",",Q452,FIND(",",Q452)+1)+1)),
  IF(OR(ISERROR(VLOOKUP(LEFT(Q452,FIND(",",Q452)-1),MapTable!$A:$A,1,0)),ISERROR(VLOOKUP(TRIM(MID(Q452,FIND(",",Q452)+1,FIND(",",Q452,FIND(",",Q452)+1)-FIND(",",Q452)-1)),MapTable!$A:$A,1,0)),ISERROR(VLOOKUP(TRIM(MID(Q452,FIND(",",Q452,FIND(",",Q452)+1)+1,999)),MapTable!$A:$A,1,0))),"맵없음",
  ""),
IF(ISERROR(FIND(",",Q452,FIND(",",Q452,FIND(",",Q452,FIND(",",Q452)+1)+1)+1)),
  IF(OR(ISERROR(VLOOKUP(LEFT(Q452,FIND(",",Q452)-1),MapTable!$A:$A,1,0)),ISERROR(VLOOKUP(TRIM(MID(Q452,FIND(",",Q452)+1,FIND(",",Q452,FIND(",",Q452)+1)-FIND(",",Q452)-1)),MapTable!$A:$A,1,0)),ISERROR(VLOOKUP(TRIM(MID(Q452,FIND(",",Q452,FIND(",",Q452)+1)+1,FIND(",",Q452,FIND(",",Q452,FIND(",",Q452)+1)+1)-FIND(",",Q452,FIND(",",Q452)+1)-1)),MapTable!$A:$A,1,0)),ISERROR(VLOOKUP(TRIM(MID(Q452,FIND(",",Q452,FIND(",",Q452,FIND(",",Q452)+1)+1)+1,999)),MapTable!$A:$A,1,0))),"맵없음",
  ""),
)))))</f>
        <v/>
      </c>
      <c r="W452" t="str">
        <f>IF(ISBLANK(V452),"",IF(ISERROR(VLOOKUP(V452,[2]DropTable!$A:$A,1,0)),"드랍없음",""))</f>
        <v/>
      </c>
      <c r="Y452" t="str">
        <f>IF(ISBLANK(X452),"",IF(ISERROR(VLOOKUP(X452,[2]DropTable!$A:$A,1,0)),"드랍없음",""))</f>
        <v/>
      </c>
      <c r="AA452">
        <v>8.1</v>
      </c>
    </row>
    <row r="453" spans="1:27" x14ac:dyDescent="0.3">
      <c r="A453">
        <v>11</v>
      </c>
      <c r="B453">
        <v>30</v>
      </c>
      <c r="C453">
        <f t="shared" si="23"/>
        <v>1680</v>
      </c>
      <c r="D453">
        <v>420</v>
      </c>
      <c r="E453" t="s">
        <v>114</v>
      </c>
      <c r="H453" t="str">
        <f>IF(ISBLANK(G453),"",
IFERROR(VLOOKUP(G453,[1]StringTable!$1:$1048576,MATCH([1]StringTable!$B$1,[1]StringTable!$1:$1,0),0),
IFERROR(VLOOKUP(G453,[1]InApkStringTable!$1:$1048576,MATCH([1]InApkStringTable!$B$1,[1]InApkStringTable!$1:$1,0),0),
"스트링없음")))</f>
        <v/>
      </c>
      <c r="J453" t="b">
        <v>0</v>
      </c>
      <c r="K453" t="s">
        <v>24</v>
      </c>
      <c r="L453" t="str">
        <f>IF(ISBLANK(K453),"",IF(ISERROR(VLOOKUP(K453,MapTable!$A:$A,1,0)),"컨트롤없음",""))</f>
        <v/>
      </c>
      <c r="M453">
        <f t="shared" si="24"/>
        <v>4</v>
      </c>
      <c r="N453" t="b">
        <f t="shared" ca="1" si="25"/>
        <v>0</v>
      </c>
      <c r="P453" t="str">
        <f>IF(ISBLANK(O453),"",IF(ISERROR(VLOOKUP(O453,MapTable!$A:$A,1,0)),"컨트롤없음",""))</f>
        <v/>
      </c>
      <c r="R453" t="str">
        <f>IF(ISBLANK(Q453),"",
IF(ISERROR(FIND(",",Q453)),
  IF(ISERROR(VLOOKUP(Q453,MapTable!$A:$A,1,0)),"맵없음",
  ""),
IF(ISERROR(FIND(",",Q453,FIND(",",Q453)+1)),
  IF(OR(ISERROR(VLOOKUP(LEFT(Q453,FIND(",",Q453)-1),MapTable!$A:$A,1,0)),ISERROR(VLOOKUP(TRIM(MID(Q453,FIND(",",Q453)+1,999)),MapTable!$A:$A,1,0))),"맵없음",
  ""),
IF(ISERROR(FIND(",",Q453,FIND(",",Q453,FIND(",",Q453)+1)+1)),
  IF(OR(ISERROR(VLOOKUP(LEFT(Q453,FIND(",",Q453)-1),MapTable!$A:$A,1,0)),ISERROR(VLOOKUP(TRIM(MID(Q453,FIND(",",Q453)+1,FIND(",",Q453,FIND(",",Q453)+1)-FIND(",",Q453)-1)),MapTable!$A:$A,1,0)),ISERROR(VLOOKUP(TRIM(MID(Q453,FIND(",",Q453,FIND(",",Q453)+1)+1,999)),MapTable!$A:$A,1,0))),"맵없음",
  ""),
IF(ISERROR(FIND(",",Q453,FIND(",",Q453,FIND(",",Q453,FIND(",",Q453)+1)+1)+1)),
  IF(OR(ISERROR(VLOOKUP(LEFT(Q453,FIND(",",Q453)-1),MapTable!$A:$A,1,0)),ISERROR(VLOOKUP(TRIM(MID(Q453,FIND(",",Q453)+1,FIND(",",Q453,FIND(",",Q453)+1)-FIND(",",Q453)-1)),MapTable!$A:$A,1,0)),ISERROR(VLOOKUP(TRIM(MID(Q453,FIND(",",Q453,FIND(",",Q453)+1)+1,FIND(",",Q453,FIND(",",Q453,FIND(",",Q453)+1)+1)-FIND(",",Q453,FIND(",",Q453)+1)-1)),MapTable!$A:$A,1,0)),ISERROR(VLOOKUP(TRIM(MID(Q453,FIND(",",Q453,FIND(",",Q453,FIND(",",Q453)+1)+1)+1,999)),MapTable!$A:$A,1,0))),"맵없음",
  ""),
)))))</f>
        <v/>
      </c>
      <c r="W453" t="str">
        <f>IF(ISBLANK(V453),"",IF(ISERROR(VLOOKUP(V453,[2]DropTable!$A:$A,1,0)),"드랍없음",""))</f>
        <v/>
      </c>
      <c r="Y453" t="str">
        <f>IF(ISBLANK(X453),"",IF(ISERROR(VLOOKUP(X453,[2]DropTable!$A:$A,1,0)),"드랍없음",""))</f>
        <v/>
      </c>
      <c r="AA453">
        <v>8.1</v>
      </c>
    </row>
    <row r="454" spans="1:27" x14ac:dyDescent="0.3">
      <c r="A454">
        <v>11</v>
      </c>
      <c r="B454">
        <v>31</v>
      </c>
      <c r="C454">
        <f t="shared" si="23"/>
        <v>1680</v>
      </c>
      <c r="D454">
        <v>420</v>
      </c>
      <c r="E454" t="s">
        <v>114</v>
      </c>
      <c r="H454" t="str">
        <f>IF(ISBLANK(G454),"",
IFERROR(VLOOKUP(G454,[1]StringTable!$1:$1048576,MATCH([1]StringTable!$B$1,[1]StringTable!$1:$1,0),0),
IFERROR(VLOOKUP(G454,[1]InApkStringTable!$1:$1048576,MATCH([1]InApkStringTable!$B$1,[1]InApkStringTable!$1:$1,0),0),
"스트링없음")))</f>
        <v/>
      </c>
      <c r="J454" t="b">
        <v>0</v>
      </c>
      <c r="K454" t="s">
        <v>24</v>
      </c>
      <c r="L454" t="str">
        <f>IF(ISBLANK(K454),"",IF(ISERROR(VLOOKUP(K454,MapTable!$A:$A,1,0)),"컨트롤없음",""))</f>
        <v/>
      </c>
      <c r="M454">
        <f t="shared" si="24"/>
        <v>4</v>
      </c>
      <c r="N454" t="b">
        <f t="shared" ca="1" si="25"/>
        <v>1</v>
      </c>
      <c r="P454" t="str">
        <f>IF(ISBLANK(O454),"",IF(ISERROR(VLOOKUP(O454,MapTable!$A:$A,1,0)),"컨트롤없음",""))</f>
        <v/>
      </c>
      <c r="R454" t="str">
        <f>IF(ISBLANK(Q454),"",
IF(ISERROR(FIND(",",Q454)),
  IF(ISERROR(VLOOKUP(Q454,MapTable!$A:$A,1,0)),"맵없음",
  ""),
IF(ISERROR(FIND(",",Q454,FIND(",",Q454)+1)),
  IF(OR(ISERROR(VLOOKUP(LEFT(Q454,FIND(",",Q454)-1),MapTable!$A:$A,1,0)),ISERROR(VLOOKUP(TRIM(MID(Q454,FIND(",",Q454)+1,999)),MapTable!$A:$A,1,0))),"맵없음",
  ""),
IF(ISERROR(FIND(",",Q454,FIND(",",Q454,FIND(",",Q454)+1)+1)),
  IF(OR(ISERROR(VLOOKUP(LEFT(Q454,FIND(",",Q454)-1),MapTable!$A:$A,1,0)),ISERROR(VLOOKUP(TRIM(MID(Q454,FIND(",",Q454)+1,FIND(",",Q454,FIND(",",Q454)+1)-FIND(",",Q454)-1)),MapTable!$A:$A,1,0)),ISERROR(VLOOKUP(TRIM(MID(Q454,FIND(",",Q454,FIND(",",Q454)+1)+1,999)),MapTable!$A:$A,1,0))),"맵없음",
  ""),
IF(ISERROR(FIND(",",Q454,FIND(",",Q454,FIND(",",Q454,FIND(",",Q454)+1)+1)+1)),
  IF(OR(ISERROR(VLOOKUP(LEFT(Q454,FIND(",",Q454)-1),MapTable!$A:$A,1,0)),ISERROR(VLOOKUP(TRIM(MID(Q454,FIND(",",Q454)+1,FIND(",",Q454,FIND(",",Q454)+1)-FIND(",",Q454)-1)),MapTable!$A:$A,1,0)),ISERROR(VLOOKUP(TRIM(MID(Q454,FIND(",",Q454,FIND(",",Q454)+1)+1,FIND(",",Q454,FIND(",",Q454,FIND(",",Q454)+1)+1)-FIND(",",Q454,FIND(",",Q454)+1)-1)),MapTable!$A:$A,1,0)),ISERROR(VLOOKUP(TRIM(MID(Q454,FIND(",",Q454,FIND(",",Q454,FIND(",",Q454)+1)+1)+1,999)),MapTable!$A:$A,1,0))),"맵없음",
  ""),
)))))</f>
        <v/>
      </c>
      <c r="W454" t="str">
        <f>IF(ISBLANK(V454),"",IF(ISERROR(VLOOKUP(V454,[2]DropTable!$A:$A,1,0)),"드랍없음",""))</f>
        <v/>
      </c>
      <c r="Y454" t="str">
        <f>IF(ISBLANK(X454),"",IF(ISERROR(VLOOKUP(X454,[2]DropTable!$A:$A,1,0)),"드랍없음",""))</f>
        <v/>
      </c>
      <c r="AA454">
        <v>8.1</v>
      </c>
    </row>
    <row r="455" spans="1:27" x14ac:dyDescent="0.3">
      <c r="A455">
        <v>11</v>
      </c>
      <c r="B455">
        <v>32</v>
      </c>
      <c r="C455">
        <f t="shared" si="23"/>
        <v>1680</v>
      </c>
      <c r="D455">
        <v>420</v>
      </c>
      <c r="E455" t="s">
        <v>114</v>
      </c>
      <c r="H455" t="str">
        <f>IF(ISBLANK(G455),"",
IFERROR(VLOOKUP(G455,[1]StringTable!$1:$1048576,MATCH([1]StringTable!$B$1,[1]StringTable!$1:$1,0),0),
IFERROR(VLOOKUP(G455,[1]InApkStringTable!$1:$1048576,MATCH([1]InApkStringTable!$B$1,[1]InApkStringTable!$1:$1,0),0),
"스트링없음")))</f>
        <v/>
      </c>
      <c r="J455" t="b">
        <v>0</v>
      </c>
      <c r="K455" t="s">
        <v>24</v>
      </c>
      <c r="L455" t="str">
        <f>IF(ISBLANK(K455),"",IF(ISERROR(VLOOKUP(K455,MapTable!$A:$A,1,0)),"컨트롤없음",""))</f>
        <v/>
      </c>
      <c r="M455">
        <f t="shared" si="24"/>
        <v>12</v>
      </c>
      <c r="N455" t="b">
        <f t="shared" ca="1" si="25"/>
        <v>1</v>
      </c>
      <c r="P455" t="str">
        <f>IF(ISBLANK(O455),"",IF(ISERROR(VLOOKUP(O455,MapTable!$A:$A,1,0)),"컨트롤없음",""))</f>
        <v/>
      </c>
      <c r="R455" t="str">
        <f>IF(ISBLANK(Q455),"",
IF(ISERROR(FIND(",",Q455)),
  IF(ISERROR(VLOOKUP(Q455,MapTable!$A:$A,1,0)),"맵없음",
  ""),
IF(ISERROR(FIND(",",Q455,FIND(",",Q455)+1)),
  IF(OR(ISERROR(VLOOKUP(LEFT(Q455,FIND(",",Q455)-1),MapTable!$A:$A,1,0)),ISERROR(VLOOKUP(TRIM(MID(Q455,FIND(",",Q455)+1,999)),MapTable!$A:$A,1,0))),"맵없음",
  ""),
IF(ISERROR(FIND(",",Q455,FIND(",",Q455,FIND(",",Q455)+1)+1)),
  IF(OR(ISERROR(VLOOKUP(LEFT(Q455,FIND(",",Q455)-1),MapTable!$A:$A,1,0)),ISERROR(VLOOKUP(TRIM(MID(Q455,FIND(",",Q455)+1,FIND(",",Q455,FIND(",",Q455)+1)-FIND(",",Q455)-1)),MapTable!$A:$A,1,0)),ISERROR(VLOOKUP(TRIM(MID(Q455,FIND(",",Q455,FIND(",",Q455)+1)+1,999)),MapTable!$A:$A,1,0))),"맵없음",
  ""),
IF(ISERROR(FIND(",",Q455,FIND(",",Q455,FIND(",",Q455,FIND(",",Q455)+1)+1)+1)),
  IF(OR(ISERROR(VLOOKUP(LEFT(Q455,FIND(",",Q455)-1),MapTable!$A:$A,1,0)),ISERROR(VLOOKUP(TRIM(MID(Q455,FIND(",",Q455)+1,FIND(",",Q455,FIND(",",Q455)+1)-FIND(",",Q455)-1)),MapTable!$A:$A,1,0)),ISERROR(VLOOKUP(TRIM(MID(Q455,FIND(",",Q455,FIND(",",Q455)+1)+1,FIND(",",Q455,FIND(",",Q455,FIND(",",Q455)+1)+1)-FIND(",",Q455,FIND(",",Q455)+1)-1)),MapTable!$A:$A,1,0)),ISERROR(VLOOKUP(TRIM(MID(Q455,FIND(",",Q455,FIND(",",Q455,FIND(",",Q455)+1)+1)+1,999)),MapTable!$A:$A,1,0))),"맵없음",
  ""),
)))))</f>
        <v/>
      </c>
      <c r="W455" t="str">
        <f>IF(ISBLANK(V455),"",IF(ISERROR(VLOOKUP(V455,[2]DropTable!$A:$A,1,0)),"드랍없음",""))</f>
        <v/>
      </c>
      <c r="Y455" t="str">
        <f>IF(ISBLANK(X455),"",IF(ISERROR(VLOOKUP(X455,[2]DropTable!$A:$A,1,0)),"드랍없음",""))</f>
        <v/>
      </c>
      <c r="AA455">
        <v>8.1</v>
      </c>
    </row>
    <row r="456" spans="1:27" x14ac:dyDescent="0.3">
      <c r="A456">
        <v>11</v>
      </c>
      <c r="B456">
        <v>33</v>
      </c>
      <c r="C456">
        <f t="shared" si="23"/>
        <v>1680</v>
      </c>
      <c r="D456">
        <v>420</v>
      </c>
      <c r="E456" t="s">
        <v>114</v>
      </c>
      <c r="H456" t="str">
        <f>IF(ISBLANK(G456),"",
IFERROR(VLOOKUP(G456,[1]StringTable!$1:$1048576,MATCH([1]StringTable!$B$1,[1]StringTable!$1:$1,0),0),
IFERROR(VLOOKUP(G456,[1]InApkStringTable!$1:$1048576,MATCH([1]InApkStringTable!$B$1,[1]InApkStringTable!$1:$1,0),0),
"스트링없음")))</f>
        <v/>
      </c>
      <c r="J456" t="b">
        <v>0</v>
      </c>
      <c r="K456" t="s">
        <v>24</v>
      </c>
      <c r="L456" t="str">
        <f>IF(ISBLANK(K456),"",IF(ISERROR(VLOOKUP(K456,MapTable!$A:$A,1,0)),"컨트롤없음",""))</f>
        <v/>
      </c>
      <c r="M456">
        <f t="shared" si="24"/>
        <v>5</v>
      </c>
      <c r="N456" t="b">
        <f t="shared" ca="1" si="25"/>
        <v>0</v>
      </c>
      <c r="P456" t="str">
        <f>IF(ISBLANK(O456),"",IF(ISERROR(VLOOKUP(O456,MapTable!$A:$A,1,0)),"컨트롤없음",""))</f>
        <v/>
      </c>
      <c r="R456" t="str">
        <f>IF(ISBLANK(Q456),"",
IF(ISERROR(FIND(",",Q456)),
  IF(ISERROR(VLOOKUP(Q456,MapTable!$A:$A,1,0)),"맵없음",
  ""),
IF(ISERROR(FIND(",",Q456,FIND(",",Q456)+1)),
  IF(OR(ISERROR(VLOOKUP(LEFT(Q456,FIND(",",Q456)-1),MapTable!$A:$A,1,0)),ISERROR(VLOOKUP(TRIM(MID(Q456,FIND(",",Q456)+1,999)),MapTable!$A:$A,1,0))),"맵없음",
  ""),
IF(ISERROR(FIND(",",Q456,FIND(",",Q456,FIND(",",Q456)+1)+1)),
  IF(OR(ISERROR(VLOOKUP(LEFT(Q456,FIND(",",Q456)-1),MapTable!$A:$A,1,0)),ISERROR(VLOOKUP(TRIM(MID(Q456,FIND(",",Q456)+1,FIND(",",Q456,FIND(",",Q456)+1)-FIND(",",Q456)-1)),MapTable!$A:$A,1,0)),ISERROR(VLOOKUP(TRIM(MID(Q456,FIND(",",Q456,FIND(",",Q456)+1)+1,999)),MapTable!$A:$A,1,0))),"맵없음",
  ""),
IF(ISERROR(FIND(",",Q456,FIND(",",Q456,FIND(",",Q456,FIND(",",Q456)+1)+1)+1)),
  IF(OR(ISERROR(VLOOKUP(LEFT(Q456,FIND(",",Q456)-1),MapTable!$A:$A,1,0)),ISERROR(VLOOKUP(TRIM(MID(Q456,FIND(",",Q456)+1,FIND(",",Q456,FIND(",",Q456)+1)-FIND(",",Q456)-1)),MapTable!$A:$A,1,0)),ISERROR(VLOOKUP(TRIM(MID(Q456,FIND(",",Q456,FIND(",",Q456)+1)+1,FIND(",",Q456,FIND(",",Q456,FIND(",",Q456)+1)+1)-FIND(",",Q456,FIND(",",Q456)+1)-1)),MapTable!$A:$A,1,0)),ISERROR(VLOOKUP(TRIM(MID(Q456,FIND(",",Q456,FIND(",",Q456,FIND(",",Q456)+1)+1)+1,999)),MapTable!$A:$A,1,0))),"맵없음",
  ""),
)))))</f>
        <v/>
      </c>
      <c r="W456" t="str">
        <f>IF(ISBLANK(V456),"",IF(ISERROR(VLOOKUP(V456,[2]DropTable!$A:$A,1,0)),"드랍없음",""))</f>
        <v/>
      </c>
      <c r="Y456" t="str">
        <f>IF(ISBLANK(X456),"",IF(ISERROR(VLOOKUP(X456,[2]DropTable!$A:$A,1,0)),"드랍없음",""))</f>
        <v/>
      </c>
      <c r="AA456">
        <v>8.1</v>
      </c>
    </row>
    <row r="457" spans="1:27" x14ac:dyDescent="0.3">
      <c r="A457">
        <v>11</v>
      </c>
      <c r="B457">
        <v>34</v>
      </c>
      <c r="C457">
        <f t="shared" si="23"/>
        <v>1680</v>
      </c>
      <c r="D457">
        <v>420</v>
      </c>
      <c r="E457" t="s">
        <v>114</v>
      </c>
      <c r="H457" t="str">
        <f>IF(ISBLANK(G457),"",
IFERROR(VLOOKUP(G457,[1]StringTable!$1:$1048576,MATCH([1]StringTable!$B$1,[1]StringTable!$1:$1,0),0),
IFERROR(VLOOKUP(G457,[1]InApkStringTable!$1:$1048576,MATCH([1]InApkStringTable!$B$1,[1]InApkStringTable!$1:$1,0),0),
"스트링없음")))</f>
        <v/>
      </c>
      <c r="J457" t="b">
        <v>0</v>
      </c>
      <c r="K457" t="s">
        <v>24</v>
      </c>
      <c r="L457" t="str">
        <f>IF(ISBLANK(K457),"",IF(ISERROR(VLOOKUP(K457,MapTable!$A:$A,1,0)),"컨트롤없음",""))</f>
        <v/>
      </c>
      <c r="M457">
        <f t="shared" si="24"/>
        <v>5</v>
      </c>
      <c r="N457" t="b">
        <f t="shared" ca="1" si="25"/>
        <v>0</v>
      </c>
      <c r="P457" t="str">
        <f>IF(ISBLANK(O457),"",IF(ISERROR(VLOOKUP(O457,MapTable!$A:$A,1,0)),"컨트롤없음",""))</f>
        <v/>
      </c>
      <c r="R457" t="str">
        <f>IF(ISBLANK(Q457),"",
IF(ISERROR(FIND(",",Q457)),
  IF(ISERROR(VLOOKUP(Q457,MapTable!$A:$A,1,0)),"맵없음",
  ""),
IF(ISERROR(FIND(",",Q457,FIND(",",Q457)+1)),
  IF(OR(ISERROR(VLOOKUP(LEFT(Q457,FIND(",",Q457)-1),MapTable!$A:$A,1,0)),ISERROR(VLOOKUP(TRIM(MID(Q457,FIND(",",Q457)+1,999)),MapTable!$A:$A,1,0))),"맵없음",
  ""),
IF(ISERROR(FIND(",",Q457,FIND(",",Q457,FIND(",",Q457)+1)+1)),
  IF(OR(ISERROR(VLOOKUP(LEFT(Q457,FIND(",",Q457)-1),MapTable!$A:$A,1,0)),ISERROR(VLOOKUP(TRIM(MID(Q457,FIND(",",Q457)+1,FIND(",",Q457,FIND(",",Q457)+1)-FIND(",",Q457)-1)),MapTable!$A:$A,1,0)),ISERROR(VLOOKUP(TRIM(MID(Q457,FIND(",",Q457,FIND(",",Q457)+1)+1,999)),MapTable!$A:$A,1,0))),"맵없음",
  ""),
IF(ISERROR(FIND(",",Q457,FIND(",",Q457,FIND(",",Q457,FIND(",",Q457)+1)+1)+1)),
  IF(OR(ISERROR(VLOOKUP(LEFT(Q457,FIND(",",Q457)-1),MapTable!$A:$A,1,0)),ISERROR(VLOOKUP(TRIM(MID(Q457,FIND(",",Q457)+1,FIND(",",Q457,FIND(",",Q457)+1)-FIND(",",Q457)-1)),MapTable!$A:$A,1,0)),ISERROR(VLOOKUP(TRIM(MID(Q457,FIND(",",Q457,FIND(",",Q457)+1)+1,FIND(",",Q457,FIND(",",Q457,FIND(",",Q457)+1)+1)-FIND(",",Q457,FIND(",",Q457)+1)-1)),MapTable!$A:$A,1,0)),ISERROR(VLOOKUP(TRIM(MID(Q457,FIND(",",Q457,FIND(",",Q457,FIND(",",Q457)+1)+1)+1,999)),MapTable!$A:$A,1,0))),"맵없음",
  ""),
)))))</f>
        <v/>
      </c>
      <c r="W457" t="str">
        <f>IF(ISBLANK(V457),"",IF(ISERROR(VLOOKUP(V457,[2]DropTable!$A:$A,1,0)),"드랍없음",""))</f>
        <v/>
      </c>
      <c r="Y457" t="str">
        <f>IF(ISBLANK(X457),"",IF(ISERROR(VLOOKUP(X457,[2]DropTable!$A:$A,1,0)),"드랍없음",""))</f>
        <v/>
      </c>
      <c r="AA457">
        <v>8.1</v>
      </c>
    </row>
    <row r="458" spans="1:27" x14ac:dyDescent="0.3">
      <c r="A458">
        <v>11</v>
      </c>
      <c r="B458">
        <v>35</v>
      </c>
      <c r="C458">
        <f t="shared" si="23"/>
        <v>1680</v>
      </c>
      <c r="D458">
        <v>420</v>
      </c>
      <c r="E458" t="s">
        <v>114</v>
      </c>
      <c r="H458" t="str">
        <f>IF(ISBLANK(G458),"",
IFERROR(VLOOKUP(G458,[1]StringTable!$1:$1048576,MATCH([1]StringTable!$B$1,[1]StringTable!$1:$1,0),0),
IFERROR(VLOOKUP(G458,[1]InApkStringTable!$1:$1048576,MATCH([1]InApkStringTable!$B$1,[1]InApkStringTable!$1:$1,0),0),
"스트링없음")))</f>
        <v/>
      </c>
      <c r="J458" t="b">
        <v>0</v>
      </c>
      <c r="K458" t="s">
        <v>24</v>
      </c>
      <c r="L458" t="str">
        <f>IF(ISBLANK(K458),"",IF(ISERROR(VLOOKUP(K458,MapTable!$A:$A,1,0)),"컨트롤없음",""))</f>
        <v/>
      </c>
      <c r="M458">
        <f t="shared" si="24"/>
        <v>5</v>
      </c>
      <c r="N458" t="b">
        <f t="shared" ca="1" si="25"/>
        <v>0</v>
      </c>
      <c r="P458" t="str">
        <f>IF(ISBLANK(O458),"",IF(ISERROR(VLOOKUP(O458,MapTable!$A:$A,1,0)),"컨트롤없음",""))</f>
        <v/>
      </c>
      <c r="R458" t="str">
        <f>IF(ISBLANK(Q458),"",
IF(ISERROR(FIND(",",Q458)),
  IF(ISERROR(VLOOKUP(Q458,MapTable!$A:$A,1,0)),"맵없음",
  ""),
IF(ISERROR(FIND(",",Q458,FIND(",",Q458)+1)),
  IF(OR(ISERROR(VLOOKUP(LEFT(Q458,FIND(",",Q458)-1),MapTable!$A:$A,1,0)),ISERROR(VLOOKUP(TRIM(MID(Q458,FIND(",",Q458)+1,999)),MapTable!$A:$A,1,0))),"맵없음",
  ""),
IF(ISERROR(FIND(",",Q458,FIND(",",Q458,FIND(",",Q458)+1)+1)),
  IF(OR(ISERROR(VLOOKUP(LEFT(Q458,FIND(",",Q458)-1),MapTable!$A:$A,1,0)),ISERROR(VLOOKUP(TRIM(MID(Q458,FIND(",",Q458)+1,FIND(",",Q458,FIND(",",Q458)+1)-FIND(",",Q458)-1)),MapTable!$A:$A,1,0)),ISERROR(VLOOKUP(TRIM(MID(Q458,FIND(",",Q458,FIND(",",Q458)+1)+1,999)),MapTable!$A:$A,1,0))),"맵없음",
  ""),
IF(ISERROR(FIND(",",Q458,FIND(",",Q458,FIND(",",Q458,FIND(",",Q458)+1)+1)+1)),
  IF(OR(ISERROR(VLOOKUP(LEFT(Q458,FIND(",",Q458)-1),MapTable!$A:$A,1,0)),ISERROR(VLOOKUP(TRIM(MID(Q458,FIND(",",Q458)+1,FIND(",",Q458,FIND(",",Q458)+1)-FIND(",",Q458)-1)),MapTable!$A:$A,1,0)),ISERROR(VLOOKUP(TRIM(MID(Q458,FIND(",",Q458,FIND(",",Q458)+1)+1,FIND(",",Q458,FIND(",",Q458,FIND(",",Q458)+1)+1)-FIND(",",Q458,FIND(",",Q458)+1)-1)),MapTable!$A:$A,1,0)),ISERROR(VLOOKUP(TRIM(MID(Q458,FIND(",",Q458,FIND(",",Q458,FIND(",",Q458)+1)+1)+1,999)),MapTable!$A:$A,1,0))),"맵없음",
  ""),
)))))</f>
        <v/>
      </c>
      <c r="W458" t="str">
        <f>IF(ISBLANK(V458),"",IF(ISERROR(VLOOKUP(V458,[2]DropTable!$A:$A,1,0)),"드랍없음",""))</f>
        <v/>
      </c>
      <c r="Y458" t="str">
        <f>IF(ISBLANK(X458),"",IF(ISERROR(VLOOKUP(X458,[2]DropTable!$A:$A,1,0)),"드랍없음",""))</f>
        <v/>
      </c>
      <c r="AA458">
        <v>8.1</v>
      </c>
    </row>
    <row r="459" spans="1:27" x14ac:dyDescent="0.3">
      <c r="A459">
        <v>11</v>
      </c>
      <c r="B459">
        <v>36</v>
      </c>
      <c r="C459">
        <f t="shared" si="23"/>
        <v>1680</v>
      </c>
      <c r="D459">
        <v>420</v>
      </c>
      <c r="E459" t="s">
        <v>114</v>
      </c>
      <c r="H459" t="str">
        <f>IF(ISBLANK(G459),"",
IFERROR(VLOOKUP(G459,[1]StringTable!$1:$1048576,MATCH([1]StringTable!$B$1,[1]StringTable!$1:$1,0),0),
IFERROR(VLOOKUP(G459,[1]InApkStringTable!$1:$1048576,MATCH([1]InApkStringTable!$B$1,[1]InApkStringTable!$1:$1,0),0),
"스트링없음")))</f>
        <v/>
      </c>
      <c r="J459" t="b">
        <v>0</v>
      </c>
      <c r="K459" t="s">
        <v>24</v>
      </c>
      <c r="L459" t="str">
        <f>IF(ISBLANK(K459),"",IF(ISERROR(VLOOKUP(K459,MapTable!$A:$A,1,0)),"컨트롤없음",""))</f>
        <v/>
      </c>
      <c r="M459">
        <f t="shared" si="24"/>
        <v>11</v>
      </c>
      <c r="N459" t="b">
        <f t="shared" ca="1" si="25"/>
        <v>0</v>
      </c>
      <c r="P459" t="str">
        <f>IF(ISBLANK(O459),"",IF(ISERROR(VLOOKUP(O459,MapTable!$A:$A,1,0)),"컨트롤없음",""))</f>
        <v/>
      </c>
      <c r="R459" t="str">
        <f>IF(ISBLANK(Q459),"",
IF(ISERROR(FIND(",",Q459)),
  IF(ISERROR(VLOOKUP(Q459,MapTable!$A:$A,1,0)),"맵없음",
  ""),
IF(ISERROR(FIND(",",Q459,FIND(",",Q459)+1)),
  IF(OR(ISERROR(VLOOKUP(LEFT(Q459,FIND(",",Q459)-1),MapTable!$A:$A,1,0)),ISERROR(VLOOKUP(TRIM(MID(Q459,FIND(",",Q459)+1,999)),MapTable!$A:$A,1,0))),"맵없음",
  ""),
IF(ISERROR(FIND(",",Q459,FIND(",",Q459,FIND(",",Q459)+1)+1)),
  IF(OR(ISERROR(VLOOKUP(LEFT(Q459,FIND(",",Q459)-1),MapTable!$A:$A,1,0)),ISERROR(VLOOKUP(TRIM(MID(Q459,FIND(",",Q459)+1,FIND(",",Q459,FIND(",",Q459)+1)-FIND(",",Q459)-1)),MapTable!$A:$A,1,0)),ISERROR(VLOOKUP(TRIM(MID(Q459,FIND(",",Q459,FIND(",",Q459)+1)+1,999)),MapTable!$A:$A,1,0))),"맵없음",
  ""),
IF(ISERROR(FIND(",",Q459,FIND(",",Q459,FIND(",",Q459,FIND(",",Q459)+1)+1)+1)),
  IF(OR(ISERROR(VLOOKUP(LEFT(Q459,FIND(",",Q459)-1),MapTable!$A:$A,1,0)),ISERROR(VLOOKUP(TRIM(MID(Q459,FIND(",",Q459)+1,FIND(",",Q459,FIND(",",Q459)+1)-FIND(",",Q459)-1)),MapTable!$A:$A,1,0)),ISERROR(VLOOKUP(TRIM(MID(Q459,FIND(",",Q459,FIND(",",Q459)+1)+1,FIND(",",Q459,FIND(",",Q459,FIND(",",Q459)+1)+1)-FIND(",",Q459,FIND(",",Q459)+1)-1)),MapTable!$A:$A,1,0)),ISERROR(VLOOKUP(TRIM(MID(Q459,FIND(",",Q459,FIND(",",Q459,FIND(",",Q459)+1)+1)+1,999)),MapTable!$A:$A,1,0))),"맵없음",
  ""),
)))))</f>
        <v/>
      </c>
      <c r="W459" t="str">
        <f>IF(ISBLANK(V459),"",IF(ISERROR(VLOOKUP(V459,[2]DropTable!$A:$A,1,0)),"드랍없음",""))</f>
        <v/>
      </c>
      <c r="Y459" t="str">
        <f>IF(ISBLANK(X459),"",IF(ISERROR(VLOOKUP(X459,[2]DropTable!$A:$A,1,0)),"드랍없음",""))</f>
        <v/>
      </c>
      <c r="AA459">
        <v>8.1</v>
      </c>
    </row>
    <row r="460" spans="1:27" x14ac:dyDescent="0.3">
      <c r="A460">
        <v>11</v>
      </c>
      <c r="B460">
        <v>37</v>
      </c>
      <c r="C460">
        <f t="shared" si="23"/>
        <v>1680</v>
      </c>
      <c r="D460">
        <v>420</v>
      </c>
      <c r="E460" t="s">
        <v>114</v>
      </c>
      <c r="H460" t="str">
        <f>IF(ISBLANK(G460),"",
IFERROR(VLOOKUP(G460,[1]StringTable!$1:$1048576,MATCH([1]StringTable!$B$1,[1]StringTable!$1:$1,0),0),
IFERROR(VLOOKUP(G460,[1]InApkStringTable!$1:$1048576,MATCH([1]InApkStringTable!$B$1,[1]InApkStringTable!$1:$1,0),0),
"스트링없음")))</f>
        <v/>
      </c>
      <c r="J460" t="b">
        <v>0</v>
      </c>
      <c r="K460" t="s">
        <v>24</v>
      </c>
      <c r="L460" t="str">
        <f>IF(ISBLANK(K460),"",IF(ISERROR(VLOOKUP(K460,MapTable!$A:$A,1,0)),"컨트롤없음",""))</f>
        <v/>
      </c>
      <c r="M460">
        <f t="shared" si="24"/>
        <v>5</v>
      </c>
      <c r="N460" t="b">
        <f t="shared" ca="1" si="25"/>
        <v>0</v>
      </c>
      <c r="P460" t="str">
        <f>IF(ISBLANK(O460),"",IF(ISERROR(VLOOKUP(O460,MapTable!$A:$A,1,0)),"컨트롤없음",""))</f>
        <v/>
      </c>
      <c r="R460" t="str">
        <f>IF(ISBLANK(Q460),"",
IF(ISERROR(FIND(",",Q460)),
  IF(ISERROR(VLOOKUP(Q460,MapTable!$A:$A,1,0)),"맵없음",
  ""),
IF(ISERROR(FIND(",",Q460,FIND(",",Q460)+1)),
  IF(OR(ISERROR(VLOOKUP(LEFT(Q460,FIND(",",Q460)-1),MapTable!$A:$A,1,0)),ISERROR(VLOOKUP(TRIM(MID(Q460,FIND(",",Q460)+1,999)),MapTable!$A:$A,1,0))),"맵없음",
  ""),
IF(ISERROR(FIND(",",Q460,FIND(",",Q460,FIND(",",Q460)+1)+1)),
  IF(OR(ISERROR(VLOOKUP(LEFT(Q460,FIND(",",Q460)-1),MapTable!$A:$A,1,0)),ISERROR(VLOOKUP(TRIM(MID(Q460,FIND(",",Q460)+1,FIND(",",Q460,FIND(",",Q460)+1)-FIND(",",Q460)-1)),MapTable!$A:$A,1,0)),ISERROR(VLOOKUP(TRIM(MID(Q460,FIND(",",Q460,FIND(",",Q460)+1)+1,999)),MapTable!$A:$A,1,0))),"맵없음",
  ""),
IF(ISERROR(FIND(",",Q460,FIND(",",Q460,FIND(",",Q460,FIND(",",Q460)+1)+1)+1)),
  IF(OR(ISERROR(VLOOKUP(LEFT(Q460,FIND(",",Q460)-1),MapTable!$A:$A,1,0)),ISERROR(VLOOKUP(TRIM(MID(Q460,FIND(",",Q460)+1,FIND(",",Q460,FIND(",",Q460)+1)-FIND(",",Q460)-1)),MapTable!$A:$A,1,0)),ISERROR(VLOOKUP(TRIM(MID(Q460,FIND(",",Q460,FIND(",",Q460)+1)+1,FIND(",",Q460,FIND(",",Q460,FIND(",",Q460)+1)+1)-FIND(",",Q460,FIND(",",Q460)+1)-1)),MapTable!$A:$A,1,0)),ISERROR(VLOOKUP(TRIM(MID(Q460,FIND(",",Q460,FIND(",",Q460,FIND(",",Q460)+1)+1)+1,999)),MapTable!$A:$A,1,0))),"맵없음",
  ""),
)))))</f>
        <v/>
      </c>
      <c r="W460" t="str">
        <f>IF(ISBLANK(V460),"",IF(ISERROR(VLOOKUP(V460,[2]DropTable!$A:$A,1,0)),"드랍없음",""))</f>
        <v/>
      </c>
      <c r="Y460" t="str">
        <f>IF(ISBLANK(X460),"",IF(ISERROR(VLOOKUP(X460,[2]DropTable!$A:$A,1,0)),"드랍없음",""))</f>
        <v/>
      </c>
      <c r="AA460">
        <v>8.1</v>
      </c>
    </row>
    <row r="461" spans="1:27" x14ac:dyDescent="0.3">
      <c r="A461">
        <v>11</v>
      </c>
      <c r="B461">
        <v>38</v>
      </c>
      <c r="C461">
        <f t="shared" si="23"/>
        <v>1680</v>
      </c>
      <c r="D461">
        <v>420</v>
      </c>
      <c r="E461" t="s">
        <v>114</v>
      </c>
      <c r="H461" t="str">
        <f>IF(ISBLANK(G461),"",
IFERROR(VLOOKUP(G461,[1]StringTable!$1:$1048576,MATCH([1]StringTable!$B$1,[1]StringTable!$1:$1,0),0),
IFERROR(VLOOKUP(G461,[1]InApkStringTable!$1:$1048576,MATCH([1]InApkStringTable!$B$1,[1]InApkStringTable!$1:$1,0),0),
"스트링없음")))</f>
        <v/>
      </c>
      <c r="J461" t="b">
        <v>0</v>
      </c>
      <c r="K461" t="s">
        <v>24</v>
      </c>
      <c r="L461" t="str">
        <f>IF(ISBLANK(K461),"",IF(ISERROR(VLOOKUP(K461,MapTable!$A:$A,1,0)),"컨트롤없음",""))</f>
        <v/>
      </c>
      <c r="M461">
        <f t="shared" si="24"/>
        <v>5</v>
      </c>
      <c r="N461" t="b">
        <f t="shared" ca="1" si="25"/>
        <v>0</v>
      </c>
      <c r="P461" t="str">
        <f>IF(ISBLANK(O461),"",IF(ISERROR(VLOOKUP(O461,MapTable!$A:$A,1,0)),"컨트롤없음",""))</f>
        <v/>
      </c>
      <c r="R461" t="str">
        <f>IF(ISBLANK(Q461),"",
IF(ISERROR(FIND(",",Q461)),
  IF(ISERROR(VLOOKUP(Q461,MapTable!$A:$A,1,0)),"맵없음",
  ""),
IF(ISERROR(FIND(",",Q461,FIND(",",Q461)+1)),
  IF(OR(ISERROR(VLOOKUP(LEFT(Q461,FIND(",",Q461)-1),MapTable!$A:$A,1,0)),ISERROR(VLOOKUP(TRIM(MID(Q461,FIND(",",Q461)+1,999)),MapTable!$A:$A,1,0))),"맵없음",
  ""),
IF(ISERROR(FIND(",",Q461,FIND(",",Q461,FIND(",",Q461)+1)+1)),
  IF(OR(ISERROR(VLOOKUP(LEFT(Q461,FIND(",",Q461)-1),MapTable!$A:$A,1,0)),ISERROR(VLOOKUP(TRIM(MID(Q461,FIND(",",Q461)+1,FIND(",",Q461,FIND(",",Q461)+1)-FIND(",",Q461)-1)),MapTable!$A:$A,1,0)),ISERROR(VLOOKUP(TRIM(MID(Q461,FIND(",",Q461,FIND(",",Q461)+1)+1,999)),MapTable!$A:$A,1,0))),"맵없음",
  ""),
IF(ISERROR(FIND(",",Q461,FIND(",",Q461,FIND(",",Q461,FIND(",",Q461)+1)+1)+1)),
  IF(OR(ISERROR(VLOOKUP(LEFT(Q461,FIND(",",Q461)-1),MapTable!$A:$A,1,0)),ISERROR(VLOOKUP(TRIM(MID(Q461,FIND(",",Q461)+1,FIND(",",Q461,FIND(",",Q461)+1)-FIND(",",Q461)-1)),MapTable!$A:$A,1,0)),ISERROR(VLOOKUP(TRIM(MID(Q461,FIND(",",Q461,FIND(",",Q461)+1)+1,FIND(",",Q461,FIND(",",Q461,FIND(",",Q461)+1)+1)-FIND(",",Q461,FIND(",",Q461)+1)-1)),MapTable!$A:$A,1,0)),ISERROR(VLOOKUP(TRIM(MID(Q461,FIND(",",Q461,FIND(",",Q461,FIND(",",Q461)+1)+1)+1,999)),MapTable!$A:$A,1,0))),"맵없음",
  ""),
)))))</f>
        <v/>
      </c>
      <c r="W461" t="str">
        <f>IF(ISBLANK(V461),"",IF(ISERROR(VLOOKUP(V461,[2]DropTable!$A:$A,1,0)),"드랍없음",""))</f>
        <v/>
      </c>
      <c r="Y461" t="str">
        <f>IF(ISBLANK(X461),"",IF(ISERROR(VLOOKUP(X461,[2]DropTable!$A:$A,1,0)),"드랍없음",""))</f>
        <v/>
      </c>
      <c r="AA461">
        <v>8.1</v>
      </c>
    </row>
    <row r="462" spans="1:27" x14ac:dyDescent="0.3">
      <c r="A462">
        <v>11</v>
      </c>
      <c r="B462">
        <v>39</v>
      </c>
      <c r="C462">
        <f t="shared" si="23"/>
        <v>1680</v>
      </c>
      <c r="D462">
        <v>420</v>
      </c>
      <c r="E462" t="s">
        <v>114</v>
      </c>
      <c r="H462" t="str">
        <f>IF(ISBLANK(G462),"",
IFERROR(VLOOKUP(G462,[1]StringTable!$1:$1048576,MATCH([1]StringTable!$B$1,[1]StringTable!$1:$1,0),0),
IFERROR(VLOOKUP(G462,[1]InApkStringTable!$1:$1048576,MATCH([1]InApkStringTable!$B$1,[1]InApkStringTable!$1:$1,0),0),
"스트링없음")))</f>
        <v/>
      </c>
      <c r="J462" t="b">
        <v>0</v>
      </c>
      <c r="K462" t="s">
        <v>24</v>
      </c>
      <c r="L462" t="str">
        <f>IF(ISBLANK(K462),"",IF(ISERROR(VLOOKUP(K462,MapTable!$A:$A,1,0)),"컨트롤없음",""))</f>
        <v/>
      </c>
      <c r="M462">
        <f t="shared" si="24"/>
        <v>5</v>
      </c>
      <c r="N462" t="b">
        <f t="shared" ca="1" si="25"/>
        <v>1</v>
      </c>
      <c r="P462" t="str">
        <f>IF(ISBLANK(O462),"",IF(ISERROR(VLOOKUP(O462,MapTable!$A:$A,1,0)),"컨트롤없음",""))</f>
        <v/>
      </c>
      <c r="R462" t="str">
        <f>IF(ISBLANK(Q462),"",
IF(ISERROR(FIND(",",Q462)),
  IF(ISERROR(VLOOKUP(Q462,MapTable!$A:$A,1,0)),"맵없음",
  ""),
IF(ISERROR(FIND(",",Q462,FIND(",",Q462)+1)),
  IF(OR(ISERROR(VLOOKUP(LEFT(Q462,FIND(",",Q462)-1),MapTable!$A:$A,1,0)),ISERROR(VLOOKUP(TRIM(MID(Q462,FIND(",",Q462)+1,999)),MapTable!$A:$A,1,0))),"맵없음",
  ""),
IF(ISERROR(FIND(",",Q462,FIND(",",Q462,FIND(",",Q462)+1)+1)),
  IF(OR(ISERROR(VLOOKUP(LEFT(Q462,FIND(",",Q462)-1),MapTable!$A:$A,1,0)),ISERROR(VLOOKUP(TRIM(MID(Q462,FIND(",",Q462)+1,FIND(",",Q462,FIND(",",Q462)+1)-FIND(",",Q462)-1)),MapTable!$A:$A,1,0)),ISERROR(VLOOKUP(TRIM(MID(Q462,FIND(",",Q462,FIND(",",Q462)+1)+1,999)),MapTable!$A:$A,1,0))),"맵없음",
  ""),
IF(ISERROR(FIND(",",Q462,FIND(",",Q462,FIND(",",Q462,FIND(",",Q462)+1)+1)+1)),
  IF(OR(ISERROR(VLOOKUP(LEFT(Q462,FIND(",",Q462)-1),MapTable!$A:$A,1,0)),ISERROR(VLOOKUP(TRIM(MID(Q462,FIND(",",Q462)+1,FIND(",",Q462,FIND(",",Q462)+1)-FIND(",",Q462)-1)),MapTable!$A:$A,1,0)),ISERROR(VLOOKUP(TRIM(MID(Q462,FIND(",",Q462,FIND(",",Q462)+1)+1,FIND(",",Q462,FIND(",",Q462,FIND(",",Q462)+1)+1)-FIND(",",Q462,FIND(",",Q462)+1)-1)),MapTable!$A:$A,1,0)),ISERROR(VLOOKUP(TRIM(MID(Q462,FIND(",",Q462,FIND(",",Q462,FIND(",",Q462)+1)+1)+1,999)),MapTable!$A:$A,1,0))),"맵없음",
  ""),
)))))</f>
        <v/>
      </c>
      <c r="W462" t="str">
        <f>IF(ISBLANK(V462),"",IF(ISERROR(VLOOKUP(V462,[2]DropTable!$A:$A,1,0)),"드랍없음",""))</f>
        <v/>
      </c>
      <c r="Y462" t="str">
        <f>IF(ISBLANK(X462),"",IF(ISERROR(VLOOKUP(X462,[2]DropTable!$A:$A,1,0)),"드랍없음",""))</f>
        <v/>
      </c>
      <c r="AA462">
        <v>8.1</v>
      </c>
    </row>
    <row r="463" spans="1:27" x14ac:dyDescent="0.3">
      <c r="A463">
        <v>11</v>
      </c>
      <c r="B463">
        <v>40</v>
      </c>
      <c r="C463">
        <f t="shared" si="23"/>
        <v>1680</v>
      </c>
      <c r="D463">
        <v>420</v>
      </c>
      <c r="E463" t="s">
        <v>114</v>
      </c>
      <c r="H463" t="str">
        <f>IF(ISBLANK(G463),"",
IFERROR(VLOOKUP(G463,[1]StringTable!$1:$1048576,MATCH([1]StringTable!$B$1,[1]StringTable!$1:$1,0),0),
IFERROR(VLOOKUP(G463,[1]InApkStringTable!$1:$1048576,MATCH([1]InApkStringTable!$B$1,[1]InApkStringTable!$1:$1,0),0),
"스트링없음")))</f>
        <v/>
      </c>
      <c r="J463" t="b">
        <v>0</v>
      </c>
      <c r="K463" t="s">
        <v>24</v>
      </c>
      <c r="L463" t="str">
        <f>IF(ISBLANK(K463),"",IF(ISERROR(VLOOKUP(K463,MapTable!$A:$A,1,0)),"컨트롤없음",""))</f>
        <v/>
      </c>
      <c r="M463">
        <f t="shared" si="24"/>
        <v>12</v>
      </c>
      <c r="N463" t="b">
        <f t="shared" ca="1" si="25"/>
        <v>0</v>
      </c>
      <c r="P463" t="str">
        <f>IF(ISBLANK(O463),"",IF(ISERROR(VLOOKUP(O463,MapTable!$A:$A,1,0)),"컨트롤없음",""))</f>
        <v/>
      </c>
      <c r="R463" t="str">
        <f>IF(ISBLANK(Q463),"",
IF(ISERROR(FIND(",",Q463)),
  IF(ISERROR(VLOOKUP(Q463,MapTable!$A:$A,1,0)),"맵없음",
  ""),
IF(ISERROR(FIND(",",Q463,FIND(",",Q463)+1)),
  IF(OR(ISERROR(VLOOKUP(LEFT(Q463,FIND(",",Q463)-1),MapTable!$A:$A,1,0)),ISERROR(VLOOKUP(TRIM(MID(Q463,FIND(",",Q463)+1,999)),MapTable!$A:$A,1,0))),"맵없음",
  ""),
IF(ISERROR(FIND(",",Q463,FIND(",",Q463,FIND(",",Q463)+1)+1)),
  IF(OR(ISERROR(VLOOKUP(LEFT(Q463,FIND(",",Q463)-1),MapTable!$A:$A,1,0)),ISERROR(VLOOKUP(TRIM(MID(Q463,FIND(",",Q463)+1,FIND(",",Q463,FIND(",",Q463)+1)-FIND(",",Q463)-1)),MapTable!$A:$A,1,0)),ISERROR(VLOOKUP(TRIM(MID(Q463,FIND(",",Q463,FIND(",",Q463)+1)+1,999)),MapTable!$A:$A,1,0))),"맵없음",
  ""),
IF(ISERROR(FIND(",",Q463,FIND(",",Q463,FIND(",",Q463,FIND(",",Q463)+1)+1)+1)),
  IF(OR(ISERROR(VLOOKUP(LEFT(Q463,FIND(",",Q463)-1),MapTable!$A:$A,1,0)),ISERROR(VLOOKUP(TRIM(MID(Q463,FIND(",",Q463)+1,FIND(",",Q463,FIND(",",Q463)+1)-FIND(",",Q463)-1)),MapTable!$A:$A,1,0)),ISERROR(VLOOKUP(TRIM(MID(Q463,FIND(",",Q463,FIND(",",Q463)+1)+1,FIND(",",Q463,FIND(",",Q463,FIND(",",Q463)+1)+1)-FIND(",",Q463,FIND(",",Q463)+1)-1)),MapTable!$A:$A,1,0)),ISERROR(VLOOKUP(TRIM(MID(Q463,FIND(",",Q463,FIND(",",Q463,FIND(",",Q463)+1)+1)+1,999)),MapTable!$A:$A,1,0))),"맵없음",
  ""),
)))))</f>
        <v/>
      </c>
      <c r="W463" t="str">
        <f>IF(ISBLANK(V463),"",IF(ISERROR(VLOOKUP(V463,[2]DropTable!$A:$A,1,0)),"드랍없음",""))</f>
        <v/>
      </c>
      <c r="Y463" t="str">
        <f>IF(ISBLANK(X463),"",IF(ISERROR(VLOOKUP(X463,[2]DropTable!$A:$A,1,0)),"드랍없음",""))</f>
        <v/>
      </c>
      <c r="AA463">
        <v>8.1</v>
      </c>
    </row>
    <row r="464" spans="1:27" x14ac:dyDescent="0.3">
      <c r="A464">
        <v>12</v>
      </c>
      <c r="B464">
        <v>0</v>
      </c>
      <c r="C464">
        <v>1680</v>
      </c>
      <c r="D464">
        <v>420</v>
      </c>
      <c r="E464" t="s">
        <v>114</v>
      </c>
      <c r="H464" t="str">
        <f>IF(ISBLANK(G464),"",
IFERROR(VLOOKUP(G464,[1]StringTable!$1:$1048576,MATCH([1]StringTable!$B$1,[1]StringTable!$1:$1,0),0),
IFERROR(VLOOKUP(G464,[1]InApkStringTable!$1:$1048576,MATCH([1]InApkStringTable!$B$1,[1]InApkStringTable!$1:$1,0),0),
"스트링없음")))</f>
        <v/>
      </c>
      <c r="J464" t="b">
        <v>0</v>
      </c>
      <c r="K464" t="s">
        <v>64</v>
      </c>
      <c r="L464" t="str">
        <f>IF(ISBLANK(K464),"",IF(ISERROR(VLOOKUP(K464,MapTable!$A:$A,1,0)),"컨트롤없음",""))</f>
        <v/>
      </c>
      <c r="M464">
        <f t="shared" si="24"/>
        <v>0</v>
      </c>
      <c r="N464" t="b">
        <f t="shared" ca="1" si="25"/>
        <v>0</v>
      </c>
      <c r="P464" t="str">
        <f>IF(ISBLANK(O464),"",IF(ISERROR(VLOOKUP(O464,MapTable!$A:$A,1,0)),"컨트롤없음",""))</f>
        <v/>
      </c>
      <c r="R464" t="str">
        <f>IF(ISBLANK(Q464),"",
IF(ISERROR(FIND(",",Q464)),
  IF(ISERROR(VLOOKUP(Q464,MapTable!$A:$A,1,0)),"맵없음",
  ""),
IF(ISERROR(FIND(",",Q464,FIND(",",Q464)+1)),
  IF(OR(ISERROR(VLOOKUP(LEFT(Q464,FIND(",",Q464)-1),MapTable!$A:$A,1,0)),ISERROR(VLOOKUP(TRIM(MID(Q464,FIND(",",Q464)+1,999)),MapTable!$A:$A,1,0))),"맵없음",
  ""),
IF(ISERROR(FIND(",",Q464,FIND(",",Q464,FIND(",",Q464)+1)+1)),
  IF(OR(ISERROR(VLOOKUP(LEFT(Q464,FIND(",",Q464)-1),MapTable!$A:$A,1,0)),ISERROR(VLOOKUP(TRIM(MID(Q464,FIND(",",Q464)+1,FIND(",",Q464,FIND(",",Q464)+1)-FIND(",",Q464)-1)),MapTable!$A:$A,1,0)),ISERROR(VLOOKUP(TRIM(MID(Q464,FIND(",",Q464,FIND(",",Q464)+1)+1,999)),MapTable!$A:$A,1,0))),"맵없음",
  ""),
IF(ISERROR(FIND(",",Q464,FIND(",",Q464,FIND(",",Q464,FIND(",",Q464)+1)+1)+1)),
  IF(OR(ISERROR(VLOOKUP(LEFT(Q464,FIND(",",Q464)-1),MapTable!$A:$A,1,0)),ISERROR(VLOOKUP(TRIM(MID(Q464,FIND(",",Q464)+1,FIND(",",Q464,FIND(",",Q464)+1)-FIND(",",Q464)-1)),MapTable!$A:$A,1,0)),ISERROR(VLOOKUP(TRIM(MID(Q464,FIND(",",Q464,FIND(",",Q464)+1)+1,FIND(",",Q464,FIND(",",Q464,FIND(",",Q464)+1)+1)-FIND(",",Q464,FIND(",",Q464)+1)-1)),MapTable!$A:$A,1,0)),ISERROR(VLOOKUP(TRIM(MID(Q464,FIND(",",Q464,FIND(",",Q464,FIND(",",Q464)+1)+1)+1,999)),MapTable!$A:$A,1,0))),"맵없음",
  ""),
)))))</f>
        <v/>
      </c>
      <c r="W464" t="str">
        <f>IF(ISBLANK(V464),"",IF(ISERROR(VLOOKUP(V464,[2]DropTable!$A:$A,1,0)),"드랍없음",""))</f>
        <v/>
      </c>
      <c r="Y464" t="str">
        <f>IF(ISBLANK(X464),"",IF(ISERROR(VLOOKUP(X464,[2]DropTable!$A:$A,1,0)),"드랍없음",""))</f>
        <v/>
      </c>
      <c r="AA464">
        <v>8.1</v>
      </c>
    </row>
    <row r="465" spans="1:27" x14ac:dyDescent="0.3">
      <c r="A465">
        <v>12</v>
      </c>
      <c r="B465">
        <v>1</v>
      </c>
      <c r="C465">
        <f t="shared" si="23"/>
        <v>1680</v>
      </c>
      <c r="D465">
        <v>420</v>
      </c>
      <c r="E465" t="s">
        <v>114</v>
      </c>
      <c r="H465" t="str">
        <f>IF(ISBLANK(G465),"",
IFERROR(VLOOKUP(G465,[1]StringTable!$1:$1048576,MATCH([1]StringTable!$B$1,[1]StringTable!$1:$1,0),0),
IFERROR(VLOOKUP(G465,[1]InApkStringTable!$1:$1048576,MATCH([1]InApkStringTable!$B$1,[1]InApkStringTable!$1:$1,0),0),
"스트링없음")))</f>
        <v/>
      </c>
      <c r="J465" t="b">
        <v>0</v>
      </c>
      <c r="K465" t="s">
        <v>24</v>
      </c>
      <c r="L465" t="str">
        <f>IF(ISBLANK(K465),"",IF(ISERROR(VLOOKUP(K465,MapTable!$A:$A,1,0)),"컨트롤없음",""))</f>
        <v/>
      </c>
      <c r="M465">
        <f t="shared" si="24"/>
        <v>1</v>
      </c>
      <c r="N465" t="b">
        <f t="shared" ca="1" si="25"/>
        <v>0</v>
      </c>
      <c r="P465" t="str">
        <f>IF(ISBLANK(O465),"",IF(ISERROR(VLOOKUP(O465,MapTable!$A:$A,1,0)),"컨트롤없음",""))</f>
        <v/>
      </c>
      <c r="R465" t="str">
        <f>IF(ISBLANK(Q465),"",
IF(ISERROR(FIND(",",Q465)),
  IF(ISERROR(VLOOKUP(Q465,MapTable!$A:$A,1,0)),"맵없음",
  ""),
IF(ISERROR(FIND(",",Q465,FIND(",",Q465)+1)),
  IF(OR(ISERROR(VLOOKUP(LEFT(Q465,FIND(",",Q465)-1),MapTable!$A:$A,1,0)),ISERROR(VLOOKUP(TRIM(MID(Q465,FIND(",",Q465)+1,999)),MapTable!$A:$A,1,0))),"맵없음",
  ""),
IF(ISERROR(FIND(",",Q465,FIND(",",Q465,FIND(",",Q465)+1)+1)),
  IF(OR(ISERROR(VLOOKUP(LEFT(Q465,FIND(",",Q465)-1),MapTable!$A:$A,1,0)),ISERROR(VLOOKUP(TRIM(MID(Q465,FIND(",",Q465)+1,FIND(",",Q465,FIND(",",Q465)+1)-FIND(",",Q465)-1)),MapTable!$A:$A,1,0)),ISERROR(VLOOKUP(TRIM(MID(Q465,FIND(",",Q465,FIND(",",Q465)+1)+1,999)),MapTable!$A:$A,1,0))),"맵없음",
  ""),
IF(ISERROR(FIND(",",Q465,FIND(",",Q465,FIND(",",Q465,FIND(",",Q465)+1)+1)+1)),
  IF(OR(ISERROR(VLOOKUP(LEFT(Q465,FIND(",",Q465)-1),MapTable!$A:$A,1,0)),ISERROR(VLOOKUP(TRIM(MID(Q465,FIND(",",Q465)+1,FIND(",",Q465,FIND(",",Q465)+1)-FIND(",",Q465)-1)),MapTable!$A:$A,1,0)),ISERROR(VLOOKUP(TRIM(MID(Q465,FIND(",",Q465,FIND(",",Q465)+1)+1,FIND(",",Q465,FIND(",",Q465,FIND(",",Q465)+1)+1)-FIND(",",Q465,FIND(",",Q465)+1)-1)),MapTable!$A:$A,1,0)),ISERROR(VLOOKUP(TRIM(MID(Q465,FIND(",",Q465,FIND(",",Q465,FIND(",",Q465)+1)+1)+1,999)),MapTable!$A:$A,1,0))),"맵없음",
  ""),
)))))</f>
        <v/>
      </c>
      <c r="W465" t="str">
        <f>IF(ISBLANK(V465),"",IF(ISERROR(VLOOKUP(V465,[2]DropTable!$A:$A,1,0)),"드랍없음",""))</f>
        <v/>
      </c>
      <c r="Y465" t="str">
        <f>IF(ISBLANK(X465),"",IF(ISERROR(VLOOKUP(X465,[2]DropTable!$A:$A,1,0)),"드랍없음",""))</f>
        <v/>
      </c>
      <c r="AA465">
        <v>8.1</v>
      </c>
    </row>
    <row r="466" spans="1:27" x14ac:dyDescent="0.3">
      <c r="A466">
        <v>12</v>
      </c>
      <c r="B466">
        <v>2</v>
      </c>
      <c r="C466">
        <f t="shared" si="23"/>
        <v>1680</v>
      </c>
      <c r="D466">
        <v>420</v>
      </c>
      <c r="E466" t="s">
        <v>114</v>
      </c>
      <c r="H466" t="str">
        <f>IF(ISBLANK(G466),"",
IFERROR(VLOOKUP(G466,[1]StringTable!$1:$1048576,MATCH([1]StringTable!$B$1,[1]StringTable!$1:$1,0),0),
IFERROR(VLOOKUP(G466,[1]InApkStringTable!$1:$1048576,MATCH([1]InApkStringTable!$B$1,[1]InApkStringTable!$1:$1,0),0),
"스트링없음")))</f>
        <v/>
      </c>
      <c r="J466" t="b">
        <v>0</v>
      </c>
      <c r="K466" t="s">
        <v>24</v>
      </c>
      <c r="L466" t="str">
        <f>IF(ISBLANK(K466),"",IF(ISERROR(VLOOKUP(K466,MapTable!$A:$A,1,0)),"컨트롤없음",""))</f>
        <v/>
      </c>
      <c r="M466">
        <f t="shared" si="24"/>
        <v>1</v>
      </c>
      <c r="N466" t="b">
        <f t="shared" ca="1" si="25"/>
        <v>0</v>
      </c>
      <c r="P466" t="str">
        <f>IF(ISBLANK(O466),"",IF(ISERROR(VLOOKUP(O466,MapTable!$A:$A,1,0)),"컨트롤없음",""))</f>
        <v/>
      </c>
      <c r="R466" t="str">
        <f>IF(ISBLANK(Q466),"",
IF(ISERROR(FIND(",",Q466)),
  IF(ISERROR(VLOOKUP(Q466,MapTable!$A:$A,1,0)),"맵없음",
  ""),
IF(ISERROR(FIND(",",Q466,FIND(",",Q466)+1)),
  IF(OR(ISERROR(VLOOKUP(LEFT(Q466,FIND(",",Q466)-1),MapTable!$A:$A,1,0)),ISERROR(VLOOKUP(TRIM(MID(Q466,FIND(",",Q466)+1,999)),MapTable!$A:$A,1,0))),"맵없음",
  ""),
IF(ISERROR(FIND(",",Q466,FIND(",",Q466,FIND(",",Q466)+1)+1)),
  IF(OR(ISERROR(VLOOKUP(LEFT(Q466,FIND(",",Q466)-1),MapTable!$A:$A,1,0)),ISERROR(VLOOKUP(TRIM(MID(Q466,FIND(",",Q466)+1,FIND(",",Q466,FIND(",",Q466)+1)-FIND(",",Q466)-1)),MapTable!$A:$A,1,0)),ISERROR(VLOOKUP(TRIM(MID(Q466,FIND(",",Q466,FIND(",",Q466)+1)+1,999)),MapTable!$A:$A,1,0))),"맵없음",
  ""),
IF(ISERROR(FIND(",",Q466,FIND(",",Q466,FIND(",",Q466,FIND(",",Q466)+1)+1)+1)),
  IF(OR(ISERROR(VLOOKUP(LEFT(Q466,FIND(",",Q466)-1),MapTable!$A:$A,1,0)),ISERROR(VLOOKUP(TRIM(MID(Q466,FIND(",",Q466)+1,FIND(",",Q466,FIND(",",Q466)+1)-FIND(",",Q466)-1)),MapTable!$A:$A,1,0)),ISERROR(VLOOKUP(TRIM(MID(Q466,FIND(",",Q466,FIND(",",Q466)+1)+1,FIND(",",Q466,FIND(",",Q466,FIND(",",Q466)+1)+1)-FIND(",",Q466,FIND(",",Q466)+1)-1)),MapTable!$A:$A,1,0)),ISERROR(VLOOKUP(TRIM(MID(Q466,FIND(",",Q466,FIND(",",Q466,FIND(",",Q466)+1)+1)+1,999)),MapTable!$A:$A,1,0))),"맵없음",
  ""),
)))))</f>
        <v/>
      </c>
      <c r="W466" t="str">
        <f>IF(ISBLANK(V466),"",IF(ISERROR(VLOOKUP(V466,[2]DropTable!$A:$A,1,0)),"드랍없음",""))</f>
        <v/>
      </c>
      <c r="Y466" t="str">
        <f>IF(ISBLANK(X466),"",IF(ISERROR(VLOOKUP(X466,[2]DropTable!$A:$A,1,0)),"드랍없음",""))</f>
        <v/>
      </c>
      <c r="AA466">
        <v>8.1</v>
      </c>
    </row>
    <row r="467" spans="1:27" x14ac:dyDescent="0.3">
      <c r="A467">
        <v>12</v>
      </c>
      <c r="B467">
        <v>3</v>
      </c>
      <c r="C467">
        <f t="shared" si="23"/>
        <v>1680</v>
      </c>
      <c r="D467">
        <v>420</v>
      </c>
      <c r="E467" t="s">
        <v>114</v>
      </c>
      <c r="H467" t="str">
        <f>IF(ISBLANK(G467),"",
IFERROR(VLOOKUP(G467,[1]StringTable!$1:$1048576,MATCH([1]StringTable!$B$1,[1]StringTable!$1:$1,0),0),
IFERROR(VLOOKUP(G467,[1]InApkStringTable!$1:$1048576,MATCH([1]InApkStringTable!$B$1,[1]InApkStringTable!$1:$1,0),0),
"스트링없음")))</f>
        <v/>
      </c>
      <c r="J467" t="b">
        <v>0</v>
      </c>
      <c r="K467" t="s">
        <v>24</v>
      </c>
      <c r="L467" t="str">
        <f>IF(ISBLANK(K467),"",IF(ISERROR(VLOOKUP(K467,MapTable!$A:$A,1,0)),"컨트롤없음",""))</f>
        <v/>
      </c>
      <c r="M467">
        <f t="shared" si="24"/>
        <v>1</v>
      </c>
      <c r="N467" t="b">
        <f t="shared" ca="1" si="25"/>
        <v>0</v>
      </c>
      <c r="P467" t="str">
        <f>IF(ISBLANK(O467),"",IF(ISERROR(VLOOKUP(O467,MapTable!$A:$A,1,0)),"컨트롤없음",""))</f>
        <v/>
      </c>
      <c r="R467" t="str">
        <f>IF(ISBLANK(Q467),"",
IF(ISERROR(FIND(",",Q467)),
  IF(ISERROR(VLOOKUP(Q467,MapTable!$A:$A,1,0)),"맵없음",
  ""),
IF(ISERROR(FIND(",",Q467,FIND(",",Q467)+1)),
  IF(OR(ISERROR(VLOOKUP(LEFT(Q467,FIND(",",Q467)-1),MapTable!$A:$A,1,0)),ISERROR(VLOOKUP(TRIM(MID(Q467,FIND(",",Q467)+1,999)),MapTable!$A:$A,1,0))),"맵없음",
  ""),
IF(ISERROR(FIND(",",Q467,FIND(",",Q467,FIND(",",Q467)+1)+1)),
  IF(OR(ISERROR(VLOOKUP(LEFT(Q467,FIND(",",Q467)-1),MapTable!$A:$A,1,0)),ISERROR(VLOOKUP(TRIM(MID(Q467,FIND(",",Q467)+1,FIND(",",Q467,FIND(",",Q467)+1)-FIND(",",Q467)-1)),MapTable!$A:$A,1,0)),ISERROR(VLOOKUP(TRIM(MID(Q467,FIND(",",Q467,FIND(",",Q467)+1)+1,999)),MapTable!$A:$A,1,0))),"맵없음",
  ""),
IF(ISERROR(FIND(",",Q467,FIND(",",Q467,FIND(",",Q467,FIND(",",Q467)+1)+1)+1)),
  IF(OR(ISERROR(VLOOKUP(LEFT(Q467,FIND(",",Q467)-1),MapTable!$A:$A,1,0)),ISERROR(VLOOKUP(TRIM(MID(Q467,FIND(",",Q467)+1,FIND(",",Q467,FIND(",",Q467)+1)-FIND(",",Q467)-1)),MapTable!$A:$A,1,0)),ISERROR(VLOOKUP(TRIM(MID(Q467,FIND(",",Q467,FIND(",",Q467)+1)+1,FIND(",",Q467,FIND(",",Q467,FIND(",",Q467)+1)+1)-FIND(",",Q467,FIND(",",Q467)+1)-1)),MapTable!$A:$A,1,0)),ISERROR(VLOOKUP(TRIM(MID(Q467,FIND(",",Q467,FIND(",",Q467,FIND(",",Q467)+1)+1)+1,999)),MapTable!$A:$A,1,0))),"맵없음",
  ""),
)))))</f>
        <v/>
      </c>
      <c r="W467" t="str">
        <f>IF(ISBLANK(V467),"",IF(ISERROR(VLOOKUP(V467,[2]DropTable!$A:$A,1,0)),"드랍없음",""))</f>
        <v/>
      </c>
      <c r="Y467" t="str">
        <f>IF(ISBLANK(X467),"",IF(ISERROR(VLOOKUP(X467,[2]DropTable!$A:$A,1,0)),"드랍없음",""))</f>
        <v/>
      </c>
      <c r="AA467">
        <v>8.1</v>
      </c>
    </row>
    <row r="468" spans="1:27" x14ac:dyDescent="0.3">
      <c r="A468">
        <v>12</v>
      </c>
      <c r="B468">
        <v>4</v>
      </c>
      <c r="C468">
        <f t="shared" si="23"/>
        <v>1680</v>
      </c>
      <c r="D468">
        <v>420</v>
      </c>
      <c r="E468" t="s">
        <v>114</v>
      </c>
      <c r="H468" t="str">
        <f>IF(ISBLANK(G468),"",
IFERROR(VLOOKUP(G468,[1]StringTable!$1:$1048576,MATCH([1]StringTable!$B$1,[1]StringTable!$1:$1,0),0),
IFERROR(VLOOKUP(G468,[1]InApkStringTable!$1:$1048576,MATCH([1]InApkStringTable!$B$1,[1]InApkStringTable!$1:$1,0),0),
"스트링없음")))</f>
        <v/>
      </c>
      <c r="J468" t="b">
        <v>0</v>
      </c>
      <c r="K468" t="s">
        <v>24</v>
      </c>
      <c r="L468" t="str">
        <f>IF(ISBLANK(K468),"",IF(ISERROR(VLOOKUP(K468,MapTable!$A:$A,1,0)),"컨트롤없음",""))</f>
        <v/>
      </c>
      <c r="M468">
        <f t="shared" si="24"/>
        <v>1</v>
      </c>
      <c r="N468" t="b">
        <f t="shared" ca="1" si="25"/>
        <v>0</v>
      </c>
      <c r="P468" t="str">
        <f>IF(ISBLANK(O468),"",IF(ISERROR(VLOOKUP(O468,MapTable!$A:$A,1,0)),"컨트롤없음",""))</f>
        <v/>
      </c>
      <c r="R468" t="str">
        <f>IF(ISBLANK(Q468),"",
IF(ISERROR(FIND(",",Q468)),
  IF(ISERROR(VLOOKUP(Q468,MapTable!$A:$A,1,0)),"맵없음",
  ""),
IF(ISERROR(FIND(",",Q468,FIND(",",Q468)+1)),
  IF(OR(ISERROR(VLOOKUP(LEFT(Q468,FIND(",",Q468)-1),MapTable!$A:$A,1,0)),ISERROR(VLOOKUP(TRIM(MID(Q468,FIND(",",Q468)+1,999)),MapTable!$A:$A,1,0))),"맵없음",
  ""),
IF(ISERROR(FIND(",",Q468,FIND(",",Q468,FIND(",",Q468)+1)+1)),
  IF(OR(ISERROR(VLOOKUP(LEFT(Q468,FIND(",",Q468)-1),MapTable!$A:$A,1,0)),ISERROR(VLOOKUP(TRIM(MID(Q468,FIND(",",Q468)+1,FIND(",",Q468,FIND(",",Q468)+1)-FIND(",",Q468)-1)),MapTable!$A:$A,1,0)),ISERROR(VLOOKUP(TRIM(MID(Q468,FIND(",",Q468,FIND(",",Q468)+1)+1,999)),MapTable!$A:$A,1,0))),"맵없음",
  ""),
IF(ISERROR(FIND(",",Q468,FIND(",",Q468,FIND(",",Q468,FIND(",",Q468)+1)+1)+1)),
  IF(OR(ISERROR(VLOOKUP(LEFT(Q468,FIND(",",Q468)-1),MapTable!$A:$A,1,0)),ISERROR(VLOOKUP(TRIM(MID(Q468,FIND(",",Q468)+1,FIND(",",Q468,FIND(",",Q468)+1)-FIND(",",Q468)-1)),MapTable!$A:$A,1,0)),ISERROR(VLOOKUP(TRIM(MID(Q468,FIND(",",Q468,FIND(",",Q468)+1)+1,FIND(",",Q468,FIND(",",Q468,FIND(",",Q468)+1)+1)-FIND(",",Q468,FIND(",",Q468)+1)-1)),MapTable!$A:$A,1,0)),ISERROR(VLOOKUP(TRIM(MID(Q468,FIND(",",Q468,FIND(",",Q468,FIND(",",Q468)+1)+1)+1,999)),MapTable!$A:$A,1,0))),"맵없음",
  ""),
)))))</f>
        <v/>
      </c>
      <c r="W468" t="str">
        <f>IF(ISBLANK(V468),"",IF(ISERROR(VLOOKUP(V468,[2]DropTable!$A:$A,1,0)),"드랍없음",""))</f>
        <v/>
      </c>
      <c r="Y468" t="str">
        <f>IF(ISBLANK(X468),"",IF(ISERROR(VLOOKUP(X468,[2]DropTable!$A:$A,1,0)),"드랍없음",""))</f>
        <v/>
      </c>
      <c r="AA468">
        <v>8.1</v>
      </c>
    </row>
    <row r="469" spans="1:27" x14ac:dyDescent="0.3">
      <c r="A469">
        <v>12</v>
      </c>
      <c r="B469">
        <v>5</v>
      </c>
      <c r="C469">
        <f t="shared" si="23"/>
        <v>1680</v>
      </c>
      <c r="D469">
        <v>420</v>
      </c>
      <c r="E469" t="s">
        <v>114</v>
      </c>
      <c r="H469" t="str">
        <f>IF(ISBLANK(G469),"",
IFERROR(VLOOKUP(G469,[1]StringTable!$1:$1048576,MATCH([1]StringTable!$B$1,[1]StringTable!$1:$1,0),0),
IFERROR(VLOOKUP(G469,[1]InApkStringTable!$1:$1048576,MATCH([1]InApkStringTable!$B$1,[1]InApkStringTable!$1:$1,0),0),
"스트링없음")))</f>
        <v/>
      </c>
      <c r="J469" t="b">
        <v>0</v>
      </c>
      <c r="K469" t="s">
        <v>24</v>
      </c>
      <c r="L469" t="str">
        <f>IF(ISBLANK(K469),"",IF(ISERROR(VLOOKUP(K469,MapTable!$A:$A,1,0)),"컨트롤없음",""))</f>
        <v/>
      </c>
      <c r="M469">
        <f t="shared" si="24"/>
        <v>11</v>
      </c>
      <c r="N469" t="b">
        <f t="shared" ca="1" si="25"/>
        <v>0</v>
      </c>
      <c r="P469" t="str">
        <f>IF(ISBLANK(O469),"",IF(ISERROR(VLOOKUP(O469,MapTable!$A:$A,1,0)),"컨트롤없음",""))</f>
        <v/>
      </c>
      <c r="R469" t="str">
        <f>IF(ISBLANK(Q469),"",
IF(ISERROR(FIND(",",Q469)),
  IF(ISERROR(VLOOKUP(Q469,MapTable!$A:$A,1,0)),"맵없음",
  ""),
IF(ISERROR(FIND(",",Q469,FIND(",",Q469)+1)),
  IF(OR(ISERROR(VLOOKUP(LEFT(Q469,FIND(",",Q469)-1),MapTable!$A:$A,1,0)),ISERROR(VLOOKUP(TRIM(MID(Q469,FIND(",",Q469)+1,999)),MapTable!$A:$A,1,0))),"맵없음",
  ""),
IF(ISERROR(FIND(",",Q469,FIND(",",Q469,FIND(",",Q469)+1)+1)),
  IF(OR(ISERROR(VLOOKUP(LEFT(Q469,FIND(",",Q469)-1),MapTable!$A:$A,1,0)),ISERROR(VLOOKUP(TRIM(MID(Q469,FIND(",",Q469)+1,FIND(",",Q469,FIND(",",Q469)+1)-FIND(",",Q469)-1)),MapTable!$A:$A,1,0)),ISERROR(VLOOKUP(TRIM(MID(Q469,FIND(",",Q469,FIND(",",Q469)+1)+1,999)),MapTable!$A:$A,1,0))),"맵없음",
  ""),
IF(ISERROR(FIND(",",Q469,FIND(",",Q469,FIND(",",Q469,FIND(",",Q469)+1)+1)+1)),
  IF(OR(ISERROR(VLOOKUP(LEFT(Q469,FIND(",",Q469)-1),MapTable!$A:$A,1,0)),ISERROR(VLOOKUP(TRIM(MID(Q469,FIND(",",Q469)+1,FIND(",",Q469,FIND(",",Q469)+1)-FIND(",",Q469)-1)),MapTable!$A:$A,1,0)),ISERROR(VLOOKUP(TRIM(MID(Q469,FIND(",",Q469,FIND(",",Q469)+1)+1,FIND(",",Q469,FIND(",",Q469,FIND(",",Q469)+1)+1)-FIND(",",Q469,FIND(",",Q469)+1)-1)),MapTable!$A:$A,1,0)),ISERROR(VLOOKUP(TRIM(MID(Q469,FIND(",",Q469,FIND(",",Q469,FIND(",",Q469)+1)+1)+1,999)),MapTable!$A:$A,1,0))),"맵없음",
  ""),
)))))</f>
        <v/>
      </c>
      <c r="W469" t="str">
        <f>IF(ISBLANK(V469),"",IF(ISERROR(VLOOKUP(V469,[2]DropTable!$A:$A,1,0)),"드랍없음",""))</f>
        <v/>
      </c>
      <c r="Y469" t="str">
        <f>IF(ISBLANK(X469),"",IF(ISERROR(VLOOKUP(X469,[2]DropTable!$A:$A,1,0)),"드랍없음",""))</f>
        <v/>
      </c>
      <c r="AA469">
        <v>8.1</v>
      </c>
    </row>
    <row r="470" spans="1:27" x14ac:dyDescent="0.3">
      <c r="A470">
        <v>12</v>
      </c>
      <c r="B470">
        <v>6</v>
      </c>
      <c r="C470">
        <f t="shared" si="23"/>
        <v>1680</v>
      </c>
      <c r="D470">
        <v>420</v>
      </c>
      <c r="E470" t="s">
        <v>114</v>
      </c>
      <c r="H470" t="str">
        <f>IF(ISBLANK(G470),"",
IFERROR(VLOOKUP(G470,[1]StringTable!$1:$1048576,MATCH([1]StringTable!$B$1,[1]StringTable!$1:$1,0),0),
IFERROR(VLOOKUP(G470,[1]InApkStringTable!$1:$1048576,MATCH([1]InApkStringTable!$B$1,[1]InApkStringTable!$1:$1,0),0),
"스트링없음")))</f>
        <v/>
      </c>
      <c r="J470" t="b">
        <v>0</v>
      </c>
      <c r="K470" t="s">
        <v>24</v>
      </c>
      <c r="L470" t="str">
        <f>IF(ISBLANK(K470),"",IF(ISERROR(VLOOKUP(K470,MapTable!$A:$A,1,0)),"컨트롤없음",""))</f>
        <v/>
      </c>
      <c r="M470">
        <f t="shared" si="24"/>
        <v>1</v>
      </c>
      <c r="N470" t="b">
        <f t="shared" ca="1" si="25"/>
        <v>0</v>
      </c>
      <c r="P470" t="str">
        <f>IF(ISBLANK(O470),"",IF(ISERROR(VLOOKUP(O470,MapTable!$A:$A,1,0)),"컨트롤없음",""))</f>
        <v/>
      </c>
      <c r="R470" t="str">
        <f>IF(ISBLANK(Q470),"",
IF(ISERROR(FIND(",",Q470)),
  IF(ISERROR(VLOOKUP(Q470,MapTable!$A:$A,1,0)),"맵없음",
  ""),
IF(ISERROR(FIND(",",Q470,FIND(",",Q470)+1)),
  IF(OR(ISERROR(VLOOKUP(LEFT(Q470,FIND(",",Q470)-1),MapTable!$A:$A,1,0)),ISERROR(VLOOKUP(TRIM(MID(Q470,FIND(",",Q470)+1,999)),MapTable!$A:$A,1,0))),"맵없음",
  ""),
IF(ISERROR(FIND(",",Q470,FIND(",",Q470,FIND(",",Q470)+1)+1)),
  IF(OR(ISERROR(VLOOKUP(LEFT(Q470,FIND(",",Q470)-1),MapTable!$A:$A,1,0)),ISERROR(VLOOKUP(TRIM(MID(Q470,FIND(",",Q470)+1,FIND(",",Q470,FIND(",",Q470)+1)-FIND(",",Q470)-1)),MapTable!$A:$A,1,0)),ISERROR(VLOOKUP(TRIM(MID(Q470,FIND(",",Q470,FIND(",",Q470)+1)+1,999)),MapTable!$A:$A,1,0))),"맵없음",
  ""),
IF(ISERROR(FIND(",",Q470,FIND(",",Q470,FIND(",",Q470,FIND(",",Q470)+1)+1)+1)),
  IF(OR(ISERROR(VLOOKUP(LEFT(Q470,FIND(",",Q470)-1),MapTable!$A:$A,1,0)),ISERROR(VLOOKUP(TRIM(MID(Q470,FIND(",",Q470)+1,FIND(",",Q470,FIND(",",Q470)+1)-FIND(",",Q470)-1)),MapTable!$A:$A,1,0)),ISERROR(VLOOKUP(TRIM(MID(Q470,FIND(",",Q470,FIND(",",Q470)+1)+1,FIND(",",Q470,FIND(",",Q470,FIND(",",Q470)+1)+1)-FIND(",",Q470,FIND(",",Q470)+1)-1)),MapTable!$A:$A,1,0)),ISERROR(VLOOKUP(TRIM(MID(Q470,FIND(",",Q470,FIND(",",Q470,FIND(",",Q470)+1)+1)+1,999)),MapTable!$A:$A,1,0))),"맵없음",
  ""),
)))))</f>
        <v/>
      </c>
      <c r="W470" t="str">
        <f>IF(ISBLANK(V470),"",IF(ISERROR(VLOOKUP(V470,[2]DropTable!$A:$A,1,0)),"드랍없음",""))</f>
        <v/>
      </c>
      <c r="Y470" t="str">
        <f>IF(ISBLANK(X470),"",IF(ISERROR(VLOOKUP(X470,[2]DropTable!$A:$A,1,0)),"드랍없음",""))</f>
        <v/>
      </c>
      <c r="AA470">
        <v>8.1</v>
      </c>
    </row>
    <row r="471" spans="1:27" x14ac:dyDescent="0.3">
      <c r="A471">
        <v>12</v>
      </c>
      <c r="B471">
        <v>7</v>
      </c>
      <c r="C471">
        <f t="shared" si="23"/>
        <v>1680</v>
      </c>
      <c r="D471">
        <v>420</v>
      </c>
      <c r="E471" t="s">
        <v>114</v>
      </c>
      <c r="H471" t="str">
        <f>IF(ISBLANK(G471),"",
IFERROR(VLOOKUP(G471,[1]StringTable!$1:$1048576,MATCH([1]StringTable!$B$1,[1]StringTable!$1:$1,0),0),
IFERROR(VLOOKUP(G471,[1]InApkStringTable!$1:$1048576,MATCH([1]InApkStringTable!$B$1,[1]InApkStringTable!$1:$1,0),0),
"스트링없음")))</f>
        <v/>
      </c>
      <c r="J471" t="b">
        <v>0</v>
      </c>
      <c r="K471" t="s">
        <v>24</v>
      </c>
      <c r="L471" t="str">
        <f>IF(ISBLANK(K471),"",IF(ISERROR(VLOOKUP(K471,MapTable!$A:$A,1,0)),"컨트롤없음",""))</f>
        <v/>
      </c>
      <c r="M471">
        <f t="shared" si="24"/>
        <v>1</v>
      </c>
      <c r="N471" t="b">
        <f t="shared" ca="1" si="25"/>
        <v>0</v>
      </c>
      <c r="P471" t="str">
        <f>IF(ISBLANK(O471),"",IF(ISERROR(VLOOKUP(O471,MapTable!$A:$A,1,0)),"컨트롤없음",""))</f>
        <v/>
      </c>
      <c r="R471" t="str">
        <f>IF(ISBLANK(Q471),"",
IF(ISERROR(FIND(",",Q471)),
  IF(ISERROR(VLOOKUP(Q471,MapTable!$A:$A,1,0)),"맵없음",
  ""),
IF(ISERROR(FIND(",",Q471,FIND(",",Q471)+1)),
  IF(OR(ISERROR(VLOOKUP(LEFT(Q471,FIND(",",Q471)-1),MapTable!$A:$A,1,0)),ISERROR(VLOOKUP(TRIM(MID(Q471,FIND(",",Q471)+1,999)),MapTable!$A:$A,1,0))),"맵없음",
  ""),
IF(ISERROR(FIND(",",Q471,FIND(",",Q471,FIND(",",Q471)+1)+1)),
  IF(OR(ISERROR(VLOOKUP(LEFT(Q471,FIND(",",Q471)-1),MapTable!$A:$A,1,0)),ISERROR(VLOOKUP(TRIM(MID(Q471,FIND(",",Q471)+1,FIND(",",Q471,FIND(",",Q471)+1)-FIND(",",Q471)-1)),MapTable!$A:$A,1,0)),ISERROR(VLOOKUP(TRIM(MID(Q471,FIND(",",Q471,FIND(",",Q471)+1)+1,999)),MapTable!$A:$A,1,0))),"맵없음",
  ""),
IF(ISERROR(FIND(",",Q471,FIND(",",Q471,FIND(",",Q471,FIND(",",Q471)+1)+1)+1)),
  IF(OR(ISERROR(VLOOKUP(LEFT(Q471,FIND(",",Q471)-1),MapTable!$A:$A,1,0)),ISERROR(VLOOKUP(TRIM(MID(Q471,FIND(",",Q471)+1,FIND(",",Q471,FIND(",",Q471)+1)-FIND(",",Q471)-1)),MapTable!$A:$A,1,0)),ISERROR(VLOOKUP(TRIM(MID(Q471,FIND(",",Q471,FIND(",",Q471)+1)+1,FIND(",",Q471,FIND(",",Q471,FIND(",",Q471)+1)+1)-FIND(",",Q471,FIND(",",Q471)+1)-1)),MapTable!$A:$A,1,0)),ISERROR(VLOOKUP(TRIM(MID(Q471,FIND(",",Q471,FIND(",",Q471,FIND(",",Q471)+1)+1)+1,999)),MapTable!$A:$A,1,0))),"맵없음",
  ""),
)))))</f>
        <v/>
      </c>
      <c r="W471" t="str">
        <f>IF(ISBLANK(V471),"",IF(ISERROR(VLOOKUP(V471,[2]DropTable!$A:$A,1,0)),"드랍없음",""))</f>
        <v/>
      </c>
      <c r="Y471" t="str">
        <f>IF(ISBLANK(X471),"",IF(ISERROR(VLOOKUP(X471,[2]DropTable!$A:$A,1,0)),"드랍없음",""))</f>
        <v/>
      </c>
      <c r="AA471">
        <v>8.1</v>
      </c>
    </row>
    <row r="472" spans="1:27" x14ac:dyDescent="0.3">
      <c r="A472">
        <v>12</v>
      </c>
      <c r="B472">
        <v>8</v>
      </c>
      <c r="C472">
        <f t="shared" si="23"/>
        <v>1680</v>
      </c>
      <c r="D472">
        <v>420</v>
      </c>
      <c r="E472" t="s">
        <v>114</v>
      </c>
      <c r="H472" t="str">
        <f>IF(ISBLANK(G472),"",
IFERROR(VLOOKUP(G472,[1]StringTable!$1:$1048576,MATCH([1]StringTable!$B$1,[1]StringTable!$1:$1,0),0),
IFERROR(VLOOKUP(G472,[1]InApkStringTable!$1:$1048576,MATCH([1]InApkStringTable!$B$1,[1]InApkStringTable!$1:$1,0),0),
"스트링없음")))</f>
        <v/>
      </c>
      <c r="J472" t="b">
        <v>0</v>
      </c>
      <c r="K472" t="s">
        <v>24</v>
      </c>
      <c r="L472" t="str">
        <f>IF(ISBLANK(K472),"",IF(ISERROR(VLOOKUP(K472,MapTable!$A:$A,1,0)),"컨트롤없음",""))</f>
        <v/>
      </c>
      <c r="M472">
        <f t="shared" si="24"/>
        <v>1</v>
      </c>
      <c r="N472" t="b">
        <f t="shared" ca="1" si="25"/>
        <v>0</v>
      </c>
      <c r="P472" t="str">
        <f>IF(ISBLANK(O472),"",IF(ISERROR(VLOOKUP(O472,MapTable!$A:$A,1,0)),"컨트롤없음",""))</f>
        <v/>
      </c>
      <c r="R472" t="str">
        <f>IF(ISBLANK(Q472),"",
IF(ISERROR(FIND(",",Q472)),
  IF(ISERROR(VLOOKUP(Q472,MapTable!$A:$A,1,0)),"맵없음",
  ""),
IF(ISERROR(FIND(",",Q472,FIND(",",Q472)+1)),
  IF(OR(ISERROR(VLOOKUP(LEFT(Q472,FIND(",",Q472)-1),MapTable!$A:$A,1,0)),ISERROR(VLOOKUP(TRIM(MID(Q472,FIND(",",Q472)+1,999)),MapTable!$A:$A,1,0))),"맵없음",
  ""),
IF(ISERROR(FIND(",",Q472,FIND(",",Q472,FIND(",",Q472)+1)+1)),
  IF(OR(ISERROR(VLOOKUP(LEFT(Q472,FIND(",",Q472)-1),MapTable!$A:$A,1,0)),ISERROR(VLOOKUP(TRIM(MID(Q472,FIND(",",Q472)+1,FIND(",",Q472,FIND(",",Q472)+1)-FIND(",",Q472)-1)),MapTable!$A:$A,1,0)),ISERROR(VLOOKUP(TRIM(MID(Q472,FIND(",",Q472,FIND(",",Q472)+1)+1,999)),MapTable!$A:$A,1,0))),"맵없음",
  ""),
IF(ISERROR(FIND(",",Q472,FIND(",",Q472,FIND(",",Q472,FIND(",",Q472)+1)+1)+1)),
  IF(OR(ISERROR(VLOOKUP(LEFT(Q472,FIND(",",Q472)-1),MapTable!$A:$A,1,0)),ISERROR(VLOOKUP(TRIM(MID(Q472,FIND(",",Q472)+1,FIND(",",Q472,FIND(",",Q472)+1)-FIND(",",Q472)-1)),MapTable!$A:$A,1,0)),ISERROR(VLOOKUP(TRIM(MID(Q472,FIND(",",Q472,FIND(",",Q472)+1)+1,FIND(",",Q472,FIND(",",Q472,FIND(",",Q472)+1)+1)-FIND(",",Q472,FIND(",",Q472)+1)-1)),MapTable!$A:$A,1,0)),ISERROR(VLOOKUP(TRIM(MID(Q472,FIND(",",Q472,FIND(",",Q472,FIND(",",Q472)+1)+1)+1,999)),MapTable!$A:$A,1,0))),"맵없음",
  ""),
)))))</f>
        <v/>
      </c>
      <c r="W472" t="str">
        <f>IF(ISBLANK(V472),"",IF(ISERROR(VLOOKUP(V472,[2]DropTable!$A:$A,1,0)),"드랍없음",""))</f>
        <v/>
      </c>
      <c r="Y472" t="str">
        <f>IF(ISBLANK(X472),"",IF(ISERROR(VLOOKUP(X472,[2]DropTable!$A:$A,1,0)),"드랍없음",""))</f>
        <v/>
      </c>
      <c r="AA472">
        <v>8.1</v>
      </c>
    </row>
    <row r="473" spans="1:27" x14ac:dyDescent="0.3">
      <c r="A473">
        <v>12</v>
      </c>
      <c r="B473">
        <v>9</v>
      </c>
      <c r="C473">
        <f t="shared" si="23"/>
        <v>1680</v>
      </c>
      <c r="D473">
        <v>420</v>
      </c>
      <c r="E473" t="s">
        <v>114</v>
      </c>
      <c r="H473" t="str">
        <f>IF(ISBLANK(G473),"",
IFERROR(VLOOKUP(G473,[1]StringTable!$1:$1048576,MATCH([1]StringTable!$B$1,[1]StringTable!$1:$1,0),0),
IFERROR(VLOOKUP(G473,[1]InApkStringTable!$1:$1048576,MATCH([1]InApkStringTable!$B$1,[1]InApkStringTable!$1:$1,0),0),
"스트링없음")))</f>
        <v/>
      </c>
      <c r="J473" t="b">
        <v>0</v>
      </c>
      <c r="K473" t="s">
        <v>24</v>
      </c>
      <c r="L473" t="str">
        <f>IF(ISBLANK(K473),"",IF(ISERROR(VLOOKUP(K473,MapTable!$A:$A,1,0)),"컨트롤없음",""))</f>
        <v/>
      </c>
      <c r="M473">
        <f t="shared" si="24"/>
        <v>1</v>
      </c>
      <c r="N473" t="b">
        <f t="shared" ca="1" si="25"/>
        <v>1</v>
      </c>
      <c r="P473" t="str">
        <f>IF(ISBLANK(O473),"",IF(ISERROR(VLOOKUP(O473,MapTable!$A:$A,1,0)),"컨트롤없음",""))</f>
        <v/>
      </c>
      <c r="R473" t="str">
        <f>IF(ISBLANK(Q473),"",
IF(ISERROR(FIND(",",Q473)),
  IF(ISERROR(VLOOKUP(Q473,MapTable!$A:$A,1,0)),"맵없음",
  ""),
IF(ISERROR(FIND(",",Q473,FIND(",",Q473)+1)),
  IF(OR(ISERROR(VLOOKUP(LEFT(Q473,FIND(",",Q473)-1),MapTable!$A:$A,1,0)),ISERROR(VLOOKUP(TRIM(MID(Q473,FIND(",",Q473)+1,999)),MapTable!$A:$A,1,0))),"맵없음",
  ""),
IF(ISERROR(FIND(",",Q473,FIND(",",Q473,FIND(",",Q473)+1)+1)),
  IF(OR(ISERROR(VLOOKUP(LEFT(Q473,FIND(",",Q473)-1),MapTable!$A:$A,1,0)),ISERROR(VLOOKUP(TRIM(MID(Q473,FIND(",",Q473)+1,FIND(",",Q473,FIND(",",Q473)+1)-FIND(",",Q473)-1)),MapTable!$A:$A,1,0)),ISERROR(VLOOKUP(TRIM(MID(Q473,FIND(",",Q473,FIND(",",Q473)+1)+1,999)),MapTable!$A:$A,1,0))),"맵없음",
  ""),
IF(ISERROR(FIND(",",Q473,FIND(",",Q473,FIND(",",Q473,FIND(",",Q473)+1)+1)+1)),
  IF(OR(ISERROR(VLOOKUP(LEFT(Q473,FIND(",",Q473)-1),MapTable!$A:$A,1,0)),ISERROR(VLOOKUP(TRIM(MID(Q473,FIND(",",Q473)+1,FIND(",",Q473,FIND(",",Q473)+1)-FIND(",",Q473)-1)),MapTable!$A:$A,1,0)),ISERROR(VLOOKUP(TRIM(MID(Q473,FIND(",",Q473,FIND(",",Q473)+1)+1,FIND(",",Q473,FIND(",",Q473,FIND(",",Q473)+1)+1)-FIND(",",Q473,FIND(",",Q473)+1)-1)),MapTable!$A:$A,1,0)),ISERROR(VLOOKUP(TRIM(MID(Q473,FIND(",",Q473,FIND(",",Q473,FIND(",",Q473)+1)+1)+1,999)),MapTable!$A:$A,1,0))),"맵없음",
  ""),
)))))</f>
        <v/>
      </c>
      <c r="W473" t="str">
        <f>IF(ISBLANK(V473),"",IF(ISERROR(VLOOKUP(V473,[2]DropTable!$A:$A,1,0)),"드랍없음",""))</f>
        <v/>
      </c>
      <c r="Y473" t="str">
        <f>IF(ISBLANK(X473),"",IF(ISERROR(VLOOKUP(X473,[2]DropTable!$A:$A,1,0)),"드랍없음",""))</f>
        <v/>
      </c>
      <c r="AA473">
        <v>8.1</v>
      </c>
    </row>
    <row r="474" spans="1:27" x14ac:dyDescent="0.3">
      <c r="A474">
        <v>12</v>
      </c>
      <c r="B474">
        <v>10</v>
      </c>
      <c r="C474">
        <f t="shared" si="23"/>
        <v>1680</v>
      </c>
      <c r="D474">
        <v>420</v>
      </c>
      <c r="E474" t="s">
        <v>114</v>
      </c>
      <c r="H474" t="str">
        <f>IF(ISBLANK(G474),"",
IFERROR(VLOOKUP(G474,[1]StringTable!$1:$1048576,MATCH([1]StringTable!$B$1,[1]StringTable!$1:$1,0),0),
IFERROR(VLOOKUP(G474,[1]InApkStringTable!$1:$1048576,MATCH([1]InApkStringTable!$B$1,[1]InApkStringTable!$1:$1,0),0),
"스트링없음")))</f>
        <v/>
      </c>
      <c r="J474" t="b">
        <v>0</v>
      </c>
      <c r="K474" t="s">
        <v>24</v>
      </c>
      <c r="L474" t="str">
        <f>IF(ISBLANK(K474),"",IF(ISERROR(VLOOKUP(K474,MapTable!$A:$A,1,0)),"컨트롤없음",""))</f>
        <v/>
      </c>
      <c r="M474">
        <f t="shared" si="24"/>
        <v>12</v>
      </c>
      <c r="N474" t="b">
        <f t="shared" ca="1" si="25"/>
        <v>1</v>
      </c>
      <c r="P474" t="str">
        <f>IF(ISBLANK(O474),"",IF(ISERROR(VLOOKUP(O474,MapTable!$A:$A,1,0)),"컨트롤없음",""))</f>
        <v/>
      </c>
      <c r="R474" t="str">
        <f>IF(ISBLANK(Q474),"",
IF(ISERROR(FIND(",",Q474)),
  IF(ISERROR(VLOOKUP(Q474,MapTable!$A:$A,1,0)),"맵없음",
  ""),
IF(ISERROR(FIND(",",Q474,FIND(",",Q474)+1)),
  IF(OR(ISERROR(VLOOKUP(LEFT(Q474,FIND(",",Q474)-1),MapTable!$A:$A,1,0)),ISERROR(VLOOKUP(TRIM(MID(Q474,FIND(",",Q474)+1,999)),MapTable!$A:$A,1,0))),"맵없음",
  ""),
IF(ISERROR(FIND(",",Q474,FIND(",",Q474,FIND(",",Q474)+1)+1)),
  IF(OR(ISERROR(VLOOKUP(LEFT(Q474,FIND(",",Q474)-1),MapTable!$A:$A,1,0)),ISERROR(VLOOKUP(TRIM(MID(Q474,FIND(",",Q474)+1,FIND(",",Q474,FIND(",",Q474)+1)-FIND(",",Q474)-1)),MapTable!$A:$A,1,0)),ISERROR(VLOOKUP(TRIM(MID(Q474,FIND(",",Q474,FIND(",",Q474)+1)+1,999)),MapTable!$A:$A,1,0))),"맵없음",
  ""),
IF(ISERROR(FIND(",",Q474,FIND(",",Q474,FIND(",",Q474,FIND(",",Q474)+1)+1)+1)),
  IF(OR(ISERROR(VLOOKUP(LEFT(Q474,FIND(",",Q474)-1),MapTable!$A:$A,1,0)),ISERROR(VLOOKUP(TRIM(MID(Q474,FIND(",",Q474)+1,FIND(",",Q474,FIND(",",Q474)+1)-FIND(",",Q474)-1)),MapTable!$A:$A,1,0)),ISERROR(VLOOKUP(TRIM(MID(Q474,FIND(",",Q474,FIND(",",Q474)+1)+1,FIND(",",Q474,FIND(",",Q474,FIND(",",Q474)+1)+1)-FIND(",",Q474,FIND(",",Q474)+1)-1)),MapTable!$A:$A,1,0)),ISERROR(VLOOKUP(TRIM(MID(Q474,FIND(",",Q474,FIND(",",Q474,FIND(",",Q474)+1)+1)+1,999)),MapTable!$A:$A,1,0))),"맵없음",
  ""),
)))))</f>
        <v/>
      </c>
      <c r="W474" t="str">
        <f>IF(ISBLANK(V474),"",IF(ISERROR(VLOOKUP(V474,[2]DropTable!$A:$A,1,0)),"드랍없음",""))</f>
        <v/>
      </c>
      <c r="Y474" t="str">
        <f>IF(ISBLANK(X474),"",IF(ISERROR(VLOOKUP(X474,[2]DropTable!$A:$A,1,0)),"드랍없음",""))</f>
        <v/>
      </c>
      <c r="AA474">
        <v>8.1</v>
      </c>
    </row>
    <row r="475" spans="1:27" x14ac:dyDescent="0.3">
      <c r="A475">
        <v>12</v>
      </c>
      <c r="B475">
        <v>11</v>
      </c>
      <c r="C475">
        <f t="shared" si="23"/>
        <v>1680</v>
      </c>
      <c r="D475">
        <v>420</v>
      </c>
      <c r="E475" t="s">
        <v>114</v>
      </c>
      <c r="H475" t="str">
        <f>IF(ISBLANK(G475),"",
IFERROR(VLOOKUP(G475,[1]StringTable!$1:$1048576,MATCH([1]StringTable!$B$1,[1]StringTable!$1:$1,0),0),
IFERROR(VLOOKUP(G475,[1]InApkStringTable!$1:$1048576,MATCH([1]InApkStringTable!$B$1,[1]InApkStringTable!$1:$1,0),0),
"스트링없음")))</f>
        <v/>
      </c>
      <c r="J475" t="b">
        <v>0</v>
      </c>
      <c r="K475" t="s">
        <v>24</v>
      </c>
      <c r="L475" t="str">
        <f>IF(ISBLANK(K475),"",IF(ISERROR(VLOOKUP(K475,MapTable!$A:$A,1,0)),"컨트롤없음",""))</f>
        <v/>
      </c>
      <c r="M475">
        <f t="shared" si="24"/>
        <v>2</v>
      </c>
      <c r="N475" t="b">
        <f t="shared" ca="1" si="25"/>
        <v>0</v>
      </c>
      <c r="P475" t="str">
        <f>IF(ISBLANK(O475),"",IF(ISERROR(VLOOKUP(O475,MapTable!$A:$A,1,0)),"컨트롤없음",""))</f>
        <v/>
      </c>
      <c r="R475" t="str">
        <f>IF(ISBLANK(Q475),"",
IF(ISERROR(FIND(",",Q475)),
  IF(ISERROR(VLOOKUP(Q475,MapTable!$A:$A,1,0)),"맵없음",
  ""),
IF(ISERROR(FIND(",",Q475,FIND(",",Q475)+1)),
  IF(OR(ISERROR(VLOOKUP(LEFT(Q475,FIND(",",Q475)-1),MapTable!$A:$A,1,0)),ISERROR(VLOOKUP(TRIM(MID(Q475,FIND(",",Q475)+1,999)),MapTable!$A:$A,1,0))),"맵없음",
  ""),
IF(ISERROR(FIND(",",Q475,FIND(",",Q475,FIND(",",Q475)+1)+1)),
  IF(OR(ISERROR(VLOOKUP(LEFT(Q475,FIND(",",Q475)-1),MapTable!$A:$A,1,0)),ISERROR(VLOOKUP(TRIM(MID(Q475,FIND(",",Q475)+1,FIND(",",Q475,FIND(",",Q475)+1)-FIND(",",Q475)-1)),MapTable!$A:$A,1,0)),ISERROR(VLOOKUP(TRIM(MID(Q475,FIND(",",Q475,FIND(",",Q475)+1)+1,999)),MapTable!$A:$A,1,0))),"맵없음",
  ""),
IF(ISERROR(FIND(",",Q475,FIND(",",Q475,FIND(",",Q475,FIND(",",Q475)+1)+1)+1)),
  IF(OR(ISERROR(VLOOKUP(LEFT(Q475,FIND(",",Q475)-1),MapTable!$A:$A,1,0)),ISERROR(VLOOKUP(TRIM(MID(Q475,FIND(",",Q475)+1,FIND(",",Q475,FIND(",",Q475)+1)-FIND(",",Q475)-1)),MapTable!$A:$A,1,0)),ISERROR(VLOOKUP(TRIM(MID(Q475,FIND(",",Q475,FIND(",",Q475)+1)+1,FIND(",",Q475,FIND(",",Q475,FIND(",",Q475)+1)+1)-FIND(",",Q475,FIND(",",Q475)+1)-1)),MapTable!$A:$A,1,0)),ISERROR(VLOOKUP(TRIM(MID(Q475,FIND(",",Q475,FIND(",",Q475,FIND(",",Q475)+1)+1)+1,999)),MapTable!$A:$A,1,0))),"맵없음",
  ""),
)))))</f>
        <v/>
      </c>
      <c r="W475" t="str">
        <f>IF(ISBLANK(V475),"",IF(ISERROR(VLOOKUP(V475,[2]DropTable!$A:$A,1,0)),"드랍없음",""))</f>
        <v/>
      </c>
      <c r="Y475" t="str">
        <f>IF(ISBLANK(X475),"",IF(ISERROR(VLOOKUP(X475,[2]DropTable!$A:$A,1,0)),"드랍없음",""))</f>
        <v/>
      </c>
      <c r="AA475">
        <v>8.1</v>
      </c>
    </row>
    <row r="476" spans="1:27" x14ac:dyDescent="0.3">
      <c r="A476">
        <v>12</v>
      </c>
      <c r="B476">
        <v>12</v>
      </c>
      <c r="C476">
        <f t="shared" si="23"/>
        <v>1680</v>
      </c>
      <c r="D476">
        <v>420</v>
      </c>
      <c r="E476" t="s">
        <v>114</v>
      </c>
      <c r="H476" t="str">
        <f>IF(ISBLANK(G476),"",
IFERROR(VLOOKUP(G476,[1]StringTable!$1:$1048576,MATCH([1]StringTable!$B$1,[1]StringTable!$1:$1,0),0),
IFERROR(VLOOKUP(G476,[1]InApkStringTable!$1:$1048576,MATCH([1]InApkStringTable!$B$1,[1]InApkStringTable!$1:$1,0),0),
"스트링없음")))</f>
        <v/>
      </c>
      <c r="J476" t="b">
        <v>0</v>
      </c>
      <c r="K476" t="s">
        <v>24</v>
      </c>
      <c r="L476" t="str">
        <f>IF(ISBLANK(K476),"",IF(ISERROR(VLOOKUP(K476,MapTable!$A:$A,1,0)),"컨트롤없음",""))</f>
        <v/>
      </c>
      <c r="M476">
        <f t="shared" si="24"/>
        <v>2</v>
      </c>
      <c r="N476" t="b">
        <f t="shared" ca="1" si="25"/>
        <v>0</v>
      </c>
      <c r="P476" t="str">
        <f>IF(ISBLANK(O476),"",IF(ISERROR(VLOOKUP(O476,MapTable!$A:$A,1,0)),"컨트롤없음",""))</f>
        <v/>
      </c>
      <c r="R476" t="str">
        <f>IF(ISBLANK(Q476),"",
IF(ISERROR(FIND(",",Q476)),
  IF(ISERROR(VLOOKUP(Q476,MapTable!$A:$A,1,0)),"맵없음",
  ""),
IF(ISERROR(FIND(",",Q476,FIND(",",Q476)+1)),
  IF(OR(ISERROR(VLOOKUP(LEFT(Q476,FIND(",",Q476)-1),MapTable!$A:$A,1,0)),ISERROR(VLOOKUP(TRIM(MID(Q476,FIND(",",Q476)+1,999)),MapTable!$A:$A,1,0))),"맵없음",
  ""),
IF(ISERROR(FIND(",",Q476,FIND(",",Q476,FIND(",",Q476)+1)+1)),
  IF(OR(ISERROR(VLOOKUP(LEFT(Q476,FIND(",",Q476)-1),MapTable!$A:$A,1,0)),ISERROR(VLOOKUP(TRIM(MID(Q476,FIND(",",Q476)+1,FIND(",",Q476,FIND(",",Q476)+1)-FIND(",",Q476)-1)),MapTable!$A:$A,1,0)),ISERROR(VLOOKUP(TRIM(MID(Q476,FIND(",",Q476,FIND(",",Q476)+1)+1,999)),MapTable!$A:$A,1,0))),"맵없음",
  ""),
IF(ISERROR(FIND(",",Q476,FIND(",",Q476,FIND(",",Q476,FIND(",",Q476)+1)+1)+1)),
  IF(OR(ISERROR(VLOOKUP(LEFT(Q476,FIND(",",Q476)-1),MapTable!$A:$A,1,0)),ISERROR(VLOOKUP(TRIM(MID(Q476,FIND(",",Q476)+1,FIND(",",Q476,FIND(",",Q476)+1)-FIND(",",Q476)-1)),MapTable!$A:$A,1,0)),ISERROR(VLOOKUP(TRIM(MID(Q476,FIND(",",Q476,FIND(",",Q476)+1)+1,FIND(",",Q476,FIND(",",Q476,FIND(",",Q476)+1)+1)-FIND(",",Q476,FIND(",",Q476)+1)-1)),MapTable!$A:$A,1,0)),ISERROR(VLOOKUP(TRIM(MID(Q476,FIND(",",Q476,FIND(",",Q476,FIND(",",Q476)+1)+1)+1,999)),MapTable!$A:$A,1,0))),"맵없음",
  ""),
)))))</f>
        <v/>
      </c>
      <c r="W476" t="str">
        <f>IF(ISBLANK(V476),"",IF(ISERROR(VLOOKUP(V476,[2]DropTable!$A:$A,1,0)),"드랍없음",""))</f>
        <v/>
      </c>
      <c r="Y476" t="str">
        <f>IF(ISBLANK(X476),"",IF(ISERROR(VLOOKUP(X476,[2]DropTable!$A:$A,1,0)),"드랍없음",""))</f>
        <v/>
      </c>
      <c r="AA476">
        <v>8.1</v>
      </c>
    </row>
    <row r="477" spans="1:27" x14ac:dyDescent="0.3">
      <c r="A477">
        <v>12</v>
      </c>
      <c r="B477">
        <v>13</v>
      </c>
      <c r="C477">
        <f t="shared" si="23"/>
        <v>1680</v>
      </c>
      <c r="D477">
        <v>420</v>
      </c>
      <c r="E477" t="s">
        <v>114</v>
      </c>
      <c r="H477" t="str">
        <f>IF(ISBLANK(G477),"",
IFERROR(VLOOKUP(G477,[1]StringTable!$1:$1048576,MATCH([1]StringTable!$B$1,[1]StringTable!$1:$1,0),0),
IFERROR(VLOOKUP(G477,[1]InApkStringTable!$1:$1048576,MATCH([1]InApkStringTable!$B$1,[1]InApkStringTable!$1:$1,0),0),
"스트링없음")))</f>
        <v/>
      </c>
      <c r="J477" t="b">
        <v>0</v>
      </c>
      <c r="K477" t="s">
        <v>24</v>
      </c>
      <c r="L477" t="str">
        <f>IF(ISBLANK(K477),"",IF(ISERROR(VLOOKUP(K477,MapTable!$A:$A,1,0)),"컨트롤없음",""))</f>
        <v/>
      </c>
      <c r="M477">
        <f t="shared" si="24"/>
        <v>2</v>
      </c>
      <c r="N477" t="b">
        <f t="shared" ca="1" si="25"/>
        <v>0</v>
      </c>
      <c r="P477" t="str">
        <f>IF(ISBLANK(O477),"",IF(ISERROR(VLOOKUP(O477,MapTable!$A:$A,1,0)),"컨트롤없음",""))</f>
        <v/>
      </c>
      <c r="R477" t="str">
        <f>IF(ISBLANK(Q477),"",
IF(ISERROR(FIND(",",Q477)),
  IF(ISERROR(VLOOKUP(Q477,MapTable!$A:$A,1,0)),"맵없음",
  ""),
IF(ISERROR(FIND(",",Q477,FIND(",",Q477)+1)),
  IF(OR(ISERROR(VLOOKUP(LEFT(Q477,FIND(",",Q477)-1),MapTable!$A:$A,1,0)),ISERROR(VLOOKUP(TRIM(MID(Q477,FIND(",",Q477)+1,999)),MapTable!$A:$A,1,0))),"맵없음",
  ""),
IF(ISERROR(FIND(",",Q477,FIND(",",Q477,FIND(",",Q477)+1)+1)),
  IF(OR(ISERROR(VLOOKUP(LEFT(Q477,FIND(",",Q477)-1),MapTable!$A:$A,1,0)),ISERROR(VLOOKUP(TRIM(MID(Q477,FIND(",",Q477)+1,FIND(",",Q477,FIND(",",Q477)+1)-FIND(",",Q477)-1)),MapTable!$A:$A,1,0)),ISERROR(VLOOKUP(TRIM(MID(Q477,FIND(",",Q477,FIND(",",Q477)+1)+1,999)),MapTable!$A:$A,1,0))),"맵없음",
  ""),
IF(ISERROR(FIND(",",Q477,FIND(",",Q477,FIND(",",Q477,FIND(",",Q477)+1)+1)+1)),
  IF(OR(ISERROR(VLOOKUP(LEFT(Q477,FIND(",",Q477)-1),MapTable!$A:$A,1,0)),ISERROR(VLOOKUP(TRIM(MID(Q477,FIND(",",Q477)+1,FIND(",",Q477,FIND(",",Q477)+1)-FIND(",",Q477)-1)),MapTable!$A:$A,1,0)),ISERROR(VLOOKUP(TRIM(MID(Q477,FIND(",",Q477,FIND(",",Q477)+1)+1,FIND(",",Q477,FIND(",",Q477,FIND(",",Q477)+1)+1)-FIND(",",Q477,FIND(",",Q477)+1)-1)),MapTable!$A:$A,1,0)),ISERROR(VLOOKUP(TRIM(MID(Q477,FIND(",",Q477,FIND(",",Q477,FIND(",",Q477)+1)+1)+1,999)),MapTable!$A:$A,1,0))),"맵없음",
  ""),
)))))</f>
        <v/>
      </c>
      <c r="W477" t="str">
        <f>IF(ISBLANK(V477),"",IF(ISERROR(VLOOKUP(V477,[2]DropTable!$A:$A,1,0)),"드랍없음",""))</f>
        <v/>
      </c>
      <c r="Y477" t="str">
        <f>IF(ISBLANK(X477),"",IF(ISERROR(VLOOKUP(X477,[2]DropTable!$A:$A,1,0)),"드랍없음",""))</f>
        <v/>
      </c>
      <c r="AA477">
        <v>8.1</v>
      </c>
    </row>
    <row r="478" spans="1:27" x14ac:dyDescent="0.3">
      <c r="A478">
        <v>12</v>
      </c>
      <c r="B478">
        <v>14</v>
      </c>
      <c r="C478">
        <f t="shared" si="23"/>
        <v>1680</v>
      </c>
      <c r="D478">
        <v>420</v>
      </c>
      <c r="E478" t="s">
        <v>114</v>
      </c>
      <c r="H478" t="str">
        <f>IF(ISBLANK(G478),"",
IFERROR(VLOOKUP(G478,[1]StringTable!$1:$1048576,MATCH([1]StringTable!$B$1,[1]StringTable!$1:$1,0),0),
IFERROR(VLOOKUP(G478,[1]InApkStringTable!$1:$1048576,MATCH([1]InApkStringTable!$B$1,[1]InApkStringTable!$1:$1,0),0),
"스트링없음")))</f>
        <v/>
      </c>
      <c r="J478" t="b">
        <v>0</v>
      </c>
      <c r="K478" t="s">
        <v>24</v>
      </c>
      <c r="L478" t="str">
        <f>IF(ISBLANK(K478),"",IF(ISERROR(VLOOKUP(K478,MapTable!$A:$A,1,0)),"컨트롤없음",""))</f>
        <v/>
      </c>
      <c r="M478">
        <f t="shared" si="24"/>
        <v>2</v>
      </c>
      <c r="N478" t="b">
        <f t="shared" ca="1" si="25"/>
        <v>0</v>
      </c>
      <c r="P478" t="str">
        <f>IF(ISBLANK(O478),"",IF(ISERROR(VLOOKUP(O478,MapTable!$A:$A,1,0)),"컨트롤없음",""))</f>
        <v/>
      </c>
      <c r="R478" t="str">
        <f>IF(ISBLANK(Q478),"",
IF(ISERROR(FIND(",",Q478)),
  IF(ISERROR(VLOOKUP(Q478,MapTable!$A:$A,1,0)),"맵없음",
  ""),
IF(ISERROR(FIND(",",Q478,FIND(",",Q478)+1)),
  IF(OR(ISERROR(VLOOKUP(LEFT(Q478,FIND(",",Q478)-1),MapTable!$A:$A,1,0)),ISERROR(VLOOKUP(TRIM(MID(Q478,FIND(",",Q478)+1,999)),MapTable!$A:$A,1,0))),"맵없음",
  ""),
IF(ISERROR(FIND(",",Q478,FIND(",",Q478,FIND(",",Q478)+1)+1)),
  IF(OR(ISERROR(VLOOKUP(LEFT(Q478,FIND(",",Q478)-1),MapTable!$A:$A,1,0)),ISERROR(VLOOKUP(TRIM(MID(Q478,FIND(",",Q478)+1,FIND(",",Q478,FIND(",",Q478)+1)-FIND(",",Q478)-1)),MapTable!$A:$A,1,0)),ISERROR(VLOOKUP(TRIM(MID(Q478,FIND(",",Q478,FIND(",",Q478)+1)+1,999)),MapTable!$A:$A,1,0))),"맵없음",
  ""),
IF(ISERROR(FIND(",",Q478,FIND(",",Q478,FIND(",",Q478,FIND(",",Q478)+1)+1)+1)),
  IF(OR(ISERROR(VLOOKUP(LEFT(Q478,FIND(",",Q478)-1),MapTable!$A:$A,1,0)),ISERROR(VLOOKUP(TRIM(MID(Q478,FIND(",",Q478)+1,FIND(",",Q478,FIND(",",Q478)+1)-FIND(",",Q478)-1)),MapTable!$A:$A,1,0)),ISERROR(VLOOKUP(TRIM(MID(Q478,FIND(",",Q478,FIND(",",Q478)+1)+1,FIND(",",Q478,FIND(",",Q478,FIND(",",Q478)+1)+1)-FIND(",",Q478,FIND(",",Q478)+1)-1)),MapTable!$A:$A,1,0)),ISERROR(VLOOKUP(TRIM(MID(Q478,FIND(",",Q478,FIND(",",Q478,FIND(",",Q478)+1)+1)+1,999)),MapTable!$A:$A,1,0))),"맵없음",
  ""),
)))))</f>
        <v/>
      </c>
      <c r="W478" t="str">
        <f>IF(ISBLANK(V478),"",IF(ISERROR(VLOOKUP(V478,[2]DropTable!$A:$A,1,0)),"드랍없음",""))</f>
        <v/>
      </c>
      <c r="Y478" t="str">
        <f>IF(ISBLANK(X478),"",IF(ISERROR(VLOOKUP(X478,[2]DropTable!$A:$A,1,0)),"드랍없음",""))</f>
        <v/>
      </c>
      <c r="AA478">
        <v>8.1</v>
      </c>
    </row>
    <row r="479" spans="1:27" x14ac:dyDescent="0.3">
      <c r="A479">
        <v>12</v>
      </c>
      <c r="B479">
        <v>15</v>
      </c>
      <c r="C479">
        <f t="shared" si="23"/>
        <v>1680</v>
      </c>
      <c r="D479">
        <v>420</v>
      </c>
      <c r="E479" t="s">
        <v>114</v>
      </c>
      <c r="H479" t="str">
        <f>IF(ISBLANK(G479),"",
IFERROR(VLOOKUP(G479,[1]StringTable!$1:$1048576,MATCH([1]StringTable!$B$1,[1]StringTable!$1:$1,0),0),
IFERROR(VLOOKUP(G479,[1]InApkStringTable!$1:$1048576,MATCH([1]InApkStringTable!$B$1,[1]InApkStringTable!$1:$1,0),0),
"스트링없음")))</f>
        <v/>
      </c>
      <c r="J479" t="b">
        <v>0</v>
      </c>
      <c r="K479" t="s">
        <v>24</v>
      </c>
      <c r="L479" t="str">
        <f>IF(ISBLANK(K479),"",IF(ISERROR(VLOOKUP(K479,MapTable!$A:$A,1,0)),"컨트롤없음",""))</f>
        <v/>
      </c>
      <c r="M479">
        <f t="shared" si="24"/>
        <v>11</v>
      </c>
      <c r="N479" t="b">
        <f t="shared" ca="1" si="25"/>
        <v>0</v>
      </c>
      <c r="P479" t="str">
        <f>IF(ISBLANK(O479),"",IF(ISERROR(VLOOKUP(O479,MapTable!$A:$A,1,0)),"컨트롤없음",""))</f>
        <v/>
      </c>
      <c r="R479" t="str">
        <f>IF(ISBLANK(Q479),"",
IF(ISERROR(FIND(",",Q479)),
  IF(ISERROR(VLOOKUP(Q479,MapTable!$A:$A,1,0)),"맵없음",
  ""),
IF(ISERROR(FIND(",",Q479,FIND(",",Q479)+1)),
  IF(OR(ISERROR(VLOOKUP(LEFT(Q479,FIND(",",Q479)-1),MapTable!$A:$A,1,0)),ISERROR(VLOOKUP(TRIM(MID(Q479,FIND(",",Q479)+1,999)),MapTable!$A:$A,1,0))),"맵없음",
  ""),
IF(ISERROR(FIND(",",Q479,FIND(",",Q479,FIND(",",Q479)+1)+1)),
  IF(OR(ISERROR(VLOOKUP(LEFT(Q479,FIND(",",Q479)-1),MapTable!$A:$A,1,0)),ISERROR(VLOOKUP(TRIM(MID(Q479,FIND(",",Q479)+1,FIND(",",Q479,FIND(",",Q479)+1)-FIND(",",Q479)-1)),MapTable!$A:$A,1,0)),ISERROR(VLOOKUP(TRIM(MID(Q479,FIND(",",Q479,FIND(",",Q479)+1)+1,999)),MapTable!$A:$A,1,0))),"맵없음",
  ""),
IF(ISERROR(FIND(",",Q479,FIND(",",Q479,FIND(",",Q479,FIND(",",Q479)+1)+1)+1)),
  IF(OR(ISERROR(VLOOKUP(LEFT(Q479,FIND(",",Q479)-1),MapTable!$A:$A,1,0)),ISERROR(VLOOKUP(TRIM(MID(Q479,FIND(",",Q479)+1,FIND(",",Q479,FIND(",",Q479)+1)-FIND(",",Q479)-1)),MapTable!$A:$A,1,0)),ISERROR(VLOOKUP(TRIM(MID(Q479,FIND(",",Q479,FIND(",",Q479)+1)+1,FIND(",",Q479,FIND(",",Q479,FIND(",",Q479)+1)+1)-FIND(",",Q479,FIND(",",Q479)+1)-1)),MapTable!$A:$A,1,0)),ISERROR(VLOOKUP(TRIM(MID(Q479,FIND(",",Q479,FIND(",",Q479,FIND(",",Q479)+1)+1)+1,999)),MapTable!$A:$A,1,0))),"맵없음",
  ""),
)))))</f>
        <v/>
      </c>
      <c r="W479" t="str">
        <f>IF(ISBLANK(V479),"",IF(ISERROR(VLOOKUP(V479,[2]DropTable!$A:$A,1,0)),"드랍없음",""))</f>
        <v/>
      </c>
      <c r="Y479" t="str">
        <f>IF(ISBLANK(X479),"",IF(ISERROR(VLOOKUP(X479,[2]DropTable!$A:$A,1,0)),"드랍없음",""))</f>
        <v/>
      </c>
      <c r="AA479">
        <v>8.1</v>
      </c>
    </row>
    <row r="480" spans="1:27" x14ac:dyDescent="0.3">
      <c r="A480">
        <v>12</v>
      </c>
      <c r="B480">
        <v>16</v>
      </c>
      <c r="C480">
        <f t="shared" si="23"/>
        <v>1680</v>
      </c>
      <c r="D480">
        <v>420</v>
      </c>
      <c r="E480" t="s">
        <v>114</v>
      </c>
      <c r="H480" t="str">
        <f>IF(ISBLANK(G480),"",
IFERROR(VLOOKUP(G480,[1]StringTable!$1:$1048576,MATCH([1]StringTable!$B$1,[1]StringTable!$1:$1,0),0),
IFERROR(VLOOKUP(G480,[1]InApkStringTable!$1:$1048576,MATCH([1]InApkStringTable!$B$1,[1]InApkStringTable!$1:$1,0),0),
"스트링없음")))</f>
        <v/>
      </c>
      <c r="J480" t="b">
        <v>0</v>
      </c>
      <c r="K480" t="s">
        <v>24</v>
      </c>
      <c r="L480" t="str">
        <f>IF(ISBLANK(K480),"",IF(ISERROR(VLOOKUP(K480,MapTable!$A:$A,1,0)),"컨트롤없음",""))</f>
        <v/>
      </c>
      <c r="M480">
        <f t="shared" si="24"/>
        <v>2</v>
      </c>
      <c r="N480" t="b">
        <f t="shared" ca="1" si="25"/>
        <v>0</v>
      </c>
      <c r="P480" t="str">
        <f>IF(ISBLANK(O480),"",IF(ISERROR(VLOOKUP(O480,MapTable!$A:$A,1,0)),"컨트롤없음",""))</f>
        <v/>
      </c>
      <c r="R480" t="str">
        <f>IF(ISBLANK(Q480),"",
IF(ISERROR(FIND(",",Q480)),
  IF(ISERROR(VLOOKUP(Q480,MapTable!$A:$A,1,0)),"맵없음",
  ""),
IF(ISERROR(FIND(",",Q480,FIND(",",Q480)+1)),
  IF(OR(ISERROR(VLOOKUP(LEFT(Q480,FIND(",",Q480)-1),MapTable!$A:$A,1,0)),ISERROR(VLOOKUP(TRIM(MID(Q480,FIND(",",Q480)+1,999)),MapTable!$A:$A,1,0))),"맵없음",
  ""),
IF(ISERROR(FIND(",",Q480,FIND(",",Q480,FIND(",",Q480)+1)+1)),
  IF(OR(ISERROR(VLOOKUP(LEFT(Q480,FIND(",",Q480)-1),MapTable!$A:$A,1,0)),ISERROR(VLOOKUP(TRIM(MID(Q480,FIND(",",Q480)+1,FIND(",",Q480,FIND(",",Q480)+1)-FIND(",",Q480)-1)),MapTable!$A:$A,1,0)),ISERROR(VLOOKUP(TRIM(MID(Q480,FIND(",",Q480,FIND(",",Q480)+1)+1,999)),MapTable!$A:$A,1,0))),"맵없음",
  ""),
IF(ISERROR(FIND(",",Q480,FIND(",",Q480,FIND(",",Q480,FIND(",",Q480)+1)+1)+1)),
  IF(OR(ISERROR(VLOOKUP(LEFT(Q480,FIND(",",Q480)-1),MapTable!$A:$A,1,0)),ISERROR(VLOOKUP(TRIM(MID(Q480,FIND(",",Q480)+1,FIND(",",Q480,FIND(",",Q480)+1)-FIND(",",Q480)-1)),MapTable!$A:$A,1,0)),ISERROR(VLOOKUP(TRIM(MID(Q480,FIND(",",Q480,FIND(",",Q480)+1)+1,FIND(",",Q480,FIND(",",Q480,FIND(",",Q480)+1)+1)-FIND(",",Q480,FIND(",",Q480)+1)-1)),MapTable!$A:$A,1,0)),ISERROR(VLOOKUP(TRIM(MID(Q480,FIND(",",Q480,FIND(",",Q480,FIND(",",Q480)+1)+1)+1,999)),MapTable!$A:$A,1,0))),"맵없음",
  ""),
)))))</f>
        <v/>
      </c>
      <c r="W480" t="str">
        <f>IF(ISBLANK(V480),"",IF(ISERROR(VLOOKUP(V480,[2]DropTable!$A:$A,1,0)),"드랍없음",""))</f>
        <v/>
      </c>
      <c r="Y480" t="str">
        <f>IF(ISBLANK(X480),"",IF(ISERROR(VLOOKUP(X480,[2]DropTable!$A:$A,1,0)),"드랍없음",""))</f>
        <v/>
      </c>
      <c r="AA480">
        <v>8.1</v>
      </c>
    </row>
    <row r="481" spans="1:27" x14ac:dyDescent="0.3">
      <c r="A481">
        <v>12</v>
      </c>
      <c r="B481">
        <v>17</v>
      </c>
      <c r="C481">
        <f t="shared" si="23"/>
        <v>1680</v>
      </c>
      <c r="D481">
        <v>420</v>
      </c>
      <c r="E481" t="s">
        <v>114</v>
      </c>
      <c r="H481" t="str">
        <f>IF(ISBLANK(G481),"",
IFERROR(VLOOKUP(G481,[1]StringTable!$1:$1048576,MATCH([1]StringTable!$B$1,[1]StringTable!$1:$1,0),0),
IFERROR(VLOOKUP(G481,[1]InApkStringTable!$1:$1048576,MATCH([1]InApkStringTable!$B$1,[1]InApkStringTable!$1:$1,0),0),
"스트링없음")))</f>
        <v/>
      </c>
      <c r="J481" t="b">
        <v>0</v>
      </c>
      <c r="K481" t="s">
        <v>24</v>
      </c>
      <c r="L481" t="str">
        <f>IF(ISBLANK(K481),"",IF(ISERROR(VLOOKUP(K481,MapTable!$A:$A,1,0)),"컨트롤없음",""))</f>
        <v/>
      </c>
      <c r="M481">
        <f t="shared" si="24"/>
        <v>2</v>
      </c>
      <c r="N481" t="b">
        <f t="shared" ca="1" si="25"/>
        <v>0</v>
      </c>
      <c r="P481" t="str">
        <f>IF(ISBLANK(O481),"",IF(ISERROR(VLOOKUP(O481,MapTable!$A:$A,1,0)),"컨트롤없음",""))</f>
        <v/>
      </c>
      <c r="R481" t="str">
        <f>IF(ISBLANK(Q481),"",
IF(ISERROR(FIND(",",Q481)),
  IF(ISERROR(VLOOKUP(Q481,MapTable!$A:$A,1,0)),"맵없음",
  ""),
IF(ISERROR(FIND(",",Q481,FIND(",",Q481)+1)),
  IF(OR(ISERROR(VLOOKUP(LEFT(Q481,FIND(",",Q481)-1),MapTable!$A:$A,1,0)),ISERROR(VLOOKUP(TRIM(MID(Q481,FIND(",",Q481)+1,999)),MapTable!$A:$A,1,0))),"맵없음",
  ""),
IF(ISERROR(FIND(",",Q481,FIND(",",Q481,FIND(",",Q481)+1)+1)),
  IF(OR(ISERROR(VLOOKUP(LEFT(Q481,FIND(",",Q481)-1),MapTable!$A:$A,1,0)),ISERROR(VLOOKUP(TRIM(MID(Q481,FIND(",",Q481)+1,FIND(",",Q481,FIND(",",Q481)+1)-FIND(",",Q481)-1)),MapTable!$A:$A,1,0)),ISERROR(VLOOKUP(TRIM(MID(Q481,FIND(",",Q481,FIND(",",Q481)+1)+1,999)),MapTable!$A:$A,1,0))),"맵없음",
  ""),
IF(ISERROR(FIND(",",Q481,FIND(",",Q481,FIND(",",Q481,FIND(",",Q481)+1)+1)+1)),
  IF(OR(ISERROR(VLOOKUP(LEFT(Q481,FIND(",",Q481)-1),MapTable!$A:$A,1,0)),ISERROR(VLOOKUP(TRIM(MID(Q481,FIND(",",Q481)+1,FIND(",",Q481,FIND(",",Q481)+1)-FIND(",",Q481)-1)),MapTable!$A:$A,1,0)),ISERROR(VLOOKUP(TRIM(MID(Q481,FIND(",",Q481,FIND(",",Q481)+1)+1,FIND(",",Q481,FIND(",",Q481,FIND(",",Q481)+1)+1)-FIND(",",Q481,FIND(",",Q481)+1)-1)),MapTable!$A:$A,1,0)),ISERROR(VLOOKUP(TRIM(MID(Q481,FIND(",",Q481,FIND(",",Q481,FIND(",",Q481)+1)+1)+1,999)),MapTable!$A:$A,1,0))),"맵없음",
  ""),
)))))</f>
        <v/>
      </c>
      <c r="W481" t="str">
        <f>IF(ISBLANK(V481),"",IF(ISERROR(VLOOKUP(V481,[2]DropTable!$A:$A,1,0)),"드랍없음",""))</f>
        <v/>
      </c>
      <c r="Y481" t="str">
        <f>IF(ISBLANK(X481),"",IF(ISERROR(VLOOKUP(X481,[2]DropTable!$A:$A,1,0)),"드랍없음",""))</f>
        <v/>
      </c>
      <c r="AA481">
        <v>8.1</v>
      </c>
    </row>
    <row r="482" spans="1:27" x14ac:dyDescent="0.3">
      <c r="A482">
        <v>12</v>
      </c>
      <c r="B482">
        <v>18</v>
      </c>
      <c r="C482">
        <f t="shared" si="23"/>
        <v>1680</v>
      </c>
      <c r="D482">
        <v>420</v>
      </c>
      <c r="E482" t="s">
        <v>114</v>
      </c>
      <c r="H482" t="str">
        <f>IF(ISBLANK(G482),"",
IFERROR(VLOOKUP(G482,[1]StringTable!$1:$1048576,MATCH([1]StringTable!$B$1,[1]StringTable!$1:$1,0),0),
IFERROR(VLOOKUP(G482,[1]InApkStringTable!$1:$1048576,MATCH([1]InApkStringTable!$B$1,[1]InApkStringTable!$1:$1,0),0),
"스트링없음")))</f>
        <v/>
      </c>
      <c r="J482" t="b">
        <v>0</v>
      </c>
      <c r="K482" t="s">
        <v>24</v>
      </c>
      <c r="L482" t="str">
        <f>IF(ISBLANK(K482),"",IF(ISERROR(VLOOKUP(K482,MapTable!$A:$A,1,0)),"컨트롤없음",""))</f>
        <v/>
      </c>
      <c r="M482">
        <f t="shared" si="24"/>
        <v>2</v>
      </c>
      <c r="N482" t="b">
        <f t="shared" ca="1" si="25"/>
        <v>0</v>
      </c>
      <c r="P482" t="str">
        <f>IF(ISBLANK(O482),"",IF(ISERROR(VLOOKUP(O482,MapTable!$A:$A,1,0)),"컨트롤없음",""))</f>
        <v/>
      </c>
      <c r="R482" t="str">
        <f>IF(ISBLANK(Q482),"",
IF(ISERROR(FIND(",",Q482)),
  IF(ISERROR(VLOOKUP(Q482,MapTable!$A:$A,1,0)),"맵없음",
  ""),
IF(ISERROR(FIND(",",Q482,FIND(",",Q482)+1)),
  IF(OR(ISERROR(VLOOKUP(LEFT(Q482,FIND(",",Q482)-1),MapTable!$A:$A,1,0)),ISERROR(VLOOKUP(TRIM(MID(Q482,FIND(",",Q482)+1,999)),MapTable!$A:$A,1,0))),"맵없음",
  ""),
IF(ISERROR(FIND(",",Q482,FIND(",",Q482,FIND(",",Q482)+1)+1)),
  IF(OR(ISERROR(VLOOKUP(LEFT(Q482,FIND(",",Q482)-1),MapTable!$A:$A,1,0)),ISERROR(VLOOKUP(TRIM(MID(Q482,FIND(",",Q482)+1,FIND(",",Q482,FIND(",",Q482)+1)-FIND(",",Q482)-1)),MapTable!$A:$A,1,0)),ISERROR(VLOOKUP(TRIM(MID(Q482,FIND(",",Q482,FIND(",",Q482)+1)+1,999)),MapTable!$A:$A,1,0))),"맵없음",
  ""),
IF(ISERROR(FIND(",",Q482,FIND(",",Q482,FIND(",",Q482,FIND(",",Q482)+1)+1)+1)),
  IF(OR(ISERROR(VLOOKUP(LEFT(Q482,FIND(",",Q482)-1),MapTable!$A:$A,1,0)),ISERROR(VLOOKUP(TRIM(MID(Q482,FIND(",",Q482)+1,FIND(",",Q482,FIND(",",Q482)+1)-FIND(",",Q482)-1)),MapTable!$A:$A,1,0)),ISERROR(VLOOKUP(TRIM(MID(Q482,FIND(",",Q482,FIND(",",Q482)+1)+1,FIND(",",Q482,FIND(",",Q482,FIND(",",Q482)+1)+1)-FIND(",",Q482,FIND(",",Q482)+1)-1)),MapTable!$A:$A,1,0)),ISERROR(VLOOKUP(TRIM(MID(Q482,FIND(",",Q482,FIND(",",Q482,FIND(",",Q482)+1)+1)+1,999)),MapTable!$A:$A,1,0))),"맵없음",
  ""),
)))))</f>
        <v/>
      </c>
      <c r="W482" t="str">
        <f>IF(ISBLANK(V482),"",IF(ISERROR(VLOOKUP(V482,[2]DropTable!$A:$A,1,0)),"드랍없음",""))</f>
        <v/>
      </c>
      <c r="Y482" t="str">
        <f>IF(ISBLANK(X482),"",IF(ISERROR(VLOOKUP(X482,[2]DropTable!$A:$A,1,0)),"드랍없음",""))</f>
        <v/>
      </c>
      <c r="AA482">
        <v>8.1</v>
      </c>
    </row>
    <row r="483" spans="1:27" x14ac:dyDescent="0.3">
      <c r="A483">
        <v>12</v>
      </c>
      <c r="B483">
        <v>19</v>
      </c>
      <c r="C483">
        <f t="shared" si="23"/>
        <v>1680</v>
      </c>
      <c r="D483">
        <v>420</v>
      </c>
      <c r="E483" t="s">
        <v>114</v>
      </c>
      <c r="H483" t="str">
        <f>IF(ISBLANK(G483),"",
IFERROR(VLOOKUP(G483,[1]StringTable!$1:$1048576,MATCH([1]StringTable!$B$1,[1]StringTable!$1:$1,0),0),
IFERROR(VLOOKUP(G483,[1]InApkStringTable!$1:$1048576,MATCH([1]InApkStringTable!$B$1,[1]InApkStringTable!$1:$1,0),0),
"스트링없음")))</f>
        <v/>
      </c>
      <c r="J483" t="b">
        <v>0</v>
      </c>
      <c r="K483" t="s">
        <v>24</v>
      </c>
      <c r="L483" t="str">
        <f>IF(ISBLANK(K483),"",IF(ISERROR(VLOOKUP(K483,MapTable!$A:$A,1,0)),"컨트롤없음",""))</f>
        <v/>
      </c>
      <c r="M483">
        <f t="shared" si="24"/>
        <v>2</v>
      </c>
      <c r="N483" t="b">
        <f t="shared" ca="1" si="25"/>
        <v>1</v>
      </c>
      <c r="P483" t="str">
        <f>IF(ISBLANK(O483),"",IF(ISERROR(VLOOKUP(O483,MapTable!$A:$A,1,0)),"컨트롤없음",""))</f>
        <v/>
      </c>
      <c r="R483" t="str">
        <f>IF(ISBLANK(Q483),"",
IF(ISERROR(FIND(",",Q483)),
  IF(ISERROR(VLOOKUP(Q483,MapTable!$A:$A,1,0)),"맵없음",
  ""),
IF(ISERROR(FIND(",",Q483,FIND(",",Q483)+1)),
  IF(OR(ISERROR(VLOOKUP(LEFT(Q483,FIND(",",Q483)-1),MapTable!$A:$A,1,0)),ISERROR(VLOOKUP(TRIM(MID(Q483,FIND(",",Q483)+1,999)),MapTable!$A:$A,1,0))),"맵없음",
  ""),
IF(ISERROR(FIND(",",Q483,FIND(",",Q483,FIND(",",Q483)+1)+1)),
  IF(OR(ISERROR(VLOOKUP(LEFT(Q483,FIND(",",Q483)-1),MapTable!$A:$A,1,0)),ISERROR(VLOOKUP(TRIM(MID(Q483,FIND(",",Q483)+1,FIND(",",Q483,FIND(",",Q483)+1)-FIND(",",Q483)-1)),MapTable!$A:$A,1,0)),ISERROR(VLOOKUP(TRIM(MID(Q483,FIND(",",Q483,FIND(",",Q483)+1)+1,999)),MapTable!$A:$A,1,0))),"맵없음",
  ""),
IF(ISERROR(FIND(",",Q483,FIND(",",Q483,FIND(",",Q483,FIND(",",Q483)+1)+1)+1)),
  IF(OR(ISERROR(VLOOKUP(LEFT(Q483,FIND(",",Q483)-1),MapTable!$A:$A,1,0)),ISERROR(VLOOKUP(TRIM(MID(Q483,FIND(",",Q483)+1,FIND(",",Q483,FIND(",",Q483)+1)-FIND(",",Q483)-1)),MapTable!$A:$A,1,0)),ISERROR(VLOOKUP(TRIM(MID(Q483,FIND(",",Q483,FIND(",",Q483)+1)+1,FIND(",",Q483,FIND(",",Q483,FIND(",",Q483)+1)+1)-FIND(",",Q483,FIND(",",Q483)+1)-1)),MapTable!$A:$A,1,0)),ISERROR(VLOOKUP(TRIM(MID(Q483,FIND(",",Q483,FIND(",",Q483,FIND(",",Q483)+1)+1)+1,999)),MapTable!$A:$A,1,0))),"맵없음",
  ""),
)))))</f>
        <v/>
      </c>
      <c r="W483" t="str">
        <f>IF(ISBLANK(V483),"",IF(ISERROR(VLOOKUP(V483,[2]DropTable!$A:$A,1,0)),"드랍없음",""))</f>
        <v/>
      </c>
      <c r="Y483" t="str">
        <f>IF(ISBLANK(X483),"",IF(ISERROR(VLOOKUP(X483,[2]DropTable!$A:$A,1,0)),"드랍없음",""))</f>
        <v/>
      </c>
      <c r="AA483">
        <v>8.1</v>
      </c>
    </row>
    <row r="484" spans="1:27" x14ac:dyDescent="0.3">
      <c r="A484">
        <v>12</v>
      </c>
      <c r="B484">
        <v>20</v>
      </c>
      <c r="C484">
        <f t="shared" si="23"/>
        <v>1680</v>
      </c>
      <c r="D484">
        <v>420</v>
      </c>
      <c r="E484" t="s">
        <v>114</v>
      </c>
      <c r="H484" t="str">
        <f>IF(ISBLANK(G484),"",
IFERROR(VLOOKUP(G484,[1]StringTable!$1:$1048576,MATCH([1]StringTable!$B$1,[1]StringTable!$1:$1,0),0),
IFERROR(VLOOKUP(G484,[1]InApkStringTable!$1:$1048576,MATCH([1]InApkStringTable!$B$1,[1]InApkStringTable!$1:$1,0),0),
"스트링없음")))</f>
        <v/>
      </c>
      <c r="J484" t="b">
        <v>0</v>
      </c>
      <c r="K484" t="s">
        <v>24</v>
      </c>
      <c r="L484" t="str">
        <f>IF(ISBLANK(K484),"",IF(ISERROR(VLOOKUP(K484,MapTable!$A:$A,1,0)),"컨트롤없음",""))</f>
        <v/>
      </c>
      <c r="M484">
        <f t="shared" si="24"/>
        <v>12</v>
      </c>
      <c r="N484" t="b">
        <f t="shared" ca="1" si="25"/>
        <v>1</v>
      </c>
      <c r="P484" t="str">
        <f>IF(ISBLANK(O484),"",IF(ISERROR(VLOOKUP(O484,MapTable!$A:$A,1,0)),"컨트롤없음",""))</f>
        <v/>
      </c>
      <c r="R484" t="str">
        <f>IF(ISBLANK(Q484),"",
IF(ISERROR(FIND(",",Q484)),
  IF(ISERROR(VLOOKUP(Q484,MapTable!$A:$A,1,0)),"맵없음",
  ""),
IF(ISERROR(FIND(",",Q484,FIND(",",Q484)+1)),
  IF(OR(ISERROR(VLOOKUP(LEFT(Q484,FIND(",",Q484)-1),MapTable!$A:$A,1,0)),ISERROR(VLOOKUP(TRIM(MID(Q484,FIND(",",Q484)+1,999)),MapTable!$A:$A,1,0))),"맵없음",
  ""),
IF(ISERROR(FIND(",",Q484,FIND(",",Q484,FIND(",",Q484)+1)+1)),
  IF(OR(ISERROR(VLOOKUP(LEFT(Q484,FIND(",",Q484)-1),MapTable!$A:$A,1,0)),ISERROR(VLOOKUP(TRIM(MID(Q484,FIND(",",Q484)+1,FIND(",",Q484,FIND(",",Q484)+1)-FIND(",",Q484)-1)),MapTable!$A:$A,1,0)),ISERROR(VLOOKUP(TRIM(MID(Q484,FIND(",",Q484,FIND(",",Q484)+1)+1,999)),MapTable!$A:$A,1,0))),"맵없음",
  ""),
IF(ISERROR(FIND(",",Q484,FIND(",",Q484,FIND(",",Q484,FIND(",",Q484)+1)+1)+1)),
  IF(OR(ISERROR(VLOOKUP(LEFT(Q484,FIND(",",Q484)-1),MapTable!$A:$A,1,0)),ISERROR(VLOOKUP(TRIM(MID(Q484,FIND(",",Q484)+1,FIND(",",Q484,FIND(",",Q484)+1)-FIND(",",Q484)-1)),MapTable!$A:$A,1,0)),ISERROR(VLOOKUP(TRIM(MID(Q484,FIND(",",Q484,FIND(",",Q484)+1)+1,FIND(",",Q484,FIND(",",Q484,FIND(",",Q484)+1)+1)-FIND(",",Q484,FIND(",",Q484)+1)-1)),MapTable!$A:$A,1,0)),ISERROR(VLOOKUP(TRIM(MID(Q484,FIND(",",Q484,FIND(",",Q484,FIND(",",Q484)+1)+1)+1,999)),MapTable!$A:$A,1,0))),"맵없음",
  ""),
)))))</f>
        <v/>
      </c>
      <c r="W484" t="str">
        <f>IF(ISBLANK(V484),"",IF(ISERROR(VLOOKUP(V484,[2]DropTable!$A:$A,1,0)),"드랍없음",""))</f>
        <v/>
      </c>
      <c r="Y484" t="str">
        <f>IF(ISBLANK(X484),"",IF(ISERROR(VLOOKUP(X484,[2]DropTable!$A:$A,1,0)),"드랍없음",""))</f>
        <v/>
      </c>
      <c r="AA484">
        <v>8.1</v>
      </c>
    </row>
    <row r="485" spans="1:27" x14ac:dyDescent="0.3">
      <c r="A485">
        <v>12</v>
      </c>
      <c r="B485">
        <v>21</v>
      </c>
      <c r="C485">
        <f t="shared" si="23"/>
        <v>1680</v>
      </c>
      <c r="D485">
        <v>420</v>
      </c>
      <c r="E485" t="s">
        <v>114</v>
      </c>
      <c r="H485" t="str">
        <f>IF(ISBLANK(G485),"",
IFERROR(VLOOKUP(G485,[1]StringTable!$1:$1048576,MATCH([1]StringTable!$B$1,[1]StringTable!$1:$1,0),0),
IFERROR(VLOOKUP(G485,[1]InApkStringTable!$1:$1048576,MATCH([1]InApkStringTable!$B$1,[1]InApkStringTable!$1:$1,0),0),
"스트링없음")))</f>
        <v/>
      </c>
      <c r="J485" t="b">
        <v>0</v>
      </c>
      <c r="K485" t="s">
        <v>24</v>
      </c>
      <c r="L485" t="str">
        <f>IF(ISBLANK(K485),"",IF(ISERROR(VLOOKUP(K485,MapTable!$A:$A,1,0)),"컨트롤없음",""))</f>
        <v/>
      </c>
      <c r="M485">
        <f t="shared" si="24"/>
        <v>3</v>
      </c>
      <c r="N485" t="b">
        <f t="shared" ca="1" si="25"/>
        <v>0</v>
      </c>
      <c r="P485" t="str">
        <f>IF(ISBLANK(O485),"",IF(ISERROR(VLOOKUP(O485,MapTable!$A:$A,1,0)),"컨트롤없음",""))</f>
        <v/>
      </c>
      <c r="R485" t="str">
        <f>IF(ISBLANK(Q485),"",
IF(ISERROR(FIND(",",Q485)),
  IF(ISERROR(VLOOKUP(Q485,MapTable!$A:$A,1,0)),"맵없음",
  ""),
IF(ISERROR(FIND(",",Q485,FIND(",",Q485)+1)),
  IF(OR(ISERROR(VLOOKUP(LEFT(Q485,FIND(",",Q485)-1),MapTable!$A:$A,1,0)),ISERROR(VLOOKUP(TRIM(MID(Q485,FIND(",",Q485)+1,999)),MapTable!$A:$A,1,0))),"맵없음",
  ""),
IF(ISERROR(FIND(",",Q485,FIND(",",Q485,FIND(",",Q485)+1)+1)),
  IF(OR(ISERROR(VLOOKUP(LEFT(Q485,FIND(",",Q485)-1),MapTable!$A:$A,1,0)),ISERROR(VLOOKUP(TRIM(MID(Q485,FIND(",",Q485)+1,FIND(",",Q485,FIND(",",Q485)+1)-FIND(",",Q485)-1)),MapTable!$A:$A,1,0)),ISERROR(VLOOKUP(TRIM(MID(Q485,FIND(",",Q485,FIND(",",Q485)+1)+1,999)),MapTable!$A:$A,1,0))),"맵없음",
  ""),
IF(ISERROR(FIND(",",Q485,FIND(",",Q485,FIND(",",Q485,FIND(",",Q485)+1)+1)+1)),
  IF(OR(ISERROR(VLOOKUP(LEFT(Q485,FIND(",",Q485)-1),MapTable!$A:$A,1,0)),ISERROR(VLOOKUP(TRIM(MID(Q485,FIND(",",Q485)+1,FIND(",",Q485,FIND(",",Q485)+1)-FIND(",",Q485)-1)),MapTable!$A:$A,1,0)),ISERROR(VLOOKUP(TRIM(MID(Q485,FIND(",",Q485,FIND(",",Q485)+1)+1,FIND(",",Q485,FIND(",",Q485,FIND(",",Q485)+1)+1)-FIND(",",Q485,FIND(",",Q485)+1)-1)),MapTable!$A:$A,1,0)),ISERROR(VLOOKUP(TRIM(MID(Q485,FIND(",",Q485,FIND(",",Q485,FIND(",",Q485)+1)+1)+1,999)),MapTable!$A:$A,1,0))),"맵없음",
  ""),
)))))</f>
        <v/>
      </c>
      <c r="W485" t="str">
        <f>IF(ISBLANK(V485),"",IF(ISERROR(VLOOKUP(V485,[2]DropTable!$A:$A,1,0)),"드랍없음",""))</f>
        <v/>
      </c>
      <c r="Y485" t="str">
        <f>IF(ISBLANK(X485),"",IF(ISERROR(VLOOKUP(X485,[2]DropTable!$A:$A,1,0)),"드랍없음",""))</f>
        <v/>
      </c>
      <c r="AA485">
        <v>8.1</v>
      </c>
    </row>
    <row r="486" spans="1:27" x14ac:dyDescent="0.3">
      <c r="A486">
        <v>12</v>
      </c>
      <c r="B486">
        <v>22</v>
      </c>
      <c r="C486">
        <f t="shared" si="23"/>
        <v>1680</v>
      </c>
      <c r="D486">
        <v>420</v>
      </c>
      <c r="E486" t="s">
        <v>114</v>
      </c>
      <c r="H486" t="str">
        <f>IF(ISBLANK(G486),"",
IFERROR(VLOOKUP(G486,[1]StringTable!$1:$1048576,MATCH([1]StringTable!$B$1,[1]StringTable!$1:$1,0),0),
IFERROR(VLOOKUP(G486,[1]InApkStringTable!$1:$1048576,MATCH([1]InApkStringTable!$B$1,[1]InApkStringTable!$1:$1,0),0),
"스트링없음")))</f>
        <v/>
      </c>
      <c r="J486" t="b">
        <v>0</v>
      </c>
      <c r="K486" t="s">
        <v>24</v>
      </c>
      <c r="L486" t="str">
        <f>IF(ISBLANK(K486),"",IF(ISERROR(VLOOKUP(K486,MapTable!$A:$A,1,0)),"컨트롤없음",""))</f>
        <v/>
      </c>
      <c r="M486">
        <f t="shared" si="24"/>
        <v>3</v>
      </c>
      <c r="N486" t="b">
        <f t="shared" ca="1" si="25"/>
        <v>0</v>
      </c>
      <c r="P486" t="str">
        <f>IF(ISBLANK(O486),"",IF(ISERROR(VLOOKUP(O486,MapTable!$A:$A,1,0)),"컨트롤없음",""))</f>
        <v/>
      </c>
      <c r="R486" t="str">
        <f>IF(ISBLANK(Q486),"",
IF(ISERROR(FIND(",",Q486)),
  IF(ISERROR(VLOOKUP(Q486,MapTable!$A:$A,1,0)),"맵없음",
  ""),
IF(ISERROR(FIND(",",Q486,FIND(",",Q486)+1)),
  IF(OR(ISERROR(VLOOKUP(LEFT(Q486,FIND(",",Q486)-1),MapTable!$A:$A,1,0)),ISERROR(VLOOKUP(TRIM(MID(Q486,FIND(",",Q486)+1,999)),MapTable!$A:$A,1,0))),"맵없음",
  ""),
IF(ISERROR(FIND(",",Q486,FIND(",",Q486,FIND(",",Q486)+1)+1)),
  IF(OR(ISERROR(VLOOKUP(LEFT(Q486,FIND(",",Q486)-1),MapTable!$A:$A,1,0)),ISERROR(VLOOKUP(TRIM(MID(Q486,FIND(",",Q486)+1,FIND(",",Q486,FIND(",",Q486)+1)-FIND(",",Q486)-1)),MapTable!$A:$A,1,0)),ISERROR(VLOOKUP(TRIM(MID(Q486,FIND(",",Q486,FIND(",",Q486)+1)+1,999)),MapTable!$A:$A,1,0))),"맵없음",
  ""),
IF(ISERROR(FIND(",",Q486,FIND(",",Q486,FIND(",",Q486,FIND(",",Q486)+1)+1)+1)),
  IF(OR(ISERROR(VLOOKUP(LEFT(Q486,FIND(",",Q486)-1),MapTable!$A:$A,1,0)),ISERROR(VLOOKUP(TRIM(MID(Q486,FIND(",",Q486)+1,FIND(",",Q486,FIND(",",Q486)+1)-FIND(",",Q486)-1)),MapTable!$A:$A,1,0)),ISERROR(VLOOKUP(TRIM(MID(Q486,FIND(",",Q486,FIND(",",Q486)+1)+1,FIND(",",Q486,FIND(",",Q486,FIND(",",Q486)+1)+1)-FIND(",",Q486,FIND(",",Q486)+1)-1)),MapTable!$A:$A,1,0)),ISERROR(VLOOKUP(TRIM(MID(Q486,FIND(",",Q486,FIND(",",Q486,FIND(",",Q486)+1)+1)+1,999)),MapTable!$A:$A,1,0))),"맵없음",
  ""),
)))))</f>
        <v/>
      </c>
      <c r="W486" t="str">
        <f>IF(ISBLANK(V486),"",IF(ISERROR(VLOOKUP(V486,[2]DropTable!$A:$A,1,0)),"드랍없음",""))</f>
        <v/>
      </c>
      <c r="Y486" t="str">
        <f>IF(ISBLANK(X486),"",IF(ISERROR(VLOOKUP(X486,[2]DropTable!$A:$A,1,0)),"드랍없음",""))</f>
        <v/>
      </c>
      <c r="AA486">
        <v>8.1</v>
      </c>
    </row>
    <row r="487" spans="1:27" x14ac:dyDescent="0.3">
      <c r="A487">
        <v>12</v>
      </c>
      <c r="B487">
        <v>23</v>
      </c>
      <c r="C487">
        <f t="shared" ref="C487:C553" si="26">D487*4</f>
        <v>1680</v>
      </c>
      <c r="D487">
        <v>420</v>
      </c>
      <c r="E487" t="s">
        <v>114</v>
      </c>
      <c r="H487" t="str">
        <f>IF(ISBLANK(G487),"",
IFERROR(VLOOKUP(G487,[1]StringTable!$1:$1048576,MATCH([1]StringTable!$B$1,[1]StringTable!$1:$1,0),0),
IFERROR(VLOOKUP(G487,[1]InApkStringTable!$1:$1048576,MATCH([1]InApkStringTable!$B$1,[1]InApkStringTable!$1:$1,0),0),
"스트링없음")))</f>
        <v/>
      </c>
      <c r="J487" t="b">
        <v>0</v>
      </c>
      <c r="K487" t="s">
        <v>24</v>
      </c>
      <c r="L487" t="str">
        <f>IF(ISBLANK(K487),"",IF(ISERROR(VLOOKUP(K487,MapTable!$A:$A,1,0)),"컨트롤없음",""))</f>
        <v/>
      </c>
      <c r="M487">
        <f t="shared" si="24"/>
        <v>3</v>
      </c>
      <c r="N487" t="b">
        <f t="shared" ca="1" si="25"/>
        <v>0</v>
      </c>
      <c r="P487" t="str">
        <f>IF(ISBLANK(O487),"",IF(ISERROR(VLOOKUP(O487,MapTable!$A:$A,1,0)),"컨트롤없음",""))</f>
        <v/>
      </c>
      <c r="R487" t="str">
        <f>IF(ISBLANK(Q487),"",
IF(ISERROR(FIND(",",Q487)),
  IF(ISERROR(VLOOKUP(Q487,MapTable!$A:$A,1,0)),"맵없음",
  ""),
IF(ISERROR(FIND(",",Q487,FIND(",",Q487)+1)),
  IF(OR(ISERROR(VLOOKUP(LEFT(Q487,FIND(",",Q487)-1),MapTable!$A:$A,1,0)),ISERROR(VLOOKUP(TRIM(MID(Q487,FIND(",",Q487)+1,999)),MapTable!$A:$A,1,0))),"맵없음",
  ""),
IF(ISERROR(FIND(",",Q487,FIND(",",Q487,FIND(",",Q487)+1)+1)),
  IF(OR(ISERROR(VLOOKUP(LEFT(Q487,FIND(",",Q487)-1),MapTable!$A:$A,1,0)),ISERROR(VLOOKUP(TRIM(MID(Q487,FIND(",",Q487)+1,FIND(",",Q487,FIND(",",Q487)+1)-FIND(",",Q487)-1)),MapTable!$A:$A,1,0)),ISERROR(VLOOKUP(TRIM(MID(Q487,FIND(",",Q487,FIND(",",Q487)+1)+1,999)),MapTable!$A:$A,1,0))),"맵없음",
  ""),
IF(ISERROR(FIND(",",Q487,FIND(",",Q487,FIND(",",Q487,FIND(",",Q487)+1)+1)+1)),
  IF(OR(ISERROR(VLOOKUP(LEFT(Q487,FIND(",",Q487)-1),MapTable!$A:$A,1,0)),ISERROR(VLOOKUP(TRIM(MID(Q487,FIND(",",Q487)+1,FIND(",",Q487,FIND(",",Q487)+1)-FIND(",",Q487)-1)),MapTable!$A:$A,1,0)),ISERROR(VLOOKUP(TRIM(MID(Q487,FIND(",",Q487,FIND(",",Q487)+1)+1,FIND(",",Q487,FIND(",",Q487,FIND(",",Q487)+1)+1)-FIND(",",Q487,FIND(",",Q487)+1)-1)),MapTable!$A:$A,1,0)),ISERROR(VLOOKUP(TRIM(MID(Q487,FIND(",",Q487,FIND(",",Q487,FIND(",",Q487)+1)+1)+1,999)),MapTable!$A:$A,1,0))),"맵없음",
  ""),
)))))</f>
        <v/>
      </c>
      <c r="W487" t="str">
        <f>IF(ISBLANK(V487),"",IF(ISERROR(VLOOKUP(V487,[2]DropTable!$A:$A,1,0)),"드랍없음",""))</f>
        <v/>
      </c>
      <c r="Y487" t="str">
        <f>IF(ISBLANK(X487),"",IF(ISERROR(VLOOKUP(X487,[2]DropTable!$A:$A,1,0)),"드랍없음",""))</f>
        <v/>
      </c>
      <c r="AA487">
        <v>8.1</v>
      </c>
    </row>
    <row r="488" spans="1:27" x14ac:dyDescent="0.3">
      <c r="A488">
        <v>12</v>
      </c>
      <c r="B488">
        <v>24</v>
      </c>
      <c r="C488">
        <f t="shared" si="26"/>
        <v>1680</v>
      </c>
      <c r="D488">
        <v>420</v>
      </c>
      <c r="E488" t="s">
        <v>114</v>
      </c>
      <c r="H488" t="str">
        <f>IF(ISBLANK(G488),"",
IFERROR(VLOOKUP(G488,[1]StringTable!$1:$1048576,MATCH([1]StringTable!$B$1,[1]StringTable!$1:$1,0),0),
IFERROR(VLOOKUP(G488,[1]InApkStringTable!$1:$1048576,MATCH([1]InApkStringTable!$B$1,[1]InApkStringTable!$1:$1,0),0),
"스트링없음")))</f>
        <v/>
      </c>
      <c r="J488" t="b">
        <v>0</v>
      </c>
      <c r="K488" t="s">
        <v>24</v>
      </c>
      <c r="L488" t="str">
        <f>IF(ISBLANK(K488),"",IF(ISERROR(VLOOKUP(K488,MapTable!$A:$A,1,0)),"컨트롤없음",""))</f>
        <v/>
      </c>
      <c r="M488">
        <f t="shared" si="24"/>
        <v>3</v>
      </c>
      <c r="N488" t="b">
        <f t="shared" ca="1" si="25"/>
        <v>0</v>
      </c>
      <c r="P488" t="str">
        <f>IF(ISBLANK(O488),"",IF(ISERROR(VLOOKUP(O488,MapTable!$A:$A,1,0)),"컨트롤없음",""))</f>
        <v/>
      </c>
      <c r="R488" t="str">
        <f>IF(ISBLANK(Q488),"",
IF(ISERROR(FIND(",",Q488)),
  IF(ISERROR(VLOOKUP(Q488,MapTable!$A:$A,1,0)),"맵없음",
  ""),
IF(ISERROR(FIND(",",Q488,FIND(",",Q488)+1)),
  IF(OR(ISERROR(VLOOKUP(LEFT(Q488,FIND(",",Q488)-1),MapTable!$A:$A,1,0)),ISERROR(VLOOKUP(TRIM(MID(Q488,FIND(",",Q488)+1,999)),MapTable!$A:$A,1,0))),"맵없음",
  ""),
IF(ISERROR(FIND(",",Q488,FIND(",",Q488,FIND(",",Q488)+1)+1)),
  IF(OR(ISERROR(VLOOKUP(LEFT(Q488,FIND(",",Q488)-1),MapTable!$A:$A,1,0)),ISERROR(VLOOKUP(TRIM(MID(Q488,FIND(",",Q488)+1,FIND(",",Q488,FIND(",",Q488)+1)-FIND(",",Q488)-1)),MapTable!$A:$A,1,0)),ISERROR(VLOOKUP(TRIM(MID(Q488,FIND(",",Q488,FIND(",",Q488)+1)+1,999)),MapTable!$A:$A,1,0))),"맵없음",
  ""),
IF(ISERROR(FIND(",",Q488,FIND(",",Q488,FIND(",",Q488,FIND(",",Q488)+1)+1)+1)),
  IF(OR(ISERROR(VLOOKUP(LEFT(Q488,FIND(",",Q488)-1),MapTable!$A:$A,1,0)),ISERROR(VLOOKUP(TRIM(MID(Q488,FIND(",",Q488)+1,FIND(",",Q488,FIND(",",Q488)+1)-FIND(",",Q488)-1)),MapTable!$A:$A,1,0)),ISERROR(VLOOKUP(TRIM(MID(Q488,FIND(",",Q488,FIND(",",Q488)+1)+1,FIND(",",Q488,FIND(",",Q488,FIND(",",Q488)+1)+1)-FIND(",",Q488,FIND(",",Q488)+1)-1)),MapTable!$A:$A,1,0)),ISERROR(VLOOKUP(TRIM(MID(Q488,FIND(",",Q488,FIND(",",Q488,FIND(",",Q488)+1)+1)+1,999)),MapTable!$A:$A,1,0))),"맵없음",
  ""),
)))))</f>
        <v/>
      </c>
      <c r="W488" t="str">
        <f>IF(ISBLANK(V488),"",IF(ISERROR(VLOOKUP(V488,[2]DropTable!$A:$A,1,0)),"드랍없음",""))</f>
        <v/>
      </c>
      <c r="Y488" t="str">
        <f>IF(ISBLANK(X488),"",IF(ISERROR(VLOOKUP(X488,[2]DropTable!$A:$A,1,0)),"드랍없음",""))</f>
        <v/>
      </c>
      <c r="AA488">
        <v>8.1</v>
      </c>
    </row>
    <row r="489" spans="1:27" x14ac:dyDescent="0.3">
      <c r="A489">
        <v>12</v>
      </c>
      <c r="B489">
        <v>25</v>
      </c>
      <c r="C489">
        <f t="shared" si="26"/>
        <v>1680</v>
      </c>
      <c r="D489">
        <v>420</v>
      </c>
      <c r="E489" t="s">
        <v>114</v>
      </c>
      <c r="H489" t="str">
        <f>IF(ISBLANK(G489),"",
IFERROR(VLOOKUP(G489,[1]StringTable!$1:$1048576,MATCH([1]StringTable!$B$1,[1]StringTable!$1:$1,0),0),
IFERROR(VLOOKUP(G489,[1]InApkStringTable!$1:$1048576,MATCH([1]InApkStringTable!$B$1,[1]InApkStringTable!$1:$1,0),0),
"스트링없음")))</f>
        <v/>
      </c>
      <c r="J489" t="b">
        <v>0</v>
      </c>
      <c r="K489" t="s">
        <v>24</v>
      </c>
      <c r="L489" t="str">
        <f>IF(ISBLANK(K489),"",IF(ISERROR(VLOOKUP(K489,MapTable!$A:$A,1,0)),"컨트롤없음",""))</f>
        <v/>
      </c>
      <c r="M489">
        <f t="shared" si="24"/>
        <v>11</v>
      </c>
      <c r="N489" t="b">
        <f t="shared" ca="1" si="25"/>
        <v>0</v>
      </c>
      <c r="P489" t="str">
        <f>IF(ISBLANK(O489),"",IF(ISERROR(VLOOKUP(O489,MapTable!$A:$A,1,0)),"컨트롤없음",""))</f>
        <v/>
      </c>
      <c r="R489" t="str">
        <f>IF(ISBLANK(Q489),"",
IF(ISERROR(FIND(",",Q489)),
  IF(ISERROR(VLOOKUP(Q489,MapTable!$A:$A,1,0)),"맵없음",
  ""),
IF(ISERROR(FIND(",",Q489,FIND(",",Q489)+1)),
  IF(OR(ISERROR(VLOOKUP(LEFT(Q489,FIND(",",Q489)-1),MapTable!$A:$A,1,0)),ISERROR(VLOOKUP(TRIM(MID(Q489,FIND(",",Q489)+1,999)),MapTable!$A:$A,1,0))),"맵없음",
  ""),
IF(ISERROR(FIND(",",Q489,FIND(",",Q489,FIND(",",Q489)+1)+1)),
  IF(OR(ISERROR(VLOOKUP(LEFT(Q489,FIND(",",Q489)-1),MapTable!$A:$A,1,0)),ISERROR(VLOOKUP(TRIM(MID(Q489,FIND(",",Q489)+1,FIND(",",Q489,FIND(",",Q489)+1)-FIND(",",Q489)-1)),MapTable!$A:$A,1,0)),ISERROR(VLOOKUP(TRIM(MID(Q489,FIND(",",Q489,FIND(",",Q489)+1)+1,999)),MapTable!$A:$A,1,0))),"맵없음",
  ""),
IF(ISERROR(FIND(",",Q489,FIND(",",Q489,FIND(",",Q489,FIND(",",Q489)+1)+1)+1)),
  IF(OR(ISERROR(VLOOKUP(LEFT(Q489,FIND(",",Q489)-1),MapTable!$A:$A,1,0)),ISERROR(VLOOKUP(TRIM(MID(Q489,FIND(",",Q489)+1,FIND(",",Q489,FIND(",",Q489)+1)-FIND(",",Q489)-1)),MapTable!$A:$A,1,0)),ISERROR(VLOOKUP(TRIM(MID(Q489,FIND(",",Q489,FIND(",",Q489)+1)+1,FIND(",",Q489,FIND(",",Q489,FIND(",",Q489)+1)+1)-FIND(",",Q489,FIND(",",Q489)+1)-1)),MapTable!$A:$A,1,0)),ISERROR(VLOOKUP(TRIM(MID(Q489,FIND(",",Q489,FIND(",",Q489,FIND(",",Q489)+1)+1)+1,999)),MapTable!$A:$A,1,0))),"맵없음",
  ""),
)))))</f>
        <v/>
      </c>
      <c r="W489" t="str">
        <f>IF(ISBLANK(V489),"",IF(ISERROR(VLOOKUP(V489,[2]DropTable!$A:$A,1,0)),"드랍없음",""))</f>
        <v/>
      </c>
      <c r="Y489" t="str">
        <f>IF(ISBLANK(X489),"",IF(ISERROR(VLOOKUP(X489,[2]DropTable!$A:$A,1,0)),"드랍없음",""))</f>
        <v/>
      </c>
      <c r="AA489">
        <v>8.1</v>
      </c>
    </row>
    <row r="490" spans="1:27" x14ac:dyDescent="0.3">
      <c r="A490">
        <v>12</v>
      </c>
      <c r="B490">
        <v>26</v>
      </c>
      <c r="C490">
        <f t="shared" si="26"/>
        <v>1680</v>
      </c>
      <c r="D490">
        <v>420</v>
      </c>
      <c r="E490" t="s">
        <v>114</v>
      </c>
      <c r="H490" t="str">
        <f>IF(ISBLANK(G490),"",
IFERROR(VLOOKUP(G490,[1]StringTable!$1:$1048576,MATCH([1]StringTable!$B$1,[1]StringTable!$1:$1,0),0),
IFERROR(VLOOKUP(G490,[1]InApkStringTable!$1:$1048576,MATCH([1]InApkStringTable!$B$1,[1]InApkStringTable!$1:$1,0),0),
"스트링없음")))</f>
        <v/>
      </c>
      <c r="J490" t="b">
        <v>0</v>
      </c>
      <c r="K490" t="s">
        <v>24</v>
      </c>
      <c r="L490" t="str">
        <f>IF(ISBLANK(K490),"",IF(ISERROR(VLOOKUP(K490,MapTable!$A:$A,1,0)),"컨트롤없음",""))</f>
        <v/>
      </c>
      <c r="M490">
        <f t="shared" si="24"/>
        <v>3</v>
      </c>
      <c r="N490" t="b">
        <f t="shared" ca="1" si="25"/>
        <v>0</v>
      </c>
      <c r="P490" t="str">
        <f>IF(ISBLANK(O490),"",IF(ISERROR(VLOOKUP(O490,MapTable!$A:$A,1,0)),"컨트롤없음",""))</f>
        <v/>
      </c>
      <c r="R490" t="str">
        <f>IF(ISBLANK(Q490),"",
IF(ISERROR(FIND(",",Q490)),
  IF(ISERROR(VLOOKUP(Q490,MapTable!$A:$A,1,0)),"맵없음",
  ""),
IF(ISERROR(FIND(",",Q490,FIND(",",Q490)+1)),
  IF(OR(ISERROR(VLOOKUP(LEFT(Q490,FIND(",",Q490)-1),MapTable!$A:$A,1,0)),ISERROR(VLOOKUP(TRIM(MID(Q490,FIND(",",Q490)+1,999)),MapTable!$A:$A,1,0))),"맵없음",
  ""),
IF(ISERROR(FIND(",",Q490,FIND(",",Q490,FIND(",",Q490)+1)+1)),
  IF(OR(ISERROR(VLOOKUP(LEFT(Q490,FIND(",",Q490)-1),MapTable!$A:$A,1,0)),ISERROR(VLOOKUP(TRIM(MID(Q490,FIND(",",Q490)+1,FIND(",",Q490,FIND(",",Q490)+1)-FIND(",",Q490)-1)),MapTable!$A:$A,1,0)),ISERROR(VLOOKUP(TRIM(MID(Q490,FIND(",",Q490,FIND(",",Q490)+1)+1,999)),MapTable!$A:$A,1,0))),"맵없음",
  ""),
IF(ISERROR(FIND(",",Q490,FIND(",",Q490,FIND(",",Q490,FIND(",",Q490)+1)+1)+1)),
  IF(OR(ISERROR(VLOOKUP(LEFT(Q490,FIND(",",Q490)-1),MapTable!$A:$A,1,0)),ISERROR(VLOOKUP(TRIM(MID(Q490,FIND(",",Q490)+1,FIND(",",Q490,FIND(",",Q490)+1)-FIND(",",Q490)-1)),MapTable!$A:$A,1,0)),ISERROR(VLOOKUP(TRIM(MID(Q490,FIND(",",Q490,FIND(",",Q490)+1)+1,FIND(",",Q490,FIND(",",Q490,FIND(",",Q490)+1)+1)-FIND(",",Q490,FIND(",",Q490)+1)-1)),MapTable!$A:$A,1,0)),ISERROR(VLOOKUP(TRIM(MID(Q490,FIND(",",Q490,FIND(",",Q490,FIND(",",Q490)+1)+1)+1,999)),MapTable!$A:$A,1,0))),"맵없음",
  ""),
)))))</f>
        <v/>
      </c>
      <c r="W490" t="str">
        <f>IF(ISBLANK(V490),"",IF(ISERROR(VLOOKUP(V490,[2]DropTable!$A:$A,1,0)),"드랍없음",""))</f>
        <v/>
      </c>
      <c r="Y490" t="str">
        <f>IF(ISBLANK(X490),"",IF(ISERROR(VLOOKUP(X490,[2]DropTable!$A:$A,1,0)),"드랍없음",""))</f>
        <v/>
      </c>
      <c r="AA490">
        <v>8.1</v>
      </c>
    </row>
    <row r="491" spans="1:27" x14ac:dyDescent="0.3">
      <c r="A491">
        <v>12</v>
      </c>
      <c r="B491">
        <v>27</v>
      </c>
      <c r="C491">
        <f t="shared" si="26"/>
        <v>1680</v>
      </c>
      <c r="D491">
        <v>420</v>
      </c>
      <c r="E491" t="s">
        <v>114</v>
      </c>
      <c r="H491" t="str">
        <f>IF(ISBLANK(G491),"",
IFERROR(VLOOKUP(G491,[1]StringTable!$1:$1048576,MATCH([1]StringTable!$B$1,[1]StringTable!$1:$1,0),0),
IFERROR(VLOOKUP(G491,[1]InApkStringTable!$1:$1048576,MATCH([1]InApkStringTable!$B$1,[1]InApkStringTable!$1:$1,0),0),
"스트링없음")))</f>
        <v/>
      </c>
      <c r="J491" t="b">
        <v>0</v>
      </c>
      <c r="K491" t="s">
        <v>24</v>
      </c>
      <c r="L491" t="str">
        <f>IF(ISBLANK(K491),"",IF(ISERROR(VLOOKUP(K491,MapTable!$A:$A,1,0)),"컨트롤없음",""))</f>
        <v/>
      </c>
      <c r="M491">
        <f t="shared" si="24"/>
        <v>3</v>
      </c>
      <c r="N491" t="b">
        <f t="shared" ca="1" si="25"/>
        <v>0</v>
      </c>
      <c r="P491" t="str">
        <f>IF(ISBLANK(O491),"",IF(ISERROR(VLOOKUP(O491,MapTable!$A:$A,1,0)),"컨트롤없음",""))</f>
        <v/>
      </c>
      <c r="R491" t="str">
        <f>IF(ISBLANK(Q491),"",
IF(ISERROR(FIND(",",Q491)),
  IF(ISERROR(VLOOKUP(Q491,MapTable!$A:$A,1,0)),"맵없음",
  ""),
IF(ISERROR(FIND(",",Q491,FIND(",",Q491)+1)),
  IF(OR(ISERROR(VLOOKUP(LEFT(Q491,FIND(",",Q491)-1),MapTable!$A:$A,1,0)),ISERROR(VLOOKUP(TRIM(MID(Q491,FIND(",",Q491)+1,999)),MapTable!$A:$A,1,0))),"맵없음",
  ""),
IF(ISERROR(FIND(",",Q491,FIND(",",Q491,FIND(",",Q491)+1)+1)),
  IF(OR(ISERROR(VLOOKUP(LEFT(Q491,FIND(",",Q491)-1),MapTable!$A:$A,1,0)),ISERROR(VLOOKUP(TRIM(MID(Q491,FIND(",",Q491)+1,FIND(",",Q491,FIND(",",Q491)+1)-FIND(",",Q491)-1)),MapTable!$A:$A,1,0)),ISERROR(VLOOKUP(TRIM(MID(Q491,FIND(",",Q491,FIND(",",Q491)+1)+1,999)),MapTable!$A:$A,1,0))),"맵없음",
  ""),
IF(ISERROR(FIND(",",Q491,FIND(",",Q491,FIND(",",Q491,FIND(",",Q491)+1)+1)+1)),
  IF(OR(ISERROR(VLOOKUP(LEFT(Q491,FIND(",",Q491)-1),MapTable!$A:$A,1,0)),ISERROR(VLOOKUP(TRIM(MID(Q491,FIND(",",Q491)+1,FIND(",",Q491,FIND(",",Q491)+1)-FIND(",",Q491)-1)),MapTable!$A:$A,1,0)),ISERROR(VLOOKUP(TRIM(MID(Q491,FIND(",",Q491,FIND(",",Q491)+1)+1,FIND(",",Q491,FIND(",",Q491,FIND(",",Q491)+1)+1)-FIND(",",Q491,FIND(",",Q491)+1)-1)),MapTable!$A:$A,1,0)),ISERROR(VLOOKUP(TRIM(MID(Q491,FIND(",",Q491,FIND(",",Q491,FIND(",",Q491)+1)+1)+1,999)),MapTable!$A:$A,1,0))),"맵없음",
  ""),
)))))</f>
        <v/>
      </c>
      <c r="W491" t="str">
        <f>IF(ISBLANK(V491),"",IF(ISERROR(VLOOKUP(V491,[2]DropTable!$A:$A,1,0)),"드랍없음",""))</f>
        <v/>
      </c>
      <c r="Y491" t="str">
        <f>IF(ISBLANK(X491),"",IF(ISERROR(VLOOKUP(X491,[2]DropTable!$A:$A,1,0)),"드랍없음",""))</f>
        <v/>
      </c>
      <c r="AA491">
        <v>8.1</v>
      </c>
    </row>
    <row r="492" spans="1:27" x14ac:dyDescent="0.3">
      <c r="A492">
        <v>12</v>
      </c>
      <c r="B492">
        <v>28</v>
      </c>
      <c r="C492">
        <f t="shared" si="26"/>
        <v>1680</v>
      </c>
      <c r="D492">
        <v>420</v>
      </c>
      <c r="E492" t="s">
        <v>114</v>
      </c>
      <c r="H492" t="str">
        <f>IF(ISBLANK(G492),"",
IFERROR(VLOOKUP(G492,[1]StringTable!$1:$1048576,MATCH([1]StringTable!$B$1,[1]StringTable!$1:$1,0),0),
IFERROR(VLOOKUP(G492,[1]InApkStringTable!$1:$1048576,MATCH([1]InApkStringTable!$B$1,[1]InApkStringTable!$1:$1,0),0),
"스트링없음")))</f>
        <v/>
      </c>
      <c r="J492" t="b">
        <v>0</v>
      </c>
      <c r="K492" t="s">
        <v>24</v>
      </c>
      <c r="L492" t="str">
        <f>IF(ISBLANK(K492),"",IF(ISERROR(VLOOKUP(K492,MapTable!$A:$A,1,0)),"컨트롤없음",""))</f>
        <v/>
      </c>
      <c r="M492">
        <f t="shared" si="24"/>
        <v>3</v>
      </c>
      <c r="N492" t="b">
        <f t="shared" ca="1" si="25"/>
        <v>0</v>
      </c>
      <c r="P492" t="str">
        <f>IF(ISBLANK(O492),"",IF(ISERROR(VLOOKUP(O492,MapTable!$A:$A,1,0)),"컨트롤없음",""))</f>
        <v/>
      </c>
      <c r="R492" t="str">
        <f>IF(ISBLANK(Q492),"",
IF(ISERROR(FIND(",",Q492)),
  IF(ISERROR(VLOOKUP(Q492,MapTable!$A:$A,1,0)),"맵없음",
  ""),
IF(ISERROR(FIND(",",Q492,FIND(",",Q492)+1)),
  IF(OR(ISERROR(VLOOKUP(LEFT(Q492,FIND(",",Q492)-1),MapTable!$A:$A,1,0)),ISERROR(VLOOKUP(TRIM(MID(Q492,FIND(",",Q492)+1,999)),MapTable!$A:$A,1,0))),"맵없음",
  ""),
IF(ISERROR(FIND(",",Q492,FIND(",",Q492,FIND(",",Q492)+1)+1)),
  IF(OR(ISERROR(VLOOKUP(LEFT(Q492,FIND(",",Q492)-1),MapTable!$A:$A,1,0)),ISERROR(VLOOKUP(TRIM(MID(Q492,FIND(",",Q492)+1,FIND(",",Q492,FIND(",",Q492)+1)-FIND(",",Q492)-1)),MapTable!$A:$A,1,0)),ISERROR(VLOOKUP(TRIM(MID(Q492,FIND(",",Q492,FIND(",",Q492)+1)+1,999)),MapTable!$A:$A,1,0))),"맵없음",
  ""),
IF(ISERROR(FIND(",",Q492,FIND(",",Q492,FIND(",",Q492,FIND(",",Q492)+1)+1)+1)),
  IF(OR(ISERROR(VLOOKUP(LEFT(Q492,FIND(",",Q492)-1),MapTable!$A:$A,1,0)),ISERROR(VLOOKUP(TRIM(MID(Q492,FIND(",",Q492)+1,FIND(",",Q492,FIND(",",Q492)+1)-FIND(",",Q492)-1)),MapTable!$A:$A,1,0)),ISERROR(VLOOKUP(TRIM(MID(Q492,FIND(",",Q492,FIND(",",Q492)+1)+1,FIND(",",Q492,FIND(",",Q492,FIND(",",Q492)+1)+1)-FIND(",",Q492,FIND(",",Q492)+1)-1)),MapTable!$A:$A,1,0)),ISERROR(VLOOKUP(TRIM(MID(Q492,FIND(",",Q492,FIND(",",Q492,FIND(",",Q492)+1)+1)+1,999)),MapTable!$A:$A,1,0))),"맵없음",
  ""),
)))))</f>
        <v/>
      </c>
      <c r="W492" t="str">
        <f>IF(ISBLANK(V492),"",IF(ISERROR(VLOOKUP(V492,[2]DropTable!$A:$A,1,0)),"드랍없음",""))</f>
        <v/>
      </c>
      <c r="Y492" t="str">
        <f>IF(ISBLANK(X492),"",IF(ISERROR(VLOOKUP(X492,[2]DropTable!$A:$A,1,0)),"드랍없음",""))</f>
        <v/>
      </c>
      <c r="AA492">
        <v>8.1</v>
      </c>
    </row>
    <row r="493" spans="1:27" x14ac:dyDescent="0.3">
      <c r="A493">
        <v>12</v>
      </c>
      <c r="B493">
        <v>29</v>
      </c>
      <c r="C493">
        <f t="shared" si="26"/>
        <v>1680</v>
      </c>
      <c r="D493">
        <v>420</v>
      </c>
      <c r="E493" t="s">
        <v>114</v>
      </c>
      <c r="H493" t="str">
        <f>IF(ISBLANK(G493),"",
IFERROR(VLOOKUP(G493,[1]StringTable!$1:$1048576,MATCH([1]StringTable!$B$1,[1]StringTable!$1:$1,0),0),
IFERROR(VLOOKUP(G493,[1]InApkStringTable!$1:$1048576,MATCH([1]InApkStringTable!$B$1,[1]InApkStringTable!$1:$1,0),0),
"스트링없음")))</f>
        <v/>
      </c>
      <c r="J493" t="b">
        <v>0</v>
      </c>
      <c r="K493" t="s">
        <v>24</v>
      </c>
      <c r="L493" t="str">
        <f>IF(ISBLANK(K493),"",IF(ISERROR(VLOOKUP(K493,MapTable!$A:$A,1,0)),"컨트롤없음",""))</f>
        <v/>
      </c>
      <c r="M493">
        <f t="shared" si="24"/>
        <v>3</v>
      </c>
      <c r="N493" t="b">
        <f t="shared" ca="1" si="25"/>
        <v>1</v>
      </c>
      <c r="P493" t="str">
        <f>IF(ISBLANK(O493),"",IF(ISERROR(VLOOKUP(O493,MapTable!$A:$A,1,0)),"컨트롤없음",""))</f>
        <v/>
      </c>
      <c r="R493" t="str">
        <f>IF(ISBLANK(Q493),"",
IF(ISERROR(FIND(",",Q493)),
  IF(ISERROR(VLOOKUP(Q493,MapTable!$A:$A,1,0)),"맵없음",
  ""),
IF(ISERROR(FIND(",",Q493,FIND(",",Q493)+1)),
  IF(OR(ISERROR(VLOOKUP(LEFT(Q493,FIND(",",Q493)-1),MapTable!$A:$A,1,0)),ISERROR(VLOOKUP(TRIM(MID(Q493,FIND(",",Q493)+1,999)),MapTable!$A:$A,1,0))),"맵없음",
  ""),
IF(ISERROR(FIND(",",Q493,FIND(",",Q493,FIND(",",Q493)+1)+1)),
  IF(OR(ISERROR(VLOOKUP(LEFT(Q493,FIND(",",Q493)-1),MapTable!$A:$A,1,0)),ISERROR(VLOOKUP(TRIM(MID(Q493,FIND(",",Q493)+1,FIND(",",Q493,FIND(",",Q493)+1)-FIND(",",Q493)-1)),MapTable!$A:$A,1,0)),ISERROR(VLOOKUP(TRIM(MID(Q493,FIND(",",Q493,FIND(",",Q493)+1)+1,999)),MapTable!$A:$A,1,0))),"맵없음",
  ""),
IF(ISERROR(FIND(",",Q493,FIND(",",Q493,FIND(",",Q493,FIND(",",Q493)+1)+1)+1)),
  IF(OR(ISERROR(VLOOKUP(LEFT(Q493,FIND(",",Q493)-1),MapTable!$A:$A,1,0)),ISERROR(VLOOKUP(TRIM(MID(Q493,FIND(",",Q493)+1,FIND(",",Q493,FIND(",",Q493)+1)-FIND(",",Q493)-1)),MapTable!$A:$A,1,0)),ISERROR(VLOOKUP(TRIM(MID(Q493,FIND(",",Q493,FIND(",",Q493)+1)+1,FIND(",",Q493,FIND(",",Q493,FIND(",",Q493)+1)+1)-FIND(",",Q493,FIND(",",Q493)+1)-1)),MapTable!$A:$A,1,0)),ISERROR(VLOOKUP(TRIM(MID(Q493,FIND(",",Q493,FIND(",",Q493,FIND(",",Q493)+1)+1)+1,999)),MapTable!$A:$A,1,0))),"맵없음",
  ""),
)))))</f>
        <v/>
      </c>
      <c r="W493" t="str">
        <f>IF(ISBLANK(V493),"",IF(ISERROR(VLOOKUP(V493,[2]DropTable!$A:$A,1,0)),"드랍없음",""))</f>
        <v/>
      </c>
      <c r="Y493" t="str">
        <f>IF(ISBLANK(X493),"",IF(ISERROR(VLOOKUP(X493,[2]DropTable!$A:$A,1,0)),"드랍없음",""))</f>
        <v/>
      </c>
      <c r="AA493">
        <v>8.1</v>
      </c>
    </row>
    <row r="494" spans="1:27" x14ac:dyDescent="0.3">
      <c r="A494">
        <v>12</v>
      </c>
      <c r="B494">
        <v>30</v>
      </c>
      <c r="C494">
        <f t="shared" si="26"/>
        <v>1680</v>
      </c>
      <c r="D494">
        <v>420</v>
      </c>
      <c r="E494" t="s">
        <v>114</v>
      </c>
      <c r="H494" t="str">
        <f>IF(ISBLANK(G494),"",
IFERROR(VLOOKUP(G494,[1]StringTable!$1:$1048576,MATCH([1]StringTable!$B$1,[1]StringTable!$1:$1,0),0),
IFERROR(VLOOKUP(G494,[1]InApkStringTable!$1:$1048576,MATCH([1]InApkStringTable!$B$1,[1]InApkStringTable!$1:$1,0),0),
"스트링없음")))</f>
        <v/>
      </c>
      <c r="J494" t="b">
        <v>0</v>
      </c>
      <c r="K494" t="s">
        <v>24</v>
      </c>
      <c r="L494" t="str">
        <f>IF(ISBLANK(K494),"",IF(ISERROR(VLOOKUP(K494,MapTable!$A:$A,1,0)),"컨트롤없음",""))</f>
        <v/>
      </c>
      <c r="M494">
        <f t="shared" si="24"/>
        <v>12</v>
      </c>
      <c r="N494" t="b">
        <f t="shared" ca="1" si="25"/>
        <v>1</v>
      </c>
      <c r="P494" t="str">
        <f>IF(ISBLANK(O494),"",IF(ISERROR(VLOOKUP(O494,MapTable!$A:$A,1,0)),"컨트롤없음",""))</f>
        <v/>
      </c>
      <c r="R494" t="str">
        <f>IF(ISBLANK(Q494),"",
IF(ISERROR(FIND(",",Q494)),
  IF(ISERROR(VLOOKUP(Q494,MapTable!$A:$A,1,0)),"맵없음",
  ""),
IF(ISERROR(FIND(",",Q494,FIND(",",Q494)+1)),
  IF(OR(ISERROR(VLOOKUP(LEFT(Q494,FIND(",",Q494)-1),MapTable!$A:$A,1,0)),ISERROR(VLOOKUP(TRIM(MID(Q494,FIND(",",Q494)+1,999)),MapTable!$A:$A,1,0))),"맵없음",
  ""),
IF(ISERROR(FIND(",",Q494,FIND(",",Q494,FIND(",",Q494)+1)+1)),
  IF(OR(ISERROR(VLOOKUP(LEFT(Q494,FIND(",",Q494)-1),MapTable!$A:$A,1,0)),ISERROR(VLOOKUP(TRIM(MID(Q494,FIND(",",Q494)+1,FIND(",",Q494,FIND(",",Q494)+1)-FIND(",",Q494)-1)),MapTable!$A:$A,1,0)),ISERROR(VLOOKUP(TRIM(MID(Q494,FIND(",",Q494,FIND(",",Q494)+1)+1,999)),MapTable!$A:$A,1,0))),"맵없음",
  ""),
IF(ISERROR(FIND(",",Q494,FIND(",",Q494,FIND(",",Q494,FIND(",",Q494)+1)+1)+1)),
  IF(OR(ISERROR(VLOOKUP(LEFT(Q494,FIND(",",Q494)-1),MapTable!$A:$A,1,0)),ISERROR(VLOOKUP(TRIM(MID(Q494,FIND(",",Q494)+1,FIND(",",Q494,FIND(",",Q494)+1)-FIND(",",Q494)-1)),MapTable!$A:$A,1,0)),ISERROR(VLOOKUP(TRIM(MID(Q494,FIND(",",Q494,FIND(",",Q494)+1)+1,FIND(",",Q494,FIND(",",Q494,FIND(",",Q494)+1)+1)-FIND(",",Q494,FIND(",",Q494)+1)-1)),MapTable!$A:$A,1,0)),ISERROR(VLOOKUP(TRIM(MID(Q494,FIND(",",Q494,FIND(",",Q494,FIND(",",Q494)+1)+1)+1,999)),MapTable!$A:$A,1,0))),"맵없음",
  ""),
)))))</f>
        <v/>
      </c>
      <c r="W494" t="str">
        <f>IF(ISBLANK(V494),"",IF(ISERROR(VLOOKUP(V494,[2]DropTable!$A:$A,1,0)),"드랍없음",""))</f>
        <v/>
      </c>
      <c r="Y494" t="str">
        <f>IF(ISBLANK(X494),"",IF(ISERROR(VLOOKUP(X494,[2]DropTable!$A:$A,1,0)),"드랍없음",""))</f>
        <v/>
      </c>
      <c r="AA494">
        <v>8.1</v>
      </c>
    </row>
    <row r="495" spans="1:27" x14ac:dyDescent="0.3">
      <c r="A495">
        <v>12</v>
      </c>
      <c r="B495">
        <v>31</v>
      </c>
      <c r="C495">
        <f t="shared" si="26"/>
        <v>1680</v>
      </c>
      <c r="D495">
        <v>420</v>
      </c>
      <c r="E495" t="s">
        <v>114</v>
      </c>
      <c r="H495" t="str">
        <f>IF(ISBLANK(G495),"",
IFERROR(VLOOKUP(G495,[1]StringTable!$1:$1048576,MATCH([1]StringTable!$B$1,[1]StringTable!$1:$1,0),0),
IFERROR(VLOOKUP(G495,[1]InApkStringTable!$1:$1048576,MATCH([1]InApkStringTable!$B$1,[1]InApkStringTable!$1:$1,0),0),
"스트링없음")))</f>
        <v/>
      </c>
      <c r="J495" t="b">
        <v>0</v>
      </c>
      <c r="K495" t="s">
        <v>24</v>
      </c>
      <c r="L495" t="str">
        <f>IF(ISBLANK(K495),"",IF(ISERROR(VLOOKUP(K495,MapTable!$A:$A,1,0)),"컨트롤없음",""))</f>
        <v/>
      </c>
      <c r="M495">
        <f t="shared" si="24"/>
        <v>4</v>
      </c>
      <c r="N495" t="b">
        <f t="shared" ca="1" si="25"/>
        <v>0</v>
      </c>
      <c r="P495" t="str">
        <f>IF(ISBLANK(O495),"",IF(ISERROR(VLOOKUP(O495,MapTable!$A:$A,1,0)),"컨트롤없음",""))</f>
        <v/>
      </c>
      <c r="R495" t="str">
        <f>IF(ISBLANK(Q495),"",
IF(ISERROR(FIND(",",Q495)),
  IF(ISERROR(VLOOKUP(Q495,MapTable!$A:$A,1,0)),"맵없음",
  ""),
IF(ISERROR(FIND(",",Q495,FIND(",",Q495)+1)),
  IF(OR(ISERROR(VLOOKUP(LEFT(Q495,FIND(",",Q495)-1),MapTable!$A:$A,1,0)),ISERROR(VLOOKUP(TRIM(MID(Q495,FIND(",",Q495)+1,999)),MapTable!$A:$A,1,0))),"맵없음",
  ""),
IF(ISERROR(FIND(",",Q495,FIND(",",Q495,FIND(",",Q495)+1)+1)),
  IF(OR(ISERROR(VLOOKUP(LEFT(Q495,FIND(",",Q495)-1),MapTable!$A:$A,1,0)),ISERROR(VLOOKUP(TRIM(MID(Q495,FIND(",",Q495)+1,FIND(",",Q495,FIND(",",Q495)+1)-FIND(",",Q495)-1)),MapTable!$A:$A,1,0)),ISERROR(VLOOKUP(TRIM(MID(Q495,FIND(",",Q495,FIND(",",Q495)+1)+1,999)),MapTable!$A:$A,1,0))),"맵없음",
  ""),
IF(ISERROR(FIND(",",Q495,FIND(",",Q495,FIND(",",Q495,FIND(",",Q495)+1)+1)+1)),
  IF(OR(ISERROR(VLOOKUP(LEFT(Q495,FIND(",",Q495)-1),MapTable!$A:$A,1,0)),ISERROR(VLOOKUP(TRIM(MID(Q495,FIND(",",Q495)+1,FIND(",",Q495,FIND(",",Q495)+1)-FIND(",",Q495)-1)),MapTable!$A:$A,1,0)),ISERROR(VLOOKUP(TRIM(MID(Q495,FIND(",",Q495,FIND(",",Q495)+1)+1,FIND(",",Q495,FIND(",",Q495,FIND(",",Q495)+1)+1)-FIND(",",Q495,FIND(",",Q495)+1)-1)),MapTable!$A:$A,1,0)),ISERROR(VLOOKUP(TRIM(MID(Q495,FIND(",",Q495,FIND(",",Q495,FIND(",",Q495)+1)+1)+1,999)),MapTable!$A:$A,1,0))),"맵없음",
  ""),
)))))</f>
        <v/>
      </c>
      <c r="W495" t="str">
        <f>IF(ISBLANK(V495),"",IF(ISERROR(VLOOKUP(V495,[2]DropTable!$A:$A,1,0)),"드랍없음",""))</f>
        <v/>
      </c>
      <c r="Y495" t="str">
        <f>IF(ISBLANK(X495),"",IF(ISERROR(VLOOKUP(X495,[2]DropTable!$A:$A,1,0)),"드랍없음",""))</f>
        <v/>
      </c>
      <c r="AA495">
        <v>8.1</v>
      </c>
    </row>
    <row r="496" spans="1:27" x14ac:dyDescent="0.3">
      <c r="A496">
        <v>12</v>
      </c>
      <c r="B496">
        <v>32</v>
      </c>
      <c r="C496">
        <f t="shared" si="26"/>
        <v>1680</v>
      </c>
      <c r="D496">
        <v>420</v>
      </c>
      <c r="E496" t="s">
        <v>114</v>
      </c>
      <c r="H496" t="str">
        <f>IF(ISBLANK(G496),"",
IFERROR(VLOOKUP(G496,[1]StringTable!$1:$1048576,MATCH([1]StringTable!$B$1,[1]StringTable!$1:$1,0),0),
IFERROR(VLOOKUP(G496,[1]InApkStringTable!$1:$1048576,MATCH([1]InApkStringTable!$B$1,[1]InApkStringTable!$1:$1,0),0),
"스트링없음")))</f>
        <v/>
      </c>
      <c r="J496" t="b">
        <v>0</v>
      </c>
      <c r="K496" t="s">
        <v>24</v>
      </c>
      <c r="L496" t="str">
        <f>IF(ISBLANK(K496),"",IF(ISERROR(VLOOKUP(K496,MapTable!$A:$A,1,0)),"컨트롤없음",""))</f>
        <v/>
      </c>
      <c r="M496">
        <f t="shared" si="24"/>
        <v>4</v>
      </c>
      <c r="N496" t="b">
        <f t="shared" ca="1" si="25"/>
        <v>0</v>
      </c>
      <c r="P496" t="str">
        <f>IF(ISBLANK(O496),"",IF(ISERROR(VLOOKUP(O496,MapTable!$A:$A,1,0)),"컨트롤없음",""))</f>
        <v/>
      </c>
      <c r="R496" t="str">
        <f>IF(ISBLANK(Q496),"",
IF(ISERROR(FIND(",",Q496)),
  IF(ISERROR(VLOOKUP(Q496,MapTable!$A:$A,1,0)),"맵없음",
  ""),
IF(ISERROR(FIND(",",Q496,FIND(",",Q496)+1)),
  IF(OR(ISERROR(VLOOKUP(LEFT(Q496,FIND(",",Q496)-1),MapTable!$A:$A,1,0)),ISERROR(VLOOKUP(TRIM(MID(Q496,FIND(",",Q496)+1,999)),MapTable!$A:$A,1,0))),"맵없음",
  ""),
IF(ISERROR(FIND(",",Q496,FIND(",",Q496,FIND(",",Q496)+1)+1)),
  IF(OR(ISERROR(VLOOKUP(LEFT(Q496,FIND(",",Q496)-1),MapTable!$A:$A,1,0)),ISERROR(VLOOKUP(TRIM(MID(Q496,FIND(",",Q496)+1,FIND(",",Q496,FIND(",",Q496)+1)-FIND(",",Q496)-1)),MapTable!$A:$A,1,0)),ISERROR(VLOOKUP(TRIM(MID(Q496,FIND(",",Q496,FIND(",",Q496)+1)+1,999)),MapTable!$A:$A,1,0))),"맵없음",
  ""),
IF(ISERROR(FIND(",",Q496,FIND(",",Q496,FIND(",",Q496,FIND(",",Q496)+1)+1)+1)),
  IF(OR(ISERROR(VLOOKUP(LEFT(Q496,FIND(",",Q496)-1),MapTable!$A:$A,1,0)),ISERROR(VLOOKUP(TRIM(MID(Q496,FIND(",",Q496)+1,FIND(",",Q496,FIND(",",Q496)+1)-FIND(",",Q496)-1)),MapTable!$A:$A,1,0)),ISERROR(VLOOKUP(TRIM(MID(Q496,FIND(",",Q496,FIND(",",Q496)+1)+1,FIND(",",Q496,FIND(",",Q496,FIND(",",Q496)+1)+1)-FIND(",",Q496,FIND(",",Q496)+1)-1)),MapTable!$A:$A,1,0)),ISERROR(VLOOKUP(TRIM(MID(Q496,FIND(",",Q496,FIND(",",Q496,FIND(",",Q496)+1)+1)+1,999)),MapTable!$A:$A,1,0))),"맵없음",
  ""),
)))))</f>
        <v/>
      </c>
      <c r="W496" t="str">
        <f>IF(ISBLANK(V496),"",IF(ISERROR(VLOOKUP(V496,[2]DropTable!$A:$A,1,0)),"드랍없음",""))</f>
        <v/>
      </c>
      <c r="Y496" t="str">
        <f>IF(ISBLANK(X496),"",IF(ISERROR(VLOOKUP(X496,[2]DropTable!$A:$A,1,0)),"드랍없음",""))</f>
        <v/>
      </c>
      <c r="AA496">
        <v>8.1</v>
      </c>
    </row>
    <row r="497" spans="1:27" x14ac:dyDescent="0.3">
      <c r="A497">
        <v>12</v>
      </c>
      <c r="B497">
        <v>33</v>
      </c>
      <c r="C497">
        <f t="shared" si="26"/>
        <v>1680</v>
      </c>
      <c r="D497">
        <v>420</v>
      </c>
      <c r="E497" t="s">
        <v>114</v>
      </c>
      <c r="H497" t="str">
        <f>IF(ISBLANK(G497),"",
IFERROR(VLOOKUP(G497,[1]StringTable!$1:$1048576,MATCH([1]StringTable!$B$1,[1]StringTable!$1:$1,0),0),
IFERROR(VLOOKUP(G497,[1]InApkStringTable!$1:$1048576,MATCH([1]InApkStringTable!$B$1,[1]InApkStringTable!$1:$1,0),0),
"스트링없음")))</f>
        <v/>
      </c>
      <c r="J497" t="b">
        <v>0</v>
      </c>
      <c r="K497" t="s">
        <v>24</v>
      </c>
      <c r="L497" t="str">
        <f>IF(ISBLANK(K497),"",IF(ISERROR(VLOOKUP(K497,MapTable!$A:$A,1,0)),"컨트롤없음",""))</f>
        <v/>
      </c>
      <c r="M497">
        <f t="shared" si="24"/>
        <v>4</v>
      </c>
      <c r="N497" t="b">
        <f t="shared" ca="1" si="25"/>
        <v>0</v>
      </c>
      <c r="P497" t="str">
        <f>IF(ISBLANK(O497),"",IF(ISERROR(VLOOKUP(O497,MapTable!$A:$A,1,0)),"컨트롤없음",""))</f>
        <v/>
      </c>
      <c r="R497" t="str">
        <f>IF(ISBLANK(Q497),"",
IF(ISERROR(FIND(",",Q497)),
  IF(ISERROR(VLOOKUP(Q497,MapTable!$A:$A,1,0)),"맵없음",
  ""),
IF(ISERROR(FIND(",",Q497,FIND(",",Q497)+1)),
  IF(OR(ISERROR(VLOOKUP(LEFT(Q497,FIND(",",Q497)-1),MapTable!$A:$A,1,0)),ISERROR(VLOOKUP(TRIM(MID(Q497,FIND(",",Q497)+1,999)),MapTable!$A:$A,1,0))),"맵없음",
  ""),
IF(ISERROR(FIND(",",Q497,FIND(",",Q497,FIND(",",Q497)+1)+1)),
  IF(OR(ISERROR(VLOOKUP(LEFT(Q497,FIND(",",Q497)-1),MapTable!$A:$A,1,0)),ISERROR(VLOOKUP(TRIM(MID(Q497,FIND(",",Q497)+1,FIND(",",Q497,FIND(",",Q497)+1)-FIND(",",Q497)-1)),MapTable!$A:$A,1,0)),ISERROR(VLOOKUP(TRIM(MID(Q497,FIND(",",Q497,FIND(",",Q497)+1)+1,999)),MapTable!$A:$A,1,0))),"맵없음",
  ""),
IF(ISERROR(FIND(",",Q497,FIND(",",Q497,FIND(",",Q497,FIND(",",Q497)+1)+1)+1)),
  IF(OR(ISERROR(VLOOKUP(LEFT(Q497,FIND(",",Q497)-1),MapTable!$A:$A,1,0)),ISERROR(VLOOKUP(TRIM(MID(Q497,FIND(",",Q497)+1,FIND(",",Q497,FIND(",",Q497)+1)-FIND(",",Q497)-1)),MapTable!$A:$A,1,0)),ISERROR(VLOOKUP(TRIM(MID(Q497,FIND(",",Q497,FIND(",",Q497)+1)+1,FIND(",",Q497,FIND(",",Q497,FIND(",",Q497)+1)+1)-FIND(",",Q497,FIND(",",Q497)+1)-1)),MapTable!$A:$A,1,0)),ISERROR(VLOOKUP(TRIM(MID(Q497,FIND(",",Q497,FIND(",",Q497,FIND(",",Q497)+1)+1)+1,999)),MapTable!$A:$A,1,0))),"맵없음",
  ""),
)))))</f>
        <v/>
      </c>
      <c r="W497" t="str">
        <f>IF(ISBLANK(V497),"",IF(ISERROR(VLOOKUP(V497,[2]DropTable!$A:$A,1,0)),"드랍없음",""))</f>
        <v/>
      </c>
      <c r="Y497" t="str">
        <f>IF(ISBLANK(X497),"",IF(ISERROR(VLOOKUP(X497,[2]DropTable!$A:$A,1,0)),"드랍없음",""))</f>
        <v/>
      </c>
      <c r="AA497">
        <v>8.1</v>
      </c>
    </row>
    <row r="498" spans="1:27" x14ac:dyDescent="0.3">
      <c r="A498">
        <v>12</v>
      </c>
      <c r="B498">
        <v>34</v>
      </c>
      <c r="C498">
        <f t="shared" si="26"/>
        <v>1680</v>
      </c>
      <c r="D498">
        <v>420</v>
      </c>
      <c r="E498" t="s">
        <v>114</v>
      </c>
      <c r="H498" t="str">
        <f>IF(ISBLANK(G498),"",
IFERROR(VLOOKUP(G498,[1]StringTable!$1:$1048576,MATCH([1]StringTable!$B$1,[1]StringTable!$1:$1,0),0),
IFERROR(VLOOKUP(G498,[1]InApkStringTable!$1:$1048576,MATCH([1]InApkStringTable!$B$1,[1]InApkStringTable!$1:$1,0),0),
"스트링없음")))</f>
        <v/>
      </c>
      <c r="J498" t="b">
        <v>0</v>
      </c>
      <c r="K498" t="s">
        <v>24</v>
      </c>
      <c r="L498" t="str">
        <f>IF(ISBLANK(K498),"",IF(ISERROR(VLOOKUP(K498,MapTable!$A:$A,1,0)),"컨트롤없음",""))</f>
        <v/>
      </c>
      <c r="M498">
        <f t="shared" si="24"/>
        <v>4</v>
      </c>
      <c r="N498" t="b">
        <f t="shared" ca="1" si="25"/>
        <v>0</v>
      </c>
      <c r="P498" t="str">
        <f>IF(ISBLANK(O498),"",IF(ISERROR(VLOOKUP(O498,MapTable!$A:$A,1,0)),"컨트롤없음",""))</f>
        <v/>
      </c>
      <c r="R498" t="str">
        <f>IF(ISBLANK(Q498),"",
IF(ISERROR(FIND(",",Q498)),
  IF(ISERROR(VLOOKUP(Q498,MapTable!$A:$A,1,0)),"맵없음",
  ""),
IF(ISERROR(FIND(",",Q498,FIND(",",Q498)+1)),
  IF(OR(ISERROR(VLOOKUP(LEFT(Q498,FIND(",",Q498)-1),MapTable!$A:$A,1,0)),ISERROR(VLOOKUP(TRIM(MID(Q498,FIND(",",Q498)+1,999)),MapTable!$A:$A,1,0))),"맵없음",
  ""),
IF(ISERROR(FIND(",",Q498,FIND(",",Q498,FIND(",",Q498)+1)+1)),
  IF(OR(ISERROR(VLOOKUP(LEFT(Q498,FIND(",",Q498)-1),MapTable!$A:$A,1,0)),ISERROR(VLOOKUP(TRIM(MID(Q498,FIND(",",Q498)+1,FIND(",",Q498,FIND(",",Q498)+1)-FIND(",",Q498)-1)),MapTable!$A:$A,1,0)),ISERROR(VLOOKUP(TRIM(MID(Q498,FIND(",",Q498,FIND(",",Q498)+1)+1,999)),MapTable!$A:$A,1,0))),"맵없음",
  ""),
IF(ISERROR(FIND(",",Q498,FIND(",",Q498,FIND(",",Q498,FIND(",",Q498)+1)+1)+1)),
  IF(OR(ISERROR(VLOOKUP(LEFT(Q498,FIND(",",Q498)-1),MapTable!$A:$A,1,0)),ISERROR(VLOOKUP(TRIM(MID(Q498,FIND(",",Q498)+1,FIND(",",Q498,FIND(",",Q498)+1)-FIND(",",Q498)-1)),MapTable!$A:$A,1,0)),ISERROR(VLOOKUP(TRIM(MID(Q498,FIND(",",Q498,FIND(",",Q498)+1)+1,FIND(",",Q498,FIND(",",Q498,FIND(",",Q498)+1)+1)-FIND(",",Q498,FIND(",",Q498)+1)-1)),MapTable!$A:$A,1,0)),ISERROR(VLOOKUP(TRIM(MID(Q498,FIND(",",Q498,FIND(",",Q498,FIND(",",Q498)+1)+1)+1,999)),MapTable!$A:$A,1,0))),"맵없음",
  ""),
)))))</f>
        <v/>
      </c>
      <c r="W498" t="str">
        <f>IF(ISBLANK(V498),"",IF(ISERROR(VLOOKUP(V498,[2]DropTable!$A:$A,1,0)),"드랍없음",""))</f>
        <v/>
      </c>
      <c r="Y498" t="str">
        <f>IF(ISBLANK(X498),"",IF(ISERROR(VLOOKUP(X498,[2]DropTable!$A:$A,1,0)),"드랍없음",""))</f>
        <v/>
      </c>
      <c r="AA498">
        <v>8.1</v>
      </c>
    </row>
    <row r="499" spans="1:27" x14ac:dyDescent="0.3">
      <c r="A499">
        <v>12</v>
      </c>
      <c r="B499">
        <v>35</v>
      </c>
      <c r="C499">
        <f t="shared" si="26"/>
        <v>1680</v>
      </c>
      <c r="D499">
        <v>420</v>
      </c>
      <c r="E499" t="s">
        <v>114</v>
      </c>
      <c r="H499" t="str">
        <f>IF(ISBLANK(G499),"",
IFERROR(VLOOKUP(G499,[1]StringTable!$1:$1048576,MATCH([1]StringTable!$B$1,[1]StringTable!$1:$1,0),0),
IFERROR(VLOOKUP(G499,[1]InApkStringTable!$1:$1048576,MATCH([1]InApkStringTable!$B$1,[1]InApkStringTable!$1:$1,0),0),
"스트링없음")))</f>
        <v/>
      </c>
      <c r="J499" t="b">
        <v>0</v>
      </c>
      <c r="K499" t="s">
        <v>24</v>
      </c>
      <c r="L499" t="str">
        <f>IF(ISBLANK(K499),"",IF(ISERROR(VLOOKUP(K499,MapTable!$A:$A,1,0)),"컨트롤없음",""))</f>
        <v/>
      </c>
      <c r="M499">
        <f t="shared" si="24"/>
        <v>11</v>
      </c>
      <c r="N499" t="b">
        <f t="shared" ca="1" si="25"/>
        <v>0</v>
      </c>
      <c r="P499" t="str">
        <f>IF(ISBLANK(O499),"",IF(ISERROR(VLOOKUP(O499,MapTable!$A:$A,1,0)),"컨트롤없음",""))</f>
        <v/>
      </c>
      <c r="R499" t="str">
        <f>IF(ISBLANK(Q499),"",
IF(ISERROR(FIND(",",Q499)),
  IF(ISERROR(VLOOKUP(Q499,MapTable!$A:$A,1,0)),"맵없음",
  ""),
IF(ISERROR(FIND(",",Q499,FIND(",",Q499)+1)),
  IF(OR(ISERROR(VLOOKUP(LEFT(Q499,FIND(",",Q499)-1),MapTable!$A:$A,1,0)),ISERROR(VLOOKUP(TRIM(MID(Q499,FIND(",",Q499)+1,999)),MapTable!$A:$A,1,0))),"맵없음",
  ""),
IF(ISERROR(FIND(",",Q499,FIND(",",Q499,FIND(",",Q499)+1)+1)),
  IF(OR(ISERROR(VLOOKUP(LEFT(Q499,FIND(",",Q499)-1),MapTable!$A:$A,1,0)),ISERROR(VLOOKUP(TRIM(MID(Q499,FIND(",",Q499)+1,FIND(",",Q499,FIND(",",Q499)+1)-FIND(",",Q499)-1)),MapTable!$A:$A,1,0)),ISERROR(VLOOKUP(TRIM(MID(Q499,FIND(",",Q499,FIND(",",Q499)+1)+1,999)),MapTable!$A:$A,1,0))),"맵없음",
  ""),
IF(ISERROR(FIND(",",Q499,FIND(",",Q499,FIND(",",Q499,FIND(",",Q499)+1)+1)+1)),
  IF(OR(ISERROR(VLOOKUP(LEFT(Q499,FIND(",",Q499)-1),MapTable!$A:$A,1,0)),ISERROR(VLOOKUP(TRIM(MID(Q499,FIND(",",Q499)+1,FIND(",",Q499,FIND(",",Q499)+1)-FIND(",",Q499)-1)),MapTable!$A:$A,1,0)),ISERROR(VLOOKUP(TRIM(MID(Q499,FIND(",",Q499,FIND(",",Q499)+1)+1,FIND(",",Q499,FIND(",",Q499,FIND(",",Q499)+1)+1)-FIND(",",Q499,FIND(",",Q499)+1)-1)),MapTable!$A:$A,1,0)),ISERROR(VLOOKUP(TRIM(MID(Q499,FIND(",",Q499,FIND(",",Q499,FIND(",",Q499)+1)+1)+1,999)),MapTable!$A:$A,1,0))),"맵없음",
  ""),
)))))</f>
        <v/>
      </c>
      <c r="W499" t="str">
        <f>IF(ISBLANK(V499),"",IF(ISERROR(VLOOKUP(V499,[2]DropTable!$A:$A,1,0)),"드랍없음",""))</f>
        <v/>
      </c>
      <c r="Y499" t="str">
        <f>IF(ISBLANK(X499),"",IF(ISERROR(VLOOKUP(X499,[2]DropTable!$A:$A,1,0)),"드랍없음",""))</f>
        <v/>
      </c>
      <c r="AA499">
        <v>8.1</v>
      </c>
    </row>
    <row r="500" spans="1:27" x14ac:dyDescent="0.3">
      <c r="A500">
        <v>12</v>
      </c>
      <c r="B500">
        <v>36</v>
      </c>
      <c r="C500">
        <f t="shared" si="26"/>
        <v>1680</v>
      </c>
      <c r="D500">
        <v>420</v>
      </c>
      <c r="E500" t="s">
        <v>114</v>
      </c>
      <c r="H500" t="str">
        <f>IF(ISBLANK(G500),"",
IFERROR(VLOOKUP(G500,[1]StringTable!$1:$1048576,MATCH([1]StringTable!$B$1,[1]StringTable!$1:$1,0),0),
IFERROR(VLOOKUP(G500,[1]InApkStringTable!$1:$1048576,MATCH([1]InApkStringTable!$B$1,[1]InApkStringTable!$1:$1,0),0),
"스트링없음")))</f>
        <v/>
      </c>
      <c r="J500" t="b">
        <v>0</v>
      </c>
      <c r="K500" t="s">
        <v>24</v>
      </c>
      <c r="L500" t="str">
        <f>IF(ISBLANK(K500),"",IF(ISERROR(VLOOKUP(K500,MapTable!$A:$A,1,0)),"컨트롤없음",""))</f>
        <v/>
      </c>
      <c r="M500">
        <f t="shared" si="24"/>
        <v>4</v>
      </c>
      <c r="N500" t="b">
        <f t="shared" ca="1" si="25"/>
        <v>0</v>
      </c>
      <c r="P500" t="str">
        <f>IF(ISBLANK(O500),"",IF(ISERROR(VLOOKUP(O500,MapTable!$A:$A,1,0)),"컨트롤없음",""))</f>
        <v/>
      </c>
      <c r="R500" t="str">
        <f>IF(ISBLANK(Q500),"",
IF(ISERROR(FIND(",",Q500)),
  IF(ISERROR(VLOOKUP(Q500,MapTable!$A:$A,1,0)),"맵없음",
  ""),
IF(ISERROR(FIND(",",Q500,FIND(",",Q500)+1)),
  IF(OR(ISERROR(VLOOKUP(LEFT(Q500,FIND(",",Q500)-1),MapTable!$A:$A,1,0)),ISERROR(VLOOKUP(TRIM(MID(Q500,FIND(",",Q500)+1,999)),MapTable!$A:$A,1,0))),"맵없음",
  ""),
IF(ISERROR(FIND(",",Q500,FIND(",",Q500,FIND(",",Q500)+1)+1)),
  IF(OR(ISERROR(VLOOKUP(LEFT(Q500,FIND(",",Q500)-1),MapTable!$A:$A,1,0)),ISERROR(VLOOKUP(TRIM(MID(Q500,FIND(",",Q500)+1,FIND(",",Q500,FIND(",",Q500)+1)-FIND(",",Q500)-1)),MapTable!$A:$A,1,0)),ISERROR(VLOOKUP(TRIM(MID(Q500,FIND(",",Q500,FIND(",",Q500)+1)+1,999)),MapTable!$A:$A,1,0))),"맵없음",
  ""),
IF(ISERROR(FIND(",",Q500,FIND(",",Q500,FIND(",",Q500,FIND(",",Q500)+1)+1)+1)),
  IF(OR(ISERROR(VLOOKUP(LEFT(Q500,FIND(",",Q500)-1),MapTable!$A:$A,1,0)),ISERROR(VLOOKUP(TRIM(MID(Q500,FIND(",",Q500)+1,FIND(",",Q500,FIND(",",Q500)+1)-FIND(",",Q500)-1)),MapTable!$A:$A,1,0)),ISERROR(VLOOKUP(TRIM(MID(Q500,FIND(",",Q500,FIND(",",Q500)+1)+1,FIND(",",Q500,FIND(",",Q500,FIND(",",Q500)+1)+1)-FIND(",",Q500,FIND(",",Q500)+1)-1)),MapTable!$A:$A,1,0)),ISERROR(VLOOKUP(TRIM(MID(Q500,FIND(",",Q500,FIND(",",Q500,FIND(",",Q500)+1)+1)+1,999)),MapTable!$A:$A,1,0))),"맵없음",
  ""),
)))))</f>
        <v/>
      </c>
      <c r="W500" t="str">
        <f>IF(ISBLANK(V500),"",IF(ISERROR(VLOOKUP(V500,[2]DropTable!$A:$A,1,0)),"드랍없음",""))</f>
        <v/>
      </c>
      <c r="Y500" t="str">
        <f>IF(ISBLANK(X500),"",IF(ISERROR(VLOOKUP(X500,[2]DropTable!$A:$A,1,0)),"드랍없음",""))</f>
        <v/>
      </c>
      <c r="AA500">
        <v>8.1</v>
      </c>
    </row>
    <row r="501" spans="1:27" x14ac:dyDescent="0.3">
      <c r="A501">
        <v>12</v>
      </c>
      <c r="B501">
        <v>37</v>
      </c>
      <c r="C501">
        <f t="shared" si="26"/>
        <v>1680</v>
      </c>
      <c r="D501">
        <v>420</v>
      </c>
      <c r="E501" t="s">
        <v>114</v>
      </c>
      <c r="H501" t="str">
        <f>IF(ISBLANK(G501),"",
IFERROR(VLOOKUP(G501,[1]StringTable!$1:$1048576,MATCH([1]StringTable!$B$1,[1]StringTable!$1:$1,0),0),
IFERROR(VLOOKUP(G501,[1]InApkStringTable!$1:$1048576,MATCH([1]InApkStringTable!$B$1,[1]InApkStringTable!$1:$1,0),0),
"스트링없음")))</f>
        <v/>
      </c>
      <c r="J501" t="b">
        <v>0</v>
      </c>
      <c r="K501" t="s">
        <v>24</v>
      </c>
      <c r="L501" t="str">
        <f>IF(ISBLANK(K501),"",IF(ISERROR(VLOOKUP(K501,MapTable!$A:$A,1,0)),"컨트롤없음",""))</f>
        <v/>
      </c>
      <c r="M501">
        <f t="shared" si="24"/>
        <v>4</v>
      </c>
      <c r="N501" t="b">
        <f t="shared" ca="1" si="25"/>
        <v>0</v>
      </c>
      <c r="P501" t="str">
        <f>IF(ISBLANK(O501),"",IF(ISERROR(VLOOKUP(O501,MapTable!$A:$A,1,0)),"컨트롤없음",""))</f>
        <v/>
      </c>
      <c r="R501" t="str">
        <f>IF(ISBLANK(Q501),"",
IF(ISERROR(FIND(",",Q501)),
  IF(ISERROR(VLOOKUP(Q501,MapTable!$A:$A,1,0)),"맵없음",
  ""),
IF(ISERROR(FIND(",",Q501,FIND(",",Q501)+1)),
  IF(OR(ISERROR(VLOOKUP(LEFT(Q501,FIND(",",Q501)-1),MapTable!$A:$A,1,0)),ISERROR(VLOOKUP(TRIM(MID(Q501,FIND(",",Q501)+1,999)),MapTable!$A:$A,1,0))),"맵없음",
  ""),
IF(ISERROR(FIND(",",Q501,FIND(",",Q501,FIND(",",Q501)+1)+1)),
  IF(OR(ISERROR(VLOOKUP(LEFT(Q501,FIND(",",Q501)-1),MapTable!$A:$A,1,0)),ISERROR(VLOOKUP(TRIM(MID(Q501,FIND(",",Q501)+1,FIND(",",Q501,FIND(",",Q501)+1)-FIND(",",Q501)-1)),MapTable!$A:$A,1,0)),ISERROR(VLOOKUP(TRIM(MID(Q501,FIND(",",Q501,FIND(",",Q501)+1)+1,999)),MapTable!$A:$A,1,0))),"맵없음",
  ""),
IF(ISERROR(FIND(",",Q501,FIND(",",Q501,FIND(",",Q501,FIND(",",Q501)+1)+1)+1)),
  IF(OR(ISERROR(VLOOKUP(LEFT(Q501,FIND(",",Q501)-1),MapTable!$A:$A,1,0)),ISERROR(VLOOKUP(TRIM(MID(Q501,FIND(",",Q501)+1,FIND(",",Q501,FIND(",",Q501)+1)-FIND(",",Q501)-1)),MapTable!$A:$A,1,0)),ISERROR(VLOOKUP(TRIM(MID(Q501,FIND(",",Q501,FIND(",",Q501)+1)+1,FIND(",",Q501,FIND(",",Q501,FIND(",",Q501)+1)+1)-FIND(",",Q501,FIND(",",Q501)+1)-1)),MapTable!$A:$A,1,0)),ISERROR(VLOOKUP(TRIM(MID(Q501,FIND(",",Q501,FIND(",",Q501,FIND(",",Q501)+1)+1)+1,999)),MapTable!$A:$A,1,0))),"맵없음",
  ""),
)))))</f>
        <v/>
      </c>
      <c r="W501" t="str">
        <f>IF(ISBLANK(V501),"",IF(ISERROR(VLOOKUP(V501,[2]DropTable!$A:$A,1,0)),"드랍없음",""))</f>
        <v/>
      </c>
      <c r="Y501" t="str">
        <f>IF(ISBLANK(X501),"",IF(ISERROR(VLOOKUP(X501,[2]DropTable!$A:$A,1,0)),"드랍없음",""))</f>
        <v/>
      </c>
      <c r="AA501">
        <v>8.1</v>
      </c>
    </row>
    <row r="502" spans="1:27" x14ac:dyDescent="0.3">
      <c r="A502">
        <v>12</v>
      </c>
      <c r="B502">
        <v>38</v>
      </c>
      <c r="C502">
        <f t="shared" si="26"/>
        <v>1680</v>
      </c>
      <c r="D502">
        <v>420</v>
      </c>
      <c r="E502" t="s">
        <v>114</v>
      </c>
      <c r="H502" t="str">
        <f>IF(ISBLANK(G502),"",
IFERROR(VLOOKUP(G502,[1]StringTable!$1:$1048576,MATCH([1]StringTable!$B$1,[1]StringTable!$1:$1,0),0),
IFERROR(VLOOKUP(G502,[1]InApkStringTable!$1:$1048576,MATCH([1]InApkStringTable!$B$1,[1]InApkStringTable!$1:$1,0),0),
"스트링없음")))</f>
        <v/>
      </c>
      <c r="J502" t="b">
        <v>0</v>
      </c>
      <c r="K502" t="s">
        <v>24</v>
      </c>
      <c r="L502" t="str">
        <f>IF(ISBLANK(K502),"",IF(ISERROR(VLOOKUP(K502,MapTable!$A:$A,1,0)),"컨트롤없음",""))</f>
        <v/>
      </c>
      <c r="M502">
        <f t="shared" si="24"/>
        <v>4</v>
      </c>
      <c r="N502" t="b">
        <f t="shared" ca="1" si="25"/>
        <v>0</v>
      </c>
      <c r="P502" t="str">
        <f>IF(ISBLANK(O502),"",IF(ISERROR(VLOOKUP(O502,MapTable!$A:$A,1,0)),"컨트롤없음",""))</f>
        <v/>
      </c>
      <c r="R502" t="str">
        <f>IF(ISBLANK(Q502),"",
IF(ISERROR(FIND(",",Q502)),
  IF(ISERROR(VLOOKUP(Q502,MapTable!$A:$A,1,0)),"맵없음",
  ""),
IF(ISERROR(FIND(",",Q502,FIND(",",Q502)+1)),
  IF(OR(ISERROR(VLOOKUP(LEFT(Q502,FIND(",",Q502)-1),MapTable!$A:$A,1,0)),ISERROR(VLOOKUP(TRIM(MID(Q502,FIND(",",Q502)+1,999)),MapTable!$A:$A,1,0))),"맵없음",
  ""),
IF(ISERROR(FIND(",",Q502,FIND(",",Q502,FIND(",",Q502)+1)+1)),
  IF(OR(ISERROR(VLOOKUP(LEFT(Q502,FIND(",",Q502)-1),MapTable!$A:$A,1,0)),ISERROR(VLOOKUP(TRIM(MID(Q502,FIND(",",Q502)+1,FIND(",",Q502,FIND(",",Q502)+1)-FIND(",",Q502)-1)),MapTable!$A:$A,1,0)),ISERROR(VLOOKUP(TRIM(MID(Q502,FIND(",",Q502,FIND(",",Q502)+1)+1,999)),MapTable!$A:$A,1,0))),"맵없음",
  ""),
IF(ISERROR(FIND(",",Q502,FIND(",",Q502,FIND(",",Q502,FIND(",",Q502)+1)+1)+1)),
  IF(OR(ISERROR(VLOOKUP(LEFT(Q502,FIND(",",Q502)-1),MapTable!$A:$A,1,0)),ISERROR(VLOOKUP(TRIM(MID(Q502,FIND(",",Q502)+1,FIND(",",Q502,FIND(",",Q502)+1)-FIND(",",Q502)-1)),MapTable!$A:$A,1,0)),ISERROR(VLOOKUP(TRIM(MID(Q502,FIND(",",Q502,FIND(",",Q502)+1)+1,FIND(",",Q502,FIND(",",Q502,FIND(",",Q502)+1)+1)-FIND(",",Q502,FIND(",",Q502)+1)-1)),MapTable!$A:$A,1,0)),ISERROR(VLOOKUP(TRIM(MID(Q502,FIND(",",Q502,FIND(",",Q502,FIND(",",Q502)+1)+1)+1,999)),MapTable!$A:$A,1,0))),"맵없음",
  ""),
)))))</f>
        <v/>
      </c>
      <c r="W502" t="str">
        <f>IF(ISBLANK(V502),"",IF(ISERROR(VLOOKUP(V502,[2]DropTable!$A:$A,1,0)),"드랍없음",""))</f>
        <v/>
      </c>
      <c r="Y502" t="str">
        <f>IF(ISBLANK(X502),"",IF(ISERROR(VLOOKUP(X502,[2]DropTable!$A:$A,1,0)),"드랍없음",""))</f>
        <v/>
      </c>
      <c r="AA502">
        <v>8.1</v>
      </c>
    </row>
    <row r="503" spans="1:27" x14ac:dyDescent="0.3">
      <c r="A503">
        <v>12</v>
      </c>
      <c r="B503">
        <v>39</v>
      </c>
      <c r="C503">
        <f t="shared" si="26"/>
        <v>1680</v>
      </c>
      <c r="D503">
        <v>420</v>
      </c>
      <c r="E503" t="s">
        <v>114</v>
      </c>
      <c r="H503" t="str">
        <f>IF(ISBLANK(G503),"",
IFERROR(VLOOKUP(G503,[1]StringTable!$1:$1048576,MATCH([1]StringTable!$B$1,[1]StringTable!$1:$1,0),0),
IFERROR(VLOOKUP(G503,[1]InApkStringTable!$1:$1048576,MATCH([1]InApkStringTable!$B$1,[1]InApkStringTable!$1:$1,0),0),
"스트링없음")))</f>
        <v/>
      </c>
      <c r="J503" t="b">
        <v>0</v>
      </c>
      <c r="K503" t="s">
        <v>24</v>
      </c>
      <c r="L503" t="str">
        <f>IF(ISBLANK(K503),"",IF(ISERROR(VLOOKUP(K503,MapTable!$A:$A,1,0)),"컨트롤없음",""))</f>
        <v/>
      </c>
      <c r="M503">
        <f t="shared" si="24"/>
        <v>4</v>
      </c>
      <c r="N503" t="b">
        <f t="shared" ca="1" si="25"/>
        <v>1</v>
      </c>
      <c r="P503" t="str">
        <f>IF(ISBLANK(O503),"",IF(ISERROR(VLOOKUP(O503,MapTable!$A:$A,1,0)),"컨트롤없음",""))</f>
        <v/>
      </c>
      <c r="R503" t="str">
        <f>IF(ISBLANK(Q503),"",
IF(ISERROR(FIND(",",Q503)),
  IF(ISERROR(VLOOKUP(Q503,MapTable!$A:$A,1,0)),"맵없음",
  ""),
IF(ISERROR(FIND(",",Q503,FIND(",",Q503)+1)),
  IF(OR(ISERROR(VLOOKUP(LEFT(Q503,FIND(",",Q503)-1),MapTable!$A:$A,1,0)),ISERROR(VLOOKUP(TRIM(MID(Q503,FIND(",",Q503)+1,999)),MapTable!$A:$A,1,0))),"맵없음",
  ""),
IF(ISERROR(FIND(",",Q503,FIND(",",Q503,FIND(",",Q503)+1)+1)),
  IF(OR(ISERROR(VLOOKUP(LEFT(Q503,FIND(",",Q503)-1),MapTable!$A:$A,1,0)),ISERROR(VLOOKUP(TRIM(MID(Q503,FIND(",",Q503)+1,FIND(",",Q503,FIND(",",Q503)+1)-FIND(",",Q503)-1)),MapTable!$A:$A,1,0)),ISERROR(VLOOKUP(TRIM(MID(Q503,FIND(",",Q503,FIND(",",Q503)+1)+1,999)),MapTable!$A:$A,1,0))),"맵없음",
  ""),
IF(ISERROR(FIND(",",Q503,FIND(",",Q503,FIND(",",Q503,FIND(",",Q503)+1)+1)+1)),
  IF(OR(ISERROR(VLOOKUP(LEFT(Q503,FIND(",",Q503)-1),MapTable!$A:$A,1,0)),ISERROR(VLOOKUP(TRIM(MID(Q503,FIND(",",Q503)+1,FIND(",",Q503,FIND(",",Q503)+1)-FIND(",",Q503)-1)),MapTable!$A:$A,1,0)),ISERROR(VLOOKUP(TRIM(MID(Q503,FIND(",",Q503,FIND(",",Q503)+1)+1,FIND(",",Q503,FIND(",",Q503,FIND(",",Q503)+1)+1)-FIND(",",Q503,FIND(",",Q503)+1)-1)),MapTable!$A:$A,1,0)),ISERROR(VLOOKUP(TRIM(MID(Q503,FIND(",",Q503,FIND(",",Q503,FIND(",",Q503)+1)+1)+1,999)),MapTable!$A:$A,1,0))),"맵없음",
  ""),
)))))</f>
        <v/>
      </c>
      <c r="W503" t="str">
        <f>IF(ISBLANK(V503),"",IF(ISERROR(VLOOKUP(V503,[2]DropTable!$A:$A,1,0)),"드랍없음",""))</f>
        <v/>
      </c>
      <c r="Y503" t="str">
        <f>IF(ISBLANK(X503),"",IF(ISERROR(VLOOKUP(X503,[2]DropTable!$A:$A,1,0)),"드랍없음",""))</f>
        <v/>
      </c>
      <c r="AA503">
        <v>8.1</v>
      </c>
    </row>
    <row r="504" spans="1:27" x14ac:dyDescent="0.3">
      <c r="A504">
        <v>12</v>
      </c>
      <c r="B504">
        <v>40</v>
      </c>
      <c r="C504">
        <f t="shared" si="26"/>
        <v>1680</v>
      </c>
      <c r="D504">
        <v>420</v>
      </c>
      <c r="E504" t="s">
        <v>114</v>
      </c>
      <c r="H504" t="str">
        <f>IF(ISBLANK(G504),"",
IFERROR(VLOOKUP(G504,[1]StringTable!$1:$1048576,MATCH([1]StringTable!$B$1,[1]StringTable!$1:$1,0),0),
IFERROR(VLOOKUP(G504,[1]InApkStringTable!$1:$1048576,MATCH([1]InApkStringTable!$B$1,[1]InApkStringTable!$1:$1,0),0),
"스트링없음")))</f>
        <v/>
      </c>
      <c r="J504" t="b">
        <v>0</v>
      </c>
      <c r="K504" t="s">
        <v>24</v>
      </c>
      <c r="L504" t="str">
        <f>IF(ISBLANK(K504),"",IF(ISERROR(VLOOKUP(K504,MapTable!$A:$A,1,0)),"컨트롤없음",""))</f>
        <v/>
      </c>
      <c r="M504">
        <f t="shared" si="24"/>
        <v>12</v>
      </c>
      <c r="N504" t="b">
        <f t="shared" ca="1" si="25"/>
        <v>1</v>
      </c>
      <c r="P504" t="str">
        <f>IF(ISBLANK(O504),"",IF(ISERROR(VLOOKUP(O504,MapTable!$A:$A,1,0)),"컨트롤없음",""))</f>
        <v/>
      </c>
      <c r="R504" t="str">
        <f>IF(ISBLANK(Q504),"",
IF(ISERROR(FIND(",",Q504)),
  IF(ISERROR(VLOOKUP(Q504,MapTable!$A:$A,1,0)),"맵없음",
  ""),
IF(ISERROR(FIND(",",Q504,FIND(",",Q504)+1)),
  IF(OR(ISERROR(VLOOKUP(LEFT(Q504,FIND(",",Q504)-1),MapTable!$A:$A,1,0)),ISERROR(VLOOKUP(TRIM(MID(Q504,FIND(",",Q504)+1,999)),MapTable!$A:$A,1,0))),"맵없음",
  ""),
IF(ISERROR(FIND(",",Q504,FIND(",",Q504,FIND(",",Q504)+1)+1)),
  IF(OR(ISERROR(VLOOKUP(LEFT(Q504,FIND(",",Q504)-1),MapTable!$A:$A,1,0)),ISERROR(VLOOKUP(TRIM(MID(Q504,FIND(",",Q504)+1,FIND(",",Q504,FIND(",",Q504)+1)-FIND(",",Q504)-1)),MapTable!$A:$A,1,0)),ISERROR(VLOOKUP(TRIM(MID(Q504,FIND(",",Q504,FIND(",",Q504)+1)+1,999)),MapTable!$A:$A,1,0))),"맵없음",
  ""),
IF(ISERROR(FIND(",",Q504,FIND(",",Q504,FIND(",",Q504,FIND(",",Q504)+1)+1)+1)),
  IF(OR(ISERROR(VLOOKUP(LEFT(Q504,FIND(",",Q504)-1),MapTable!$A:$A,1,0)),ISERROR(VLOOKUP(TRIM(MID(Q504,FIND(",",Q504)+1,FIND(",",Q504,FIND(",",Q504)+1)-FIND(",",Q504)-1)),MapTable!$A:$A,1,0)),ISERROR(VLOOKUP(TRIM(MID(Q504,FIND(",",Q504,FIND(",",Q504)+1)+1,FIND(",",Q504,FIND(",",Q504,FIND(",",Q504)+1)+1)-FIND(",",Q504,FIND(",",Q504)+1)-1)),MapTable!$A:$A,1,0)),ISERROR(VLOOKUP(TRIM(MID(Q504,FIND(",",Q504,FIND(",",Q504,FIND(",",Q504)+1)+1)+1,999)),MapTable!$A:$A,1,0))),"맵없음",
  ""),
)))))</f>
        <v/>
      </c>
      <c r="W504" t="str">
        <f>IF(ISBLANK(V504),"",IF(ISERROR(VLOOKUP(V504,[2]DropTable!$A:$A,1,0)),"드랍없음",""))</f>
        <v/>
      </c>
      <c r="Y504" t="str">
        <f>IF(ISBLANK(X504),"",IF(ISERROR(VLOOKUP(X504,[2]DropTable!$A:$A,1,0)),"드랍없음",""))</f>
        <v/>
      </c>
      <c r="AA504">
        <v>8.1</v>
      </c>
    </row>
    <row r="505" spans="1:27" x14ac:dyDescent="0.3">
      <c r="A505">
        <v>12</v>
      </c>
      <c r="B505">
        <v>41</v>
      </c>
      <c r="C505">
        <f t="shared" si="26"/>
        <v>1680</v>
      </c>
      <c r="D505">
        <v>420</v>
      </c>
      <c r="E505" t="s">
        <v>114</v>
      </c>
      <c r="H505" t="str">
        <f>IF(ISBLANK(G505),"",
IFERROR(VLOOKUP(G505,[1]StringTable!$1:$1048576,MATCH([1]StringTable!$B$1,[1]StringTable!$1:$1,0),0),
IFERROR(VLOOKUP(G505,[1]InApkStringTable!$1:$1048576,MATCH([1]InApkStringTable!$B$1,[1]InApkStringTable!$1:$1,0),0),
"스트링없음")))</f>
        <v/>
      </c>
      <c r="J505" t="b">
        <v>0</v>
      </c>
      <c r="K505" t="s">
        <v>24</v>
      </c>
      <c r="L505" t="str">
        <f>IF(ISBLANK(K505),"",IF(ISERROR(VLOOKUP(K505,MapTable!$A:$A,1,0)),"컨트롤없음",""))</f>
        <v/>
      </c>
      <c r="M505">
        <f t="shared" si="24"/>
        <v>5</v>
      </c>
      <c r="N505" t="b">
        <f t="shared" ca="1" si="25"/>
        <v>0</v>
      </c>
      <c r="P505" t="str">
        <f>IF(ISBLANK(O505),"",IF(ISERROR(VLOOKUP(O505,MapTable!$A:$A,1,0)),"컨트롤없음",""))</f>
        <v/>
      </c>
      <c r="R505" t="str">
        <f>IF(ISBLANK(Q505),"",
IF(ISERROR(FIND(",",Q505)),
  IF(ISERROR(VLOOKUP(Q505,MapTable!$A:$A,1,0)),"맵없음",
  ""),
IF(ISERROR(FIND(",",Q505,FIND(",",Q505)+1)),
  IF(OR(ISERROR(VLOOKUP(LEFT(Q505,FIND(",",Q505)-1),MapTable!$A:$A,1,0)),ISERROR(VLOOKUP(TRIM(MID(Q505,FIND(",",Q505)+1,999)),MapTable!$A:$A,1,0))),"맵없음",
  ""),
IF(ISERROR(FIND(",",Q505,FIND(",",Q505,FIND(",",Q505)+1)+1)),
  IF(OR(ISERROR(VLOOKUP(LEFT(Q505,FIND(",",Q505)-1),MapTable!$A:$A,1,0)),ISERROR(VLOOKUP(TRIM(MID(Q505,FIND(",",Q505)+1,FIND(",",Q505,FIND(",",Q505)+1)-FIND(",",Q505)-1)),MapTable!$A:$A,1,0)),ISERROR(VLOOKUP(TRIM(MID(Q505,FIND(",",Q505,FIND(",",Q505)+1)+1,999)),MapTable!$A:$A,1,0))),"맵없음",
  ""),
IF(ISERROR(FIND(",",Q505,FIND(",",Q505,FIND(",",Q505,FIND(",",Q505)+1)+1)+1)),
  IF(OR(ISERROR(VLOOKUP(LEFT(Q505,FIND(",",Q505)-1),MapTable!$A:$A,1,0)),ISERROR(VLOOKUP(TRIM(MID(Q505,FIND(",",Q505)+1,FIND(",",Q505,FIND(",",Q505)+1)-FIND(",",Q505)-1)),MapTable!$A:$A,1,0)),ISERROR(VLOOKUP(TRIM(MID(Q505,FIND(",",Q505,FIND(",",Q505)+1)+1,FIND(",",Q505,FIND(",",Q505,FIND(",",Q505)+1)+1)-FIND(",",Q505,FIND(",",Q505)+1)-1)),MapTable!$A:$A,1,0)),ISERROR(VLOOKUP(TRIM(MID(Q505,FIND(",",Q505,FIND(",",Q505,FIND(",",Q505)+1)+1)+1,999)),MapTable!$A:$A,1,0))),"맵없음",
  ""),
)))))</f>
        <v/>
      </c>
      <c r="W505" t="str">
        <f>IF(ISBLANK(V505),"",IF(ISERROR(VLOOKUP(V505,[2]DropTable!$A:$A,1,0)),"드랍없음",""))</f>
        <v/>
      </c>
      <c r="Y505" t="str">
        <f>IF(ISBLANK(X505),"",IF(ISERROR(VLOOKUP(X505,[2]DropTable!$A:$A,1,0)),"드랍없음",""))</f>
        <v/>
      </c>
      <c r="AA505">
        <v>8.1</v>
      </c>
    </row>
    <row r="506" spans="1:27" x14ac:dyDescent="0.3">
      <c r="A506">
        <v>12</v>
      </c>
      <c r="B506">
        <v>42</v>
      </c>
      <c r="C506">
        <f t="shared" si="26"/>
        <v>1680</v>
      </c>
      <c r="D506">
        <v>420</v>
      </c>
      <c r="E506" t="s">
        <v>114</v>
      </c>
      <c r="H506" t="str">
        <f>IF(ISBLANK(G506),"",
IFERROR(VLOOKUP(G506,[1]StringTable!$1:$1048576,MATCH([1]StringTable!$B$1,[1]StringTable!$1:$1,0),0),
IFERROR(VLOOKUP(G506,[1]InApkStringTable!$1:$1048576,MATCH([1]InApkStringTable!$B$1,[1]InApkStringTable!$1:$1,0),0),
"스트링없음")))</f>
        <v/>
      </c>
      <c r="J506" t="b">
        <v>0</v>
      </c>
      <c r="K506" t="s">
        <v>24</v>
      </c>
      <c r="L506" t="str">
        <f>IF(ISBLANK(K506),"",IF(ISERROR(VLOOKUP(K506,MapTable!$A:$A,1,0)),"컨트롤없음",""))</f>
        <v/>
      </c>
      <c r="M506">
        <f t="shared" si="24"/>
        <v>5</v>
      </c>
      <c r="N506" t="b">
        <f t="shared" ca="1" si="25"/>
        <v>0</v>
      </c>
      <c r="P506" t="str">
        <f>IF(ISBLANK(O506),"",IF(ISERROR(VLOOKUP(O506,MapTable!$A:$A,1,0)),"컨트롤없음",""))</f>
        <v/>
      </c>
      <c r="R506" t="str">
        <f>IF(ISBLANK(Q506),"",
IF(ISERROR(FIND(",",Q506)),
  IF(ISERROR(VLOOKUP(Q506,MapTable!$A:$A,1,0)),"맵없음",
  ""),
IF(ISERROR(FIND(",",Q506,FIND(",",Q506)+1)),
  IF(OR(ISERROR(VLOOKUP(LEFT(Q506,FIND(",",Q506)-1),MapTable!$A:$A,1,0)),ISERROR(VLOOKUP(TRIM(MID(Q506,FIND(",",Q506)+1,999)),MapTable!$A:$A,1,0))),"맵없음",
  ""),
IF(ISERROR(FIND(",",Q506,FIND(",",Q506,FIND(",",Q506)+1)+1)),
  IF(OR(ISERROR(VLOOKUP(LEFT(Q506,FIND(",",Q506)-1),MapTable!$A:$A,1,0)),ISERROR(VLOOKUP(TRIM(MID(Q506,FIND(",",Q506)+1,FIND(",",Q506,FIND(",",Q506)+1)-FIND(",",Q506)-1)),MapTable!$A:$A,1,0)),ISERROR(VLOOKUP(TRIM(MID(Q506,FIND(",",Q506,FIND(",",Q506)+1)+1,999)),MapTable!$A:$A,1,0))),"맵없음",
  ""),
IF(ISERROR(FIND(",",Q506,FIND(",",Q506,FIND(",",Q506,FIND(",",Q506)+1)+1)+1)),
  IF(OR(ISERROR(VLOOKUP(LEFT(Q506,FIND(",",Q506)-1),MapTable!$A:$A,1,0)),ISERROR(VLOOKUP(TRIM(MID(Q506,FIND(",",Q506)+1,FIND(",",Q506,FIND(",",Q506)+1)-FIND(",",Q506)-1)),MapTable!$A:$A,1,0)),ISERROR(VLOOKUP(TRIM(MID(Q506,FIND(",",Q506,FIND(",",Q506)+1)+1,FIND(",",Q506,FIND(",",Q506,FIND(",",Q506)+1)+1)-FIND(",",Q506,FIND(",",Q506)+1)-1)),MapTable!$A:$A,1,0)),ISERROR(VLOOKUP(TRIM(MID(Q506,FIND(",",Q506,FIND(",",Q506,FIND(",",Q506)+1)+1)+1,999)),MapTable!$A:$A,1,0))),"맵없음",
  ""),
)))))</f>
        <v/>
      </c>
      <c r="W506" t="str">
        <f>IF(ISBLANK(V506),"",IF(ISERROR(VLOOKUP(V506,[2]DropTable!$A:$A,1,0)),"드랍없음",""))</f>
        <v/>
      </c>
      <c r="Y506" t="str">
        <f>IF(ISBLANK(X506),"",IF(ISERROR(VLOOKUP(X506,[2]DropTable!$A:$A,1,0)),"드랍없음",""))</f>
        <v/>
      </c>
      <c r="AA506">
        <v>8.1</v>
      </c>
    </row>
    <row r="507" spans="1:27" x14ac:dyDescent="0.3">
      <c r="A507">
        <v>12</v>
      </c>
      <c r="B507">
        <v>43</v>
      </c>
      <c r="C507">
        <f t="shared" si="26"/>
        <v>1680</v>
      </c>
      <c r="D507">
        <v>420</v>
      </c>
      <c r="E507" t="s">
        <v>114</v>
      </c>
      <c r="H507" t="str">
        <f>IF(ISBLANK(G507),"",
IFERROR(VLOOKUP(G507,[1]StringTable!$1:$1048576,MATCH([1]StringTable!$B$1,[1]StringTable!$1:$1,0),0),
IFERROR(VLOOKUP(G507,[1]InApkStringTable!$1:$1048576,MATCH([1]InApkStringTable!$B$1,[1]InApkStringTable!$1:$1,0),0),
"스트링없음")))</f>
        <v/>
      </c>
      <c r="J507" t="b">
        <v>0</v>
      </c>
      <c r="K507" t="s">
        <v>24</v>
      </c>
      <c r="L507" t="str">
        <f>IF(ISBLANK(K507),"",IF(ISERROR(VLOOKUP(K507,MapTable!$A:$A,1,0)),"컨트롤없음",""))</f>
        <v/>
      </c>
      <c r="M507">
        <f t="shared" si="24"/>
        <v>5</v>
      </c>
      <c r="N507" t="b">
        <f t="shared" ca="1" si="25"/>
        <v>0</v>
      </c>
      <c r="P507" t="str">
        <f>IF(ISBLANK(O507),"",IF(ISERROR(VLOOKUP(O507,MapTable!$A:$A,1,0)),"컨트롤없음",""))</f>
        <v/>
      </c>
      <c r="R507" t="str">
        <f>IF(ISBLANK(Q507),"",
IF(ISERROR(FIND(",",Q507)),
  IF(ISERROR(VLOOKUP(Q507,MapTable!$A:$A,1,0)),"맵없음",
  ""),
IF(ISERROR(FIND(",",Q507,FIND(",",Q507)+1)),
  IF(OR(ISERROR(VLOOKUP(LEFT(Q507,FIND(",",Q507)-1),MapTable!$A:$A,1,0)),ISERROR(VLOOKUP(TRIM(MID(Q507,FIND(",",Q507)+1,999)),MapTable!$A:$A,1,0))),"맵없음",
  ""),
IF(ISERROR(FIND(",",Q507,FIND(",",Q507,FIND(",",Q507)+1)+1)),
  IF(OR(ISERROR(VLOOKUP(LEFT(Q507,FIND(",",Q507)-1),MapTable!$A:$A,1,0)),ISERROR(VLOOKUP(TRIM(MID(Q507,FIND(",",Q507)+1,FIND(",",Q507,FIND(",",Q507)+1)-FIND(",",Q507)-1)),MapTable!$A:$A,1,0)),ISERROR(VLOOKUP(TRIM(MID(Q507,FIND(",",Q507,FIND(",",Q507)+1)+1,999)),MapTable!$A:$A,1,0))),"맵없음",
  ""),
IF(ISERROR(FIND(",",Q507,FIND(",",Q507,FIND(",",Q507,FIND(",",Q507)+1)+1)+1)),
  IF(OR(ISERROR(VLOOKUP(LEFT(Q507,FIND(",",Q507)-1),MapTable!$A:$A,1,0)),ISERROR(VLOOKUP(TRIM(MID(Q507,FIND(",",Q507)+1,FIND(",",Q507,FIND(",",Q507)+1)-FIND(",",Q507)-1)),MapTable!$A:$A,1,0)),ISERROR(VLOOKUP(TRIM(MID(Q507,FIND(",",Q507,FIND(",",Q507)+1)+1,FIND(",",Q507,FIND(",",Q507,FIND(",",Q507)+1)+1)-FIND(",",Q507,FIND(",",Q507)+1)-1)),MapTable!$A:$A,1,0)),ISERROR(VLOOKUP(TRIM(MID(Q507,FIND(",",Q507,FIND(",",Q507,FIND(",",Q507)+1)+1)+1,999)),MapTable!$A:$A,1,0))),"맵없음",
  ""),
)))))</f>
        <v/>
      </c>
      <c r="W507" t="str">
        <f>IF(ISBLANK(V507),"",IF(ISERROR(VLOOKUP(V507,[2]DropTable!$A:$A,1,0)),"드랍없음",""))</f>
        <v/>
      </c>
      <c r="Y507" t="str">
        <f>IF(ISBLANK(X507),"",IF(ISERROR(VLOOKUP(X507,[2]DropTable!$A:$A,1,0)),"드랍없음",""))</f>
        <v/>
      </c>
      <c r="AA507">
        <v>8.1</v>
      </c>
    </row>
    <row r="508" spans="1:27" x14ac:dyDescent="0.3">
      <c r="A508">
        <v>12</v>
      </c>
      <c r="B508">
        <v>44</v>
      </c>
      <c r="C508">
        <f t="shared" si="26"/>
        <v>1680</v>
      </c>
      <c r="D508">
        <v>420</v>
      </c>
      <c r="E508" t="s">
        <v>114</v>
      </c>
      <c r="H508" t="str">
        <f>IF(ISBLANK(G508),"",
IFERROR(VLOOKUP(G508,[1]StringTable!$1:$1048576,MATCH([1]StringTable!$B$1,[1]StringTable!$1:$1,0),0),
IFERROR(VLOOKUP(G508,[1]InApkStringTable!$1:$1048576,MATCH([1]InApkStringTable!$B$1,[1]InApkStringTable!$1:$1,0),0),
"스트링없음")))</f>
        <v/>
      </c>
      <c r="J508" t="b">
        <v>0</v>
      </c>
      <c r="K508" t="s">
        <v>24</v>
      </c>
      <c r="L508" t="str">
        <f>IF(ISBLANK(K508),"",IF(ISERROR(VLOOKUP(K508,MapTable!$A:$A,1,0)),"컨트롤없음",""))</f>
        <v/>
      </c>
      <c r="M508">
        <f t="shared" si="24"/>
        <v>5</v>
      </c>
      <c r="N508" t="b">
        <f t="shared" ca="1" si="25"/>
        <v>0</v>
      </c>
      <c r="P508" t="str">
        <f>IF(ISBLANK(O508),"",IF(ISERROR(VLOOKUP(O508,MapTable!$A:$A,1,0)),"컨트롤없음",""))</f>
        <v/>
      </c>
      <c r="R508" t="str">
        <f>IF(ISBLANK(Q508),"",
IF(ISERROR(FIND(",",Q508)),
  IF(ISERROR(VLOOKUP(Q508,MapTable!$A:$A,1,0)),"맵없음",
  ""),
IF(ISERROR(FIND(",",Q508,FIND(",",Q508)+1)),
  IF(OR(ISERROR(VLOOKUP(LEFT(Q508,FIND(",",Q508)-1),MapTable!$A:$A,1,0)),ISERROR(VLOOKUP(TRIM(MID(Q508,FIND(",",Q508)+1,999)),MapTable!$A:$A,1,0))),"맵없음",
  ""),
IF(ISERROR(FIND(",",Q508,FIND(",",Q508,FIND(",",Q508)+1)+1)),
  IF(OR(ISERROR(VLOOKUP(LEFT(Q508,FIND(",",Q508)-1),MapTable!$A:$A,1,0)),ISERROR(VLOOKUP(TRIM(MID(Q508,FIND(",",Q508)+1,FIND(",",Q508,FIND(",",Q508)+1)-FIND(",",Q508)-1)),MapTable!$A:$A,1,0)),ISERROR(VLOOKUP(TRIM(MID(Q508,FIND(",",Q508,FIND(",",Q508)+1)+1,999)),MapTable!$A:$A,1,0))),"맵없음",
  ""),
IF(ISERROR(FIND(",",Q508,FIND(",",Q508,FIND(",",Q508,FIND(",",Q508)+1)+1)+1)),
  IF(OR(ISERROR(VLOOKUP(LEFT(Q508,FIND(",",Q508)-1),MapTable!$A:$A,1,0)),ISERROR(VLOOKUP(TRIM(MID(Q508,FIND(",",Q508)+1,FIND(",",Q508,FIND(",",Q508)+1)-FIND(",",Q508)-1)),MapTable!$A:$A,1,0)),ISERROR(VLOOKUP(TRIM(MID(Q508,FIND(",",Q508,FIND(",",Q508)+1)+1,FIND(",",Q508,FIND(",",Q508,FIND(",",Q508)+1)+1)-FIND(",",Q508,FIND(",",Q508)+1)-1)),MapTable!$A:$A,1,0)),ISERROR(VLOOKUP(TRIM(MID(Q508,FIND(",",Q508,FIND(",",Q508,FIND(",",Q508)+1)+1)+1,999)),MapTable!$A:$A,1,0))),"맵없음",
  ""),
)))))</f>
        <v/>
      </c>
      <c r="W508" t="str">
        <f>IF(ISBLANK(V508),"",IF(ISERROR(VLOOKUP(V508,[2]DropTable!$A:$A,1,0)),"드랍없음",""))</f>
        <v/>
      </c>
      <c r="Y508" t="str">
        <f>IF(ISBLANK(X508),"",IF(ISERROR(VLOOKUP(X508,[2]DropTable!$A:$A,1,0)),"드랍없음",""))</f>
        <v/>
      </c>
      <c r="AA508">
        <v>8.1</v>
      </c>
    </row>
    <row r="509" spans="1:27" x14ac:dyDescent="0.3">
      <c r="A509">
        <v>12</v>
      </c>
      <c r="B509">
        <v>45</v>
      </c>
      <c r="C509">
        <f t="shared" si="26"/>
        <v>1680</v>
      </c>
      <c r="D509">
        <v>420</v>
      </c>
      <c r="E509" t="s">
        <v>114</v>
      </c>
      <c r="H509" t="str">
        <f>IF(ISBLANK(G509),"",
IFERROR(VLOOKUP(G509,[1]StringTable!$1:$1048576,MATCH([1]StringTable!$B$1,[1]StringTable!$1:$1,0),0),
IFERROR(VLOOKUP(G509,[1]InApkStringTable!$1:$1048576,MATCH([1]InApkStringTable!$B$1,[1]InApkStringTable!$1:$1,0),0),
"스트링없음")))</f>
        <v/>
      </c>
      <c r="J509" t="b">
        <v>0</v>
      </c>
      <c r="K509" t="s">
        <v>24</v>
      </c>
      <c r="L509" t="str">
        <f>IF(ISBLANK(K509),"",IF(ISERROR(VLOOKUP(K509,MapTable!$A:$A,1,0)),"컨트롤없음",""))</f>
        <v/>
      </c>
      <c r="M509">
        <f t="shared" si="24"/>
        <v>11</v>
      </c>
      <c r="N509" t="b">
        <f t="shared" ca="1" si="25"/>
        <v>0</v>
      </c>
      <c r="P509" t="str">
        <f>IF(ISBLANK(O509),"",IF(ISERROR(VLOOKUP(O509,MapTable!$A:$A,1,0)),"컨트롤없음",""))</f>
        <v/>
      </c>
      <c r="R509" t="str">
        <f>IF(ISBLANK(Q509),"",
IF(ISERROR(FIND(",",Q509)),
  IF(ISERROR(VLOOKUP(Q509,MapTable!$A:$A,1,0)),"맵없음",
  ""),
IF(ISERROR(FIND(",",Q509,FIND(",",Q509)+1)),
  IF(OR(ISERROR(VLOOKUP(LEFT(Q509,FIND(",",Q509)-1),MapTable!$A:$A,1,0)),ISERROR(VLOOKUP(TRIM(MID(Q509,FIND(",",Q509)+1,999)),MapTable!$A:$A,1,0))),"맵없음",
  ""),
IF(ISERROR(FIND(",",Q509,FIND(",",Q509,FIND(",",Q509)+1)+1)),
  IF(OR(ISERROR(VLOOKUP(LEFT(Q509,FIND(",",Q509)-1),MapTable!$A:$A,1,0)),ISERROR(VLOOKUP(TRIM(MID(Q509,FIND(",",Q509)+1,FIND(",",Q509,FIND(",",Q509)+1)-FIND(",",Q509)-1)),MapTable!$A:$A,1,0)),ISERROR(VLOOKUP(TRIM(MID(Q509,FIND(",",Q509,FIND(",",Q509)+1)+1,999)),MapTable!$A:$A,1,0))),"맵없음",
  ""),
IF(ISERROR(FIND(",",Q509,FIND(",",Q509,FIND(",",Q509,FIND(",",Q509)+1)+1)+1)),
  IF(OR(ISERROR(VLOOKUP(LEFT(Q509,FIND(",",Q509)-1),MapTable!$A:$A,1,0)),ISERROR(VLOOKUP(TRIM(MID(Q509,FIND(",",Q509)+1,FIND(",",Q509,FIND(",",Q509)+1)-FIND(",",Q509)-1)),MapTable!$A:$A,1,0)),ISERROR(VLOOKUP(TRIM(MID(Q509,FIND(",",Q509,FIND(",",Q509)+1)+1,FIND(",",Q509,FIND(",",Q509,FIND(",",Q509)+1)+1)-FIND(",",Q509,FIND(",",Q509)+1)-1)),MapTable!$A:$A,1,0)),ISERROR(VLOOKUP(TRIM(MID(Q509,FIND(",",Q509,FIND(",",Q509,FIND(",",Q509)+1)+1)+1,999)),MapTable!$A:$A,1,0))),"맵없음",
  ""),
)))))</f>
        <v/>
      </c>
      <c r="W509" t="str">
        <f>IF(ISBLANK(V509),"",IF(ISERROR(VLOOKUP(V509,[2]DropTable!$A:$A,1,0)),"드랍없음",""))</f>
        <v/>
      </c>
      <c r="Y509" t="str">
        <f>IF(ISBLANK(X509),"",IF(ISERROR(VLOOKUP(X509,[2]DropTable!$A:$A,1,0)),"드랍없음",""))</f>
        <v/>
      </c>
      <c r="AA509">
        <v>8.1</v>
      </c>
    </row>
    <row r="510" spans="1:27" x14ac:dyDescent="0.3">
      <c r="A510">
        <v>12</v>
      </c>
      <c r="B510">
        <v>46</v>
      </c>
      <c r="C510">
        <f t="shared" si="26"/>
        <v>1680</v>
      </c>
      <c r="D510">
        <v>420</v>
      </c>
      <c r="E510" t="s">
        <v>114</v>
      </c>
      <c r="H510" t="str">
        <f>IF(ISBLANK(G510),"",
IFERROR(VLOOKUP(G510,[1]StringTable!$1:$1048576,MATCH([1]StringTable!$B$1,[1]StringTable!$1:$1,0),0),
IFERROR(VLOOKUP(G510,[1]InApkStringTable!$1:$1048576,MATCH([1]InApkStringTable!$B$1,[1]InApkStringTable!$1:$1,0),0),
"스트링없음")))</f>
        <v/>
      </c>
      <c r="J510" t="b">
        <v>0</v>
      </c>
      <c r="K510" t="s">
        <v>24</v>
      </c>
      <c r="L510" t="str">
        <f>IF(ISBLANK(K510),"",IF(ISERROR(VLOOKUP(K510,MapTable!$A:$A,1,0)),"컨트롤없음",""))</f>
        <v/>
      </c>
      <c r="M510">
        <f t="shared" si="24"/>
        <v>5</v>
      </c>
      <c r="N510" t="b">
        <f t="shared" ca="1" si="25"/>
        <v>0</v>
      </c>
      <c r="P510" t="str">
        <f>IF(ISBLANK(O510),"",IF(ISERROR(VLOOKUP(O510,MapTable!$A:$A,1,0)),"컨트롤없음",""))</f>
        <v/>
      </c>
      <c r="R510" t="str">
        <f>IF(ISBLANK(Q510),"",
IF(ISERROR(FIND(",",Q510)),
  IF(ISERROR(VLOOKUP(Q510,MapTable!$A:$A,1,0)),"맵없음",
  ""),
IF(ISERROR(FIND(",",Q510,FIND(",",Q510)+1)),
  IF(OR(ISERROR(VLOOKUP(LEFT(Q510,FIND(",",Q510)-1),MapTable!$A:$A,1,0)),ISERROR(VLOOKUP(TRIM(MID(Q510,FIND(",",Q510)+1,999)),MapTable!$A:$A,1,0))),"맵없음",
  ""),
IF(ISERROR(FIND(",",Q510,FIND(",",Q510,FIND(",",Q510)+1)+1)),
  IF(OR(ISERROR(VLOOKUP(LEFT(Q510,FIND(",",Q510)-1),MapTable!$A:$A,1,0)),ISERROR(VLOOKUP(TRIM(MID(Q510,FIND(",",Q510)+1,FIND(",",Q510,FIND(",",Q510)+1)-FIND(",",Q510)-1)),MapTable!$A:$A,1,0)),ISERROR(VLOOKUP(TRIM(MID(Q510,FIND(",",Q510,FIND(",",Q510)+1)+1,999)),MapTable!$A:$A,1,0))),"맵없음",
  ""),
IF(ISERROR(FIND(",",Q510,FIND(",",Q510,FIND(",",Q510,FIND(",",Q510)+1)+1)+1)),
  IF(OR(ISERROR(VLOOKUP(LEFT(Q510,FIND(",",Q510)-1),MapTable!$A:$A,1,0)),ISERROR(VLOOKUP(TRIM(MID(Q510,FIND(",",Q510)+1,FIND(",",Q510,FIND(",",Q510)+1)-FIND(",",Q510)-1)),MapTable!$A:$A,1,0)),ISERROR(VLOOKUP(TRIM(MID(Q510,FIND(",",Q510,FIND(",",Q510)+1)+1,FIND(",",Q510,FIND(",",Q510,FIND(",",Q510)+1)+1)-FIND(",",Q510,FIND(",",Q510)+1)-1)),MapTable!$A:$A,1,0)),ISERROR(VLOOKUP(TRIM(MID(Q510,FIND(",",Q510,FIND(",",Q510,FIND(",",Q510)+1)+1)+1,999)),MapTable!$A:$A,1,0))),"맵없음",
  ""),
)))))</f>
        <v/>
      </c>
      <c r="W510" t="str">
        <f>IF(ISBLANK(V510),"",IF(ISERROR(VLOOKUP(V510,[2]DropTable!$A:$A,1,0)),"드랍없음",""))</f>
        <v/>
      </c>
      <c r="Y510" t="str">
        <f>IF(ISBLANK(X510),"",IF(ISERROR(VLOOKUP(X510,[2]DropTable!$A:$A,1,0)),"드랍없음",""))</f>
        <v/>
      </c>
      <c r="AA510">
        <v>8.1</v>
      </c>
    </row>
    <row r="511" spans="1:27" x14ac:dyDescent="0.3">
      <c r="A511">
        <v>12</v>
      </c>
      <c r="B511">
        <v>47</v>
      </c>
      <c r="C511">
        <f t="shared" si="26"/>
        <v>1680</v>
      </c>
      <c r="D511">
        <v>420</v>
      </c>
      <c r="E511" t="s">
        <v>114</v>
      </c>
      <c r="H511" t="str">
        <f>IF(ISBLANK(G511),"",
IFERROR(VLOOKUP(G511,[1]StringTable!$1:$1048576,MATCH([1]StringTable!$B$1,[1]StringTable!$1:$1,0),0),
IFERROR(VLOOKUP(G511,[1]InApkStringTable!$1:$1048576,MATCH([1]InApkStringTable!$B$1,[1]InApkStringTable!$1:$1,0),0),
"스트링없음")))</f>
        <v/>
      </c>
      <c r="J511" t="b">
        <v>0</v>
      </c>
      <c r="K511" t="s">
        <v>24</v>
      </c>
      <c r="L511" t="str">
        <f>IF(ISBLANK(K511),"",IF(ISERROR(VLOOKUP(K511,MapTable!$A:$A,1,0)),"컨트롤없음",""))</f>
        <v/>
      </c>
      <c r="M511">
        <f t="shared" si="24"/>
        <v>5</v>
      </c>
      <c r="N511" t="b">
        <f t="shared" ca="1" si="25"/>
        <v>0</v>
      </c>
      <c r="P511" t="str">
        <f>IF(ISBLANK(O511),"",IF(ISERROR(VLOOKUP(O511,MapTable!$A:$A,1,0)),"컨트롤없음",""))</f>
        <v/>
      </c>
      <c r="R511" t="str">
        <f>IF(ISBLANK(Q511),"",
IF(ISERROR(FIND(",",Q511)),
  IF(ISERROR(VLOOKUP(Q511,MapTable!$A:$A,1,0)),"맵없음",
  ""),
IF(ISERROR(FIND(",",Q511,FIND(",",Q511)+1)),
  IF(OR(ISERROR(VLOOKUP(LEFT(Q511,FIND(",",Q511)-1),MapTable!$A:$A,1,0)),ISERROR(VLOOKUP(TRIM(MID(Q511,FIND(",",Q511)+1,999)),MapTable!$A:$A,1,0))),"맵없음",
  ""),
IF(ISERROR(FIND(",",Q511,FIND(",",Q511,FIND(",",Q511)+1)+1)),
  IF(OR(ISERROR(VLOOKUP(LEFT(Q511,FIND(",",Q511)-1),MapTable!$A:$A,1,0)),ISERROR(VLOOKUP(TRIM(MID(Q511,FIND(",",Q511)+1,FIND(",",Q511,FIND(",",Q511)+1)-FIND(",",Q511)-1)),MapTable!$A:$A,1,0)),ISERROR(VLOOKUP(TRIM(MID(Q511,FIND(",",Q511,FIND(",",Q511)+1)+1,999)),MapTable!$A:$A,1,0))),"맵없음",
  ""),
IF(ISERROR(FIND(",",Q511,FIND(",",Q511,FIND(",",Q511,FIND(",",Q511)+1)+1)+1)),
  IF(OR(ISERROR(VLOOKUP(LEFT(Q511,FIND(",",Q511)-1),MapTable!$A:$A,1,0)),ISERROR(VLOOKUP(TRIM(MID(Q511,FIND(",",Q511)+1,FIND(",",Q511,FIND(",",Q511)+1)-FIND(",",Q511)-1)),MapTable!$A:$A,1,0)),ISERROR(VLOOKUP(TRIM(MID(Q511,FIND(",",Q511,FIND(",",Q511)+1)+1,FIND(",",Q511,FIND(",",Q511,FIND(",",Q511)+1)+1)-FIND(",",Q511,FIND(",",Q511)+1)-1)),MapTable!$A:$A,1,0)),ISERROR(VLOOKUP(TRIM(MID(Q511,FIND(",",Q511,FIND(",",Q511,FIND(",",Q511)+1)+1)+1,999)),MapTable!$A:$A,1,0))),"맵없음",
  ""),
)))))</f>
        <v/>
      </c>
      <c r="W511" t="str">
        <f>IF(ISBLANK(V511),"",IF(ISERROR(VLOOKUP(V511,[2]DropTable!$A:$A,1,0)),"드랍없음",""))</f>
        <v/>
      </c>
      <c r="Y511" t="str">
        <f>IF(ISBLANK(X511),"",IF(ISERROR(VLOOKUP(X511,[2]DropTable!$A:$A,1,0)),"드랍없음",""))</f>
        <v/>
      </c>
      <c r="AA511">
        <v>8.1</v>
      </c>
    </row>
    <row r="512" spans="1:27" x14ac:dyDescent="0.3">
      <c r="A512">
        <v>12</v>
      </c>
      <c r="B512">
        <v>48</v>
      </c>
      <c r="C512">
        <f t="shared" si="26"/>
        <v>1680</v>
      </c>
      <c r="D512">
        <v>420</v>
      </c>
      <c r="E512" t="s">
        <v>114</v>
      </c>
      <c r="H512" t="str">
        <f>IF(ISBLANK(G512),"",
IFERROR(VLOOKUP(G512,[1]StringTable!$1:$1048576,MATCH([1]StringTable!$B$1,[1]StringTable!$1:$1,0),0),
IFERROR(VLOOKUP(G512,[1]InApkStringTable!$1:$1048576,MATCH([1]InApkStringTable!$B$1,[1]InApkStringTable!$1:$1,0),0),
"스트링없음")))</f>
        <v/>
      </c>
      <c r="J512" t="b">
        <v>0</v>
      </c>
      <c r="K512" t="s">
        <v>24</v>
      </c>
      <c r="L512" t="str">
        <f>IF(ISBLANK(K512),"",IF(ISERROR(VLOOKUP(K512,MapTable!$A:$A,1,0)),"컨트롤없음",""))</f>
        <v/>
      </c>
      <c r="M512">
        <f t="shared" si="24"/>
        <v>5</v>
      </c>
      <c r="N512" t="b">
        <f t="shared" ca="1" si="25"/>
        <v>0</v>
      </c>
      <c r="P512" t="str">
        <f>IF(ISBLANK(O512),"",IF(ISERROR(VLOOKUP(O512,MapTable!$A:$A,1,0)),"컨트롤없음",""))</f>
        <v/>
      </c>
      <c r="R512" t="str">
        <f>IF(ISBLANK(Q512),"",
IF(ISERROR(FIND(",",Q512)),
  IF(ISERROR(VLOOKUP(Q512,MapTable!$A:$A,1,0)),"맵없음",
  ""),
IF(ISERROR(FIND(",",Q512,FIND(",",Q512)+1)),
  IF(OR(ISERROR(VLOOKUP(LEFT(Q512,FIND(",",Q512)-1),MapTable!$A:$A,1,0)),ISERROR(VLOOKUP(TRIM(MID(Q512,FIND(",",Q512)+1,999)),MapTable!$A:$A,1,0))),"맵없음",
  ""),
IF(ISERROR(FIND(",",Q512,FIND(",",Q512,FIND(",",Q512)+1)+1)),
  IF(OR(ISERROR(VLOOKUP(LEFT(Q512,FIND(",",Q512)-1),MapTable!$A:$A,1,0)),ISERROR(VLOOKUP(TRIM(MID(Q512,FIND(",",Q512)+1,FIND(",",Q512,FIND(",",Q512)+1)-FIND(",",Q512)-1)),MapTable!$A:$A,1,0)),ISERROR(VLOOKUP(TRIM(MID(Q512,FIND(",",Q512,FIND(",",Q512)+1)+1,999)),MapTable!$A:$A,1,0))),"맵없음",
  ""),
IF(ISERROR(FIND(",",Q512,FIND(",",Q512,FIND(",",Q512,FIND(",",Q512)+1)+1)+1)),
  IF(OR(ISERROR(VLOOKUP(LEFT(Q512,FIND(",",Q512)-1),MapTable!$A:$A,1,0)),ISERROR(VLOOKUP(TRIM(MID(Q512,FIND(",",Q512)+1,FIND(",",Q512,FIND(",",Q512)+1)-FIND(",",Q512)-1)),MapTable!$A:$A,1,0)),ISERROR(VLOOKUP(TRIM(MID(Q512,FIND(",",Q512,FIND(",",Q512)+1)+1,FIND(",",Q512,FIND(",",Q512,FIND(",",Q512)+1)+1)-FIND(",",Q512,FIND(",",Q512)+1)-1)),MapTable!$A:$A,1,0)),ISERROR(VLOOKUP(TRIM(MID(Q512,FIND(",",Q512,FIND(",",Q512,FIND(",",Q512)+1)+1)+1,999)),MapTable!$A:$A,1,0))),"맵없음",
  ""),
)))))</f>
        <v/>
      </c>
      <c r="W512" t="str">
        <f>IF(ISBLANK(V512),"",IF(ISERROR(VLOOKUP(V512,[2]DropTable!$A:$A,1,0)),"드랍없음",""))</f>
        <v/>
      </c>
      <c r="Y512" t="str">
        <f>IF(ISBLANK(X512),"",IF(ISERROR(VLOOKUP(X512,[2]DropTable!$A:$A,1,0)),"드랍없음",""))</f>
        <v/>
      </c>
      <c r="AA512">
        <v>8.1</v>
      </c>
    </row>
    <row r="513" spans="1:27" x14ac:dyDescent="0.3">
      <c r="A513">
        <v>12</v>
      </c>
      <c r="B513">
        <v>49</v>
      </c>
      <c r="C513">
        <f t="shared" si="26"/>
        <v>1680</v>
      </c>
      <c r="D513">
        <v>420</v>
      </c>
      <c r="E513" t="s">
        <v>114</v>
      </c>
      <c r="H513" t="str">
        <f>IF(ISBLANK(G513),"",
IFERROR(VLOOKUP(G513,[1]StringTable!$1:$1048576,MATCH([1]StringTable!$B$1,[1]StringTable!$1:$1,0),0),
IFERROR(VLOOKUP(G513,[1]InApkStringTable!$1:$1048576,MATCH([1]InApkStringTable!$B$1,[1]InApkStringTable!$1:$1,0),0),
"스트링없음")))</f>
        <v/>
      </c>
      <c r="J513" t="b">
        <v>0</v>
      </c>
      <c r="K513" t="s">
        <v>24</v>
      </c>
      <c r="L513" t="str">
        <f>IF(ISBLANK(K513),"",IF(ISERROR(VLOOKUP(K513,MapTable!$A:$A,1,0)),"컨트롤없음",""))</f>
        <v/>
      </c>
      <c r="M513">
        <f t="shared" si="24"/>
        <v>5</v>
      </c>
      <c r="N513" t="b">
        <f t="shared" ca="1" si="25"/>
        <v>1</v>
      </c>
      <c r="P513" t="str">
        <f>IF(ISBLANK(O513),"",IF(ISERROR(VLOOKUP(O513,MapTable!$A:$A,1,0)),"컨트롤없음",""))</f>
        <v/>
      </c>
      <c r="R513" t="str">
        <f>IF(ISBLANK(Q513),"",
IF(ISERROR(FIND(",",Q513)),
  IF(ISERROR(VLOOKUP(Q513,MapTable!$A:$A,1,0)),"맵없음",
  ""),
IF(ISERROR(FIND(",",Q513,FIND(",",Q513)+1)),
  IF(OR(ISERROR(VLOOKUP(LEFT(Q513,FIND(",",Q513)-1),MapTable!$A:$A,1,0)),ISERROR(VLOOKUP(TRIM(MID(Q513,FIND(",",Q513)+1,999)),MapTable!$A:$A,1,0))),"맵없음",
  ""),
IF(ISERROR(FIND(",",Q513,FIND(",",Q513,FIND(",",Q513)+1)+1)),
  IF(OR(ISERROR(VLOOKUP(LEFT(Q513,FIND(",",Q513)-1),MapTable!$A:$A,1,0)),ISERROR(VLOOKUP(TRIM(MID(Q513,FIND(",",Q513)+1,FIND(",",Q513,FIND(",",Q513)+1)-FIND(",",Q513)-1)),MapTable!$A:$A,1,0)),ISERROR(VLOOKUP(TRIM(MID(Q513,FIND(",",Q513,FIND(",",Q513)+1)+1,999)),MapTable!$A:$A,1,0))),"맵없음",
  ""),
IF(ISERROR(FIND(",",Q513,FIND(",",Q513,FIND(",",Q513,FIND(",",Q513)+1)+1)+1)),
  IF(OR(ISERROR(VLOOKUP(LEFT(Q513,FIND(",",Q513)-1),MapTable!$A:$A,1,0)),ISERROR(VLOOKUP(TRIM(MID(Q513,FIND(",",Q513)+1,FIND(",",Q513,FIND(",",Q513)+1)-FIND(",",Q513)-1)),MapTable!$A:$A,1,0)),ISERROR(VLOOKUP(TRIM(MID(Q513,FIND(",",Q513,FIND(",",Q513)+1)+1,FIND(",",Q513,FIND(",",Q513,FIND(",",Q513)+1)+1)-FIND(",",Q513,FIND(",",Q513)+1)-1)),MapTable!$A:$A,1,0)),ISERROR(VLOOKUP(TRIM(MID(Q513,FIND(",",Q513,FIND(",",Q513,FIND(",",Q513)+1)+1)+1,999)),MapTable!$A:$A,1,0))),"맵없음",
  ""),
)))))</f>
        <v/>
      </c>
      <c r="W513" t="str">
        <f>IF(ISBLANK(V513),"",IF(ISERROR(VLOOKUP(V513,[2]DropTable!$A:$A,1,0)),"드랍없음",""))</f>
        <v/>
      </c>
      <c r="Y513" t="str">
        <f>IF(ISBLANK(X513),"",IF(ISERROR(VLOOKUP(X513,[2]DropTable!$A:$A,1,0)),"드랍없음",""))</f>
        <v/>
      </c>
      <c r="AA513">
        <v>8.1</v>
      </c>
    </row>
    <row r="514" spans="1:27" x14ac:dyDescent="0.3">
      <c r="A514">
        <v>12</v>
      </c>
      <c r="B514">
        <v>50</v>
      </c>
      <c r="C514">
        <f t="shared" si="26"/>
        <v>1680</v>
      </c>
      <c r="D514">
        <v>420</v>
      </c>
      <c r="E514" t="s">
        <v>114</v>
      </c>
      <c r="H514" t="str">
        <f>IF(ISBLANK(G514),"",
IFERROR(VLOOKUP(G514,[1]StringTable!$1:$1048576,MATCH([1]StringTable!$B$1,[1]StringTable!$1:$1,0),0),
IFERROR(VLOOKUP(G514,[1]InApkStringTable!$1:$1048576,MATCH([1]InApkStringTable!$B$1,[1]InApkStringTable!$1:$1,0),0),
"스트링없음")))</f>
        <v/>
      </c>
      <c r="J514" t="b">
        <v>0</v>
      </c>
      <c r="K514" t="s">
        <v>24</v>
      </c>
      <c r="L514" t="str">
        <f>IF(ISBLANK(K514),"",IF(ISERROR(VLOOKUP(K514,MapTable!$A:$A,1,0)),"컨트롤없음",""))</f>
        <v/>
      </c>
      <c r="M514">
        <f t="shared" ref="M514:M577" si="27">IF(B514=0,0,
IF(COUNTIF(A:A,A514)=11,12,
IF(MOD(B514,((COUNTIF(A:A,A514)-1)/5))=0,12,
IF(MOD(B514,((COUNTIF(A:A,A514)-1)/5))=((COUNTIF(A:A,A514)-1)/10),11,
INT(B514/((COUNTIF(A:A,A514)-1)/5))+1))))</f>
        <v>12</v>
      </c>
      <c r="N514" t="b">
        <f t="shared" ref="N514:N577" ca="1" si="28">IF((COUNTIF(A:A,A514)-1)=B514,FALSE,
IF(M514=12,TRUE,
IF(OFFSET(M514,1,0)=12,TRUE)))</f>
        <v>0</v>
      </c>
      <c r="P514" t="str">
        <f>IF(ISBLANK(O514),"",IF(ISERROR(VLOOKUP(O514,MapTable!$A:$A,1,0)),"컨트롤없음",""))</f>
        <v/>
      </c>
      <c r="R514" t="str">
        <f>IF(ISBLANK(Q514),"",
IF(ISERROR(FIND(",",Q514)),
  IF(ISERROR(VLOOKUP(Q514,MapTable!$A:$A,1,0)),"맵없음",
  ""),
IF(ISERROR(FIND(",",Q514,FIND(",",Q514)+1)),
  IF(OR(ISERROR(VLOOKUP(LEFT(Q514,FIND(",",Q514)-1),MapTable!$A:$A,1,0)),ISERROR(VLOOKUP(TRIM(MID(Q514,FIND(",",Q514)+1,999)),MapTable!$A:$A,1,0))),"맵없음",
  ""),
IF(ISERROR(FIND(",",Q514,FIND(",",Q514,FIND(",",Q514)+1)+1)),
  IF(OR(ISERROR(VLOOKUP(LEFT(Q514,FIND(",",Q514)-1),MapTable!$A:$A,1,0)),ISERROR(VLOOKUP(TRIM(MID(Q514,FIND(",",Q514)+1,FIND(",",Q514,FIND(",",Q514)+1)-FIND(",",Q514)-1)),MapTable!$A:$A,1,0)),ISERROR(VLOOKUP(TRIM(MID(Q514,FIND(",",Q514,FIND(",",Q514)+1)+1,999)),MapTable!$A:$A,1,0))),"맵없음",
  ""),
IF(ISERROR(FIND(",",Q514,FIND(",",Q514,FIND(",",Q514,FIND(",",Q514)+1)+1)+1)),
  IF(OR(ISERROR(VLOOKUP(LEFT(Q514,FIND(",",Q514)-1),MapTable!$A:$A,1,0)),ISERROR(VLOOKUP(TRIM(MID(Q514,FIND(",",Q514)+1,FIND(",",Q514,FIND(",",Q514)+1)-FIND(",",Q514)-1)),MapTable!$A:$A,1,0)),ISERROR(VLOOKUP(TRIM(MID(Q514,FIND(",",Q514,FIND(",",Q514)+1)+1,FIND(",",Q514,FIND(",",Q514,FIND(",",Q514)+1)+1)-FIND(",",Q514,FIND(",",Q514)+1)-1)),MapTable!$A:$A,1,0)),ISERROR(VLOOKUP(TRIM(MID(Q514,FIND(",",Q514,FIND(",",Q514,FIND(",",Q514)+1)+1)+1,999)),MapTable!$A:$A,1,0))),"맵없음",
  ""),
)))))</f>
        <v/>
      </c>
      <c r="W514" t="str">
        <f>IF(ISBLANK(V514),"",IF(ISERROR(VLOOKUP(V514,[2]DropTable!$A:$A,1,0)),"드랍없음",""))</f>
        <v/>
      </c>
      <c r="Y514" t="str">
        <f>IF(ISBLANK(X514),"",IF(ISERROR(VLOOKUP(X514,[2]DropTable!$A:$A,1,0)),"드랍없음",""))</f>
        <v/>
      </c>
      <c r="AA514">
        <v>8.1</v>
      </c>
    </row>
    <row r="515" spans="1:27" x14ac:dyDescent="0.3">
      <c r="A515">
        <v>13</v>
      </c>
      <c r="B515">
        <v>0</v>
      </c>
      <c r="C515">
        <v>1680</v>
      </c>
      <c r="D515">
        <v>420</v>
      </c>
      <c r="E515" t="s">
        <v>114</v>
      </c>
      <c r="H515" t="str">
        <f>IF(ISBLANK(G515),"",
IFERROR(VLOOKUP(G515,[1]StringTable!$1:$1048576,MATCH([1]StringTable!$B$1,[1]StringTable!$1:$1,0),0),
IFERROR(VLOOKUP(G515,[1]InApkStringTable!$1:$1048576,MATCH([1]InApkStringTable!$B$1,[1]InApkStringTable!$1:$1,0),0),
"스트링없음")))</f>
        <v/>
      </c>
      <c r="J515" t="b">
        <v>0</v>
      </c>
      <c r="K515" t="s">
        <v>64</v>
      </c>
      <c r="L515" t="str">
        <f>IF(ISBLANK(K515),"",IF(ISERROR(VLOOKUP(K515,MapTable!$A:$A,1,0)),"컨트롤없음",""))</f>
        <v/>
      </c>
      <c r="M515">
        <f t="shared" si="27"/>
        <v>0</v>
      </c>
      <c r="N515" t="b">
        <f t="shared" ca="1" si="28"/>
        <v>0</v>
      </c>
      <c r="P515" t="str">
        <f>IF(ISBLANK(O515),"",IF(ISERROR(VLOOKUP(O515,MapTable!$A:$A,1,0)),"컨트롤없음",""))</f>
        <v/>
      </c>
      <c r="R515" t="str">
        <f>IF(ISBLANK(Q515),"",
IF(ISERROR(FIND(",",Q515)),
  IF(ISERROR(VLOOKUP(Q515,MapTable!$A:$A,1,0)),"맵없음",
  ""),
IF(ISERROR(FIND(",",Q515,FIND(",",Q515)+1)),
  IF(OR(ISERROR(VLOOKUP(LEFT(Q515,FIND(",",Q515)-1),MapTable!$A:$A,1,0)),ISERROR(VLOOKUP(TRIM(MID(Q515,FIND(",",Q515)+1,999)),MapTable!$A:$A,1,0))),"맵없음",
  ""),
IF(ISERROR(FIND(",",Q515,FIND(",",Q515,FIND(",",Q515)+1)+1)),
  IF(OR(ISERROR(VLOOKUP(LEFT(Q515,FIND(",",Q515)-1),MapTable!$A:$A,1,0)),ISERROR(VLOOKUP(TRIM(MID(Q515,FIND(",",Q515)+1,FIND(",",Q515,FIND(",",Q515)+1)-FIND(",",Q515)-1)),MapTable!$A:$A,1,0)),ISERROR(VLOOKUP(TRIM(MID(Q515,FIND(",",Q515,FIND(",",Q515)+1)+1,999)),MapTable!$A:$A,1,0))),"맵없음",
  ""),
IF(ISERROR(FIND(",",Q515,FIND(",",Q515,FIND(",",Q515,FIND(",",Q515)+1)+1)+1)),
  IF(OR(ISERROR(VLOOKUP(LEFT(Q515,FIND(",",Q515)-1),MapTable!$A:$A,1,0)),ISERROR(VLOOKUP(TRIM(MID(Q515,FIND(",",Q515)+1,FIND(",",Q515,FIND(",",Q515)+1)-FIND(",",Q515)-1)),MapTable!$A:$A,1,0)),ISERROR(VLOOKUP(TRIM(MID(Q515,FIND(",",Q515,FIND(",",Q515)+1)+1,FIND(",",Q515,FIND(",",Q515,FIND(",",Q515)+1)+1)-FIND(",",Q515,FIND(",",Q515)+1)-1)),MapTable!$A:$A,1,0)),ISERROR(VLOOKUP(TRIM(MID(Q515,FIND(",",Q515,FIND(",",Q515,FIND(",",Q515)+1)+1)+1,999)),MapTable!$A:$A,1,0))),"맵없음",
  ""),
)))))</f>
        <v/>
      </c>
      <c r="W515" t="str">
        <f>IF(ISBLANK(V515),"",IF(ISERROR(VLOOKUP(V515,[2]DropTable!$A:$A,1,0)),"드랍없음",""))</f>
        <v/>
      </c>
      <c r="Y515" t="str">
        <f>IF(ISBLANK(X515),"",IF(ISERROR(VLOOKUP(X515,[2]DropTable!$A:$A,1,0)),"드랍없음",""))</f>
        <v/>
      </c>
      <c r="AA515">
        <v>8.1</v>
      </c>
    </row>
    <row r="516" spans="1:27" x14ac:dyDescent="0.3">
      <c r="A516">
        <v>13</v>
      </c>
      <c r="B516">
        <v>1</v>
      </c>
      <c r="C516">
        <f t="shared" si="26"/>
        <v>1680</v>
      </c>
      <c r="D516">
        <v>420</v>
      </c>
      <c r="E516" t="s">
        <v>114</v>
      </c>
      <c r="H516" t="str">
        <f>IF(ISBLANK(G516),"",
IFERROR(VLOOKUP(G516,[1]StringTable!$1:$1048576,MATCH([1]StringTable!$B$1,[1]StringTable!$1:$1,0),0),
IFERROR(VLOOKUP(G516,[1]InApkStringTable!$1:$1048576,MATCH([1]InApkStringTable!$B$1,[1]InApkStringTable!$1:$1,0),0),
"스트링없음")))</f>
        <v/>
      </c>
      <c r="J516" t="b">
        <v>0</v>
      </c>
      <c r="K516" t="s">
        <v>24</v>
      </c>
      <c r="L516" t="str">
        <f>IF(ISBLANK(K516),"",IF(ISERROR(VLOOKUP(K516,MapTable!$A:$A,1,0)),"컨트롤없음",""))</f>
        <v/>
      </c>
      <c r="M516">
        <f t="shared" si="27"/>
        <v>1</v>
      </c>
      <c r="N516" t="b">
        <f t="shared" ca="1" si="28"/>
        <v>0</v>
      </c>
      <c r="P516" t="str">
        <f>IF(ISBLANK(O516),"",IF(ISERROR(VLOOKUP(O516,MapTable!$A:$A,1,0)),"컨트롤없음",""))</f>
        <v/>
      </c>
      <c r="R516" t="str">
        <f>IF(ISBLANK(Q516),"",
IF(ISERROR(FIND(",",Q516)),
  IF(ISERROR(VLOOKUP(Q516,MapTable!$A:$A,1,0)),"맵없음",
  ""),
IF(ISERROR(FIND(",",Q516,FIND(",",Q516)+1)),
  IF(OR(ISERROR(VLOOKUP(LEFT(Q516,FIND(",",Q516)-1),MapTable!$A:$A,1,0)),ISERROR(VLOOKUP(TRIM(MID(Q516,FIND(",",Q516)+1,999)),MapTable!$A:$A,1,0))),"맵없음",
  ""),
IF(ISERROR(FIND(",",Q516,FIND(",",Q516,FIND(",",Q516)+1)+1)),
  IF(OR(ISERROR(VLOOKUP(LEFT(Q516,FIND(",",Q516)-1),MapTable!$A:$A,1,0)),ISERROR(VLOOKUP(TRIM(MID(Q516,FIND(",",Q516)+1,FIND(",",Q516,FIND(",",Q516)+1)-FIND(",",Q516)-1)),MapTable!$A:$A,1,0)),ISERROR(VLOOKUP(TRIM(MID(Q516,FIND(",",Q516,FIND(",",Q516)+1)+1,999)),MapTable!$A:$A,1,0))),"맵없음",
  ""),
IF(ISERROR(FIND(",",Q516,FIND(",",Q516,FIND(",",Q516,FIND(",",Q516)+1)+1)+1)),
  IF(OR(ISERROR(VLOOKUP(LEFT(Q516,FIND(",",Q516)-1),MapTable!$A:$A,1,0)),ISERROR(VLOOKUP(TRIM(MID(Q516,FIND(",",Q516)+1,FIND(",",Q516,FIND(",",Q516)+1)-FIND(",",Q516)-1)),MapTable!$A:$A,1,0)),ISERROR(VLOOKUP(TRIM(MID(Q516,FIND(",",Q516,FIND(",",Q516)+1)+1,FIND(",",Q516,FIND(",",Q516,FIND(",",Q516)+1)+1)-FIND(",",Q516,FIND(",",Q516)+1)-1)),MapTable!$A:$A,1,0)),ISERROR(VLOOKUP(TRIM(MID(Q516,FIND(",",Q516,FIND(",",Q516,FIND(",",Q516)+1)+1)+1,999)),MapTable!$A:$A,1,0))),"맵없음",
  ""),
)))))</f>
        <v/>
      </c>
      <c r="W516" t="str">
        <f>IF(ISBLANK(V516),"",IF(ISERROR(VLOOKUP(V516,[2]DropTable!$A:$A,1,0)),"드랍없음",""))</f>
        <v/>
      </c>
      <c r="Y516" t="str">
        <f>IF(ISBLANK(X516),"",IF(ISERROR(VLOOKUP(X516,[2]DropTable!$A:$A,1,0)),"드랍없음",""))</f>
        <v/>
      </c>
      <c r="AA516">
        <v>8.1</v>
      </c>
    </row>
    <row r="517" spans="1:27" x14ac:dyDescent="0.3">
      <c r="A517">
        <v>13</v>
      </c>
      <c r="B517">
        <v>2</v>
      </c>
      <c r="C517">
        <f t="shared" si="26"/>
        <v>1680</v>
      </c>
      <c r="D517">
        <v>420</v>
      </c>
      <c r="E517" t="s">
        <v>114</v>
      </c>
      <c r="H517" t="str">
        <f>IF(ISBLANK(G517),"",
IFERROR(VLOOKUP(G517,[1]StringTable!$1:$1048576,MATCH([1]StringTable!$B$1,[1]StringTable!$1:$1,0),0),
IFERROR(VLOOKUP(G517,[1]InApkStringTable!$1:$1048576,MATCH([1]InApkStringTable!$B$1,[1]InApkStringTable!$1:$1,0),0),
"스트링없음")))</f>
        <v/>
      </c>
      <c r="J517" t="b">
        <v>0</v>
      </c>
      <c r="K517" t="s">
        <v>24</v>
      </c>
      <c r="L517" t="str">
        <f>IF(ISBLANK(K517),"",IF(ISERROR(VLOOKUP(K517,MapTable!$A:$A,1,0)),"컨트롤없음",""))</f>
        <v/>
      </c>
      <c r="M517">
        <f t="shared" si="27"/>
        <v>11</v>
      </c>
      <c r="N517" t="b">
        <f t="shared" ca="1" si="28"/>
        <v>0</v>
      </c>
      <c r="P517" t="str">
        <f>IF(ISBLANK(O517),"",IF(ISERROR(VLOOKUP(O517,MapTable!$A:$A,1,0)),"컨트롤없음",""))</f>
        <v/>
      </c>
      <c r="R517" t="str">
        <f>IF(ISBLANK(Q517),"",
IF(ISERROR(FIND(",",Q517)),
  IF(ISERROR(VLOOKUP(Q517,MapTable!$A:$A,1,0)),"맵없음",
  ""),
IF(ISERROR(FIND(",",Q517,FIND(",",Q517)+1)),
  IF(OR(ISERROR(VLOOKUP(LEFT(Q517,FIND(",",Q517)-1),MapTable!$A:$A,1,0)),ISERROR(VLOOKUP(TRIM(MID(Q517,FIND(",",Q517)+1,999)),MapTable!$A:$A,1,0))),"맵없음",
  ""),
IF(ISERROR(FIND(",",Q517,FIND(",",Q517,FIND(",",Q517)+1)+1)),
  IF(OR(ISERROR(VLOOKUP(LEFT(Q517,FIND(",",Q517)-1),MapTable!$A:$A,1,0)),ISERROR(VLOOKUP(TRIM(MID(Q517,FIND(",",Q517)+1,FIND(",",Q517,FIND(",",Q517)+1)-FIND(",",Q517)-1)),MapTable!$A:$A,1,0)),ISERROR(VLOOKUP(TRIM(MID(Q517,FIND(",",Q517,FIND(",",Q517)+1)+1,999)),MapTable!$A:$A,1,0))),"맵없음",
  ""),
IF(ISERROR(FIND(",",Q517,FIND(",",Q517,FIND(",",Q517,FIND(",",Q517)+1)+1)+1)),
  IF(OR(ISERROR(VLOOKUP(LEFT(Q517,FIND(",",Q517)-1),MapTable!$A:$A,1,0)),ISERROR(VLOOKUP(TRIM(MID(Q517,FIND(",",Q517)+1,FIND(",",Q517,FIND(",",Q517)+1)-FIND(",",Q517)-1)),MapTable!$A:$A,1,0)),ISERROR(VLOOKUP(TRIM(MID(Q517,FIND(",",Q517,FIND(",",Q517)+1)+1,FIND(",",Q517,FIND(",",Q517,FIND(",",Q517)+1)+1)-FIND(",",Q517,FIND(",",Q517)+1)-1)),MapTable!$A:$A,1,0)),ISERROR(VLOOKUP(TRIM(MID(Q517,FIND(",",Q517,FIND(",",Q517,FIND(",",Q517)+1)+1)+1,999)),MapTable!$A:$A,1,0))),"맵없음",
  ""),
)))))</f>
        <v/>
      </c>
      <c r="W517" t="str">
        <f>IF(ISBLANK(V517),"",IF(ISERROR(VLOOKUP(V517,[2]DropTable!$A:$A,1,0)),"드랍없음",""))</f>
        <v/>
      </c>
      <c r="Y517" t="str">
        <f>IF(ISBLANK(X517),"",IF(ISERROR(VLOOKUP(X517,[2]DropTable!$A:$A,1,0)),"드랍없음",""))</f>
        <v/>
      </c>
      <c r="AA517">
        <v>8.1</v>
      </c>
    </row>
    <row r="518" spans="1:27" x14ac:dyDescent="0.3">
      <c r="A518">
        <v>13</v>
      </c>
      <c r="B518">
        <v>3</v>
      </c>
      <c r="C518">
        <f t="shared" si="26"/>
        <v>1680</v>
      </c>
      <c r="D518">
        <v>420</v>
      </c>
      <c r="E518" t="s">
        <v>114</v>
      </c>
      <c r="H518" t="str">
        <f>IF(ISBLANK(G518),"",
IFERROR(VLOOKUP(G518,[1]StringTable!$1:$1048576,MATCH([1]StringTable!$B$1,[1]StringTable!$1:$1,0),0),
IFERROR(VLOOKUP(G518,[1]InApkStringTable!$1:$1048576,MATCH([1]InApkStringTable!$B$1,[1]InApkStringTable!$1:$1,0),0),
"스트링없음")))</f>
        <v/>
      </c>
      <c r="J518" t="b">
        <v>0</v>
      </c>
      <c r="K518" t="s">
        <v>24</v>
      </c>
      <c r="L518" t="str">
        <f>IF(ISBLANK(K518),"",IF(ISERROR(VLOOKUP(K518,MapTable!$A:$A,1,0)),"컨트롤없음",""))</f>
        <v/>
      </c>
      <c r="M518">
        <f t="shared" si="27"/>
        <v>1</v>
      </c>
      <c r="N518" t="b">
        <f t="shared" ca="1" si="28"/>
        <v>1</v>
      </c>
      <c r="P518" t="str">
        <f>IF(ISBLANK(O518),"",IF(ISERROR(VLOOKUP(O518,MapTable!$A:$A,1,0)),"컨트롤없음",""))</f>
        <v/>
      </c>
      <c r="R518" t="str">
        <f>IF(ISBLANK(Q518),"",
IF(ISERROR(FIND(",",Q518)),
  IF(ISERROR(VLOOKUP(Q518,MapTable!$A:$A,1,0)),"맵없음",
  ""),
IF(ISERROR(FIND(",",Q518,FIND(",",Q518)+1)),
  IF(OR(ISERROR(VLOOKUP(LEFT(Q518,FIND(",",Q518)-1),MapTable!$A:$A,1,0)),ISERROR(VLOOKUP(TRIM(MID(Q518,FIND(",",Q518)+1,999)),MapTable!$A:$A,1,0))),"맵없음",
  ""),
IF(ISERROR(FIND(",",Q518,FIND(",",Q518,FIND(",",Q518)+1)+1)),
  IF(OR(ISERROR(VLOOKUP(LEFT(Q518,FIND(",",Q518)-1),MapTable!$A:$A,1,0)),ISERROR(VLOOKUP(TRIM(MID(Q518,FIND(",",Q518)+1,FIND(",",Q518,FIND(",",Q518)+1)-FIND(",",Q518)-1)),MapTable!$A:$A,1,0)),ISERROR(VLOOKUP(TRIM(MID(Q518,FIND(",",Q518,FIND(",",Q518)+1)+1,999)),MapTable!$A:$A,1,0))),"맵없음",
  ""),
IF(ISERROR(FIND(",",Q518,FIND(",",Q518,FIND(",",Q518,FIND(",",Q518)+1)+1)+1)),
  IF(OR(ISERROR(VLOOKUP(LEFT(Q518,FIND(",",Q518)-1),MapTable!$A:$A,1,0)),ISERROR(VLOOKUP(TRIM(MID(Q518,FIND(",",Q518)+1,FIND(",",Q518,FIND(",",Q518)+1)-FIND(",",Q518)-1)),MapTable!$A:$A,1,0)),ISERROR(VLOOKUP(TRIM(MID(Q518,FIND(",",Q518,FIND(",",Q518)+1)+1,FIND(",",Q518,FIND(",",Q518,FIND(",",Q518)+1)+1)-FIND(",",Q518,FIND(",",Q518)+1)-1)),MapTable!$A:$A,1,0)),ISERROR(VLOOKUP(TRIM(MID(Q518,FIND(",",Q518,FIND(",",Q518,FIND(",",Q518)+1)+1)+1,999)),MapTable!$A:$A,1,0))),"맵없음",
  ""),
)))))</f>
        <v/>
      </c>
      <c r="W518" t="str">
        <f>IF(ISBLANK(V518),"",IF(ISERROR(VLOOKUP(V518,[2]DropTable!$A:$A,1,0)),"드랍없음",""))</f>
        <v/>
      </c>
      <c r="Y518" t="str">
        <f>IF(ISBLANK(X518),"",IF(ISERROR(VLOOKUP(X518,[2]DropTable!$A:$A,1,0)),"드랍없음",""))</f>
        <v/>
      </c>
      <c r="AA518">
        <v>8.1</v>
      </c>
    </row>
    <row r="519" spans="1:27" x14ac:dyDescent="0.3">
      <c r="A519">
        <v>13</v>
      </c>
      <c r="B519">
        <v>4</v>
      </c>
      <c r="C519">
        <f t="shared" si="26"/>
        <v>1680</v>
      </c>
      <c r="D519">
        <v>420</v>
      </c>
      <c r="E519" t="s">
        <v>114</v>
      </c>
      <c r="H519" t="str">
        <f>IF(ISBLANK(G519),"",
IFERROR(VLOOKUP(G519,[1]StringTable!$1:$1048576,MATCH([1]StringTable!$B$1,[1]StringTable!$1:$1,0),0),
IFERROR(VLOOKUP(G519,[1]InApkStringTable!$1:$1048576,MATCH([1]InApkStringTable!$B$1,[1]InApkStringTable!$1:$1,0),0),
"스트링없음")))</f>
        <v/>
      </c>
      <c r="J519" t="b">
        <v>0</v>
      </c>
      <c r="K519" t="s">
        <v>24</v>
      </c>
      <c r="L519" t="str">
        <f>IF(ISBLANK(K519),"",IF(ISERROR(VLOOKUP(K519,MapTable!$A:$A,1,0)),"컨트롤없음",""))</f>
        <v/>
      </c>
      <c r="M519">
        <f t="shared" si="27"/>
        <v>12</v>
      </c>
      <c r="N519" t="b">
        <f t="shared" ca="1" si="28"/>
        <v>1</v>
      </c>
      <c r="P519" t="str">
        <f>IF(ISBLANK(O519),"",IF(ISERROR(VLOOKUP(O519,MapTable!$A:$A,1,0)),"컨트롤없음",""))</f>
        <v/>
      </c>
      <c r="R519" t="str">
        <f>IF(ISBLANK(Q519),"",
IF(ISERROR(FIND(",",Q519)),
  IF(ISERROR(VLOOKUP(Q519,MapTable!$A:$A,1,0)),"맵없음",
  ""),
IF(ISERROR(FIND(",",Q519,FIND(",",Q519)+1)),
  IF(OR(ISERROR(VLOOKUP(LEFT(Q519,FIND(",",Q519)-1),MapTable!$A:$A,1,0)),ISERROR(VLOOKUP(TRIM(MID(Q519,FIND(",",Q519)+1,999)),MapTable!$A:$A,1,0))),"맵없음",
  ""),
IF(ISERROR(FIND(",",Q519,FIND(",",Q519,FIND(",",Q519)+1)+1)),
  IF(OR(ISERROR(VLOOKUP(LEFT(Q519,FIND(",",Q519)-1),MapTable!$A:$A,1,0)),ISERROR(VLOOKUP(TRIM(MID(Q519,FIND(",",Q519)+1,FIND(",",Q519,FIND(",",Q519)+1)-FIND(",",Q519)-1)),MapTable!$A:$A,1,0)),ISERROR(VLOOKUP(TRIM(MID(Q519,FIND(",",Q519,FIND(",",Q519)+1)+1,999)),MapTable!$A:$A,1,0))),"맵없음",
  ""),
IF(ISERROR(FIND(",",Q519,FIND(",",Q519,FIND(",",Q519,FIND(",",Q519)+1)+1)+1)),
  IF(OR(ISERROR(VLOOKUP(LEFT(Q519,FIND(",",Q519)-1),MapTable!$A:$A,1,0)),ISERROR(VLOOKUP(TRIM(MID(Q519,FIND(",",Q519)+1,FIND(",",Q519,FIND(",",Q519)+1)-FIND(",",Q519)-1)),MapTable!$A:$A,1,0)),ISERROR(VLOOKUP(TRIM(MID(Q519,FIND(",",Q519,FIND(",",Q519)+1)+1,FIND(",",Q519,FIND(",",Q519,FIND(",",Q519)+1)+1)-FIND(",",Q519,FIND(",",Q519)+1)-1)),MapTable!$A:$A,1,0)),ISERROR(VLOOKUP(TRIM(MID(Q519,FIND(",",Q519,FIND(",",Q519,FIND(",",Q519)+1)+1)+1,999)),MapTable!$A:$A,1,0))),"맵없음",
  ""),
)))))</f>
        <v/>
      </c>
      <c r="W519" t="str">
        <f>IF(ISBLANK(V519),"",IF(ISERROR(VLOOKUP(V519,[2]DropTable!$A:$A,1,0)),"드랍없음",""))</f>
        <v/>
      </c>
      <c r="Y519" t="str">
        <f>IF(ISBLANK(X519),"",IF(ISERROR(VLOOKUP(X519,[2]DropTable!$A:$A,1,0)),"드랍없음",""))</f>
        <v/>
      </c>
      <c r="AA519">
        <v>8.1</v>
      </c>
    </row>
    <row r="520" spans="1:27" x14ac:dyDescent="0.3">
      <c r="A520">
        <v>13</v>
      </c>
      <c r="B520">
        <v>5</v>
      </c>
      <c r="C520">
        <f t="shared" si="26"/>
        <v>1680</v>
      </c>
      <c r="D520">
        <v>420</v>
      </c>
      <c r="E520" t="s">
        <v>114</v>
      </c>
      <c r="H520" t="str">
        <f>IF(ISBLANK(G520),"",
IFERROR(VLOOKUP(G520,[1]StringTable!$1:$1048576,MATCH([1]StringTable!$B$1,[1]StringTable!$1:$1,0),0),
IFERROR(VLOOKUP(G520,[1]InApkStringTable!$1:$1048576,MATCH([1]InApkStringTable!$B$1,[1]InApkStringTable!$1:$1,0),0),
"스트링없음")))</f>
        <v/>
      </c>
      <c r="J520" t="b">
        <v>0</v>
      </c>
      <c r="K520" t="s">
        <v>24</v>
      </c>
      <c r="L520" t="str">
        <f>IF(ISBLANK(K520),"",IF(ISERROR(VLOOKUP(K520,MapTable!$A:$A,1,0)),"컨트롤없음",""))</f>
        <v/>
      </c>
      <c r="M520">
        <f t="shared" si="27"/>
        <v>2</v>
      </c>
      <c r="N520" t="b">
        <f t="shared" ca="1" si="28"/>
        <v>0</v>
      </c>
      <c r="P520" t="str">
        <f>IF(ISBLANK(O520),"",IF(ISERROR(VLOOKUP(O520,MapTable!$A:$A,1,0)),"컨트롤없음",""))</f>
        <v/>
      </c>
      <c r="R520" t="str">
        <f>IF(ISBLANK(Q520),"",
IF(ISERROR(FIND(",",Q520)),
  IF(ISERROR(VLOOKUP(Q520,MapTable!$A:$A,1,0)),"맵없음",
  ""),
IF(ISERROR(FIND(",",Q520,FIND(",",Q520)+1)),
  IF(OR(ISERROR(VLOOKUP(LEFT(Q520,FIND(",",Q520)-1),MapTable!$A:$A,1,0)),ISERROR(VLOOKUP(TRIM(MID(Q520,FIND(",",Q520)+1,999)),MapTable!$A:$A,1,0))),"맵없음",
  ""),
IF(ISERROR(FIND(",",Q520,FIND(",",Q520,FIND(",",Q520)+1)+1)),
  IF(OR(ISERROR(VLOOKUP(LEFT(Q520,FIND(",",Q520)-1),MapTable!$A:$A,1,0)),ISERROR(VLOOKUP(TRIM(MID(Q520,FIND(",",Q520)+1,FIND(",",Q520,FIND(",",Q520)+1)-FIND(",",Q520)-1)),MapTable!$A:$A,1,0)),ISERROR(VLOOKUP(TRIM(MID(Q520,FIND(",",Q520,FIND(",",Q520)+1)+1,999)),MapTable!$A:$A,1,0))),"맵없음",
  ""),
IF(ISERROR(FIND(",",Q520,FIND(",",Q520,FIND(",",Q520,FIND(",",Q520)+1)+1)+1)),
  IF(OR(ISERROR(VLOOKUP(LEFT(Q520,FIND(",",Q520)-1),MapTable!$A:$A,1,0)),ISERROR(VLOOKUP(TRIM(MID(Q520,FIND(",",Q520)+1,FIND(",",Q520,FIND(",",Q520)+1)-FIND(",",Q520)-1)),MapTable!$A:$A,1,0)),ISERROR(VLOOKUP(TRIM(MID(Q520,FIND(",",Q520,FIND(",",Q520)+1)+1,FIND(",",Q520,FIND(",",Q520,FIND(",",Q520)+1)+1)-FIND(",",Q520,FIND(",",Q520)+1)-1)),MapTable!$A:$A,1,0)),ISERROR(VLOOKUP(TRIM(MID(Q520,FIND(",",Q520,FIND(",",Q520,FIND(",",Q520)+1)+1)+1,999)),MapTable!$A:$A,1,0))),"맵없음",
  ""),
)))))</f>
        <v/>
      </c>
      <c r="W520" t="str">
        <f>IF(ISBLANK(V520),"",IF(ISERROR(VLOOKUP(V520,[2]DropTable!$A:$A,1,0)),"드랍없음",""))</f>
        <v/>
      </c>
      <c r="Y520" t="str">
        <f>IF(ISBLANK(X520),"",IF(ISERROR(VLOOKUP(X520,[2]DropTable!$A:$A,1,0)),"드랍없음",""))</f>
        <v/>
      </c>
      <c r="AA520">
        <v>8.1</v>
      </c>
    </row>
    <row r="521" spans="1:27" x14ac:dyDescent="0.3">
      <c r="A521">
        <v>13</v>
      </c>
      <c r="B521">
        <v>6</v>
      </c>
      <c r="C521">
        <f t="shared" si="26"/>
        <v>1680</v>
      </c>
      <c r="D521">
        <v>420</v>
      </c>
      <c r="E521" t="s">
        <v>114</v>
      </c>
      <c r="H521" t="str">
        <f>IF(ISBLANK(G521),"",
IFERROR(VLOOKUP(G521,[1]StringTable!$1:$1048576,MATCH([1]StringTable!$B$1,[1]StringTable!$1:$1,0),0),
IFERROR(VLOOKUP(G521,[1]InApkStringTable!$1:$1048576,MATCH([1]InApkStringTable!$B$1,[1]InApkStringTable!$1:$1,0),0),
"스트링없음")))</f>
        <v/>
      </c>
      <c r="J521" t="b">
        <v>0</v>
      </c>
      <c r="K521" t="s">
        <v>24</v>
      </c>
      <c r="L521" t="str">
        <f>IF(ISBLANK(K521),"",IF(ISERROR(VLOOKUP(K521,MapTable!$A:$A,1,0)),"컨트롤없음",""))</f>
        <v/>
      </c>
      <c r="M521">
        <f t="shared" si="27"/>
        <v>11</v>
      </c>
      <c r="N521" t="b">
        <f t="shared" ca="1" si="28"/>
        <v>0</v>
      </c>
      <c r="P521" t="str">
        <f>IF(ISBLANK(O521),"",IF(ISERROR(VLOOKUP(O521,MapTable!$A:$A,1,0)),"컨트롤없음",""))</f>
        <v/>
      </c>
      <c r="R521" t="str">
        <f>IF(ISBLANK(Q521),"",
IF(ISERROR(FIND(",",Q521)),
  IF(ISERROR(VLOOKUP(Q521,MapTable!$A:$A,1,0)),"맵없음",
  ""),
IF(ISERROR(FIND(",",Q521,FIND(",",Q521)+1)),
  IF(OR(ISERROR(VLOOKUP(LEFT(Q521,FIND(",",Q521)-1),MapTable!$A:$A,1,0)),ISERROR(VLOOKUP(TRIM(MID(Q521,FIND(",",Q521)+1,999)),MapTable!$A:$A,1,0))),"맵없음",
  ""),
IF(ISERROR(FIND(",",Q521,FIND(",",Q521,FIND(",",Q521)+1)+1)),
  IF(OR(ISERROR(VLOOKUP(LEFT(Q521,FIND(",",Q521)-1),MapTable!$A:$A,1,0)),ISERROR(VLOOKUP(TRIM(MID(Q521,FIND(",",Q521)+1,FIND(",",Q521,FIND(",",Q521)+1)-FIND(",",Q521)-1)),MapTable!$A:$A,1,0)),ISERROR(VLOOKUP(TRIM(MID(Q521,FIND(",",Q521,FIND(",",Q521)+1)+1,999)),MapTable!$A:$A,1,0))),"맵없음",
  ""),
IF(ISERROR(FIND(",",Q521,FIND(",",Q521,FIND(",",Q521,FIND(",",Q521)+1)+1)+1)),
  IF(OR(ISERROR(VLOOKUP(LEFT(Q521,FIND(",",Q521)-1),MapTable!$A:$A,1,0)),ISERROR(VLOOKUP(TRIM(MID(Q521,FIND(",",Q521)+1,FIND(",",Q521,FIND(",",Q521)+1)-FIND(",",Q521)-1)),MapTable!$A:$A,1,0)),ISERROR(VLOOKUP(TRIM(MID(Q521,FIND(",",Q521,FIND(",",Q521)+1)+1,FIND(",",Q521,FIND(",",Q521,FIND(",",Q521)+1)+1)-FIND(",",Q521,FIND(",",Q521)+1)-1)),MapTable!$A:$A,1,0)),ISERROR(VLOOKUP(TRIM(MID(Q521,FIND(",",Q521,FIND(",",Q521,FIND(",",Q521)+1)+1)+1,999)),MapTable!$A:$A,1,0))),"맵없음",
  ""),
)))))</f>
        <v/>
      </c>
      <c r="W521" t="str">
        <f>IF(ISBLANK(V521),"",IF(ISERROR(VLOOKUP(V521,[2]DropTable!$A:$A,1,0)),"드랍없음",""))</f>
        <v/>
      </c>
      <c r="Y521" t="str">
        <f>IF(ISBLANK(X521),"",IF(ISERROR(VLOOKUP(X521,[2]DropTable!$A:$A,1,0)),"드랍없음",""))</f>
        <v/>
      </c>
      <c r="AA521">
        <v>8.1</v>
      </c>
    </row>
    <row r="522" spans="1:27" x14ac:dyDescent="0.3">
      <c r="A522">
        <v>13</v>
      </c>
      <c r="B522">
        <v>7</v>
      </c>
      <c r="C522">
        <f t="shared" si="26"/>
        <v>1680</v>
      </c>
      <c r="D522">
        <v>420</v>
      </c>
      <c r="E522" t="s">
        <v>114</v>
      </c>
      <c r="H522" t="str">
        <f>IF(ISBLANK(G522),"",
IFERROR(VLOOKUP(G522,[1]StringTable!$1:$1048576,MATCH([1]StringTable!$B$1,[1]StringTable!$1:$1,0),0),
IFERROR(VLOOKUP(G522,[1]InApkStringTable!$1:$1048576,MATCH([1]InApkStringTable!$B$1,[1]InApkStringTable!$1:$1,0),0),
"스트링없음")))</f>
        <v/>
      </c>
      <c r="J522" t="b">
        <v>0</v>
      </c>
      <c r="K522" t="s">
        <v>24</v>
      </c>
      <c r="L522" t="str">
        <f>IF(ISBLANK(K522),"",IF(ISERROR(VLOOKUP(K522,MapTable!$A:$A,1,0)),"컨트롤없음",""))</f>
        <v/>
      </c>
      <c r="M522">
        <f t="shared" si="27"/>
        <v>2</v>
      </c>
      <c r="N522" t="b">
        <f t="shared" ca="1" si="28"/>
        <v>1</v>
      </c>
      <c r="P522" t="str">
        <f>IF(ISBLANK(O522),"",IF(ISERROR(VLOOKUP(O522,MapTable!$A:$A,1,0)),"컨트롤없음",""))</f>
        <v/>
      </c>
      <c r="R522" t="str">
        <f>IF(ISBLANK(Q522),"",
IF(ISERROR(FIND(",",Q522)),
  IF(ISERROR(VLOOKUP(Q522,MapTable!$A:$A,1,0)),"맵없음",
  ""),
IF(ISERROR(FIND(",",Q522,FIND(",",Q522)+1)),
  IF(OR(ISERROR(VLOOKUP(LEFT(Q522,FIND(",",Q522)-1),MapTable!$A:$A,1,0)),ISERROR(VLOOKUP(TRIM(MID(Q522,FIND(",",Q522)+1,999)),MapTable!$A:$A,1,0))),"맵없음",
  ""),
IF(ISERROR(FIND(",",Q522,FIND(",",Q522,FIND(",",Q522)+1)+1)),
  IF(OR(ISERROR(VLOOKUP(LEFT(Q522,FIND(",",Q522)-1),MapTable!$A:$A,1,0)),ISERROR(VLOOKUP(TRIM(MID(Q522,FIND(",",Q522)+1,FIND(",",Q522,FIND(",",Q522)+1)-FIND(",",Q522)-1)),MapTable!$A:$A,1,0)),ISERROR(VLOOKUP(TRIM(MID(Q522,FIND(",",Q522,FIND(",",Q522)+1)+1,999)),MapTable!$A:$A,1,0))),"맵없음",
  ""),
IF(ISERROR(FIND(",",Q522,FIND(",",Q522,FIND(",",Q522,FIND(",",Q522)+1)+1)+1)),
  IF(OR(ISERROR(VLOOKUP(LEFT(Q522,FIND(",",Q522)-1),MapTable!$A:$A,1,0)),ISERROR(VLOOKUP(TRIM(MID(Q522,FIND(",",Q522)+1,FIND(",",Q522,FIND(",",Q522)+1)-FIND(",",Q522)-1)),MapTable!$A:$A,1,0)),ISERROR(VLOOKUP(TRIM(MID(Q522,FIND(",",Q522,FIND(",",Q522)+1)+1,FIND(",",Q522,FIND(",",Q522,FIND(",",Q522)+1)+1)-FIND(",",Q522,FIND(",",Q522)+1)-1)),MapTable!$A:$A,1,0)),ISERROR(VLOOKUP(TRIM(MID(Q522,FIND(",",Q522,FIND(",",Q522,FIND(",",Q522)+1)+1)+1,999)),MapTable!$A:$A,1,0))),"맵없음",
  ""),
)))))</f>
        <v/>
      </c>
      <c r="W522" t="str">
        <f>IF(ISBLANK(V522),"",IF(ISERROR(VLOOKUP(V522,[2]DropTable!$A:$A,1,0)),"드랍없음",""))</f>
        <v/>
      </c>
      <c r="Y522" t="str">
        <f>IF(ISBLANK(X522),"",IF(ISERROR(VLOOKUP(X522,[2]DropTable!$A:$A,1,0)),"드랍없음",""))</f>
        <v/>
      </c>
      <c r="AA522">
        <v>8.1</v>
      </c>
    </row>
    <row r="523" spans="1:27" x14ac:dyDescent="0.3">
      <c r="A523">
        <v>13</v>
      </c>
      <c r="B523">
        <v>8</v>
      </c>
      <c r="C523">
        <f t="shared" si="26"/>
        <v>1680</v>
      </c>
      <c r="D523">
        <v>420</v>
      </c>
      <c r="E523" t="s">
        <v>114</v>
      </c>
      <c r="H523" t="str">
        <f>IF(ISBLANK(G523),"",
IFERROR(VLOOKUP(G523,[1]StringTable!$1:$1048576,MATCH([1]StringTable!$B$1,[1]StringTable!$1:$1,0),0),
IFERROR(VLOOKUP(G523,[1]InApkStringTable!$1:$1048576,MATCH([1]InApkStringTable!$B$1,[1]InApkStringTable!$1:$1,0),0),
"스트링없음")))</f>
        <v/>
      </c>
      <c r="J523" t="b">
        <v>0</v>
      </c>
      <c r="K523" t="s">
        <v>24</v>
      </c>
      <c r="L523" t="str">
        <f>IF(ISBLANK(K523),"",IF(ISERROR(VLOOKUP(K523,MapTable!$A:$A,1,0)),"컨트롤없음",""))</f>
        <v/>
      </c>
      <c r="M523">
        <f t="shared" si="27"/>
        <v>12</v>
      </c>
      <c r="N523" t="b">
        <f t="shared" ca="1" si="28"/>
        <v>1</v>
      </c>
      <c r="P523" t="str">
        <f>IF(ISBLANK(O523),"",IF(ISERROR(VLOOKUP(O523,MapTable!$A:$A,1,0)),"컨트롤없음",""))</f>
        <v/>
      </c>
      <c r="R523" t="str">
        <f>IF(ISBLANK(Q523),"",
IF(ISERROR(FIND(",",Q523)),
  IF(ISERROR(VLOOKUP(Q523,MapTable!$A:$A,1,0)),"맵없음",
  ""),
IF(ISERROR(FIND(",",Q523,FIND(",",Q523)+1)),
  IF(OR(ISERROR(VLOOKUP(LEFT(Q523,FIND(",",Q523)-1),MapTable!$A:$A,1,0)),ISERROR(VLOOKUP(TRIM(MID(Q523,FIND(",",Q523)+1,999)),MapTable!$A:$A,1,0))),"맵없음",
  ""),
IF(ISERROR(FIND(",",Q523,FIND(",",Q523,FIND(",",Q523)+1)+1)),
  IF(OR(ISERROR(VLOOKUP(LEFT(Q523,FIND(",",Q523)-1),MapTable!$A:$A,1,0)),ISERROR(VLOOKUP(TRIM(MID(Q523,FIND(",",Q523)+1,FIND(",",Q523,FIND(",",Q523)+1)-FIND(",",Q523)-1)),MapTable!$A:$A,1,0)),ISERROR(VLOOKUP(TRIM(MID(Q523,FIND(",",Q523,FIND(",",Q523)+1)+1,999)),MapTable!$A:$A,1,0))),"맵없음",
  ""),
IF(ISERROR(FIND(",",Q523,FIND(",",Q523,FIND(",",Q523,FIND(",",Q523)+1)+1)+1)),
  IF(OR(ISERROR(VLOOKUP(LEFT(Q523,FIND(",",Q523)-1),MapTable!$A:$A,1,0)),ISERROR(VLOOKUP(TRIM(MID(Q523,FIND(",",Q523)+1,FIND(",",Q523,FIND(",",Q523)+1)-FIND(",",Q523)-1)),MapTable!$A:$A,1,0)),ISERROR(VLOOKUP(TRIM(MID(Q523,FIND(",",Q523,FIND(",",Q523)+1)+1,FIND(",",Q523,FIND(",",Q523,FIND(",",Q523)+1)+1)-FIND(",",Q523,FIND(",",Q523)+1)-1)),MapTable!$A:$A,1,0)),ISERROR(VLOOKUP(TRIM(MID(Q523,FIND(",",Q523,FIND(",",Q523,FIND(",",Q523)+1)+1)+1,999)),MapTable!$A:$A,1,0))),"맵없음",
  ""),
)))))</f>
        <v/>
      </c>
      <c r="W523" t="str">
        <f>IF(ISBLANK(V523),"",IF(ISERROR(VLOOKUP(V523,[2]DropTable!$A:$A,1,0)),"드랍없음",""))</f>
        <v/>
      </c>
      <c r="Y523" t="str">
        <f>IF(ISBLANK(X523),"",IF(ISERROR(VLOOKUP(X523,[2]DropTable!$A:$A,1,0)),"드랍없음",""))</f>
        <v/>
      </c>
      <c r="AA523">
        <v>8.1</v>
      </c>
    </row>
    <row r="524" spans="1:27" x14ac:dyDescent="0.3">
      <c r="A524">
        <v>13</v>
      </c>
      <c r="B524">
        <v>9</v>
      </c>
      <c r="C524">
        <f t="shared" si="26"/>
        <v>1680</v>
      </c>
      <c r="D524">
        <v>420</v>
      </c>
      <c r="E524" t="s">
        <v>114</v>
      </c>
      <c r="H524" t="str">
        <f>IF(ISBLANK(G524),"",
IFERROR(VLOOKUP(G524,[1]StringTable!$1:$1048576,MATCH([1]StringTable!$B$1,[1]StringTable!$1:$1,0),0),
IFERROR(VLOOKUP(G524,[1]InApkStringTable!$1:$1048576,MATCH([1]InApkStringTable!$B$1,[1]InApkStringTable!$1:$1,0),0),
"스트링없음")))</f>
        <v/>
      </c>
      <c r="J524" t="b">
        <v>0</v>
      </c>
      <c r="K524" t="s">
        <v>24</v>
      </c>
      <c r="L524" t="str">
        <f>IF(ISBLANK(K524),"",IF(ISERROR(VLOOKUP(K524,MapTable!$A:$A,1,0)),"컨트롤없음",""))</f>
        <v/>
      </c>
      <c r="M524">
        <f t="shared" si="27"/>
        <v>3</v>
      </c>
      <c r="N524" t="b">
        <f t="shared" ca="1" si="28"/>
        <v>0</v>
      </c>
      <c r="P524" t="str">
        <f>IF(ISBLANK(O524),"",IF(ISERROR(VLOOKUP(O524,MapTable!$A:$A,1,0)),"컨트롤없음",""))</f>
        <v/>
      </c>
      <c r="R524" t="str">
        <f>IF(ISBLANK(Q524),"",
IF(ISERROR(FIND(",",Q524)),
  IF(ISERROR(VLOOKUP(Q524,MapTable!$A:$A,1,0)),"맵없음",
  ""),
IF(ISERROR(FIND(",",Q524,FIND(",",Q524)+1)),
  IF(OR(ISERROR(VLOOKUP(LEFT(Q524,FIND(",",Q524)-1),MapTable!$A:$A,1,0)),ISERROR(VLOOKUP(TRIM(MID(Q524,FIND(",",Q524)+1,999)),MapTable!$A:$A,1,0))),"맵없음",
  ""),
IF(ISERROR(FIND(",",Q524,FIND(",",Q524,FIND(",",Q524)+1)+1)),
  IF(OR(ISERROR(VLOOKUP(LEFT(Q524,FIND(",",Q524)-1),MapTable!$A:$A,1,0)),ISERROR(VLOOKUP(TRIM(MID(Q524,FIND(",",Q524)+1,FIND(",",Q524,FIND(",",Q524)+1)-FIND(",",Q524)-1)),MapTable!$A:$A,1,0)),ISERROR(VLOOKUP(TRIM(MID(Q524,FIND(",",Q524,FIND(",",Q524)+1)+1,999)),MapTable!$A:$A,1,0))),"맵없음",
  ""),
IF(ISERROR(FIND(",",Q524,FIND(",",Q524,FIND(",",Q524,FIND(",",Q524)+1)+1)+1)),
  IF(OR(ISERROR(VLOOKUP(LEFT(Q524,FIND(",",Q524)-1),MapTable!$A:$A,1,0)),ISERROR(VLOOKUP(TRIM(MID(Q524,FIND(",",Q524)+1,FIND(",",Q524,FIND(",",Q524)+1)-FIND(",",Q524)-1)),MapTable!$A:$A,1,0)),ISERROR(VLOOKUP(TRIM(MID(Q524,FIND(",",Q524,FIND(",",Q524)+1)+1,FIND(",",Q524,FIND(",",Q524,FIND(",",Q524)+1)+1)-FIND(",",Q524,FIND(",",Q524)+1)-1)),MapTable!$A:$A,1,0)),ISERROR(VLOOKUP(TRIM(MID(Q524,FIND(",",Q524,FIND(",",Q524,FIND(",",Q524)+1)+1)+1,999)),MapTable!$A:$A,1,0))),"맵없음",
  ""),
)))))</f>
        <v/>
      </c>
      <c r="W524" t="str">
        <f>IF(ISBLANK(V524),"",IF(ISERROR(VLOOKUP(V524,[2]DropTable!$A:$A,1,0)),"드랍없음",""))</f>
        <v/>
      </c>
      <c r="Y524" t="str">
        <f>IF(ISBLANK(X524),"",IF(ISERROR(VLOOKUP(X524,[2]DropTable!$A:$A,1,0)),"드랍없음",""))</f>
        <v/>
      </c>
      <c r="AA524">
        <v>8.1</v>
      </c>
    </row>
    <row r="525" spans="1:27" x14ac:dyDescent="0.3">
      <c r="A525">
        <v>13</v>
      </c>
      <c r="B525">
        <v>10</v>
      </c>
      <c r="C525">
        <f t="shared" si="26"/>
        <v>1680</v>
      </c>
      <c r="D525">
        <v>420</v>
      </c>
      <c r="E525" t="s">
        <v>114</v>
      </c>
      <c r="H525" t="str">
        <f>IF(ISBLANK(G525),"",
IFERROR(VLOOKUP(G525,[1]StringTable!$1:$1048576,MATCH([1]StringTable!$B$1,[1]StringTable!$1:$1,0),0),
IFERROR(VLOOKUP(G525,[1]InApkStringTable!$1:$1048576,MATCH([1]InApkStringTable!$B$1,[1]InApkStringTable!$1:$1,0),0),
"스트링없음")))</f>
        <v/>
      </c>
      <c r="J525" t="b">
        <v>0</v>
      </c>
      <c r="K525" t="s">
        <v>24</v>
      </c>
      <c r="L525" t="str">
        <f>IF(ISBLANK(K525),"",IF(ISERROR(VLOOKUP(K525,MapTable!$A:$A,1,0)),"컨트롤없음",""))</f>
        <v/>
      </c>
      <c r="M525">
        <f t="shared" si="27"/>
        <v>11</v>
      </c>
      <c r="N525" t="b">
        <f t="shared" ca="1" si="28"/>
        <v>0</v>
      </c>
      <c r="P525" t="str">
        <f>IF(ISBLANK(O525),"",IF(ISERROR(VLOOKUP(O525,MapTable!$A:$A,1,0)),"컨트롤없음",""))</f>
        <v/>
      </c>
      <c r="R525" t="str">
        <f>IF(ISBLANK(Q525),"",
IF(ISERROR(FIND(",",Q525)),
  IF(ISERROR(VLOOKUP(Q525,MapTable!$A:$A,1,0)),"맵없음",
  ""),
IF(ISERROR(FIND(",",Q525,FIND(",",Q525)+1)),
  IF(OR(ISERROR(VLOOKUP(LEFT(Q525,FIND(",",Q525)-1),MapTable!$A:$A,1,0)),ISERROR(VLOOKUP(TRIM(MID(Q525,FIND(",",Q525)+1,999)),MapTable!$A:$A,1,0))),"맵없음",
  ""),
IF(ISERROR(FIND(",",Q525,FIND(",",Q525,FIND(",",Q525)+1)+1)),
  IF(OR(ISERROR(VLOOKUP(LEFT(Q525,FIND(",",Q525)-1),MapTable!$A:$A,1,0)),ISERROR(VLOOKUP(TRIM(MID(Q525,FIND(",",Q525)+1,FIND(",",Q525,FIND(",",Q525)+1)-FIND(",",Q525)-1)),MapTable!$A:$A,1,0)),ISERROR(VLOOKUP(TRIM(MID(Q525,FIND(",",Q525,FIND(",",Q525)+1)+1,999)),MapTable!$A:$A,1,0))),"맵없음",
  ""),
IF(ISERROR(FIND(",",Q525,FIND(",",Q525,FIND(",",Q525,FIND(",",Q525)+1)+1)+1)),
  IF(OR(ISERROR(VLOOKUP(LEFT(Q525,FIND(",",Q525)-1),MapTable!$A:$A,1,0)),ISERROR(VLOOKUP(TRIM(MID(Q525,FIND(",",Q525)+1,FIND(",",Q525,FIND(",",Q525)+1)-FIND(",",Q525)-1)),MapTable!$A:$A,1,0)),ISERROR(VLOOKUP(TRIM(MID(Q525,FIND(",",Q525,FIND(",",Q525)+1)+1,FIND(",",Q525,FIND(",",Q525,FIND(",",Q525)+1)+1)-FIND(",",Q525,FIND(",",Q525)+1)-1)),MapTable!$A:$A,1,0)),ISERROR(VLOOKUP(TRIM(MID(Q525,FIND(",",Q525,FIND(",",Q525,FIND(",",Q525)+1)+1)+1,999)),MapTable!$A:$A,1,0))),"맵없음",
  ""),
)))))</f>
        <v/>
      </c>
      <c r="W525" t="str">
        <f>IF(ISBLANK(V525),"",IF(ISERROR(VLOOKUP(V525,[2]DropTable!$A:$A,1,0)),"드랍없음",""))</f>
        <v/>
      </c>
      <c r="Y525" t="str">
        <f>IF(ISBLANK(X525),"",IF(ISERROR(VLOOKUP(X525,[2]DropTable!$A:$A,1,0)),"드랍없음",""))</f>
        <v/>
      </c>
      <c r="AA525">
        <v>8.1</v>
      </c>
    </row>
    <row r="526" spans="1:27" x14ac:dyDescent="0.3">
      <c r="A526">
        <v>13</v>
      </c>
      <c r="B526">
        <v>11</v>
      </c>
      <c r="C526">
        <f t="shared" si="26"/>
        <v>1680</v>
      </c>
      <c r="D526">
        <v>420</v>
      </c>
      <c r="E526" t="s">
        <v>114</v>
      </c>
      <c r="H526" t="str">
        <f>IF(ISBLANK(G526),"",
IFERROR(VLOOKUP(G526,[1]StringTable!$1:$1048576,MATCH([1]StringTable!$B$1,[1]StringTable!$1:$1,0),0),
IFERROR(VLOOKUP(G526,[1]InApkStringTable!$1:$1048576,MATCH([1]InApkStringTable!$B$1,[1]InApkStringTable!$1:$1,0),0),
"스트링없음")))</f>
        <v/>
      </c>
      <c r="J526" t="b">
        <v>0</v>
      </c>
      <c r="K526" t="s">
        <v>24</v>
      </c>
      <c r="L526" t="str">
        <f>IF(ISBLANK(K526),"",IF(ISERROR(VLOOKUP(K526,MapTable!$A:$A,1,0)),"컨트롤없음",""))</f>
        <v/>
      </c>
      <c r="M526">
        <f t="shared" si="27"/>
        <v>3</v>
      </c>
      <c r="N526" t="b">
        <f t="shared" ca="1" si="28"/>
        <v>1</v>
      </c>
      <c r="P526" t="str">
        <f>IF(ISBLANK(O526),"",IF(ISERROR(VLOOKUP(O526,MapTable!$A:$A,1,0)),"컨트롤없음",""))</f>
        <v/>
      </c>
      <c r="R526" t="str">
        <f>IF(ISBLANK(Q526),"",
IF(ISERROR(FIND(",",Q526)),
  IF(ISERROR(VLOOKUP(Q526,MapTable!$A:$A,1,0)),"맵없음",
  ""),
IF(ISERROR(FIND(",",Q526,FIND(",",Q526)+1)),
  IF(OR(ISERROR(VLOOKUP(LEFT(Q526,FIND(",",Q526)-1),MapTable!$A:$A,1,0)),ISERROR(VLOOKUP(TRIM(MID(Q526,FIND(",",Q526)+1,999)),MapTable!$A:$A,1,0))),"맵없음",
  ""),
IF(ISERROR(FIND(",",Q526,FIND(",",Q526,FIND(",",Q526)+1)+1)),
  IF(OR(ISERROR(VLOOKUP(LEFT(Q526,FIND(",",Q526)-1),MapTable!$A:$A,1,0)),ISERROR(VLOOKUP(TRIM(MID(Q526,FIND(",",Q526)+1,FIND(",",Q526,FIND(",",Q526)+1)-FIND(",",Q526)-1)),MapTable!$A:$A,1,0)),ISERROR(VLOOKUP(TRIM(MID(Q526,FIND(",",Q526,FIND(",",Q526)+1)+1,999)),MapTable!$A:$A,1,0))),"맵없음",
  ""),
IF(ISERROR(FIND(",",Q526,FIND(",",Q526,FIND(",",Q526,FIND(",",Q526)+1)+1)+1)),
  IF(OR(ISERROR(VLOOKUP(LEFT(Q526,FIND(",",Q526)-1),MapTable!$A:$A,1,0)),ISERROR(VLOOKUP(TRIM(MID(Q526,FIND(",",Q526)+1,FIND(",",Q526,FIND(",",Q526)+1)-FIND(",",Q526)-1)),MapTable!$A:$A,1,0)),ISERROR(VLOOKUP(TRIM(MID(Q526,FIND(",",Q526,FIND(",",Q526)+1)+1,FIND(",",Q526,FIND(",",Q526,FIND(",",Q526)+1)+1)-FIND(",",Q526,FIND(",",Q526)+1)-1)),MapTable!$A:$A,1,0)),ISERROR(VLOOKUP(TRIM(MID(Q526,FIND(",",Q526,FIND(",",Q526,FIND(",",Q526)+1)+1)+1,999)),MapTable!$A:$A,1,0))),"맵없음",
  ""),
)))))</f>
        <v/>
      </c>
      <c r="W526" t="str">
        <f>IF(ISBLANK(V526),"",IF(ISERROR(VLOOKUP(V526,[2]DropTable!$A:$A,1,0)),"드랍없음",""))</f>
        <v/>
      </c>
      <c r="Y526" t="str">
        <f>IF(ISBLANK(X526),"",IF(ISERROR(VLOOKUP(X526,[2]DropTable!$A:$A,1,0)),"드랍없음",""))</f>
        <v/>
      </c>
      <c r="AA526">
        <v>8.1</v>
      </c>
    </row>
    <row r="527" spans="1:27" x14ac:dyDescent="0.3">
      <c r="A527">
        <v>13</v>
      </c>
      <c r="B527">
        <v>12</v>
      </c>
      <c r="C527">
        <f t="shared" si="26"/>
        <v>1680</v>
      </c>
      <c r="D527">
        <v>420</v>
      </c>
      <c r="E527" t="s">
        <v>114</v>
      </c>
      <c r="H527" t="str">
        <f>IF(ISBLANK(G527),"",
IFERROR(VLOOKUP(G527,[1]StringTable!$1:$1048576,MATCH([1]StringTable!$B$1,[1]StringTable!$1:$1,0),0),
IFERROR(VLOOKUP(G527,[1]InApkStringTable!$1:$1048576,MATCH([1]InApkStringTable!$B$1,[1]InApkStringTable!$1:$1,0),0),
"스트링없음")))</f>
        <v/>
      </c>
      <c r="J527" t="b">
        <v>0</v>
      </c>
      <c r="K527" t="s">
        <v>24</v>
      </c>
      <c r="L527" t="str">
        <f>IF(ISBLANK(K527),"",IF(ISERROR(VLOOKUP(K527,MapTable!$A:$A,1,0)),"컨트롤없음",""))</f>
        <v/>
      </c>
      <c r="M527">
        <f t="shared" si="27"/>
        <v>12</v>
      </c>
      <c r="N527" t="b">
        <f t="shared" ca="1" si="28"/>
        <v>1</v>
      </c>
      <c r="P527" t="str">
        <f>IF(ISBLANK(O527),"",IF(ISERROR(VLOOKUP(O527,MapTable!$A:$A,1,0)),"컨트롤없음",""))</f>
        <v/>
      </c>
      <c r="R527" t="str">
        <f>IF(ISBLANK(Q527),"",
IF(ISERROR(FIND(",",Q527)),
  IF(ISERROR(VLOOKUP(Q527,MapTable!$A:$A,1,0)),"맵없음",
  ""),
IF(ISERROR(FIND(",",Q527,FIND(",",Q527)+1)),
  IF(OR(ISERROR(VLOOKUP(LEFT(Q527,FIND(",",Q527)-1),MapTable!$A:$A,1,0)),ISERROR(VLOOKUP(TRIM(MID(Q527,FIND(",",Q527)+1,999)),MapTable!$A:$A,1,0))),"맵없음",
  ""),
IF(ISERROR(FIND(",",Q527,FIND(",",Q527,FIND(",",Q527)+1)+1)),
  IF(OR(ISERROR(VLOOKUP(LEFT(Q527,FIND(",",Q527)-1),MapTable!$A:$A,1,0)),ISERROR(VLOOKUP(TRIM(MID(Q527,FIND(",",Q527)+1,FIND(",",Q527,FIND(",",Q527)+1)-FIND(",",Q527)-1)),MapTable!$A:$A,1,0)),ISERROR(VLOOKUP(TRIM(MID(Q527,FIND(",",Q527,FIND(",",Q527)+1)+1,999)),MapTable!$A:$A,1,0))),"맵없음",
  ""),
IF(ISERROR(FIND(",",Q527,FIND(",",Q527,FIND(",",Q527,FIND(",",Q527)+1)+1)+1)),
  IF(OR(ISERROR(VLOOKUP(LEFT(Q527,FIND(",",Q527)-1),MapTable!$A:$A,1,0)),ISERROR(VLOOKUP(TRIM(MID(Q527,FIND(",",Q527)+1,FIND(",",Q527,FIND(",",Q527)+1)-FIND(",",Q527)-1)),MapTable!$A:$A,1,0)),ISERROR(VLOOKUP(TRIM(MID(Q527,FIND(",",Q527,FIND(",",Q527)+1)+1,FIND(",",Q527,FIND(",",Q527,FIND(",",Q527)+1)+1)-FIND(",",Q527,FIND(",",Q527)+1)-1)),MapTable!$A:$A,1,0)),ISERROR(VLOOKUP(TRIM(MID(Q527,FIND(",",Q527,FIND(",",Q527,FIND(",",Q527)+1)+1)+1,999)),MapTable!$A:$A,1,0))),"맵없음",
  ""),
)))))</f>
        <v/>
      </c>
      <c r="W527" t="str">
        <f>IF(ISBLANK(V527),"",IF(ISERROR(VLOOKUP(V527,[2]DropTable!$A:$A,1,0)),"드랍없음",""))</f>
        <v/>
      </c>
      <c r="Y527" t="str">
        <f>IF(ISBLANK(X527),"",IF(ISERROR(VLOOKUP(X527,[2]DropTable!$A:$A,1,0)),"드랍없음",""))</f>
        <v/>
      </c>
      <c r="AA527">
        <v>8.1</v>
      </c>
    </row>
    <row r="528" spans="1:27" x14ac:dyDescent="0.3">
      <c r="A528">
        <v>13</v>
      </c>
      <c r="B528">
        <v>13</v>
      </c>
      <c r="C528">
        <f t="shared" si="26"/>
        <v>1680</v>
      </c>
      <c r="D528">
        <v>420</v>
      </c>
      <c r="E528" t="s">
        <v>114</v>
      </c>
      <c r="H528" t="str">
        <f>IF(ISBLANK(G528),"",
IFERROR(VLOOKUP(G528,[1]StringTable!$1:$1048576,MATCH([1]StringTable!$B$1,[1]StringTable!$1:$1,0),0),
IFERROR(VLOOKUP(G528,[1]InApkStringTable!$1:$1048576,MATCH([1]InApkStringTable!$B$1,[1]InApkStringTable!$1:$1,0),0),
"스트링없음")))</f>
        <v/>
      </c>
      <c r="J528" t="b">
        <v>0</v>
      </c>
      <c r="K528" t="s">
        <v>24</v>
      </c>
      <c r="L528" t="str">
        <f>IF(ISBLANK(K528),"",IF(ISERROR(VLOOKUP(K528,MapTable!$A:$A,1,0)),"컨트롤없음",""))</f>
        <v/>
      </c>
      <c r="M528">
        <f t="shared" si="27"/>
        <v>4</v>
      </c>
      <c r="N528" t="b">
        <f t="shared" ca="1" si="28"/>
        <v>0</v>
      </c>
      <c r="P528" t="str">
        <f>IF(ISBLANK(O528),"",IF(ISERROR(VLOOKUP(O528,MapTable!$A:$A,1,0)),"컨트롤없음",""))</f>
        <v/>
      </c>
      <c r="R528" t="str">
        <f>IF(ISBLANK(Q528),"",
IF(ISERROR(FIND(",",Q528)),
  IF(ISERROR(VLOOKUP(Q528,MapTable!$A:$A,1,0)),"맵없음",
  ""),
IF(ISERROR(FIND(",",Q528,FIND(",",Q528)+1)),
  IF(OR(ISERROR(VLOOKUP(LEFT(Q528,FIND(",",Q528)-1),MapTable!$A:$A,1,0)),ISERROR(VLOOKUP(TRIM(MID(Q528,FIND(",",Q528)+1,999)),MapTable!$A:$A,1,0))),"맵없음",
  ""),
IF(ISERROR(FIND(",",Q528,FIND(",",Q528,FIND(",",Q528)+1)+1)),
  IF(OR(ISERROR(VLOOKUP(LEFT(Q528,FIND(",",Q528)-1),MapTable!$A:$A,1,0)),ISERROR(VLOOKUP(TRIM(MID(Q528,FIND(",",Q528)+1,FIND(",",Q528,FIND(",",Q528)+1)-FIND(",",Q528)-1)),MapTable!$A:$A,1,0)),ISERROR(VLOOKUP(TRIM(MID(Q528,FIND(",",Q528,FIND(",",Q528)+1)+1,999)),MapTable!$A:$A,1,0))),"맵없음",
  ""),
IF(ISERROR(FIND(",",Q528,FIND(",",Q528,FIND(",",Q528,FIND(",",Q528)+1)+1)+1)),
  IF(OR(ISERROR(VLOOKUP(LEFT(Q528,FIND(",",Q528)-1),MapTable!$A:$A,1,0)),ISERROR(VLOOKUP(TRIM(MID(Q528,FIND(",",Q528)+1,FIND(",",Q528,FIND(",",Q528)+1)-FIND(",",Q528)-1)),MapTable!$A:$A,1,0)),ISERROR(VLOOKUP(TRIM(MID(Q528,FIND(",",Q528,FIND(",",Q528)+1)+1,FIND(",",Q528,FIND(",",Q528,FIND(",",Q528)+1)+1)-FIND(",",Q528,FIND(",",Q528)+1)-1)),MapTable!$A:$A,1,0)),ISERROR(VLOOKUP(TRIM(MID(Q528,FIND(",",Q528,FIND(",",Q528,FIND(",",Q528)+1)+1)+1,999)),MapTable!$A:$A,1,0))),"맵없음",
  ""),
)))))</f>
        <v/>
      </c>
      <c r="W528" t="str">
        <f>IF(ISBLANK(V528),"",IF(ISERROR(VLOOKUP(V528,[2]DropTable!$A:$A,1,0)),"드랍없음",""))</f>
        <v/>
      </c>
      <c r="Y528" t="str">
        <f>IF(ISBLANK(X528),"",IF(ISERROR(VLOOKUP(X528,[2]DropTable!$A:$A,1,0)),"드랍없음",""))</f>
        <v/>
      </c>
      <c r="AA528">
        <v>8.1</v>
      </c>
    </row>
    <row r="529" spans="1:27" x14ac:dyDescent="0.3">
      <c r="A529">
        <v>13</v>
      </c>
      <c r="B529">
        <v>14</v>
      </c>
      <c r="C529">
        <f t="shared" si="26"/>
        <v>1680</v>
      </c>
      <c r="D529">
        <v>420</v>
      </c>
      <c r="E529" t="s">
        <v>114</v>
      </c>
      <c r="H529" t="str">
        <f>IF(ISBLANK(G529),"",
IFERROR(VLOOKUP(G529,[1]StringTable!$1:$1048576,MATCH([1]StringTable!$B$1,[1]StringTable!$1:$1,0),0),
IFERROR(VLOOKUP(G529,[1]InApkStringTable!$1:$1048576,MATCH([1]InApkStringTable!$B$1,[1]InApkStringTable!$1:$1,0),0),
"스트링없음")))</f>
        <v/>
      </c>
      <c r="J529" t="b">
        <v>0</v>
      </c>
      <c r="K529" t="s">
        <v>24</v>
      </c>
      <c r="L529" t="str">
        <f>IF(ISBLANK(K529),"",IF(ISERROR(VLOOKUP(K529,MapTable!$A:$A,1,0)),"컨트롤없음",""))</f>
        <v/>
      </c>
      <c r="M529">
        <f t="shared" si="27"/>
        <v>11</v>
      </c>
      <c r="N529" t="b">
        <f t="shared" ca="1" si="28"/>
        <v>0</v>
      </c>
      <c r="P529" t="str">
        <f>IF(ISBLANK(O529),"",IF(ISERROR(VLOOKUP(O529,MapTable!$A:$A,1,0)),"컨트롤없음",""))</f>
        <v/>
      </c>
      <c r="R529" t="str">
        <f>IF(ISBLANK(Q529),"",
IF(ISERROR(FIND(",",Q529)),
  IF(ISERROR(VLOOKUP(Q529,MapTable!$A:$A,1,0)),"맵없음",
  ""),
IF(ISERROR(FIND(",",Q529,FIND(",",Q529)+1)),
  IF(OR(ISERROR(VLOOKUP(LEFT(Q529,FIND(",",Q529)-1),MapTable!$A:$A,1,0)),ISERROR(VLOOKUP(TRIM(MID(Q529,FIND(",",Q529)+1,999)),MapTable!$A:$A,1,0))),"맵없음",
  ""),
IF(ISERROR(FIND(",",Q529,FIND(",",Q529,FIND(",",Q529)+1)+1)),
  IF(OR(ISERROR(VLOOKUP(LEFT(Q529,FIND(",",Q529)-1),MapTable!$A:$A,1,0)),ISERROR(VLOOKUP(TRIM(MID(Q529,FIND(",",Q529)+1,FIND(",",Q529,FIND(",",Q529)+1)-FIND(",",Q529)-1)),MapTable!$A:$A,1,0)),ISERROR(VLOOKUP(TRIM(MID(Q529,FIND(",",Q529,FIND(",",Q529)+1)+1,999)),MapTable!$A:$A,1,0))),"맵없음",
  ""),
IF(ISERROR(FIND(",",Q529,FIND(",",Q529,FIND(",",Q529,FIND(",",Q529)+1)+1)+1)),
  IF(OR(ISERROR(VLOOKUP(LEFT(Q529,FIND(",",Q529)-1),MapTable!$A:$A,1,0)),ISERROR(VLOOKUP(TRIM(MID(Q529,FIND(",",Q529)+1,FIND(",",Q529,FIND(",",Q529)+1)-FIND(",",Q529)-1)),MapTable!$A:$A,1,0)),ISERROR(VLOOKUP(TRIM(MID(Q529,FIND(",",Q529,FIND(",",Q529)+1)+1,FIND(",",Q529,FIND(",",Q529,FIND(",",Q529)+1)+1)-FIND(",",Q529,FIND(",",Q529)+1)-1)),MapTable!$A:$A,1,0)),ISERROR(VLOOKUP(TRIM(MID(Q529,FIND(",",Q529,FIND(",",Q529,FIND(",",Q529)+1)+1)+1,999)),MapTable!$A:$A,1,0))),"맵없음",
  ""),
)))))</f>
        <v/>
      </c>
      <c r="W529" t="str">
        <f>IF(ISBLANK(V529),"",IF(ISERROR(VLOOKUP(V529,[2]DropTable!$A:$A,1,0)),"드랍없음",""))</f>
        <v/>
      </c>
      <c r="Y529" t="str">
        <f>IF(ISBLANK(X529),"",IF(ISERROR(VLOOKUP(X529,[2]DropTable!$A:$A,1,0)),"드랍없음",""))</f>
        <v/>
      </c>
      <c r="AA529">
        <v>8.1</v>
      </c>
    </row>
    <row r="530" spans="1:27" x14ac:dyDescent="0.3">
      <c r="A530">
        <v>13</v>
      </c>
      <c r="B530">
        <v>15</v>
      </c>
      <c r="C530">
        <f t="shared" si="26"/>
        <v>1680</v>
      </c>
      <c r="D530">
        <v>420</v>
      </c>
      <c r="E530" t="s">
        <v>114</v>
      </c>
      <c r="H530" t="str">
        <f>IF(ISBLANK(G530),"",
IFERROR(VLOOKUP(G530,[1]StringTable!$1:$1048576,MATCH([1]StringTable!$B$1,[1]StringTable!$1:$1,0),0),
IFERROR(VLOOKUP(G530,[1]InApkStringTable!$1:$1048576,MATCH([1]InApkStringTable!$B$1,[1]InApkStringTable!$1:$1,0),0),
"스트링없음")))</f>
        <v/>
      </c>
      <c r="J530" t="b">
        <v>0</v>
      </c>
      <c r="K530" t="s">
        <v>24</v>
      </c>
      <c r="L530" t="str">
        <f>IF(ISBLANK(K530),"",IF(ISERROR(VLOOKUP(K530,MapTable!$A:$A,1,0)),"컨트롤없음",""))</f>
        <v/>
      </c>
      <c r="M530">
        <f t="shared" si="27"/>
        <v>4</v>
      </c>
      <c r="N530" t="b">
        <f t="shared" ca="1" si="28"/>
        <v>1</v>
      </c>
      <c r="P530" t="str">
        <f>IF(ISBLANK(O530),"",IF(ISERROR(VLOOKUP(O530,MapTable!$A:$A,1,0)),"컨트롤없음",""))</f>
        <v/>
      </c>
      <c r="R530" t="str">
        <f>IF(ISBLANK(Q530),"",
IF(ISERROR(FIND(",",Q530)),
  IF(ISERROR(VLOOKUP(Q530,MapTable!$A:$A,1,0)),"맵없음",
  ""),
IF(ISERROR(FIND(",",Q530,FIND(",",Q530)+1)),
  IF(OR(ISERROR(VLOOKUP(LEFT(Q530,FIND(",",Q530)-1),MapTable!$A:$A,1,0)),ISERROR(VLOOKUP(TRIM(MID(Q530,FIND(",",Q530)+1,999)),MapTable!$A:$A,1,0))),"맵없음",
  ""),
IF(ISERROR(FIND(",",Q530,FIND(",",Q530,FIND(",",Q530)+1)+1)),
  IF(OR(ISERROR(VLOOKUP(LEFT(Q530,FIND(",",Q530)-1),MapTable!$A:$A,1,0)),ISERROR(VLOOKUP(TRIM(MID(Q530,FIND(",",Q530)+1,FIND(",",Q530,FIND(",",Q530)+1)-FIND(",",Q530)-1)),MapTable!$A:$A,1,0)),ISERROR(VLOOKUP(TRIM(MID(Q530,FIND(",",Q530,FIND(",",Q530)+1)+1,999)),MapTable!$A:$A,1,0))),"맵없음",
  ""),
IF(ISERROR(FIND(",",Q530,FIND(",",Q530,FIND(",",Q530,FIND(",",Q530)+1)+1)+1)),
  IF(OR(ISERROR(VLOOKUP(LEFT(Q530,FIND(",",Q530)-1),MapTable!$A:$A,1,0)),ISERROR(VLOOKUP(TRIM(MID(Q530,FIND(",",Q530)+1,FIND(",",Q530,FIND(",",Q530)+1)-FIND(",",Q530)-1)),MapTable!$A:$A,1,0)),ISERROR(VLOOKUP(TRIM(MID(Q530,FIND(",",Q530,FIND(",",Q530)+1)+1,FIND(",",Q530,FIND(",",Q530,FIND(",",Q530)+1)+1)-FIND(",",Q530,FIND(",",Q530)+1)-1)),MapTable!$A:$A,1,0)),ISERROR(VLOOKUP(TRIM(MID(Q530,FIND(",",Q530,FIND(",",Q530,FIND(",",Q530)+1)+1)+1,999)),MapTable!$A:$A,1,0))),"맵없음",
  ""),
)))))</f>
        <v/>
      </c>
      <c r="W530" t="str">
        <f>IF(ISBLANK(V530),"",IF(ISERROR(VLOOKUP(V530,[2]DropTable!$A:$A,1,0)),"드랍없음",""))</f>
        <v/>
      </c>
      <c r="Y530" t="str">
        <f>IF(ISBLANK(X530),"",IF(ISERROR(VLOOKUP(X530,[2]DropTable!$A:$A,1,0)),"드랍없음",""))</f>
        <v/>
      </c>
      <c r="AA530">
        <v>8.1</v>
      </c>
    </row>
    <row r="531" spans="1:27" x14ac:dyDescent="0.3">
      <c r="A531">
        <v>13</v>
      </c>
      <c r="B531">
        <v>16</v>
      </c>
      <c r="C531">
        <f t="shared" si="26"/>
        <v>1680</v>
      </c>
      <c r="D531">
        <v>420</v>
      </c>
      <c r="E531" t="s">
        <v>114</v>
      </c>
      <c r="H531" t="str">
        <f>IF(ISBLANK(G531),"",
IFERROR(VLOOKUP(G531,[1]StringTable!$1:$1048576,MATCH([1]StringTable!$B$1,[1]StringTable!$1:$1,0),0),
IFERROR(VLOOKUP(G531,[1]InApkStringTable!$1:$1048576,MATCH([1]InApkStringTable!$B$1,[1]InApkStringTable!$1:$1,0),0),
"스트링없음")))</f>
        <v/>
      </c>
      <c r="J531" t="b">
        <v>0</v>
      </c>
      <c r="K531" t="s">
        <v>24</v>
      </c>
      <c r="L531" t="str">
        <f>IF(ISBLANK(K531),"",IF(ISERROR(VLOOKUP(K531,MapTable!$A:$A,1,0)),"컨트롤없음",""))</f>
        <v/>
      </c>
      <c r="M531">
        <f t="shared" si="27"/>
        <v>12</v>
      </c>
      <c r="N531" t="b">
        <f t="shared" ca="1" si="28"/>
        <v>1</v>
      </c>
      <c r="P531" t="str">
        <f>IF(ISBLANK(O531),"",IF(ISERROR(VLOOKUP(O531,MapTable!$A:$A,1,0)),"컨트롤없음",""))</f>
        <v/>
      </c>
      <c r="R531" t="str">
        <f>IF(ISBLANK(Q531),"",
IF(ISERROR(FIND(",",Q531)),
  IF(ISERROR(VLOOKUP(Q531,MapTable!$A:$A,1,0)),"맵없음",
  ""),
IF(ISERROR(FIND(",",Q531,FIND(",",Q531)+1)),
  IF(OR(ISERROR(VLOOKUP(LEFT(Q531,FIND(",",Q531)-1),MapTable!$A:$A,1,0)),ISERROR(VLOOKUP(TRIM(MID(Q531,FIND(",",Q531)+1,999)),MapTable!$A:$A,1,0))),"맵없음",
  ""),
IF(ISERROR(FIND(",",Q531,FIND(",",Q531,FIND(",",Q531)+1)+1)),
  IF(OR(ISERROR(VLOOKUP(LEFT(Q531,FIND(",",Q531)-1),MapTable!$A:$A,1,0)),ISERROR(VLOOKUP(TRIM(MID(Q531,FIND(",",Q531)+1,FIND(",",Q531,FIND(",",Q531)+1)-FIND(",",Q531)-1)),MapTable!$A:$A,1,0)),ISERROR(VLOOKUP(TRIM(MID(Q531,FIND(",",Q531,FIND(",",Q531)+1)+1,999)),MapTable!$A:$A,1,0))),"맵없음",
  ""),
IF(ISERROR(FIND(",",Q531,FIND(",",Q531,FIND(",",Q531,FIND(",",Q531)+1)+1)+1)),
  IF(OR(ISERROR(VLOOKUP(LEFT(Q531,FIND(",",Q531)-1),MapTable!$A:$A,1,0)),ISERROR(VLOOKUP(TRIM(MID(Q531,FIND(",",Q531)+1,FIND(",",Q531,FIND(",",Q531)+1)-FIND(",",Q531)-1)),MapTable!$A:$A,1,0)),ISERROR(VLOOKUP(TRIM(MID(Q531,FIND(",",Q531,FIND(",",Q531)+1)+1,FIND(",",Q531,FIND(",",Q531,FIND(",",Q531)+1)+1)-FIND(",",Q531,FIND(",",Q531)+1)-1)),MapTable!$A:$A,1,0)),ISERROR(VLOOKUP(TRIM(MID(Q531,FIND(",",Q531,FIND(",",Q531,FIND(",",Q531)+1)+1)+1,999)),MapTable!$A:$A,1,0))),"맵없음",
  ""),
)))))</f>
        <v/>
      </c>
      <c r="W531" t="str">
        <f>IF(ISBLANK(V531),"",IF(ISERROR(VLOOKUP(V531,[2]DropTable!$A:$A,1,0)),"드랍없음",""))</f>
        <v/>
      </c>
      <c r="Y531" t="str">
        <f>IF(ISBLANK(X531),"",IF(ISERROR(VLOOKUP(X531,[2]DropTable!$A:$A,1,0)),"드랍없음",""))</f>
        <v/>
      </c>
      <c r="AA531">
        <v>8.1</v>
      </c>
    </row>
    <row r="532" spans="1:27" x14ac:dyDescent="0.3">
      <c r="A532">
        <v>13</v>
      </c>
      <c r="B532">
        <v>17</v>
      </c>
      <c r="C532">
        <f t="shared" si="26"/>
        <v>1680</v>
      </c>
      <c r="D532">
        <v>420</v>
      </c>
      <c r="E532" t="s">
        <v>114</v>
      </c>
      <c r="H532" t="str">
        <f>IF(ISBLANK(G532),"",
IFERROR(VLOOKUP(G532,[1]StringTable!$1:$1048576,MATCH([1]StringTable!$B$1,[1]StringTable!$1:$1,0),0),
IFERROR(VLOOKUP(G532,[1]InApkStringTable!$1:$1048576,MATCH([1]InApkStringTable!$B$1,[1]InApkStringTable!$1:$1,0),0),
"스트링없음")))</f>
        <v/>
      </c>
      <c r="J532" t="b">
        <v>0</v>
      </c>
      <c r="K532" t="s">
        <v>24</v>
      </c>
      <c r="L532" t="str">
        <f>IF(ISBLANK(K532),"",IF(ISERROR(VLOOKUP(K532,MapTable!$A:$A,1,0)),"컨트롤없음",""))</f>
        <v/>
      </c>
      <c r="M532">
        <f t="shared" si="27"/>
        <v>5</v>
      </c>
      <c r="N532" t="b">
        <f t="shared" ca="1" si="28"/>
        <v>0</v>
      </c>
      <c r="P532" t="str">
        <f>IF(ISBLANK(O532),"",IF(ISERROR(VLOOKUP(O532,MapTable!$A:$A,1,0)),"컨트롤없음",""))</f>
        <v/>
      </c>
      <c r="R532" t="str">
        <f>IF(ISBLANK(Q532),"",
IF(ISERROR(FIND(",",Q532)),
  IF(ISERROR(VLOOKUP(Q532,MapTable!$A:$A,1,0)),"맵없음",
  ""),
IF(ISERROR(FIND(",",Q532,FIND(",",Q532)+1)),
  IF(OR(ISERROR(VLOOKUP(LEFT(Q532,FIND(",",Q532)-1),MapTable!$A:$A,1,0)),ISERROR(VLOOKUP(TRIM(MID(Q532,FIND(",",Q532)+1,999)),MapTable!$A:$A,1,0))),"맵없음",
  ""),
IF(ISERROR(FIND(",",Q532,FIND(",",Q532,FIND(",",Q532)+1)+1)),
  IF(OR(ISERROR(VLOOKUP(LEFT(Q532,FIND(",",Q532)-1),MapTable!$A:$A,1,0)),ISERROR(VLOOKUP(TRIM(MID(Q532,FIND(",",Q532)+1,FIND(",",Q532,FIND(",",Q532)+1)-FIND(",",Q532)-1)),MapTable!$A:$A,1,0)),ISERROR(VLOOKUP(TRIM(MID(Q532,FIND(",",Q532,FIND(",",Q532)+1)+1,999)),MapTable!$A:$A,1,0))),"맵없음",
  ""),
IF(ISERROR(FIND(",",Q532,FIND(",",Q532,FIND(",",Q532,FIND(",",Q532)+1)+1)+1)),
  IF(OR(ISERROR(VLOOKUP(LEFT(Q532,FIND(",",Q532)-1),MapTable!$A:$A,1,0)),ISERROR(VLOOKUP(TRIM(MID(Q532,FIND(",",Q532)+1,FIND(",",Q532,FIND(",",Q532)+1)-FIND(",",Q532)-1)),MapTable!$A:$A,1,0)),ISERROR(VLOOKUP(TRIM(MID(Q532,FIND(",",Q532,FIND(",",Q532)+1)+1,FIND(",",Q532,FIND(",",Q532,FIND(",",Q532)+1)+1)-FIND(",",Q532,FIND(",",Q532)+1)-1)),MapTable!$A:$A,1,0)),ISERROR(VLOOKUP(TRIM(MID(Q532,FIND(",",Q532,FIND(",",Q532,FIND(",",Q532)+1)+1)+1,999)),MapTable!$A:$A,1,0))),"맵없음",
  ""),
)))))</f>
        <v/>
      </c>
      <c r="W532" t="str">
        <f>IF(ISBLANK(V532),"",IF(ISERROR(VLOOKUP(V532,[2]DropTable!$A:$A,1,0)),"드랍없음",""))</f>
        <v/>
      </c>
      <c r="Y532" t="str">
        <f>IF(ISBLANK(X532),"",IF(ISERROR(VLOOKUP(X532,[2]DropTable!$A:$A,1,0)),"드랍없음",""))</f>
        <v/>
      </c>
      <c r="AA532">
        <v>8.1</v>
      </c>
    </row>
    <row r="533" spans="1:27" x14ac:dyDescent="0.3">
      <c r="A533">
        <v>13</v>
      </c>
      <c r="B533">
        <v>18</v>
      </c>
      <c r="C533">
        <f t="shared" si="26"/>
        <v>1680</v>
      </c>
      <c r="D533">
        <v>420</v>
      </c>
      <c r="E533" t="s">
        <v>114</v>
      </c>
      <c r="H533" t="str">
        <f>IF(ISBLANK(G533),"",
IFERROR(VLOOKUP(G533,[1]StringTable!$1:$1048576,MATCH([1]StringTable!$B$1,[1]StringTable!$1:$1,0),0),
IFERROR(VLOOKUP(G533,[1]InApkStringTable!$1:$1048576,MATCH([1]InApkStringTable!$B$1,[1]InApkStringTable!$1:$1,0),0),
"스트링없음")))</f>
        <v/>
      </c>
      <c r="J533" t="b">
        <v>0</v>
      </c>
      <c r="K533" t="s">
        <v>24</v>
      </c>
      <c r="L533" t="str">
        <f>IF(ISBLANK(K533),"",IF(ISERROR(VLOOKUP(K533,MapTable!$A:$A,1,0)),"컨트롤없음",""))</f>
        <v/>
      </c>
      <c r="M533">
        <f t="shared" si="27"/>
        <v>11</v>
      </c>
      <c r="N533" t="b">
        <f t="shared" ca="1" si="28"/>
        <v>0</v>
      </c>
      <c r="P533" t="str">
        <f>IF(ISBLANK(O533),"",IF(ISERROR(VLOOKUP(O533,MapTable!$A:$A,1,0)),"컨트롤없음",""))</f>
        <v/>
      </c>
      <c r="R533" t="str">
        <f>IF(ISBLANK(Q533),"",
IF(ISERROR(FIND(",",Q533)),
  IF(ISERROR(VLOOKUP(Q533,MapTable!$A:$A,1,0)),"맵없음",
  ""),
IF(ISERROR(FIND(",",Q533,FIND(",",Q533)+1)),
  IF(OR(ISERROR(VLOOKUP(LEFT(Q533,FIND(",",Q533)-1),MapTable!$A:$A,1,0)),ISERROR(VLOOKUP(TRIM(MID(Q533,FIND(",",Q533)+1,999)),MapTable!$A:$A,1,0))),"맵없음",
  ""),
IF(ISERROR(FIND(",",Q533,FIND(",",Q533,FIND(",",Q533)+1)+1)),
  IF(OR(ISERROR(VLOOKUP(LEFT(Q533,FIND(",",Q533)-1),MapTable!$A:$A,1,0)),ISERROR(VLOOKUP(TRIM(MID(Q533,FIND(",",Q533)+1,FIND(",",Q533,FIND(",",Q533)+1)-FIND(",",Q533)-1)),MapTable!$A:$A,1,0)),ISERROR(VLOOKUP(TRIM(MID(Q533,FIND(",",Q533,FIND(",",Q533)+1)+1,999)),MapTable!$A:$A,1,0))),"맵없음",
  ""),
IF(ISERROR(FIND(",",Q533,FIND(",",Q533,FIND(",",Q533,FIND(",",Q533)+1)+1)+1)),
  IF(OR(ISERROR(VLOOKUP(LEFT(Q533,FIND(",",Q533)-1),MapTable!$A:$A,1,0)),ISERROR(VLOOKUP(TRIM(MID(Q533,FIND(",",Q533)+1,FIND(",",Q533,FIND(",",Q533)+1)-FIND(",",Q533)-1)),MapTable!$A:$A,1,0)),ISERROR(VLOOKUP(TRIM(MID(Q533,FIND(",",Q533,FIND(",",Q533)+1)+1,FIND(",",Q533,FIND(",",Q533,FIND(",",Q533)+1)+1)-FIND(",",Q533,FIND(",",Q533)+1)-1)),MapTable!$A:$A,1,0)),ISERROR(VLOOKUP(TRIM(MID(Q533,FIND(",",Q533,FIND(",",Q533,FIND(",",Q533)+1)+1)+1,999)),MapTable!$A:$A,1,0))),"맵없음",
  ""),
)))))</f>
        <v/>
      </c>
      <c r="W533" t="str">
        <f>IF(ISBLANK(V533),"",IF(ISERROR(VLOOKUP(V533,[2]DropTable!$A:$A,1,0)),"드랍없음",""))</f>
        <v/>
      </c>
      <c r="Y533" t="str">
        <f>IF(ISBLANK(X533),"",IF(ISERROR(VLOOKUP(X533,[2]DropTable!$A:$A,1,0)),"드랍없음",""))</f>
        <v/>
      </c>
      <c r="AA533">
        <v>8.1</v>
      </c>
    </row>
    <row r="534" spans="1:27" x14ac:dyDescent="0.3">
      <c r="A534">
        <v>13</v>
      </c>
      <c r="B534">
        <v>19</v>
      </c>
      <c r="C534">
        <f t="shared" si="26"/>
        <v>1680</v>
      </c>
      <c r="D534">
        <v>420</v>
      </c>
      <c r="E534" t="s">
        <v>114</v>
      </c>
      <c r="H534" t="str">
        <f>IF(ISBLANK(G534),"",
IFERROR(VLOOKUP(G534,[1]StringTable!$1:$1048576,MATCH([1]StringTable!$B$1,[1]StringTable!$1:$1,0),0),
IFERROR(VLOOKUP(G534,[1]InApkStringTable!$1:$1048576,MATCH([1]InApkStringTable!$B$1,[1]InApkStringTable!$1:$1,0),0),
"스트링없음")))</f>
        <v/>
      </c>
      <c r="J534" t="b">
        <v>0</v>
      </c>
      <c r="K534" t="s">
        <v>24</v>
      </c>
      <c r="L534" t="str">
        <f>IF(ISBLANK(K534),"",IF(ISERROR(VLOOKUP(K534,MapTable!$A:$A,1,0)),"컨트롤없음",""))</f>
        <v/>
      </c>
      <c r="M534">
        <f t="shared" si="27"/>
        <v>5</v>
      </c>
      <c r="N534" t="b">
        <f t="shared" ca="1" si="28"/>
        <v>1</v>
      </c>
      <c r="P534" t="str">
        <f>IF(ISBLANK(O534),"",IF(ISERROR(VLOOKUP(O534,MapTable!$A:$A,1,0)),"컨트롤없음",""))</f>
        <v/>
      </c>
      <c r="R534" t="str">
        <f>IF(ISBLANK(Q534),"",
IF(ISERROR(FIND(",",Q534)),
  IF(ISERROR(VLOOKUP(Q534,MapTable!$A:$A,1,0)),"맵없음",
  ""),
IF(ISERROR(FIND(",",Q534,FIND(",",Q534)+1)),
  IF(OR(ISERROR(VLOOKUP(LEFT(Q534,FIND(",",Q534)-1),MapTable!$A:$A,1,0)),ISERROR(VLOOKUP(TRIM(MID(Q534,FIND(",",Q534)+1,999)),MapTable!$A:$A,1,0))),"맵없음",
  ""),
IF(ISERROR(FIND(",",Q534,FIND(",",Q534,FIND(",",Q534)+1)+1)),
  IF(OR(ISERROR(VLOOKUP(LEFT(Q534,FIND(",",Q534)-1),MapTable!$A:$A,1,0)),ISERROR(VLOOKUP(TRIM(MID(Q534,FIND(",",Q534)+1,FIND(",",Q534,FIND(",",Q534)+1)-FIND(",",Q534)-1)),MapTable!$A:$A,1,0)),ISERROR(VLOOKUP(TRIM(MID(Q534,FIND(",",Q534,FIND(",",Q534)+1)+1,999)),MapTable!$A:$A,1,0))),"맵없음",
  ""),
IF(ISERROR(FIND(",",Q534,FIND(",",Q534,FIND(",",Q534,FIND(",",Q534)+1)+1)+1)),
  IF(OR(ISERROR(VLOOKUP(LEFT(Q534,FIND(",",Q534)-1),MapTable!$A:$A,1,0)),ISERROR(VLOOKUP(TRIM(MID(Q534,FIND(",",Q534)+1,FIND(",",Q534,FIND(",",Q534)+1)-FIND(",",Q534)-1)),MapTable!$A:$A,1,0)),ISERROR(VLOOKUP(TRIM(MID(Q534,FIND(",",Q534,FIND(",",Q534)+1)+1,FIND(",",Q534,FIND(",",Q534,FIND(",",Q534)+1)+1)-FIND(",",Q534,FIND(",",Q534)+1)-1)),MapTable!$A:$A,1,0)),ISERROR(VLOOKUP(TRIM(MID(Q534,FIND(",",Q534,FIND(",",Q534,FIND(",",Q534)+1)+1)+1,999)),MapTable!$A:$A,1,0))),"맵없음",
  ""),
)))))</f>
        <v/>
      </c>
      <c r="W534" t="str">
        <f>IF(ISBLANK(V534),"",IF(ISERROR(VLOOKUP(V534,[2]DropTable!$A:$A,1,0)),"드랍없음",""))</f>
        <v/>
      </c>
      <c r="Y534" t="str">
        <f>IF(ISBLANK(X534),"",IF(ISERROR(VLOOKUP(X534,[2]DropTable!$A:$A,1,0)),"드랍없음",""))</f>
        <v/>
      </c>
      <c r="AA534">
        <v>8.1</v>
      </c>
    </row>
    <row r="535" spans="1:27" x14ac:dyDescent="0.3">
      <c r="A535">
        <v>13</v>
      </c>
      <c r="B535">
        <v>20</v>
      </c>
      <c r="C535">
        <f t="shared" si="26"/>
        <v>1680</v>
      </c>
      <c r="D535">
        <v>420</v>
      </c>
      <c r="E535" t="s">
        <v>114</v>
      </c>
      <c r="H535" t="str">
        <f>IF(ISBLANK(G535),"",
IFERROR(VLOOKUP(G535,[1]StringTable!$1:$1048576,MATCH([1]StringTable!$B$1,[1]StringTable!$1:$1,0),0),
IFERROR(VLOOKUP(G535,[1]InApkStringTable!$1:$1048576,MATCH([1]InApkStringTable!$B$1,[1]InApkStringTable!$1:$1,0),0),
"스트링없음")))</f>
        <v/>
      </c>
      <c r="J535" t="b">
        <v>0</v>
      </c>
      <c r="K535" t="s">
        <v>24</v>
      </c>
      <c r="L535" t="str">
        <f>IF(ISBLANK(K535),"",IF(ISERROR(VLOOKUP(K535,MapTable!$A:$A,1,0)),"컨트롤없음",""))</f>
        <v/>
      </c>
      <c r="M535">
        <f t="shared" si="27"/>
        <v>12</v>
      </c>
      <c r="N535" t="b">
        <f t="shared" ca="1" si="28"/>
        <v>0</v>
      </c>
      <c r="P535" t="str">
        <f>IF(ISBLANK(O535),"",IF(ISERROR(VLOOKUP(O535,MapTable!$A:$A,1,0)),"컨트롤없음",""))</f>
        <v/>
      </c>
      <c r="R535" t="str">
        <f>IF(ISBLANK(Q535),"",
IF(ISERROR(FIND(",",Q535)),
  IF(ISERROR(VLOOKUP(Q535,MapTable!$A:$A,1,0)),"맵없음",
  ""),
IF(ISERROR(FIND(",",Q535,FIND(",",Q535)+1)),
  IF(OR(ISERROR(VLOOKUP(LEFT(Q535,FIND(",",Q535)-1),MapTable!$A:$A,1,0)),ISERROR(VLOOKUP(TRIM(MID(Q535,FIND(",",Q535)+1,999)),MapTable!$A:$A,1,0))),"맵없음",
  ""),
IF(ISERROR(FIND(",",Q535,FIND(",",Q535,FIND(",",Q535)+1)+1)),
  IF(OR(ISERROR(VLOOKUP(LEFT(Q535,FIND(",",Q535)-1),MapTable!$A:$A,1,0)),ISERROR(VLOOKUP(TRIM(MID(Q535,FIND(",",Q535)+1,FIND(",",Q535,FIND(",",Q535)+1)-FIND(",",Q535)-1)),MapTable!$A:$A,1,0)),ISERROR(VLOOKUP(TRIM(MID(Q535,FIND(",",Q535,FIND(",",Q535)+1)+1,999)),MapTable!$A:$A,1,0))),"맵없음",
  ""),
IF(ISERROR(FIND(",",Q535,FIND(",",Q535,FIND(",",Q535,FIND(",",Q535)+1)+1)+1)),
  IF(OR(ISERROR(VLOOKUP(LEFT(Q535,FIND(",",Q535)-1),MapTable!$A:$A,1,0)),ISERROR(VLOOKUP(TRIM(MID(Q535,FIND(",",Q535)+1,FIND(",",Q535,FIND(",",Q535)+1)-FIND(",",Q535)-1)),MapTable!$A:$A,1,0)),ISERROR(VLOOKUP(TRIM(MID(Q535,FIND(",",Q535,FIND(",",Q535)+1)+1,FIND(",",Q535,FIND(",",Q535,FIND(",",Q535)+1)+1)-FIND(",",Q535,FIND(",",Q535)+1)-1)),MapTable!$A:$A,1,0)),ISERROR(VLOOKUP(TRIM(MID(Q535,FIND(",",Q535,FIND(",",Q535,FIND(",",Q535)+1)+1)+1,999)),MapTable!$A:$A,1,0))),"맵없음",
  ""),
)))))</f>
        <v/>
      </c>
      <c r="W535" t="str">
        <f>IF(ISBLANK(V535),"",IF(ISERROR(VLOOKUP(V535,[2]DropTable!$A:$A,1,0)),"드랍없음",""))</f>
        <v/>
      </c>
      <c r="Y535" t="str">
        <f>IF(ISBLANK(X535),"",IF(ISERROR(VLOOKUP(X535,[2]DropTable!$A:$A,1,0)),"드랍없음",""))</f>
        <v/>
      </c>
      <c r="AA535">
        <v>8.1</v>
      </c>
    </row>
    <row r="536" spans="1:27" x14ac:dyDescent="0.3">
      <c r="A536">
        <v>14</v>
      </c>
      <c r="B536">
        <v>0</v>
      </c>
      <c r="C536">
        <v>1680</v>
      </c>
      <c r="D536">
        <v>420</v>
      </c>
      <c r="E536" t="s">
        <v>114</v>
      </c>
      <c r="H536" t="str">
        <f>IF(ISBLANK(G536),"",
IFERROR(VLOOKUP(G536,[1]StringTable!$1:$1048576,MATCH([1]StringTable!$B$1,[1]StringTable!$1:$1,0),0),
IFERROR(VLOOKUP(G536,[1]InApkStringTable!$1:$1048576,MATCH([1]InApkStringTable!$B$1,[1]InApkStringTable!$1:$1,0),0),
"스트링없음")))</f>
        <v/>
      </c>
      <c r="J536" t="b">
        <v>0</v>
      </c>
      <c r="K536" t="s">
        <v>64</v>
      </c>
      <c r="L536" t="str">
        <f>IF(ISBLANK(K536),"",IF(ISERROR(VLOOKUP(K536,MapTable!$A:$A,1,0)),"컨트롤없음",""))</f>
        <v/>
      </c>
      <c r="M536">
        <f t="shared" si="27"/>
        <v>0</v>
      </c>
      <c r="N536" t="b">
        <f t="shared" ca="1" si="28"/>
        <v>1</v>
      </c>
      <c r="P536" t="str">
        <f>IF(ISBLANK(O536),"",IF(ISERROR(VLOOKUP(O536,MapTable!$A:$A,1,0)),"컨트롤없음",""))</f>
        <v/>
      </c>
      <c r="R536" t="str">
        <f>IF(ISBLANK(Q536),"",
IF(ISERROR(FIND(",",Q536)),
  IF(ISERROR(VLOOKUP(Q536,MapTable!$A:$A,1,0)),"맵없음",
  ""),
IF(ISERROR(FIND(",",Q536,FIND(",",Q536)+1)),
  IF(OR(ISERROR(VLOOKUP(LEFT(Q536,FIND(",",Q536)-1),MapTable!$A:$A,1,0)),ISERROR(VLOOKUP(TRIM(MID(Q536,FIND(",",Q536)+1,999)),MapTable!$A:$A,1,0))),"맵없음",
  ""),
IF(ISERROR(FIND(",",Q536,FIND(",",Q536,FIND(",",Q536)+1)+1)),
  IF(OR(ISERROR(VLOOKUP(LEFT(Q536,FIND(",",Q536)-1),MapTable!$A:$A,1,0)),ISERROR(VLOOKUP(TRIM(MID(Q536,FIND(",",Q536)+1,FIND(",",Q536,FIND(",",Q536)+1)-FIND(",",Q536)-1)),MapTable!$A:$A,1,0)),ISERROR(VLOOKUP(TRIM(MID(Q536,FIND(",",Q536,FIND(",",Q536)+1)+1,999)),MapTable!$A:$A,1,0))),"맵없음",
  ""),
IF(ISERROR(FIND(",",Q536,FIND(",",Q536,FIND(",",Q536,FIND(",",Q536)+1)+1)+1)),
  IF(OR(ISERROR(VLOOKUP(LEFT(Q536,FIND(",",Q536)-1),MapTable!$A:$A,1,0)),ISERROR(VLOOKUP(TRIM(MID(Q536,FIND(",",Q536)+1,FIND(",",Q536,FIND(",",Q536)+1)-FIND(",",Q536)-1)),MapTable!$A:$A,1,0)),ISERROR(VLOOKUP(TRIM(MID(Q536,FIND(",",Q536,FIND(",",Q536)+1)+1,FIND(",",Q536,FIND(",",Q536,FIND(",",Q536)+1)+1)-FIND(",",Q536,FIND(",",Q536)+1)-1)),MapTable!$A:$A,1,0)),ISERROR(VLOOKUP(TRIM(MID(Q536,FIND(",",Q536,FIND(",",Q536,FIND(",",Q536)+1)+1)+1,999)),MapTable!$A:$A,1,0))),"맵없음",
  ""),
)))))</f>
        <v/>
      </c>
      <c r="W536" t="str">
        <f>IF(ISBLANK(V536),"",IF(ISERROR(VLOOKUP(V536,[2]DropTable!$A:$A,1,0)),"드랍없음",""))</f>
        <v/>
      </c>
      <c r="Y536" t="str">
        <f>IF(ISBLANK(X536),"",IF(ISERROR(VLOOKUP(X536,[2]DropTable!$A:$A,1,0)),"드랍없음",""))</f>
        <v/>
      </c>
      <c r="AA536">
        <v>8.1</v>
      </c>
    </row>
    <row r="537" spans="1:27" x14ac:dyDescent="0.3">
      <c r="A537">
        <v>14</v>
      </c>
      <c r="B537">
        <v>1</v>
      </c>
      <c r="C537">
        <f t="shared" si="26"/>
        <v>1680</v>
      </c>
      <c r="D537">
        <v>420</v>
      </c>
      <c r="E537" t="s">
        <v>114</v>
      </c>
      <c r="H537" t="str">
        <f>IF(ISBLANK(G537),"",
IFERROR(VLOOKUP(G537,[1]StringTable!$1:$1048576,MATCH([1]StringTable!$B$1,[1]StringTable!$1:$1,0),0),
IFERROR(VLOOKUP(G537,[1]InApkStringTable!$1:$1048576,MATCH([1]InApkStringTable!$B$1,[1]InApkStringTable!$1:$1,0),0),
"스트링없음")))</f>
        <v/>
      </c>
      <c r="J537" t="b">
        <v>0</v>
      </c>
      <c r="K537" t="s">
        <v>24</v>
      </c>
      <c r="L537" t="str">
        <f>IF(ISBLANK(K537),"",IF(ISERROR(VLOOKUP(K537,MapTable!$A:$A,1,0)),"컨트롤없음",""))</f>
        <v/>
      </c>
      <c r="M537">
        <f t="shared" si="27"/>
        <v>12</v>
      </c>
      <c r="N537" t="b">
        <f t="shared" ca="1" si="28"/>
        <v>1</v>
      </c>
      <c r="P537" t="str">
        <f>IF(ISBLANK(O537),"",IF(ISERROR(VLOOKUP(O537,MapTable!$A:$A,1,0)),"컨트롤없음",""))</f>
        <v/>
      </c>
      <c r="R537" t="str">
        <f>IF(ISBLANK(Q537),"",
IF(ISERROR(FIND(",",Q537)),
  IF(ISERROR(VLOOKUP(Q537,MapTable!$A:$A,1,0)),"맵없음",
  ""),
IF(ISERROR(FIND(",",Q537,FIND(",",Q537)+1)),
  IF(OR(ISERROR(VLOOKUP(LEFT(Q537,FIND(",",Q537)-1),MapTable!$A:$A,1,0)),ISERROR(VLOOKUP(TRIM(MID(Q537,FIND(",",Q537)+1,999)),MapTable!$A:$A,1,0))),"맵없음",
  ""),
IF(ISERROR(FIND(",",Q537,FIND(",",Q537,FIND(",",Q537)+1)+1)),
  IF(OR(ISERROR(VLOOKUP(LEFT(Q537,FIND(",",Q537)-1),MapTable!$A:$A,1,0)),ISERROR(VLOOKUP(TRIM(MID(Q537,FIND(",",Q537)+1,FIND(",",Q537,FIND(",",Q537)+1)-FIND(",",Q537)-1)),MapTable!$A:$A,1,0)),ISERROR(VLOOKUP(TRIM(MID(Q537,FIND(",",Q537,FIND(",",Q537)+1)+1,999)),MapTable!$A:$A,1,0))),"맵없음",
  ""),
IF(ISERROR(FIND(",",Q537,FIND(",",Q537,FIND(",",Q537,FIND(",",Q537)+1)+1)+1)),
  IF(OR(ISERROR(VLOOKUP(LEFT(Q537,FIND(",",Q537)-1),MapTable!$A:$A,1,0)),ISERROR(VLOOKUP(TRIM(MID(Q537,FIND(",",Q537)+1,FIND(",",Q537,FIND(",",Q537)+1)-FIND(",",Q537)-1)),MapTable!$A:$A,1,0)),ISERROR(VLOOKUP(TRIM(MID(Q537,FIND(",",Q537,FIND(",",Q537)+1)+1,FIND(",",Q537,FIND(",",Q537,FIND(",",Q537)+1)+1)-FIND(",",Q537,FIND(",",Q537)+1)-1)),MapTable!$A:$A,1,0)),ISERROR(VLOOKUP(TRIM(MID(Q537,FIND(",",Q537,FIND(",",Q537,FIND(",",Q537)+1)+1)+1,999)),MapTable!$A:$A,1,0))),"맵없음",
  ""),
)))))</f>
        <v/>
      </c>
      <c r="W537" t="str">
        <f>IF(ISBLANK(V537),"",IF(ISERROR(VLOOKUP(V537,[2]DropTable!$A:$A,1,0)),"드랍없음",""))</f>
        <v/>
      </c>
      <c r="Y537" t="str">
        <f>IF(ISBLANK(X537),"",IF(ISERROR(VLOOKUP(X537,[2]DropTable!$A:$A,1,0)),"드랍없음",""))</f>
        <v/>
      </c>
      <c r="AA537">
        <v>8.1</v>
      </c>
    </row>
    <row r="538" spans="1:27" x14ac:dyDescent="0.3">
      <c r="A538">
        <v>14</v>
      </c>
      <c r="B538">
        <v>2</v>
      </c>
      <c r="C538">
        <f t="shared" si="26"/>
        <v>1680</v>
      </c>
      <c r="D538">
        <v>420</v>
      </c>
      <c r="E538" t="s">
        <v>114</v>
      </c>
      <c r="H538" t="str">
        <f>IF(ISBLANK(G538),"",
IFERROR(VLOOKUP(G538,[1]StringTable!$1:$1048576,MATCH([1]StringTable!$B$1,[1]StringTable!$1:$1,0),0),
IFERROR(VLOOKUP(G538,[1]InApkStringTable!$1:$1048576,MATCH([1]InApkStringTable!$B$1,[1]InApkStringTable!$1:$1,0),0),
"스트링없음")))</f>
        <v/>
      </c>
      <c r="J538" t="b">
        <v>0</v>
      </c>
      <c r="K538" t="s">
        <v>24</v>
      </c>
      <c r="L538" t="str">
        <f>IF(ISBLANK(K538),"",IF(ISERROR(VLOOKUP(K538,MapTable!$A:$A,1,0)),"컨트롤없음",""))</f>
        <v/>
      </c>
      <c r="M538">
        <f t="shared" si="27"/>
        <v>12</v>
      </c>
      <c r="N538" t="b">
        <f t="shared" ca="1" si="28"/>
        <v>1</v>
      </c>
      <c r="P538" t="str">
        <f>IF(ISBLANK(O538),"",IF(ISERROR(VLOOKUP(O538,MapTable!$A:$A,1,0)),"컨트롤없음",""))</f>
        <v/>
      </c>
      <c r="R538" t="str">
        <f>IF(ISBLANK(Q538),"",
IF(ISERROR(FIND(",",Q538)),
  IF(ISERROR(VLOOKUP(Q538,MapTable!$A:$A,1,0)),"맵없음",
  ""),
IF(ISERROR(FIND(",",Q538,FIND(",",Q538)+1)),
  IF(OR(ISERROR(VLOOKUP(LEFT(Q538,FIND(",",Q538)-1),MapTable!$A:$A,1,0)),ISERROR(VLOOKUP(TRIM(MID(Q538,FIND(",",Q538)+1,999)),MapTable!$A:$A,1,0))),"맵없음",
  ""),
IF(ISERROR(FIND(",",Q538,FIND(",",Q538,FIND(",",Q538)+1)+1)),
  IF(OR(ISERROR(VLOOKUP(LEFT(Q538,FIND(",",Q538)-1),MapTable!$A:$A,1,0)),ISERROR(VLOOKUP(TRIM(MID(Q538,FIND(",",Q538)+1,FIND(",",Q538,FIND(",",Q538)+1)-FIND(",",Q538)-1)),MapTable!$A:$A,1,0)),ISERROR(VLOOKUP(TRIM(MID(Q538,FIND(",",Q538,FIND(",",Q538)+1)+1,999)),MapTable!$A:$A,1,0))),"맵없음",
  ""),
IF(ISERROR(FIND(",",Q538,FIND(",",Q538,FIND(",",Q538,FIND(",",Q538)+1)+1)+1)),
  IF(OR(ISERROR(VLOOKUP(LEFT(Q538,FIND(",",Q538)-1),MapTable!$A:$A,1,0)),ISERROR(VLOOKUP(TRIM(MID(Q538,FIND(",",Q538)+1,FIND(",",Q538,FIND(",",Q538)+1)-FIND(",",Q538)-1)),MapTable!$A:$A,1,0)),ISERROR(VLOOKUP(TRIM(MID(Q538,FIND(",",Q538,FIND(",",Q538)+1)+1,FIND(",",Q538,FIND(",",Q538,FIND(",",Q538)+1)+1)-FIND(",",Q538,FIND(",",Q538)+1)-1)),MapTable!$A:$A,1,0)),ISERROR(VLOOKUP(TRIM(MID(Q538,FIND(",",Q538,FIND(",",Q538,FIND(",",Q538)+1)+1)+1,999)),MapTable!$A:$A,1,0))),"맵없음",
  ""),
)))))</f>
        <v/>
      </c>
      <c r="W538" t="str">
        <f>IF(ISBLANK(V538),"",IF(ISERROR(VLOOKUP(V538,[2]DropTable!$A:$A,1,0)),"드랍없음",""))</f>
        <v/>
      </c>
      <c r="Y538" t="str">
        <f>IF(ISBLANK(X538),"",IF(ISERROR(VLOOKUP(X538,[2]DropTable!$A:$A,1,0)),"드랍없음",""))</f>
        <v/>
      </c>
      <c r="AA538">
        <v>8.1</v>
      </c>
    </row>
    <row r="539" spans="1:27" x14ac:dyDescent="0.3">
      <c r="A539">
        <v>14</v>
      </c>
      <c r="B539">
        <v>3</v>
      </c>
      <c r="C539">
        <f t="shared" si="26"/>
        <v>1680</v>
      </c>
      <c r="D539">
        <v>420</v>
      </c>
      <c r="E539" t="s">
        <v>114</v>
      </c>
      <c r="H539" t="str">
        <f>IF(ISBLANK(G539),"",
IFERROR(VLOOKUP(G539,[1]StringTable!$1:$1048576,MATCH([1]StringTable!$B$1,[1]StringTable!$1:$1,0),0),
IFERROR(VLOOKUP(G539,[1]InApkStringTable!$1:$1048576,MATCH([1]InApkStringTable!$B$1,[1]InApkStringTable!$1:$1,0),0),
"스트링없음")))</f>
        <v/>
      </c>
      <c r="J539" t="b">
        <v>0</v>
      </c>
      <c r="K539" t="s">
        <v>24</v>
      </c>
      <c r="L539" t="str">
        <f>IF(ISBLANK(K539),"",IF(ISERROR(VLOOKUP(K539,MapTable!$A:$A,1,0)),"컨트롤없음",""))</f>
        <v/>
      </c>
      <c r="M539">
        <f t="shared" si="27"/>
        <v>12</v>
      </c>
      <c r="N539" t="b">
        <f t="shared" ca="1" si="28"/>
        <v>1</v>
      </c>
      <c r="P539" t="str">
        <f>IF(ISBLANK(O539),"",IF(ISERROR(VLOOKUP(O539,MapTable!$A:$A,1,0)),"컨트롤없음",""))</f>
        <v/>
      </c>
      <c r="R539" t="str">
        <f>IF(ISBLANK(Q539),"",
IF(ISERROR(FIND(",",Q539)),
  IF(ISERROR(VLOOKUP(Q539,MapTable!$A:$A,1,0)),"맵없음",
  ""),
IF(ISERROR(FIND(",",Q539,FIND(",",Q539)+1)),
  IF(OR(ISERROR(VLOOKUP(LEFT(Q539,FIND(",",Q539)-1),MapTable!$A:$A,1,0)),ISERROR(VLOOKUP(TRIM(MID(Q539,FIND(",",Q539)+1,999)),MapTable!$A:$A,1,0))),"맵없음",
  ""),
IF(ISERROR(FIND(",",Q539,FIND(",",Q539,FIND(",",Q539)+1)+1)),
  IF(OR(ISERROR(VLOOKUP(LEFT(Q539,FIND(",",Q539)-1),MapTable!$A:$A,1,0)),ISERROR(VLOOKUP(TRIM(MID(Q539,FIND(",",Q539)+1,FIND(",",Q539,FIND(",",Q539)+1)-FIND(",",Q539)-1)),MapTable!$A:$A,1,0)),ISERROR(VLOOKUP(TRIM(MID(Q539,FIND(",",Q539,FIND(",",Q539)+1)+1,999)),MapTable!$A:$A,1,0))),"맵없음",
  ""),
IF(ISERROR(FIND(",",Q539,FIND(",",Q539,FIND(",",Q539,FIND(",",Q539)+1)+1)+1)),
  IF(OR(ISERROR(VLOOKUP(LEFT(Q539,FIND(",",Q539)-1),MapTable!$A:$A,1,0)),ISERROR(VLOOKUP(TRIM(MID(Q539,FIND(",",Q539)+1,FIND(",",Q539,FIND(",",Q539)+1)-FIND(",",Q539)-1)),MapTable!$A:$A,1,0)),ISERROR(VLOOKUP(TRIM(MID(Q539,FIND(",",Q539,FIND(",",Q539)+1)+1,FIND(",",Q539,FIND(",",Q539,FIND(",",Q539)+1)+1)-FIND(",",Q539,FIND(",",Q539)+1)-1)),MapTable!$A:$A,1,0)),ISERROR(VLOOKUP(TRIM(MID(Q539,FIND(",",Q539,FIND(",",Q539,FIND(",",Q539)+1)+1)+1,999)),MapTable!$A:$A,1,0))),"맵없음",
  ""),
)))))</f>
        <v/>
      </c>
      <c r="W539" t="str">
        <f>IF(ISBLANK(V539),"",IF(ISERROR(VLOOKUP(V539,[2]DropTable!$A:$A,1,0)),"드랍없음",""))</f>
        <v/>
      </c>
      <c r="Y539" t="str">
        <f>IF(ISBLANK(X539),"",IF(ISERROR(VLOOKUP(X539,[2]DropTable!$A:$A,1,0)),"드랍없음",""))</f>
        <v/>
      </c>
      <c r="AA539">
        <v>8.1</v>
      </c>
    </row>
    <row r="540" spans="1:27" x14ac:dyDescent="0.3">
      <c r="A540">
        <v>14</v>
      </c>
      <c r="B540">
        <v>4</v>
      </c>
      <c r="C540">
        <f t="shared" si="26"/>
        <v>1680</v>
      </c>
      <c r="D540">
        <v>420</v>
      </c>
      <c r="E540" t="s">
        <v>114</v>
      </c>
      <c r="H540" t="str">
        <f>IF(ISBLANK(G540),"",
IFERROR(VLOOKUP(G540,[1]StringTable!$1:$1048576,MATCH([1]StringTable!$B$1,[1]StringTable!$1:$1,0),0),
IFERROR(VLOOKUP(G540,[1]InApkStringTable!$1:$1048576,MATCH([1]InApkStringTable!$B$1,[1]InApkStringTable!$1:$1,0),0),
"스트링없음")))</f>
        <v/>
      </c>
      <c r="J540" t="b">
        <v>0</v>
      </c>
      <c r="K540" t="s">
        <v>24</v>
      </c>
      <c r="L540" t="str">
        <f>IF(ISBLANK(K540),"",IF(ISERROR(VLOOKUP(K540,MapTable!$A:$A,1,0)),"컨트롤없음",""))</f>
        <v/>
      </c>
      <c r="M540">
        <f t="shared" si="27"/>
        <v>12</v>
      </c>
      <c r="N540" t="b">
        <f t="shared" ca="1" si="28"/>
        <v>1</v>
      </c>
      <c r="P540" t="str">
        <f>IF(ISBLANK(O540),"",IF(ISERROR(VLOOKUP(O540,MapTable!$A:$A,1,0)),"컨트롤없음",""))</f>
        <v/>
      </c>
      <c r="R540" t="str">
        <f>IF(ISBLANK(Q540),"",
IF(ISERROR(FIND(",",Q540)),
  IF(ISERROR(VLOOKUP(Q540,MapTable!$A:$A,1,0)),"맵없음",
  ""),
IF(ISERROR(FIND(",",Q540,FIND(",",Q540)+1)),
  IF(OR(ISERROR(VLOOKUP(LEFT(Q540,FIND(",",Q540)-1),MapTable!$A:$A,1,0)),ISERROR(VLOOKUP(TRIM(MID(Q540,FIND(",",Q540)+1,999)),MapTable!$A:$A,1,0))),"맵없음",
  ""),
IF(ISERROR(FIND(",",Q540,FIND(",",Q540,FIND(",",Q540)+1)+1)),
  IF(OR(ISERROR(VLOOKUP(LEFT(Q540,FIND(",",Q540)-1),MapTable!$A:$A,1,0)),ISERROR(VLOOKUP(TRIM(MID(Q540,FIND(",",Q540)+1,FIND(",",Q540,FIND(",",Q540)+1)-FIND(",",Q540)-1)),MapTable!$A:$A,1,0)),ISERROR(VLOOKUP(TRIM(MID(Q540,FIND(",",Q540,FIND(",",Q540)+1)+1,999)),MapTable!$A:$A,1,0))),"맵없음",
  ""),
IF(ISERROR(FIND(",",Q540,FIND(",",Q540,FIND(",",Q540,FIND(",",Q540)+1)+1)+1)),
  IF(OR(ISERROR(VLOOKUP(LEFT(Q540,FIND(",",Q540)-1),MapTable!$A:$A,1,0)),ISERROR(VLOOKUP(TRIM(MID(Q540,FIND(",",Q540)+1,FIND(",",Q540,FIND(",",Q540)+1)-FIND(",",Q540)-1)),MapTable!$A:$A,1,0)),ISERROR(VLOOKUP(TRIM(MID(Q540,FIND(",",Q540,FIND(",",Q540)+1)+1,FIND(",",Q540,FIND(",",Q540,FIND(",",Q540)+1)+1)-FIND(",",Q540,FIND(",",Q540)+1)-1)),MapTable!$A:$A,1,0)),ISERROR(VLOOKUP(TRIM(MID(Q540,FIND(",",Q540,FIND(",",Q540,FIND(",",Q540)+1)+1)+1,999)),MapTable!$A:$A,1,0))),"맵없음",
  ""),
)))))</f>
        <v/>
      </c>
      <c r="W540" t="str">
        <f>IF(ISBLANK(V540),"",IF(ISERROR(VLOOKUP(V540,[2]DropTable!$A:$A,1,0)),"드랍없음",""))</f>
        <v/>
      </c>
      <c r="Y540" t="str">
        <f>IF(ISBLANK(X540),"",IF(ISERROR(VLOOKUP(X540,[2]DropTable!$A:$A,1,0)),"드랍없음",""))</f>
        <v/>
      </c>
      <c r="AA540">
        <v>8.1</v>
      </c>
    </row>
    <row r="541" spans="1:27" x14ac:dyDescent="0.3">
      <c r="A541">
        <v>14</v>
      </c>
      <c r="B541">
        <v>5</v>
      </c>
      <c r="C541">
        <f t="shared" si="26"/>
        <v>1680</v>
      </c>
      <c r="D541">
        <v>420</v>
      </c>
      <c r="E541" t="s">
        <v>114</v>
      </c>
      <c r="H541" t="str">
        <f>IF(ISBLANK(G541),"",
IFERROR(VLOOKUP(G541,[1]StringTable!$1:$1048576,MATCH([1]StringTable!$B$1,[1]StringTable!$1:$1,0),0),
IFERROR(VLOOKUP(G541,[1]InApkStringTable!$1:$1048576,MATCH([1]InApkStringTable!$B$1,[1]InApkStringTable!$1:$1,0),0),
"스트링없음")))</f>
        <v/>
      </c>
      <c r="J541" t="b">
        <v>0</v>
      </c>
      <c r="K541" t="s">
        <v>24</v>
      </c>
      <c r="L541" t="str">
        <f>IF(ISBLANK(K541),"",IF(ISERROR(VLOOKUP(K541,MapTable!$A:$A,1,0)),"컨트롤없음",""))</f>
        <v/>
      </c>
      <c r="M541">
        <f t="shared" si="27"/>
        <v>12</v>
      </c>
      <c r="N541" t="b">
        <f t="shared" ca="1" si="28"/>
        <v>1</v>
      </c>
      <c r="P541" t="str">
        <f>IF(ISBLANK(O541),"",IF(ISERROR(VLOOKUP(O541,MapTable!$A:$A,1,0)),"컨트롤없음",""))</f>
        <v/>
      </c>
      <c r="R541" t="str">
        <f>IF(ISBLANK(Q541),"",
IF(ISERROR(FIND(",",Q541)),
  IF(ISERROR(VLOOKUP(Q541,MapTable!$A:$A,1,0)),"맵없음",
  ""),
IF(ISERROR(FIND(",",Q541,FIND(",",Q541)+1)),
  IF(OR(ISERROR(VLOOKUP(LEFT(Q541,FIND(",",Q541)-1),MapTable!$A:$A,1,0)),ISERROR(VLOOKUP(TRIM(MID(Q541,FIND(",",Q541)+1,999)),MapTable!$A:$A,1,0))),"맵없음",
  ""),
IF(ISERROR(FIND(",",Q541,FIND(",",Q541,FIND(",",Q541)+1)+1)),
  IF(OR(ISERROR(VLOOKUP(LEFT(Q541,FIND(",",Q541)-1),MapTable!$A:$A,1,0)),ISERROR(VLOOKUP(TRIM(MID(Q541,FIND(",",Q541)+1,FIND(",",Q541,FIND(",",Q541)+1)-FIND(",",Q541)-1)),MapTable!$A:$A,1,0)),ISERROR(VLOOKUP(TRIM(MID(Q541,FIND(",",Q541,FIND(",",Q541)+1)+1,999)),MapTable!$A:$A,1,0))),"맵없음",
  ""),
IF(ISERROR(FIND(",",Q541,FIND(",",Q541,FIND(",",Q541,FIND(",",Q541)+1)+1)+1)),
  IF(OR(ISERROR(VLOOKUP(LEFT(Q541,FIND(",",Q541)-1),MapTable!$A:$A,1,0)),ISERROR(VLOOKUP(TRIM(MID(Q541,FIND(",",Q541)+1,FIND(",",Q541,FIND(",",Q541)+1)-FIND(",",Q541)-1)),MapTable!$A:$A,1,0)),ISERROR(VLOOKUP(TRIM(MID(Q541,FIND(",",Q541,FIND(",",Q541)+1)+1,FIND(",",Q541,FIND(",",Q541,FIND(",",Q541)+1)+1)-FIND(",",Q541,FIND(",",Q541)+1)-1)),MapTable!$A:$A,1,0)),ISERROR(VLOOKUP(TRIM(MID(Q541,FIND(",",Q541,FIND(",",Q541,FIND(",",Q541)+1)+1)+1,999)),MapTable!$A:$A,1,0))),"맵없음",
  ""),
)))))</f>
        <v/>
      </c>
      <c r="W541" t="str">
        <f>IF(ISBLANK(V541),"",IF(ISERROR(VLOOKUP(V541,[2]DropTable!$A:$A,1,0)),"드랍없음",""))</f>
        <v/>
      </c>
      <c r="Y541" t="str">
        <f>IF(ISBLANK(X541),"",IF(ISERROR(VLOOKUP(X541,[2]DropTable!$A:$A,1,0)),"드랍없음",""))</f>
        <v/>
      </c>
      <c r="AA541">
        <v>8.1</v>
      </c>
    </row>
    <row r="542" spans="1:27" x14ac:dyDescent="0.3">
      <c r="A542">
        <v>14</v>
      </c>
      <c r="B542">
        <v>6</v>
      </c>
      <c r="C542">
        <f t="shared" si="26"/>
        <v>1680</v>
      </c>
      <c r="D542">
        <v>420</v>
      </c>
      <c r="E542" t="s">
        <v>114</v>
      </c>
      <c r="H542" t="str">
        <f>IF(ISBLANK(G542),"",
IFERROR(VLOOKUP(G542,[1]StringTable!$1:$1048576,MATCH([1]StringTable!$B$1,[1]StringTable!$1:$1,0),0),
IFERROR(VLOOKUP(G542,[1]InApkStringTable!$1:$1048576,MATCH([1]InApkStringTable!$B$1,[1]InApkStringTable!$1:$1,0),0),
"스트링없음")))</f>
        <v/>
      </c>
      <c r="J542" t="b">
        <v>0</v>
      </c>
      <c r="K542" t="s">
        <v>24</v>
      </c>
      <c r="L542" t="str">
        <f>IF(ISBLANK(K542),"",IF(ISERROR(VLOOKUP(K542,MapTable!$A:$A,1,0)),"컨트롤없음",""))</f>
        <v/>
      </c>
      <c r="M542">
        <f t="shared" si="27"/>
        <v>12</v>
      </c>
      <c r="N542" t="b">
        <f t="shared" ca="1" si="28"/>
        <v>1</v>
      </c>
      <c r="P542" t="str">
        <f>IF(ISBLANK(O542),"",IF(ISERROR(VLOOKUP(O542,MapTable!$A:$A,1,0)),"컨트롤없음",""))</f>
        <v/>
      </c>
      <c r="R542" t="str">
        <f>IF(ISBLANK(Q542),"",
IF(ISERROR(FIND(",",Q542)),
  IF(ISERROR(VLOOKUP(Q542,MapTable!$A:$A,1,0)),"맵없음",
  ""),
IF(ISERROR(FIND(",",Q542,FIND(",",Q542)+1)),
  IF(OR(ISERROR(VLOOKUP(LEFT(Q542,FIND(",",Q542)-1),MapTable!$A:$A,1,0)),ISERROR(VLOOKUP(TRIM(MID(Q542,FIND(",",Q542)+1,999)),MapTable!$A:$A,1,0))),"맵없음",
  ""),
IF(ISERROR(FIND(",",Q542,FIND(",",Q542,FIND(",",Q542)+1)+1)),
  IF(OR(ISERROR(VLOOKUP(LEFT(Q542,FIND(",",Q542)-1),MapTable!$A:$A,1,0)),ISERROR(VLOOKUP(TRIM(MID(Q542,FIND(",",Q542)+1,FIND(",",Q542,FIND(",",Q542)+1)-FIND(",",Q542)-1)),MapTable!$A:$A,1,0)),ISERROR(VLOOKUP(TRIM(MID(Q542,FIND(",",Q542,FIND(",",Q542)+1)+1,999)),MapTable!$A:$A,1,0))),"맵없음",
  ""),
IF(ISERROR(FIND(",",Q542,FIND(",",Q542,FIND(",",Q542,FIND(",",Q542)+1)+1)+1)),
  IF(OR(ISERROR(VLOOKUP(LEFT(Q542,FIND(",",Q542)-1),MapTable!$A:$A,1,0)),ISERROR(VLOOKUP(TRIM(MID(Q542,FIND(",",Q542)+1,FIND(",",Q542,FIND(",",Q542)+1)-FIND(",",Q542)-1)),MapTable!$A:$A,1,0)),ISERROR(VLOOKUP(TRIM(MID(Q542,FIND(",",Q542,FIND(",",Q542)+1)+1,FIND(",",Q542,FIND(",",Q542,FIND(",",Q542)+1)+1)-FIND(",",Q542,FIND(",",Q542)+1)-1)),MapTable!$A:$A,1,0)),ISERROR(VLOOKUP(TRIM(MID(Q542,FIND(",",Q542,FIND(",",Q542,FIND(",",Q542)+1)+1)+1,999)),MapTable!$A:$A,1,0))),"맵없음",
  ""),
)))))</f>
        <v/>
      </c>
      <c r="W542" t="str">
        <f>IF(ISBLANK(V542),"",IF(ISERROR(VLOOKUP(V542,[2]DropTable!$A:$A,1,0)),"드랍없음",""))</f>
        <v/>
      </c>
      <c r="Y542" t="str">
        <f>IF(ISBLANK(X542),"",IF(ISERROR(VLOOKUP(X542,[2]DropTable!$A:$A,1,0)),"드랍없음",""))</f>
        <v/>
      </c>
      <c r="AA542">
        <v>8.1</v>
      </c>
    </row>
    <row r="543" spans="1:27" x14ac:dyDescent="0.3">
      <c r="A543">
        <v>14</v>
      </c>
      <c r="B543">
        <v>7</v>
      </c>
      <c r="C543">
        <f t="shared" si="26"/>
        <v>1680</v>
      </c>
      <c r="D543">
        <v>420</v>
      </c>
      <c r="E543" t="s">
        <v>114</v>
      </c>
      <c r="H543" t="str">
        <f>IF(ISBLANK(G543),"",
IFERROR(VLOOKUP(G543,[1]StringTable!$1:$1048576,MATCH([1]StringTable!$B$1,[1]StringTable!$1:$1,0),0),
IFERROR(VLOOKUP(G543,[1]InApkStringTable!$1:$1048576,MATCH([1]InApkStringTable!$B$1,[1]InApkStringTable!$1:$1,0),0),
"스트링없음")))</f>
        <v/>
      </c>
      <c r="J543" t="b">
        <v>0</v>
      </c>
      <c r="K543" t="s">
        <v>24</v>
      </c>
      <c r="L543" t="str">
        <f>IF(ISBLANK(K543),"",IF(ISERROR(VLOOKUP(K543,MapTable!$A:$A,1,0)),"컨트롤없음",""))</f>
        <v/>
      </c>
      <c r="M543">
        <f t="shared" si="27"/>
        <v>12</v>
      </c>
      <c r="N543" t="b">
        <f t="shared" ca="1" si="28"/>
        <v>1</v>
      </c>
      <c r="P543" t="str">
        <f>IF(ISBLANK(O543),"",IF(ISERROR(VLOOKUP(O543,MapTable!$A:$A,1,0)),"컨트롤없음",""))</f>
        <v/>
      </c>
      <c r="R543" t="str">
        <f>IF(ISBLANK(Q543),"",
IF(ISERROR(FIND(",",Q543)),
  IF(ISERROR(VLOOKUP(Q543,MapTable!$A:$A,1,0)),"맵없음",
  ""),
IF(ISERROR(FIND(",",Q543,FIND(",",Q543)+1)),
  IF(OR(ISERROR(VLOOKUP(LEFT(Q543,FIND(",",Q543)-1),MapTable!$A:$A,1,0)),ISERROR(VLOOKUP(TRIM(MID(Q543,FIND(",",Q543)+1,999)),MapTable!$A:$A,1,0))),"맵없음",
  ""),
IF(ISERROR(FIND(",",Q543,FIND(",",Q543,FIND(",",Q543)+1)+1)),
  IF(OR(ISERROR(VLOOKUP(LEFT(Q543,FIND(",",Q543)-1),MapTable!$A:$A,1,0)),ISERROR(VLOOKUP(TRIM(MID(Q543,FIND(",",Q543)+1,FIND(",",Q543,FIND(",",Q543)+1)-FIND(",",Q543)-1)),MapTable!$A:$A,1,0)),ISERROR(VLOOKUP(TRIM(MID(Q543,FIND(",",Q543,FIND(",",Q543)+1)+1,999)),MapTable!$A:$A,1,0))),"맵없음",
  ""),
IF(ISERROR(FIND(",",Q543,FIND(",",Q543,FIND(",",Q543,FIND(",",Q543)+1)+1)+1)),
  IF(OR(ISERROR(VLOOKUP(LEFT(Q543,FIND(",",Q543)-1),MapTable!$A:$A,1,0)),ISERROR(VLOOKUP(TRIM(MID(Q543,FIND(",",Q543)+1,FIND(",",Q543,FIND(",",Q543)+1)-FIND(",",Q543)-1)),MapTable!$A:$A,1,0)),ISERROR(VLOOKUP(TRIM(MID(Q543,FIND(",",Q543,FIND(",",Q543)+1)+1,FIND(",",Q543,FIND(",",Q543,FIND(",",Q543)+1)+1)-FIND(",",Q543,FIND(",",Q543)+1)-1)),MapTable!$A:$A,1,0)),ISERROR(VLOOKUP(TRIM(MID(Q543,FIND(",",Q543,FIND(",",Q543,FIND(",",Q543)+1)+1)+1,999)),MapTable!$A:$A,1,0))),"맵없음",
  ""),
)))))</f>
        <v/>
      </c>
      <c r="W543" t="str">
        <f>IF(ISBLANK(V543),"",IF(ISERROR(VLOOKUP(V543,[2]DropTable!$A:$A,1,0)),"드랍없음",""))</f>
        <v/>
      </c>
      <c r="Y543" t="str">
        <f>IF(ISBLANK(X543),"",IF(ISERROR(VLOOKUP(X543,[2]DropTable!$A:$A,1,0)),"드랍없음",""))</f>
        <v/>
      </c>
      <c r="AA543">
        <v>8.1</v>
      </c>
    </row>
    <row r="544" spans="1:27" x14ac:dyDescent="0.3">
      <c r="A544">
        <v>14</v>
      </c>
      <c r="B544">
        <v>8</v>
      </c>
      <c r="C544">
        <f t="shared" si="26"/>
        <v>1680</v>
      </c>
      <c r="D544">
        <v>420</v>
      </c>
      <c r="E544" t="s">
        <v>114</v>
      </c>
      <c r="H544" t="str">
        <f>IF(ISBLANK(G544),"",
IFERROR(VLOOKUP(G544,[1]StringTable!$1:$1048576,MATCH([1]StringTable!$B$1,[1]StringTable!$1:$1,0),0),
IFERROR(VLOOKUP(G544,[1]InApkStringTable!$1:$1048576,MATCH([1]InApkStringTable!$B$1,[1]InApkStringTable!$1:$1,0),0),
"스트링없음")))</f>
        <v/>
      </c>
      <c r="J544" t="b">
        <v>0</v>
      </c>
      <c r="K544" t="s">
        <v>24</v>
      </c>
      <c r="L544" t="str">
        <f>IF(ISBLANK(K544),"",IF(ISERROR(VLOOKUP(K544,MapTable!$A:$A,1,0)),"컨트롤없음",""))</f>
        <v/>
      </c>
      <c r="M544">
        <f t="shared" si="27"/>
        <v>12</v>
      </c>
      <c r="N544" t="b">
        <f t="shared" ca="1" si="28"/>
        <v>1</v>
      </c>
      <c r="P544" t="str">
        <f>IF(ISBLANK(O544),"",IF(ISERROR(VLOOKUP(O544,MapTable!$A:$A,1,0)),"컨트롤없음",""))</f>
        <v/>
      </c>
      <c r="R544" t="str">
        <f>IF(ISBLANK(Q544),"",
IF(ISERROR(FIND(",",Q544)),
  IF(ISERROR(VLOOKUP(Q544,MapTable!$A:$A,1,0)),"맵없음",
  ""),
IF(ISERROR(FIND(",",Q544,FIND(",",Q544)+1)),
  IF(OR(ISERROR(VLOOKUP(LEFT(Q544,FIND(",",Q544)-1),MapTable!$A:$A,1,0)),ISERROR(VLOOKUP(TRIM(MID(Q544,FIND(",",Q544)+1,999)),MapTable!$A:$A,1,0))),"맵없음",
  ""),
IF(ISERROR(FIND(",",Q544,FIND(",",Q544,FIND(",",Q544)+1)+1)),
  IF(OR(ISERROR(VLOOKUP(LEFT(Q544,FIND(",",Q544)-1),MapTable!$A:$A,1,0)),ISERROR(VLOOKUP(TRIM(MID(Q544,FIND(",",Q544)+1,FIND(",",Q544,FIND(",",Q544)+1)-FIND(",",Q544)-1)),MapTable!$A:$A,1,0)),ISERROR(VLOOKUP(TRIM(MID(Q544,FIND(",",Q544,FIND(",",Q544)+1)+1,999)),MapTable!$A:$A,1,0))),"맵없음",
  ""),
IF(ISERROR(FIND(",",Q544,FIND(",",Q544,FIND(",",Q544,FIND(",",Q544)+1)+1)+1)),
  IF(OR(ISERROR(VLOOKUP(LEFT(Q544,FIND(",",Q544)-1),MapTable!$A:$A,1,0)),ISERROR(VLOOKUP(TRIM(MID(Q544,FIND(",",Q544)+1,FIND(",",Q544,FIND(",",Q544)+1)-FIND(",",Q544)-1)),MapTable!$A:$A,1,0)),ISERROR(VLOOKUP(TRIM(MID(Q544,FIND(",",Q544,FIND(",",Q544)+1)+1,FIND(",",Q544,FIND(",",Q544,FIND(",",Q544)+1)+1)-FIND(",",Q544,FIND(",",Q544)+1)-1)),MapTable!$A:$A,1,0)),ISERROR(VLOOKUP(TRIM(MID(Q544,FIND(",",Q544,FIND(",",Q544,FIND(",",Q544)+1)+1)+1,999)),MapTable!$A:$A,1,0))),"맵없음",
  ""),
)))))</f>
        <v/>
      </c>
      <c r="W544" t="str">
        <f>IF(ISBLANK(V544),"",IF(ISERROR(VLOOKUP(V544,[2]DropTable!$A:$A,1,0)),"드랍없음",""))</f>
        <v/>
      </c>
      <c r="Y544" t="str">
        <f>IF(ISBLANK(X544),"",IF(ISERROR(VLOOKUP(X544,[2]DropTable!$A:$A,1,0)),"드랍없음",""))</f>
        <v/>
      </c>
      <c r="AA544">
        <v>8.1</v>
      </c>
    </row>
    <row r="545" spans="1:27" x14ac:dyDescent="0.3">
      <c r="A545">
        <v>14</v>
      </c>
      <c r="B545">
        <v>9</v>
      </c>
      <c r="C545">
        <f t="shared" si="26"/>
        <v>1680</v>
      </c>
      <c r="D545">
        <v>420</v>
      </c>
      <c r="E545" t="s">
        <v>114</v>
      </c>
      <c r="H545" t="str">
        <f>IF(ISBLANK(G545),"",
IFERROR(VLOOKUP(G545,[1]StringTable!$1:$1048576,MATCH([1]StringTable!$B$1,[1]StringTable!$1:$1,0),0),
IFERROR(VLOOKUP(G545,[1]InApkStringTable!$1:$1048576,MATCH([1]InApkStringTable!$B$1,[1]InApkStringTable!$1:$1,0),0),
"스트링없음")))</f>
        <v/>
      </c>
      <c r="J545" t="b">
        <v>0</v>
      </c>
      <c r="K545" t="s">
        <v>24</v>
      </c>
      <c r="L545" t="str">
        <f>IF(ISBLANK(K545),"",IF(ISERROR(VLOOKUP(K545,MapTable!$A:$A,1,0)),"컨트롤없음",""))</f>
        <v/>
      </c>
      <c r="M545">
        <f t="shared" si="27"/>
        <v>12</v>
      </c>
      <c r="N545" t="b">
        <f t="shared" ca="1" si="28"/>
        <v>1</v>
      </c>
      <c r="P545" t="str">
        <f>IF(ISBLANK(O545),"",IF(ISERROR(VLOOKUP(O545,MapTable!$A:$A,1,0)),"컨트롤없음",""))</f>
        <v/>
      </c>
      <c r="R545" t="str">
        <f>IF(ISBLANK(Q545),"",
IF(ISERROR(FIND(",",Q545)),
  IF(ISERROR(VLOOKUP(Q545,MapTable!$A:$A,1,0)),"맵없음",
  ""),
IF(ISERROR(FIND(",",Q545,FIND(",",Q545)+1)),
  IF(OR(ISERROR(VLOOKUP(LEFT(Q545,FIND(",",Q545)-1),MapTable!$A:$A,1,0)),ISERROR(VLOOKUP(TRIM(MID(Q545,FIND(",",Q545)+1,999)),MapTable!$A:$A,1,0))),"맵없음",
  ""),
IF(ISERROR(FIND(",",Q545,FIND(",",Q545,FIND(",",Q545)+1)+1)),
  IF(OR(ISERROR(VLOOKUP(LEFT(Q545,FIND(",",Q545)-1),MapTable!$A:$A,1,0)),ISERROR(VLOOKUP(TRIM(MID(Q545,FIND(",",Q545)+1,FIND(",",Q545,FIND(",",Q545)+1)-FIND(",",Q545)-1)),MapTable!$A:$A,1,0)),ISERROR(VLOOKUP(TRIM(MID(Q545,FIND(",",Q545,FIND(",",Q545)+1)+1,999)),MapTable!$A:$A,1,0))),"맵없음",
  ""),
IF(ISERROR(FIND(",",Q545,FIND(",",Q545,FIND(",",Q545,FIND(",",Q545)+1)+1)+1)),
  IF(OR(ISERROR(VLOOKUP(LEFT(Q545,FIND(",",Q545)-1),MapTable!$A:$A,1,0)),ISERROR(VLOOKUP(TRIM(MID(Q545,FIND(",",Q545)+1,FIND(",",Q545,FIND(",",Q545)+1)-FIND(",",Q545)-1)),MapTable!$A:$A,1,0)),ISERROR(VLOOKUP(TRIM(MID(Q545,FIND(",",Q545,FIND(",",Q545)+1)+1,FIND(",",Q545,FIND(",",Q545,FIND(",",Q545)+1)+1)-FIND(",",Q545,FIND(",",Q545)+1)-1)),MapTable!$A:$A,1,0)),ISERROR(VLOOKUP(TRIM(MID(Q545,FIND(",",Q545,FIND(",",Q545,FIND(",",Q545)+1)+1)+1,999)),MapTable!$A:$A,1,0))),"맵없음",
  ""),
)))))</f>
        <v/>
      </c>
      <c r="W545" t="str">
        <f>IF(ISBLANK(V545),"",IF(ISERROR(VLOOKUP(V545,[2]DropTable!$A:$A,1,0)),"드랍없음",""))</f>
        <v/>
      </c>
      <c r="Y545" t="str">
        <f>IF(ISBLANK(X545),"",IF(ISERROR(VLOOKUP(X545,[2]DropTable!$A:$A,1,0)),"드랍없음",""))</f>
        <v/>
      </c>
      <c r="AA545">
        <v>8.1</v>
      </c>
    </row>
    <row r="546" spans="1:27" x14ac:dyDescent="0.3">
      <c r="A546">
        <v>14</v>
      </c>
      <c r="B546">
        <v>10</v>
      </c>
      <c r="C546">
        <f t="shared" si="26"/>
        <v>1680</v>
      </c>
      <c r="D546">
        <v>420</v>
      </c>
      <c r="E546" t="s">
        <v>114</v>
      </c>
      <c r="H546" t="str">
        <f>IF(ISBLANK(G546),"",
IFERROR(VLOOKUP(G546,[1]StringTable!$1:$1048576,MATCH([1]StringTable!$B$1,[1]StringTable!$1:$1,0),0),
IFERROR(VLOOKUP(G546,[1]InApkStringTable!$1:$1048576,MATCH([1]InApkStringTable!$B$1,[1]InApkStringTable!$1:$1,0),0),
"스트링없음")))</f>
        <v/>
      </c>
      <c r="J546" t="b">
        <v>0</v>
      </c>
      <c r="K546" t="s">
        <v>24</v>
      </c>
      <c r="L546" t="str">
        <f>IF(ISBLANK(K546),"",IF(ISERROR(VLOOKUP(K546,MapTable!$A:$A,1,0)),"컨트롤없음",""))</f>
        <v/>
      </c>
      <c r="M546">
        <f t="shared" si="27"/>
        <v>12</v>
      </c>
      <c r="N546" t="b">
        <f t="shared" ca="1" si="28"/>
        <v>0</v>
      </c>
      <c r="P546" t="str">
        <f>IF(ISBLANK(O546),"",IF(ISERROR(VLOOKUP(O546,MapTable!$A:$A,1,0)),"컨트롤없음",""))</f>
        <v/>
      </c>
      <c r="R546" t="str">
        <f>IF(ISBLANK(Q546),"",
IF(ISERROR(FIND(",",Q546)),
  IF(ISERROR(VLOOKUP(Q546,MapTable!$A:$A,1,0)),"맵없음",
  ""),
IF(ISERROR(FIND(",",Q546,FIND(",",Q546)+1)),
  IF(OR(ISERROR(VLOOKUP(LEFT(Q546,FIND(",",Q546)-1),MapTable!$A:$A,1,0)),ISERROR(VLOOKUP(TRIM(MID(Q546,FIND(",",Q546)+1,999)),MapTable!$A:$A,1,0))),"맵없음",
  ""),
IF(ISERROR(FIND(",",Q546,FIND(",",Q546,FIND(",",Q546)+1)+1)),
  IF(OR(ISERROR(VLOOKUP(LEFT(Q546,FIND(",",Q546)-1),MapTable!$A:$A,1,0)),ISERROR(VLOOKUP(TRIM(MID(Q546,FIND(",",Q546)+1,FIND(",",Q546,FIND(",",Q546)+1)-FIND(",",Q546)-1)),MapTable!$A:$A,1,0)),ISERROR(VLOOKUP(TRIM(MID(Q546,FIND(",",Q546,FIND(",",Q546)+1)+1,999)),MapTable!$A:$A,1,0))),"맵없음",
  ""),
IF(ISERROR(FIND(",",Q546,FIND(",",Q546,FIND(",",Q546,FIND(",",Q546)+1)+1)+1)),
  IF(OR(ISERROR(VLOOKUP(LEFT(Q546,FIND(",",Q546)-1),MapTable!$A:$A,1,0)),ISERROR(VLOOKUP(TRIM(MID(Q546,FIND(",",Q546)+1,FIND(",",Q546,FIND(",",Q546)+1)-FIND(",",Q546)-1)),MapTable!$A:$A,1,0)),ISERROR(VLOOKUP(TRIM(MID(Q546,FIND(",",Q546,FIND(",",Q546)+1)+1,FIND(",",Q546,FIND(",",Q546,FIND(",",Q546)+1)+1)-FIND(",",Q546,FIND(",",Q546)+1)-1)),MapTable!$A:$A,1,0)),ISERROR(VLOOKUP(TRIM(MID(Q546,FIND(",",Q546,FIND(",",Q546,FIND(",",Q546)+1)+1)+1,999)),MapTable!$A:$A,1,0))),"맵없음",
  ""),
)))))</f>
        <v/>
      </c>
      <c r="W546" t="str">
        <f>IF(ISBLANK(V546),"",IF(ISERROR(VLOOKUP(V546,[2]DropTable!$A:$A,1,0)),"드랍없음",""))</f>
        <v/>
      </c>
      <c r="Y546" t="str">
        <f>IF(ISBLANK(X546),"",IF(ISERROR(VLOOKUP(X546,[2]DropTable!$A:$A,1,0)),"드랍없음",""))</f>
        <v/>
      </c>
      <c r="AA546">
        <v>8.1</v>
      </c>
    </row>
    <row r="547" spans="1:27" x14ac:dyDescent="0.3">
      <c r="A547">
        <v>15</v>
      </c>
      <c r="B547">
        <v>0</v>
      </c>
      <c r="C547">
        <v>1680</v>
      </c>
      <c r="D547">
        <v>420</v>
      </c>
      <c r="E547" t="s">
        <v>114</v>
      </c>
      <c r="H547" t="str">
        <f>IF(ISBLANK(G547),"",
IFERROR(VLOOKUP(G547,[1]StringTable!$1:$1048576,MATCH([1]StringTable!$B$1,[1]StringTable!$1:$1,0),0),
IFERROR(VLOOKUP(G547,[1]InApkStringTable!$1:$1048576,MATCH([1]InApkStringTable!$B$1,[1]InApkStringTable!$1:$1,0),0),
"스트링없음")))</f>
        <v/>
      </c>
      <c r="J547" t="b">
        <v>0</v>
      </c>
      <c r="K547" t="s">
        <v>64</v>
      </c>
      <c r="L547" t="str">
        <f>IF(ISBLANK(K547),"",IF(ISERROR(VLOOKUP(K547,MapTable!$A:$A,1,0)),"컨트롤없음",""))</f>
        <v/>
      </c>
      <c r="M547">
        <f t="shared" si="27"/>
        <v>0</v>
      </c>
      <c r="N547" t="b">
        <f t="shared" ca="1" si="28"/>
        <v>0</v>
      </c>
      <c r="P547" t="str">
        <f>IF(ISBLANK(O547),"",IF(ISERROR(VLOOKUP(O547,MapTable!$A:$A,1,0)),"컨트롤없음",""))</f>
        <v/>
      </c>
      <c r="R547" t="str">
        <f>IF(ISBLANK(Q547),"",
IF(ISERROR(FIND(",",Q547)),
  IF(ISERROR(VLOOKUP(Q547,MapTable!$A:$A,1,0)),"맵없음",
  ""),
IF(ISERROR(FIND(",",Q547,FIND(",",Q547)+1)),
  IF(OR(ISERROR(VLOOKUP(LEFT(Q547,FIND(",",Q547)-1),MapTable!$A:$A,1,0)),ISERROR(VLOOKUP(TRIM(MID(Q547,FIND(",",Q547)+1,999)),MapTable!$A:$A,1,0))),"맵없음",
  ""),
IF(ISERROR(FIND(",",Q547,FIND(",",Q547,FIND(",",Q547)+1)+1)),
  IF(OR(ISERROR(VLOOKUP(LEFT(Q547,FIND(",",Q547)-1),MapTable!$A:$A,1,0)),ISERROR(VLOOKUP(TRIM(MID(Q547,FIND(",",Q547)+1,FIND(",",Q547,FIND(",",Q547)+1)-FIND(",",Q547)-1)),MapTable!$A:$A,1,0)),ISERROR(VLOOKUP(TRIM(MID(Q547,FIND(",",Q547,FIND(",",Q547)+1)+1,999)),MapTable!$A:$A,1,0))),"맵없음",
  ""),
IF(ISERROR(FIND(",",Q547,FIND(",",Q547,FIND(",",Q547,FIND(",",Q547)+1)+1)+1)),
  IF(OR(ISERROR(VLOOKUP(LEFT(Q547,FIND(",",Q547)-1),MapTable!$A:$A,1,0)),ISERROR(VLOOKUP(TRIM(MID(Q547,FIND(",",Q547)+1,FIND(",",Q547,FIND(",",Q547)+1)-FIND(",",Q547)-1)),MapTable!$A:$A,1,0)),ISERROR(VLOOKUP(TRIM(MID(Q547,FIND(",",Q547,FIND(",",Q547)+1)+1,FIND(",",Q547,FIND(",",Q547,FIND(",",Q547)+1)+1)-FIND(",",Q547,FIND(",",Q547)+1)-1)),MapTable!$A:$A,1,0)),ISERROR(VLOOKUP(TRIM(MID(Q547,FIND(",",Q547,FIND(",",Q547,FIND(",",Q547)+1)+1)+1,999)),MapTable!$A:$A,1,0))),"맵없음",
  ""),
)))))</f>
        <v/>
      </c>
      <c r="W547" t="str">
        <f>IF(ISBLANK(V547),"",IF(ISERROR(VLOOKUP(V547,[2]DropTable!$A:$A,1,0)),"드랍없음",""))</f>
        <v/>
      </c>
      <c r="Y547" t="str">
        <f>IF(ISBLANK(X547),"",IF(ISERROR(VLOOKUP(X547,[2]DropTable!$A:$A,1,0)),"드랍없음",""))</f>
        <v/>
      </c>
      <c r="AA547">
        <v>8.1</v>
      </c>
    </row>
    <row r="548" spans="1:27" x14ac:dyDescent="0.3">
      <c r="A548">
        <v>15</v>
      </c>
      <c r="B548">
        <v>1</v>
      </c>
      <c r="C548">
        <f t="shared" si="26"/>
        <v>1680</v>
      </c>
      <c r="D548">
        <v>420</v>
      </c>
      <c r="E548" t="s">
        <v>114</v>
      </c>
      <c r="H548" t="str">
        <f>IF(ISBLANK(G548),"",
IFERROR(VLOOKUP(G548,[1]StringTable!$1:$1048576,MATCH([1]StringTable!$B$1,[1]StringTable!$1:$1,0),0),
IFERROR(VLOOKUP(G548,[1]InApkStringTable!$1:$1048576,MATCH([1]InApkStringTable!$B$1,[1]InApkStringTable!$1:$1,0),0),
"스트링없음")))</f>
        <v/>
      </c>
      <c r="J548" t="b">
        <v>0</v>
      </c>
      <c r="K548" t="s">
        <v>24</v>
      </c>
      <c r="L548" t="str">
        <f>IF(ISBLANK(K548),"",IF(ISERROR(VLOOKUP(K548,MapTable!$A:$A,1,0)),"컨트롤없음",""))</f>
        <v/>
      </c>
      <c r="M548">
        <f t="shared" si="27"/>
        <v>1</v>
      </c>
      <c r="N548" t="b">
        <f t="shared" ca="1" si="28"/>
        <v>0</v>
      </c>
      <c r="P548" t="str">
        <f>IF(ISBLANK(O548),"",IF(ISERROR(VLOOKUP(O548,MapTable!$A:$A,1,0)),"컨트롤없음",""))</f>
        <v/>
      </c>
      <c r="R548" t="str">
        <f>IF(ISBLANK(Q548),"",
IF(ISERROR(FIND(",",Q548)),
  IF(ISERROR(VLOOKUP(Q548,MapTable!$A:$A,1,0)),"맵없음",
  ""),
IF(ISERROR(FIND(",",Q548,FIND(",",Q548)+1)),
  IF(OR(ISERROR(VLOOKUP(LEFT(Q548,FIND(",",Q548)-1),MapTable!$A:$A,1,0)),ISERROR(VLOOKUP(TRIM(MID(Q548,FIND(",",Q548)+1,999)),MapTable!$A:$A,1,0))),"맵없음",
  ""),
IF(ISERROR(FIND(",",Q548,FIND(",",Q548,FIND(",",Q548)+1)+1)),
  IF(OR(ISERROR(VLOOKUP(LEFT(Q548,FIND(",",Q548)-1),MapTable!$A:$A,1,0)),ISERROR(VLOOKUP(TRIM(MID(Q548,FIND(",",Q548)+1,FIND(",",Q548,FIND(",",Q548)+1)-FIND(",",Q548)-1)),MapTable!$A:$A,1,0)),ISERROR(VLOOKUP(TRIM(MID(Q548,FIND(",",Q548,FIND(",",Q548)+1)+1,999)),MapTable!$A:$A,1,0))),"맵없음",
  ""),
IF(ISERROR(FIND(",",Q548,FIND(",",Q548,FIND(",",Q548,FIND(",",Q548)+1)+1)+1)),
  IF(OR(ISERROR(VLOOKUP(LEFT(Q548,FIND(",",Q548)-1),MapTable!$A:$A,1,0)),ISERROR(VLOOKUP(TRIM(MID(Q548,FIND(",",Q548)+1,FIND(",",Q548,FIND(",",Q548)+1)-FIND(",",Q548)-1)),MapTable!$A:$A,1,0)),ISERROR(VLOOKUP(TRIM(MID(Q548,FIND(",",Q548,FIND(",",Q548)+1)+1,FIND(",",Q548,FIND(",",Q548,FIND(",",Q548)+1)+1)-FIND(",",Q548,FIND(",",Q548)+1)-1)),MapTable!$A:$A,1,0)),ISERROR(VLOOKUP(TRIM(MID(Q548,FIND(",",Q548,FIND(",",Q548,FIND(",",Q548)+1)+1)+1,999)),MapTable!$A:$A,1,0))),"맵없음",
  ""),
)))))</f>
        <v/>
      </c>
      <c r="W548" t="str">
        <f>IF(ISBLANK(V548),"",IF(ISERROR(VLOOKUP(V548,[2]DropTable!$A:$A,1,0)),"드랍없음",""))</f>
        <v/>
      </c>
      <c r="Y548" t="str">
        <f>IF(ISBLANK(X548),"",IF(ISERROR(VLOOKUP(X548,[2]DropTable!$A:$A,1,0)),"드랍없음",""))</f>
        <v/>
      </c>
      <c r="AA548">
        <v>8.1</v>
      </c>
    </row>
    <row r="549" spans="1:27" x14ac:dyDescent="0.3">
      <c r="A549">
        <v>15</v>
      </c>
      <c r="B549">
        <v>2</v>
      </c>
      <c r="C549">
        <f t="shared" si="26"/>
        <v>1680</v>
      </c>
      <c r="D549">
        <v>420</v>
      </c>
      <c r="E549" t="s">
        <v>114</v>
      </c>
      <c r="H549" t="str">
        <f>IF(ISBLANK(G549),"",
IFERROR(VLOOKUP(G549,[1]StringTable!$1:$1048576,MATCH([1]StringTable!$B$1,[1]StringTable!$1:$1,0),0),
IFERROR(VLOOKUP(G549,[1]InApkStringTable!$1:$1048576,MATCH([1]InApkStringTable!$B$1,[1]InApkStringTable!$1:$1,0),0),
"스트링없음")))</f>
        <v/>
      </c>
      <c r="J549" t="b">
        <v>0</v>
      </c>
      <c r="K549" t="s">
        <v>24</v>
      </c>
      <c r="L549" t="str">
        <f>IF(ISBLANK(K549),"",IF(ISERROR(VLOOKUP(K549,MapTable!$A:$A,1,0)),"컨트롤없음",""))</f>
        <v/>
      </c>
      <c r="M549">
        <f t="shared" si="27"/>
        <v>1</v>
      </c>
      <c r="N549" t="b">
        <f t="shared" ca="1" si="28"/>
        <v>0</v>
      </c>
      <c r="P549" t="str">
        <f>IF(ISBLANK(O549),"",IF(ISERROR(VLOOKUP(O549,MapTable!$A:$A,1,0)),"컨트롤없음",""))</f>
        <v/>
      </c>
      <c r="R549" t="str">
        <f>IF(ISBLANK(Q549),"",
IF(ISERROR(FIND(",",Q549)),
  IF(ISERROR(VLOOKUP(Q549,MapTable!$A:$A,1,0)),"맵없음",
  ""),
IF(ISERROR(FIND(",",Q549,FIND(",",Q549)+1)),
  IF(OR(ISERROR(VLOOKUP(LEFT(Q549,FIND(",",Q549)-1),MapTable!$A:$A,1,0)),ISERROR(VLOOKUP(TRIM(MID(Q549,FIND(",",Q549)+1,999)),MapTable!$A:$A,1,0))),"맵없음",
  ""),
IF(ISERROR(FIND(",",Q549,FIND(",",Q549,FIND(",",Q549)+1)+1)),
  IF(OR(ISERROR(VLOOKUP(LEFT(Q549,FIND(",",Q549)-1),MapTable!$A:$A,1,0)),ISERROR(VLOOKUP(TRIM(MID(Q549,FIND(",",Q549)+1,FIND(",",Q549,FIND(",",Q549)+1)-FIND(",",Q549)-1)),MapTable!$A:$A,1,0)),ISERROR(VLOOKUP(TRIM(MID(Q549,FIND(",",Q549,FIND(",",Q549)+1)+1,999)),MapTable!$A:$A,1,0))),"맵없음",
  ""),
IF(ISERROR(FIND(",",Q549,FIND(",",Q549,FIND(",",Q549,FIND(",",Q549)+1)+1)+1)),
  IF(OR(ISERROR(VLOOKUP(LEFT(Q549,FIND(",",Q549)-1),MapTable!$A:$A,1,0)),ISERROR(VLOOKUP(TRIM(MID(Q549,FIND(",",Q549)+1,FIND(",",Q549,FIND(",",Q549)+1)-FIND(",",Q549)-1)),MapTable!$A:$A,1,0)),ISERROR(VLOOKUP(TRIM(MID(Q549,FIND(",",Q549,FIND(",",Q549)+1)+1,FIND(",",Q549,FIND(",",Q549,FIND(",",Q549)+1)+1)-FIND(",",Q549,FIND(",",Q549)+1)-1)),MapTable!$A:$A,1,0)),ISERROR(VLOOKUP(TRIM(MID(Q549,FIND(",",Q549,FIND(",",Q549,FIND(",",Q549)+1)+1)+1,999)),MapTable!$A:$A,1,0))),"맵없음",
  ""),
)))))</f>
        <v/>
      </c>
      <c r="W549" t="str">
        <f>IF(ISBLANK(V549),"",IF(ISERROR(VLOOKUP(V549,[2]DropTable!$A:$A,1,0)),"드랍없음",""))</f>
        <v/>
      </c>
      <c r="Y549" t="str">
        <f>IF(ISBLANK(X549),"",IF(ISERROR(VLOOKUP(X549,[2]DropTable!$A:$A,1,0)),"드랍없음",""))</f>
        <v/>
      </c>
      <c r="AA549">
        <v>8.1</v>
      </c>
    </row>
    <row r="550" spans="1:27" x14ac:dyDescent="0.3">
      <c r="A550">
        <v>15</v>
      </c>
      <c r="B550">
        <v>3</v>
      </c>
      <c r="C550">
        <f t="shared" si="26"/>
        <v>1680</v>
      </c>
      <c r="D550">
        <v>420</v>
      </c>
      <c r="E550" t="s">
        <v>114</v>
      </c>
      <c r="H550" t="str">
        <f>IF(ISBLANK(G550),"",
IFERROR(VLOOKUP(G550,[1]StringTable!$1:$1048576,MATCH([1]StringTable!$B$1,[1]StringTable!$1:$1,0),0),
IFERROR(VLOOKUP(G550,[1]InApkStringTable!$1:$1048576,MATCH([1]InApkStringTable!$B$1,[1]InApkStringTable!$1:$1,0),0),
"스트링없음")))</f>
        <v/>
      </c>
      <c r="J550" t="b">
        <v>0</v>
      </c>
      <c r="K550" t="s">
        <v>24</v>
      </c>
      <c r="L550" t="str">
        <f>IF(ISBLANK(K550),"",IF(ISERROR(VLOOKUP(K550,MapTable!$A:$A,1,0)),"컨트롤없음",""))</f>
        <v/>
      </c>
      <c r="M550">
        <f t="shared" si="27"/>
        <v>1</v>
      </c>
      <c r="N550" t="b">
        <f t="shared" ca="1" si="28"/>
        <v>0</v>
      </c>
      <c r="P550" t="str">
        <f>IF(ISBLANK(O550),"",IF(ISERROR(VLOOKUP(O550,MapTable!$A:$A,1,0)),"컨트롤없음",""))</f>
        <v/>
      </c>
      <c r="R550" t="str">
        <f>IF(ISBLANK(Q550),"",
IF(ISERROR(FIND(",",Q550)),
  IF(ISERROR(VLOOKUP(Q550,MapTable!$A:$A,1,0)),"맵없음",
  ""),
IF(ISERROR(FIND(",",Q550,FIND(",",Q550)+1)),
  IF(OR(ISERROR(VLOOKUP(LEFT(Q550,FIND(",",Q550)-1),MapTable!$A:$A,1,0)),ISERROR(VLOOKUP(TRIM(MID(Q550,FIND(",",Q550)+1,999)),MapTable!$A:$A,1,0))),"맵없음",
  ""),
IF(ISERROR(FIND(",",Q550,FIND(",",Q550,FIND(",",Q550)+1)+1)),
  IF(OR(ISERROR(VLOOKUP(LEFT(Q550,FIND(",",Q550)-1),MapTable!$A:$A,1,0)),ISERROR(VLOOKUP(TRIM(MID(Q550,FIND(",",Q550)+1,FIND(",",Q550,FIND(",",Q550)+1)-FIND(",",Q550)-1)),MapTable!$A:$A,1,0)),ISERROR(VLOOKUP(TRIM(MID(Q550,FIND(",",Q550,FIND(",",Q550)+1)+1,999)),MapTable!$A:$A,1,0))),"맵없음",
  ""),
IF(ISERROR(FIND(",",Q550,FIND(",",Q550,FIND(",",Q550,FIND(",",Q550)+1)+1)+1)),
  IF(OR(ISERROR(VLOOKUP(LEFT(Q550,FIND(",",Q550)-1),MapTable!$A:$A,1,0)),ISERROR(VLOOKUP(TRIM(MID(Q550,FIND(",",Q550)+1,FIND(",",Q550,FIND(",",Q550)+1)-FIND(",",Q550)-1)),MapTable!$A:$A,1,0)),ISERROR(VLOOKUP(TRIM(MID(Q550,FIND(",",Q550,FIND(",",Q550)+1)+1,FIND(",",Q550,FIND(",",Q550,FIND(",",Q550)+1)+1)-FIND(",",Q550,FIND(",",Q550)+1)-1)),MapTable!$A:$A,1,0)),ISERROR(VLOOKUP(TRIM(MID(Q550,FIND(",",Q550,FIND(",",Q550,FIND(",",Q550)+1)+1)+1,999)),MapTable!$A:$A,1,0))),"맵없음",
  ""),
)))))</f>
        <v/>
      </c>
      <c r="W550" t="str">
        <f>IF(ISBLANK(V550),"",IF(ISERROR(VLOOKUP(V550,[2]DropTable!$A:$A,1,0)),"드랍없음",""))</f>
        <v/>
      </c>
      <c r="Y550" t="str">
        <f>IF(ISBLANK(X550),"",IF(ISERROR(VLOOKUP(X550,[2]DropTable!$A:$A,1,0)),"드랍없음",""))</f>
        <v/>
      </c>
      <c r="AA550">
        <v>8.1</v>
      </c>
    </row>
    <row r="551" spans="1:27" x14ac:dyDescent="0.3">
      <c r="A551">
        <v>15</v>
      </c>
      <c r="B551">
        <v>4</v>
      </c>
      <c r="C551">
        <f t="shared" si="26"/>
        <v>1680</v>
      </c>
      <c r="D551">
        <v>420</v>
      </c>
      <c r="E551" t="s">
        <v>114</v>
      </c>
      <c r="H551" t="str">
        <f>IF(ISBLANK(G551),"",
IFERROR(VLOOKUP(G551,[1]StringTable!$1:$1048576,MATCH([1]StringTable!$B$1,[1]StringTable!$1:$1,0),0),
IFERROR(VLOOKUP(G551,[1]InApkStringTable!$1:$1048576,MATCH([1]InApkStringTable!$B$1,[1]InApkStringTable!$1:$1,0),0),
"스트링없음")))</f>
        <v/>
      </c>
      <c r="J551" t="b">
        <v>0</v>
      </c>
      <c r="K551" t="s">
        <v>24</v>
      </c>
      <c r="L551" t="str">
        <f>IF(ISBLANK(K551),"",IF(ISERROR(VLOOKUP(K551,MapTable!$A:$A,1,0)),"컨트롤없음",""))</f>
        <v/>
      </c>
      <c r="M551">
        <f t="shared" si="27"/>
        <v>1</v>
      </c>
      <c r="N551" t="b">
        <f t="shared" ca="1" si="28"/>
        <v>0</v>
      </c>
      <c r="P551" t="str">
        <f>IF(ISBLANK(O551),"",IF(ISERROR(VLOOKUP(O551,MapTable!$A:$A,1,0)),"컨트롤없음",""))</f>
        <v/>
      </c>
      <c r="R551" t="str">
        <f>IF(ISBLANK(Q551),"",
IF(ISERROR(FIND(",",Q551)),
  IF(ISERROR(VLOOKUP(Q551,MapTable!$A:$A,1,0)),"맵없음",
  ""),
IF(ISERROR(FIND(",",Q551,FIND(",",Q551)+1)),
  IF(OR(ISERROR(VLOOKUP(LEFT(Q551,FIND(",",Q551)-1),MapTable!$A:$A,1,0)),ISERROR(VLOOKUP(TRIM(MID(Q551,FIND(",",Q551)+1,999)),MapTable!$A:$A,1,0))),"맵없음",
  ""),
IF(ISERROR(FIND(",",Q551,FIND(",",Q551,FIND(",",Q551)+1)+1)),
  IF(OR(ISERROR(VLOOKUP(LEFT(Q551,FIND(",",Q551)-1),MapTable!$A:$A,1,0)),ISERROR(VLOOKUP(TRIM(MID(Q551,FIND(",",Q551)+1,FIND(",",Q551,FIND(",",Q551)+1)-FIND(",",Q551)-1)),MapTable!$A:$A,1,0)),ISERROR(VLOOKUP(TRIM(MID(Q551,FIND(",",Q551,FIND(",",Q551)+1)+1,999)),MapTable!$A:$A,1,0))),"맵없음",
  ""),
IF(ISERROR(FIND(",",Q551,FIND(",",Q551,FIND(",",Q551,FIND(",",Q551)+1)+1)+1)),
  IF(OR(ISERROR(VLOOKUP(LEFT(Q551,FIND(",",Q551)-1),MapTable!$A:$A,1,0)),ISERROR(VLOOKUP(TRIM(MID(Q551,FIND(",",Q551)+1,FIND(",",Q551,FIND(",",Q551)+1)-FIND(",",Q551)-1)),MapTable!$A:$A,1,0)),ISERROR(VLOOKUP(TRIM(MID(Q551,FIND(",",Q551,FIND(",",Q551)+1)+1,FIND(",",Q551,FIND(",",Q551,FIND(",",Q551)+1)+1)-FIND(",",Q551,FIND(",",Q551)+1)-1)),MapTable!$A:$A,1,0)),ISERROR(VLOOKUP(TRIM(MID(Q551,FIND(",",Q551,FIND(",",Q551,FIND(",",Q551)+1)+1)+1,999)),MapTable!$A:$A,1,0))),"맵없음",
  ""),
)))))</f>
        <v/>
      </c>
      <c r="W551" t="str">
        <f>IF(ISBLANK(V551),"",IF(ISERROR(VLOOKUP(V551,[2]DropTable!$A:$A,1,0)),"드랍없음",""))</f>
        <v/>
      </c>
      <c r="Y551" t="str">
        <f>IF(ISBLANK(X551),"",IF(ISERROR(VLOOKUP(X551,[2]DropTable!$A:$A,1,0)),"드랍없음",""))</f>
        <v/>
      </c>
      <c r="AA551">
        <v>8.1</v>
      </c>
    </row>
    <row r="552" spans="1:27" x14ac:dyDescent="0.3">
      <c r="A552">
        <v>15</v>
      </c>
      <c r="B552">
        <v>5</v>
      </c>
      <c r="C552">
        <f t="shared" si="26"/>
        <v>1680</v>
      </c>
      <c r="D552">
        <v>420</v>
      </c>
      <c r="E552" t="s">
        <v>114</v>
      </c>
      <c r="H552" t="str">
        <f>IF(ISBLANK(G552),"",
IFERROR(VLOOKUP(G552,[1]StringTable!$1:$1048576,MATCH([1]StringTable!$B$1,[1]StringTable!$1:$1,0),0),
IFERROR(VLOOKUP(G552,[1]InApkStringTable!$1:$1048576,MATCH([1]InApkStringTable!$B$1,[1]InApkStringTable!$1:$1,0),0),
"스트링없음")))</f>
        <v/>
      </c>
      <c r="J552" t="b">
        <v>0</v>
      </c>
      <c r="K552" t="s">
        <v>24</v>
      </c>
      <c r="L552" t="str">
        <f>IF(ISBLANK(K552),"",IF(ISERROR(VLOOKUP(K552,MapTable!$A:$A,1,0)),"컨트롤없음",""))</f>
        <v/>
      </c>
      <c r="M552">
        <f t="shared" si="27"/>
        <v>11</v>
      </c>
      <c r="N552" t="b">
        <f t="shared" ca="1" si="28"/>
        <v>0</v>
      </c>
      <c r="P552" t="str">
        <f>IF(ISBLANK(O552),"",IF(ISERROR(VLOOKUP(O552,MapTable!$A:$A,1,0)),"컨트롤없음",""))</f>
        <v/>
      </c>
      <c r="R552" t="str">
        <f>IF(ISBLANK(Q552),"",
IF(ISERROR(FIND(",",Q552)),
  IF(ISERROR(VLOOKUP(Q552,MapTable!$A:$A,1,0)),"맵없음",
  ""),
IF(ISERROR(FIND(",",Q552,FIND(",",Q552)+1)),
  IF(OR(ISERROR(VLOOKUP(LEFT(Q552,FIND(",",Q552)-1),MapTable!$A:$A,1,0)),ISERROR(VLOOKUP(TRIM(MID(Q552,FIND(",",Q552)+1,999)),MapTable!$A:$A,1,0))),"맵없음",
  ""),
IF(ISERROR(FIND(",",Q552,FIND(",",Q552,FIND(",",Q552)+1)+1)),
  IF(OR(ISERROR(VLOOKUP(LEFT(Q552,FIND(",",Q552)-1),MapTable!$A:$A,1,0)),ISERROR(VLOOKUP(TRIM(MID(Q552,FIND(",",Q552)+1,FIND(",",Q552,FIND(",",Q552)+1)-FIND(",",Q552)-1)),MapTable!$A:$A,1,0)),ISERROR(VLOOKUP(TRIM(MID(Q552,FIND(",",Q552,FIND(",",Q552)+1)+1,999)),MapTable!$A:$A,1,0))),"맵없음",
  ""),
IF(ISERROR(FIND(",",Q552,FIND(",",Q552,FIND(",",Q552,FIND(",",Q552)+1)+1)+1)),
  IF(OR(ISERROR(VLOOKUP(LEFT(Q552,FIND(",",Q552)-1),MapTable!$A:$A,1,0)),ISERROR(VLOOKUP(TRIM(MID(Q552,FIND(",",Q552)+1,FIND(",",Q552,FIND(",",Q552)+1)-FIND(",",Q552)-1)),MapTable!$A:$A,1,0)),ISERROR(VLOOKUP(TRIM(MID(Q552,FIND(",",Q552,FIND(",",Q552)+1)+1,FIND(",",Q552,FIND(",",Q552,FIND(",",Q552)+1)+1)-FIND(",",Q552,FIND(",",Q552)+1)-1)),MapTable!$A:$A,1,0)),ISERROR(VLOOKUP(TRIM(MID(Q552,FIND(",",Q552,FIND(",",Q552,FIND(",",Q552)+1)+1)+1,999)),MapTable!$A:$A,1,0))),"맵없음",
  ""),
)))))</f>
        <v/>
      </c>
      <c r="W552" t="str">
        <f>IF(ISBLANK(V552),"",IF(ISERROR(VLOOKUP(V552,[2]DropTable!$A:$A,1,0)),"드랍없음",""))</f>
        <v/>
      </c>
      <c r="Y552" t="str">
        <f>IF(ISBLANK(X552),"",IF(ISERROR(VLOOKUP(X552,[2]DropTable!$A:$A,1,0)),"드랍없음",""))</f>
        <v/>
      </c>
      <c r="AA552">
        <v>8.1</v>
      </c>
    </row>
    <row r="553" spans="1:27" x14ac:dyDescent="0.3">
      <c r="A553">
        <v>15</v>
      </c>
      <c r="B553">
        <v>6</v>
      </c>
      <c r="C553">
        <f t="shared" si="26"/>
        <v>1680</v>
      </c>
      <c r="D553">
        <v>420</v>
      </c>
      <c r="E553" t="s">
        <v>114</v>
      </c>
      <c r="H553" t="str">
        <f>IF(ISBLANK(G553),"",
IFERROR(VLOOKUP(G553,[1]StringTable!$1:$1048576,MATCH([1]StringTable!$B$1,[1]StringTable!$1:$1,0),0),
IFERROR(VLOOKUP(G553,[1]InApkStringTable!$1:$1048576,MATCH([1]InApkStringTable!$B$1,[1]InApkStringTable!$1:$1,0),0),
"스트링없음")))</f>
        <v/>
      </c>
      <c r="J553" t="b">
        <v>0</v>
      </c>
      <c r="K553" t="s">
        <v>24</v>
      </c>
      <c r="L553" t="str">
        <f>IF(ISBLANK(K553),"",IF(ISERROR(VLOOKUP(K553,MapTable!$A:$A,1,0)),"컨트롤없음",""))</f>
        <v/>
      </c>
      <c r="M553">
        <f t="shared" si="27"/>
        <v>1</v>
      </c>
      <c r="N553" t="b">
        <f t="shared" ca="1" si="28"/>
        <v>0</v>
      </c>
      <c r="P553" t="str">
        <f>IF(ISBLANK(O553),"",IF(ISERROR(VLOOKUP(O553,MapTable!$A:$A,1,0)),"컨트롤없음",""))</f>
        <v/>
      </c>
      <c r="R553" t="str">
        <f>IF(ISBLANK(Q553),"",
IF(ISERROR(FIND(",",Q553)),
  IF(ISERROR(VLOOKUP(Q553,MapTable!$A:$A,1,0)),"맵없음",
  ""),
IF(ISERROR(FIND(",",Q553,FIND(",",Q553)+1)),
  IF(OR(ISERROR(VLOOKUP(LEFT(Q553,FIND(",",Q553)-1),MapTable!$A:$A,1,0)),ISERROR(VLOOKUP(TRIM(MID(Q553,FIND(",",Q553)+1,999)),MapTable!$A:$A,1,0))),"맵없음",
  ""),
IF(ISERROR(FIND(",",Q553,FIND(",",Q553,FIND(",",Q553)+1)+1)),
  IF(OR(ISERROR(VLOOKUP(LEFT(Q553,FIND(",",Q553)-1),MapTable!$A:$A,1,0)),ISERROR(VLOOKUP(TRIM(MID(Q553,FIND(",",Q553)+1,FIND(",",Q553,FIND(",",Q553)+1)-FIND(",",Q553)-1)),MapTable!$A:$A,1,0)),ISERROR(VLOOKUP(TRIM(MID(Q553,FIND(",",Q553,FIND(",",Q553)+1)+1,999)),MapTable!$A:$A,1,0))),"맵없음",
  ""),
IF(ISERROR(FIND(",",Q553,FIND(",",Q553,FIND(",",Q553,FIND(",",Q553)+1)+1)+1)),
  IF(OR(ISERROR(VLOOKUP(LEFT(Q553,FIND(",",Q553)-1),MapTable!$A:$A,1,0)),ISERROR(VLOOKUP(TRIM(MID(Q553,FIND(",",Q553)+1,FIND(",",Q553,FIND(",",Q553)+1)-FIND(",",Q553)-1)),MapTable!$A:$A,1,0)),ISERROR(VLOOKUP(TRIM(MID(Q553,FIND(",",Q553,FIND(",",Q553)+1)+1,FIND(",",Q553,FIND(",",Q553,FIND(",",Q553)+1)+1)-FIND(",",Q553,FIND(",",Q553)+1)-1)),MapTable!$A:$A,1,0)),ISERROR(VLOOKUP(TRIM(MID(Q553,FIND(",",Q553,FIND(",",Q553,FIND(",",Q553)+1)+1)+1,999)),MapTable!$A:$A,1,0))),"맵없음",
  ""),
)))))</f>
        <v/>
      </c>
      <c r="W553" t="str">
        <f>IF(ISBLANK(V553),"",IF(ISERROR(VLOOKUP(V553,[2]DropTable!$A:$A,1,0)),"드랍없음",""))</f>
        <v/>
      </c>
      <c r="Y553" t="str">
        <f>IF(ISBLANK(X553),"",IF(ISERROR(VLOOKUP(X553,[2]DropTable!$A:$A,1,0)),"드랍없음",""))</f>
        <v/>
      </c>
      <c r="AA553">
        <v>8.1</v>
      </c>
    </row>
    <row r="554" spans="1:27" x14ac:dyDescent="0.3">
      <c r="A554">
        <v>15</v>
      </c>
      <c r="B554">
        <v>7</v>
      </c>
      <c r="C554">
        <f t="shared" ref="C554:C618" si="29">D554*4</f>
        <v>1680</v>
      </c>
      <c r="D554">
        <v>420</v>
      </c>
      <c r="E554" t="s">
        <v>114</v>
      </c>
      <c r="H554" t="str">
        <f>IF(ISBLANK(G554),"",
IFERROR(VLOOKUP(G554,[1]StringTable!$1:$1048576,MATCH([1]StringTable!$B$1,[1]StringTable!$1:$1,0),0),
IFERROR(VLOOKUP(G554,[1]InApkStringTable!$1:$1048576,MATCH([1]InApkStringTable!$B$1,[1]InApkStringTable!$1:$1,0),0),
"스트링없음")))</f>
        <v/>
      </c>
      <c r="J554" t="b">
        <v>0</v>
      </c>
      <c r="K554" t="s">
        <v>24</v>
      </c>
      <c r="L554" t="str">
        <f>IF(ISBLANK(K554),"",IF(ISERROR(VLOOKUP(K554,MapTable!$A:$A,1,0)),"컨트롤없음",""))</f>
        <v/>
      </c>
      <c r="M554">
        <f t="shared" si="27"/>
        <v>1</v>
      </c>
      <c r="N554" t="b">
        <f t="shared" ca="1" si="28"/>
        <v>0</v>
      </c>
      <c r="P554" t="str">
        <f>IF(ISBLANK(O554),"",IF(ISERROR(VLOOKUP(O554,MapTable!$A:$A,1,0)),"컨트롤없음",""))</f>
        <v/>
      </c>
      <c r="R554" t="str">
        <f>IF(ISBLANK(Q554),"",
IF(ISERROR(FIND(",",Q554)),
  IF(ISERROR(VLOOKUP(Q554,MapTable!$A:$A,1,0)),"맵없음",
  ""),
IF(ISERROR(FIND(",",Q554,FIND(",",Q554)+1)),
  IF(OR(ISERROR(VLOOKUP(LEFT(Q554,FIND(",",Q554)-1),MapTable!$A:$A,1,0)),ISERROR(VLOOKUP(TRIM(MID(Q554,FIND(",",Q554)+1,999)),MapTable!$A:$A,1,0))),"맵없음",
  ""),
IF(ISERROR(FIND(",",Q554,FIND(",",Q554,FIND(",",Q554)+1)+1)),
  IF(OR(ISERROR(VLOOKUP(LEFT(Q554,FIND(",",Q554)-1),MapTable!$A:$A,1,0)),ISERROR(VLOOKUP(TRIM(MID(Q554,FIND(",",Q554)+1,FIND(",",Q554,FIND(",",Q554)+1)-FIND(",",Q554)-1)),MapTable!$A:$A,1,0)),ISERROR(VLOOKUP(TRIM(MID(Q554,FIND(",",Q554,FIND(",",Q554)+1)+1,999)),MapTable!$A:$A,1,0))),"맵없음",
  ""),
IF(ISERROR(FIND(",",Q554,FIND(",",Q554,FIND(",",Q554,FIND(",",Q554)+1)+1)+1)),
  IF(OR(ISERROR(VLOOKUP(LEFT(Q554,FIND(",",Q554)-1),MapTable!$A:$A,1,0)),ISERROR(VLOOKUP(TRIM(MID(Q554,FIND(",",Q554)+1,FIND(",",Q554,FIND(",",Q554)+1)-FIND(",",Q554)-1)),MapTable!$A:$A,1,0)),ISERROR(VLOOKUP(TRIM(MID(Q554,FIND(",",Q554,FIND(",",Q554)+1)+1,FIND(",",Q554,FIND(",",Q554,FIND(",",Q554)+1)+1)-FIND(",",Q554,FIND(",",Q554)+1)-1)),MapTable!$A:$A,1,0)),ISERROR(VLOOKUP(TRIM(MID(Q554,FIND(",",Q554,FIND(",",Q554,FIND(",",Q554)+1)+1)+1,999)),MapTable!$A:$A,1,0))),"맵없음",
  ""),
)))))</f>
        <v/>
      </c>
      <c r="W554" t="str">
        <f>IF(ISBLANK(V554),"",IF(ISERROR(VLOOKUP(V554,[2]DropTable!$A:$A,1,0)),"드랍없음",""))</f>
        <v/>
      </c>
      <c r="Y554" t="str">
        <f>IF(ISBLANK(X554),"",IF(ISERROR(VLOOKUP(X554,[2]DropTable!$A:$A,1,0)),"드랍없음",""))</f>
        <v/>
      </c>
      <c r="AA554">
        <v>8.1</v>
      </c>
    </row>
    <row r="555" spans="1:27" x14ac:dyDescent="0.3">
      <c r="A555">
        <v>15</v>
      </c>
      <c r="B555">
        <v>8</v>
      </c>
      <c r="C555">
        <f t="shared" si="29"/>
        <v>1680</v>
      </c>
      <c r="D555">
        <v>420</v>
      </c>
      <c r="E555" t="s">
        <v>114</v>
      </c>
      <c r="H555" t="str">
        <f>IF(ISBLANK(G555),"",
IFERROR(VLOOKUP(G555,[1]StringTable!$1:$1048576,MATCH([1]StringTable!$B$1,[1]StringTable!$1:$1,0),0),
IFERROR(VLOOKUP(G555,[1]InApkStringTable!$1:$1048576,MATCH([1]InApkStringTable!$B$1,[1]InApkStringTable!$1:$1,0),0),
"스트링없음")))</f>
        <v/>
      </c>
      <c r="J555" t="b">
        <v>0</v>
      </c>
      <c r="K555" t="s">
        <v>24</v>
      </c>
      <c r="L555" t="str">
        <f>IF(ISBLANK(K555),"",IF(ISERROR(VLOOKUP(K555,MapTable!$A:$A,1,0)),"컨트롤없음",""))</f>
        <v/>
      </c>
      <c r="M555">
        <f t="shared" si="27"/>
        <v>1</v>
      </c>
      <c r="N555" t="b">
        <f t="shared" ca="1" si="28"/>
        <v>0</v>
      </c>
      <c r="P555" t="str">
        <f>IF(ISBLANK(O555),"",IF(ISERROR(VLOOKUP(O555,MapTable!$A:$A,1,0)),"컨트롤없음",""))</f>
        <v/>
      </c>
      <c r="R555" t="str">
        <f>IF(ISBLANK(Q555),"",
IF(ISERROR(FIND(",",Q555)),
  IF(ISERROR(VLOOKUP(Q555,MapTable!$A:$A,1,0)),"맵없음",
  ""),
IF(ISERROR(FIND(",",Q555,FIND(",",Q555)+1)),
  IF(OR(ISERROR(VLOOKUP(LEFT(Q555,FIND(",",Q555)-1),MapTable!$A:$A,1,0)),ISERROR(VLOOKUP(TRIM(MID(Q555,FIND(",",Q555)+1,999)),MapTable!$A:$A,1,0))),"맵없음",
  ""),
IF(ISERROR(FIND(",",Q555,FIND(",",Q555,FIND(",",Q555)+1)+1)),
  IF(OR(ISERROR(VLOOKUP(LEFT(Q555,FIND(",",Q555)-1),MapTable!$A:$A,1,0)),ISERROR(VLOOKUP(TRIM(MID(Q555,FIND(",",Q555)+1,FIND(",",Q555,FIND(",",Q555)+1)-FIND(",",Q555)-1)),MapTable!$A:$A,1,0)),ISERROR(VLOOKUP(TRIM(MID(Q555,FIND(",",Q555,FIND(",",Q555)+1)+1,999)),MapTable!$A:$A,1,0))),"맵없음",
  ""),
IF(ISERROR(FIND(",",Q555,FIND(",",Q555,FIND(",",Q555,FIND(",",Q555)+1)+1)+1)),
  IF(OR(ISERROR(VLOOKUP(LEFT(Q555,FIND(",",Q555)-1),MapTable!$A:$A,1,0)),ISERROR(VLOOKUP(TRIM(MID(Q555,FIND(",",Q555)+1,FIND(",",Q555,FIND(",",Q555)+1)-FIND(",",Q555)-1)),MapTable!$A:$A,1,0)),ISERROR(VLOOKUP(TRIM(MID(Q555,FIND(",",Q555,FIND(",",Q555)+1)+1,FIND(",",Q555,FIND(",",Q555,FIND(",",Q555)+1)+1)-FIND(",",Q555,FIND(",",Q555)+1)-1)),MapTable!$A:$A,1,0)),ISERROR(VLOOKUP(TRIM(MID(Q555,FIND(",",Q555,FIND(",",Q555,FIND(",",Q555)+1)+1)+1,999)),MapTable!$A:$A,1,0))),"맵없음",
  ""),
)))))</f>
        <v/>
      </c>
      <c r="W555" t="str">
        <f>IF(ISBLANK(V555),"",IF(ISERROR(VLOOKUP(V555,[2]DropTable!$A:$A,1,0)),"드랍없음",""))</f>
        <v/>
      </c>
      <c r="Y555" t="str">
        <f>IF(ISBLANK(X555),"",IF(ISERROR(VLOOKUP(X555,[2]DropTable!$A:$A,1,0)),"드랍없음",""))</f>
        <v/>
      </c>
      <c r="AA555">
        <v>8.1</v>
      </c>
    </row>
    <row r="556" spans="1:27" x14ac:dyDescent="0.3">
      <c r="A556">
        <v>15</v>
      </c>
      <c r="B556">
        <v>9</v>
      </c>
      <c r="C556">
        <f t="shared" si="29"/>
        <v>1680</v>
      </c>
      <c r="D556">
        <v>420</v>
      </c>
      <c r="E556" t="s">
        <v>114</v>
      </c>
      <c r="H556" t="str">
        <f>IF(ISBLANK(G556),"",
IFERROR(VLOOKUP(G556,[1]StringTable!$1:$1048576,MATCH([1]StringTable!$B$1,[1]StringTable!$1:$1,0),0),
IFERROR(VLOOKUP(G556,[1]InApkStringTable!$1:$1048576,MATCH([1]InApkStringTable!$B$1,[1]InApkStringTable!$1:$1,0),0),
"스트링없음")))</f>
        <v/>
      </c>
      <c r="J556" t="b">
        <v>0</v>
      </c>
      <c r="K556" t="s">
        <v>24</v>
      </c>
      <c r="L556" t="str">
        <f>IF(ISBLANK(K556),"",IF(ISERROR(VLOOKUP(K556,MapTable!$A:$A,1,0)),"컨트롤없음",""))</f>
        <v/>
      </c>
      <c r="M556">
        <f t="shared" si="27"/>
        <v>1</v>
      </c>
      <c r="N556" t="b">
        <f t="shared" ca="1" si="28"/>
        <v>1</v>
      </c>
      <c r="P556" t="str">
        <f>IF(ISBLANK(O556),"",IF(ISERROR(VLOOKUP(O556,MapTable!$A:$A,1,0)),"컨트롤없음",""))</f>
        <v/>
      </c>
      <c r="R556" t="str">
        <f>IF(ISBLANK(Q556),"",
IF(ISERROR(FIND(",",Q556)),
  IF(ISERROR(VLOOKUP(Q556,MapTable!$A:$A,1,0)),"맵없음",
  ""),
IF(ISERROR(FIND(",",Q556,FIND(",",Q556)+1)),
  IF(OR(ISERROR(VLOOKUP(LEFT(Q556,FIND(",",Q556)-1),MapTable!$A:$A,1,0)),ISERROR(VLOOKUP(TRIM(MID(Q556,FIND(",",Q556)+1,999)),MapTable!$A:$A,1,0))),"맵없음",
  ""),
IF(ISERROR(FIND(",",Q556,FIND(",",Q556,FIND(",",Q556)+1)+1)),
  IF(OR(ISERROR(VLOOKUP(LEFT(Q556,FIND(",",Q556)-1),MapTable!$A:$A,1,0)),ISERROR(VLOOKUP(TRIM(MID(Q556,FIND(",",Q556)+1,FIND(",",Q556,FIND(",",Q556)+1)-FIND(",",Q556)-1)),MapTable!$A:$A,1,0)),ISERROR(VLOOKUP(TRIM(MID(Q556,FIND(",",Q556,FIND(",",Q556)+1)+1,999)),MapTable!$A:$A,1,0))),"맵없음",
  ""),
IF(ISERROR(FIND(",",Q556,FIND(",",Q556,FIND(",",Q556,FIND(",",Q556)+1)+1)+1)),
  IF(OR(ISERROR(VLOOKUP(LEFT(Q556,FIND(",",Q556)-1),MapTable!$A:$A,1,0)),ISERROR(VLOOKUP(TRIM(MID(Q556,FIND(",",Q556)+1,FIND(",",Q556,FIND(",",Q556)+1)-FIND(",",Q556)-1)),MapTable!$A:$A,1,0)),ISERROR(VLOOKUP(TRIM(MID(Q556,FIND(",",Q556,FIND(",",Q556)+1)+1,FIND(",",Q556,FIND(",",Q556,FIND(",",Q556)+1)+1)-FIND(",",Q556,FIND(",",Q556)+1)-1)),MapTable!$A:$A,1,0)),ISERROR(VLOOKUP(TRIM(MID(Q556,FIND(",",Q556,FIND(",",Q556,FIND(",",Q556)+1)+1)+1,999)),MapTable!$A:$A,1,0))),"맵없음",
  ""),
)))))</f>
        <v/>
      </c>
      <c r="W556" t="str">
        <f>IF(ISBLANK(V556),"",IF(ISERROR(VLOOKUP(V556,[2]DropTable!$A:$A,1,0)),"드랍없음",""))</f>
        <v/>
      </c>
      <c r="Y556" t="str">
        <f>IF(ISBLANK(X556),"",IF(ISERROR(VLOOKUP(X556,[2]DropTable!$A:$A,1,0)),"드랍없음",""))</f>
        <v/>
      </c>
      <c r="AA556">
        <v>8.1</v>
      </c>
    </row>
    <row r="557" spans="1:27" x14ac:dyDescent="0.3">
      <c r="A557">
        <v>15</v>
      </c>
      <c r="B557">
        <v>10</v>
      </c>
      <c r="C557">
        <f t="shared" si="29"/>
        <v>1680</v>
      </c>
      <c r="D557">
        <v>420</v>
      </c>
      <c r="E557" t="s">
        <v>114</v>
      </c>
      <c r="H557" t="str">
        <f>IF(ISBLANK(G557),"",
IFERROR(VLOOKUP(G557,[1]StringTable!$1:$1048576,MATCH([1]StringTable!$B$1,[1]StringTable!$1:$1,0),0),
IFERROR(VLOOKUP(G557,[1]InApkStringTable!$1:$1048576,MATCH([1]InApkStringTable!$B$1,[1]InApkStringTable!$1:$1,0),0),
"스트링없음")))</f>
        <v/>
      </c>
      <c r="J557" t="b">
        <v>0</v>
      </c>
      <c r="K557" t="s">
        <v>24</v>
      </c>
      <c r="L557" t="str">
        <f>IF(ISBLANK(K557),"",IF(ISERROR(VLOOKUP(K557,MapTable!$A:$A,1,0)),"컨트롤없음",""))</f>
        <v/>
      </c>
      <c r="M557">
        <f t="shared" si="27"/>
        <v>12</v>
      </c>
      <c r="N557" t="b">
        <f t="shared" ca="1" si="28"/>
        <v>1</v>
      </c>
      <c r="P557" t="str">
        <f>IF(ISBLANK(O557),"",IF(ISERROR(VLOOKUP(O557,MapTable!$A:$A,1,0)),"컨트롤없음",""))</f>
        <v/>
      </c>
      <c r="R557" t="str">
        <f>IF(ISBLANK(Q557),"",
IF(ISERROR(FIND(",",Q557)),
  IF(ISERROR(VLOOKUP(Q557,MapTable!$A:$A,1,0)),"맵없음",
  ""),
IF(ISERROR(FIND(",",Q557,FIND(",",Q557)+1)),
  IF(OR(ISERROR(VLOOKUP(LEFT(Q557,FIND(",",Q557)-1),MapTable!$A:$A,1,0)),ISERROR(VLOOKUP(TRIM(MID(Q557,FIND(",",Q557)+1,999)),MapTable!$A:$A,1,0))),"맵없음",
  ""),
IF(ISERROR(FIND(",",Q557,FIND(",",Q557,FIND(",",Q557)+1)+1)),
  IF(OR(ISERROR(VLOOKUP(LEFT(Q557,FIND(",",Q557)-1),MapTable!$A:$A,1,0)),ISERROR(VLOOKUP(TRIM(MID(Q557,FIND(",",Q557)+1,FIND(",",Q557,FIND(",",Q557)+1)-FIND(",",Q557)-1)),MapTable!$A:$A,1,0)),ISERROR(VLOOKUP(TRIM(MID(Q557,FIND(",",Q557,FIND(",",Q557)+1)+1,999)),MapTable!$A:$A,1,0))),"맵없음",
  ""),
IF(ISERROR(FIND(",",Q557,FIND(",",Q557,FIND(",",Q557,FIND(",",Q557)+1)+1)+1)),
  IF(OR(ISERROR(VLOOKUP(LEFT(Q557,FIND(",",Q557)-1),MapTable!$A:$A,1,0)),ISERROR(VLOOKUP(TRIM(MID(Q557,FIND(",",Q557)+1,FIND(",",Q557,FIND(",",Q557)+1)-FIND(",",Q557)-1)),MapTable!$A:$A,1,0)),ISERROR(VLOOKUP(TRIM(MID(Q557,FIND(",",Q557,FIND(",",Q557)+1)+1,FIND(",",Q557,FIND(",",Q557,FIND(",",Q557)+1)+1)-FIND(",",Q557,FIND(",",Q557)+1)-1)),MapTable!$A:$A,1,0)),ISERROR(VLOOKUP(TRIM(MID(Q557,FIND(",",Q557,FIND(",",Q557,FIND(",",Q557)+1)+1)+1,999)),MapTable!$A:$A,1,0))),"맵없음",
  ""),
)))))</f>
        <v/>
      </c>
      <c r="W557" t="str">
        <f>IF(ISBLANK(V557),"",IF(ISERROR(VLOOKUP(V557,[2]DropTable!$A:$A,1,0)),"드랍없음",""))</f>
        <v/>
      </c>
      <c r="Y557" t="str">
        <f>IF(ISBLANK(X557),"",IF(ISERROR(VLOOKUP(X557,[2]DropTable!$A:$A,1,0)),"드랍없음",""))</f>
        <v/>
      </c>
      <c r="AA557">
        <v>8.1</v>
      </c>
    </row>
    <row r="558" spans="1:27" x14ac:dyDescent="0.3">
      <c r="A558">
        <v>15</v>
      </c>
      <c r="B558">
        <v>11</v>
      </c>
      <c r="C558">
        <f t="shared" si="29"/>
        <v>1680</v>
      </c>
      <c r="D558">
        <v>420</v>
      </c>
      <c r="E558" t="s">
        <v>114</v>
      </c>
      <c r="H558" t="str">
        <f>IF(ISBLANK(G558),"",
IFERROR(VLOOKUP(G558,[1]StringTable!$1:$1048576,MATCH([1]StringTable!$B$1,[1]StringTable!$1:$1,0),0),
IFERROR(VLOOKUP(G558,[1]InApkStringTable!$1:$1048576,MATCH([1]InApkStringTable!$B$1,[1]InApkStringTable!$1:$1,0),0),
"스트링없음")))</f>
        <v/>
      </c>
      <c r="J558" t="b">
        <v>0</v>
      </c>
      <c r="K558" t="s">
        <v>24</v>
      </c>
      <c r="L558" t="str">
        <f>IF(ISBLANK(K558),"",IF(ISERROR(VLOOKUP(K558,MapTable!$A:$A,1,0)),"컨트롤없음",""))</f>
        <v/>
      </c>
      <c r="M558">
        <f t="shared" si="27"/>
        <v>2</v>
      </c>
      <c r="N558" t="b">
        <f t="shared" ca="1" si="28"/>
        <v>0</v>
      </c>
      <c r="P558" t="str">
        <f>IF(ISBLANK(O558),"",IF(ISERROR(VLOOKUP(O558,MapTable!$A:$A,1,0)),"컨트롤없음",""))</f>
        <v/>
      </c>
      <c r="R558" t="str">
        <f>IF(ISBLANK(Q558),"",
IF(ISERROR(FIND(",",Q558)),
  IF(ISERROR(VLOOKUP(Q558,MapTable!$A:$A,1,0)),"맵없음",
  ""),
IF(ISERROR(FIND(",",Q558,FIND(",",Q558)+1)),
  IF(OR(ISERROR(VLOOKUP(LEFT(Q558,FIND(",",Q558)-1),MapTable!$A:$A,1,0)),ISERROR(VLOOKUP(TRIM(MID(Q558,FIND(",",Q558)+1,999)),MapTable!$A:$A,1,0))),"맵없음",
  ""),
IF(ISERROR(FIND(",",Q558,FIND(",",Q558,FIND(",",Q558)+1)+1)),
  IF(OR(ISERROR(VLOOKUP(LEFT(Q558,FIND(",",Q558)-1),MapTable!$A:$A,1,0)),ISERROR(VLOOKUP(TRIM(MID(Q558,FIND(",",Q558)+1,FIND(",",Q558,FIND(",",Q558)+1)-FIND(",",Q558)-1)),MapTable!$A:$A,1,0)),ISERROR(VLOOKUP(TRIM(MID(Q558,FIND(",",Q558,FIND(",",Q558)+1)+1,999)),MapTable!$A:$A,1,0))),"맵없음",
  ""),
IF(ISERROR(FIND(",",Q558,FIND(",",Q558,FIND(",",Q558,FIND(",",Q558)+1)+1)+1)),
  IF(OR(ISERROR(VLOOKUP(LEFT(Q558,FIND(",",Q558)-1),MapTable!$A:$A,1,0)),ISERROR(VLOOKUP(TRIM(MID(Q558,FIND(",",Q558)+1,FIND(",",Q558,FIND(",",Q558)+1)-FIND(",",Q558)-1)),MapTable!$A:$A,1,0)),ISERROR(VLOOKUP(TRIM(MID(Q558,FIND(",",Q558,FIND(",",Q558)+1)+1,FIND(",",Q558,FIND(",",Q558,FIND(",",Q558)+1)+1)-FIND(",",Q558,FIND(",",Q558)+1)-1)),MapTable!$A:$A,1,0)),ISERROR(VLOOKUP(TRIM(MID(Q558,FIND(",",Q558,FIND(",",Q558,FIND(",",Q558)+1)+1)+1,999)),MapTable!$A:$A,1,0))),"맵없음",
  ""),
)))))</f>
        <v/>
      </c>
      <c r="W558" t="str">
        <f>IF(ISBLANK(V558),"",IF(ISERROR(VLOOKUP(V558,[2]DropTable!$A:$A,1,0)),"드랍없음",""))</f>
        <v/>
      </c>
      <c r="Y558" t="str">
        <f>IF(ISBLANK(X558),"",IF(ISERROR(VLOOKUP(X558,[2]DropTable!$A:$A,1,0)),"드랍없음",""))</f>
        <v/>
      </c>
      <c r="AA558">
        <v>8.1</v>
      </c>
    </row>
    <row r="559" spans="1:27" x14ac:dyDescent="0.3">
      <c r="A559">
        <v>15</v>
      </c>
      <c r="B559">
        <v>12</v>
      </c>
      <c r="C559">
        <f t="shared" si="29"/>
        <v>1680</v>
      </c>
      <c r="D559">
        <v>420</v>
      </c>
      <c r="E559" t="s">
        <v>114</v>
      </c>
      <c r="H559" t="str">
        <f>IF(ISBLANK(G559),"",
IFERROR(VLOOKUP(G559,[1]StringTable!$1:$1048576,MATCH([1]StringTable!$B$1,[1]StringTable!$1:$1,0),0),
IFERROR(VLOOKUP(G559,[1]InApkStringTable!$1:$1048576,MATCH([1]InApkStringTable!$B$1,[1]InApkStringTable!$1:$1,0),0),
"스트링없음")))</f>
        <v/>
      </c>
      <c r="J559" t="b">
        <v>0</v>
      </c>
      <c r="K559" t="s">
        <v>24</v>
      </c>
      <c r="L559" t="str">
        <f>IF(ISBLANK(K559),"",IF(ISERROR(VLOOKUP(K559,MapTable!$A:$A,1,0)),"컨트롤없음",""))</f>
        <v/>
      </c>
      <c r="M559">
        <f t="shared" si="27"/>
        <v>2</v>
      </c>
      <c r="N559" t="b">
        <f t="shared" ca="1" si="28"/>
        <v>0</v>
      </c>
      <c r="P559" t="str">
        <f>IF(ISBLANK(O559),"",IF(ISERROR(VLOOKUP(O559,MapTable!$A:$A,1,0)),"컨트롤없음",""))</f>
        <v/>
      </c>
      <c r="R559" t="str">
        <f>IF(ISBLANK(Q559),"",
IF(ISERROR(FIND(",",Q559)),
  IF(ISERROR(VLOOKUP(Q559,MapTable!$A:$A,1,0)),"맵없음",
  ""),
IF(ISERROR(FIND(",",Q559,FIND(",",Q559)+1)),
  IF(OR(ISERROR(VLOOKUP(LEFT(Q559,FIND(",",Q559)-1),MapTable!$A:$A,1,0)),ISERROR(VLOOKUP(TRIM(MID(Q559,FIND(",",Q559)+1,999)),MapTable!$A:$A,1,0))),"맵없음",
  ""),
IF(ISERROR(FIND(",",Q559,FIND(",",Q559,FIND(",",Q559)+1)+1)),
  IF(OR(ISERROR(VLOOKUP(LEFT(Q559,FIND(",",Q559)-1),MapTable!$A:$A,1,0)),ISERROR(VLOOKUP(TRIM(MID(Q559,FIND(",",Q559)+1,FIND(",",Q559,FIND(",",Q559)+1)-FIND(",",Q559)-1)),MapTable!$A:$A,1,0)),ISERROR(VLOOKUP(TRIM(MID(Q559,FIND(",",Q559,FIND(",",Q559)+1)+1,999)),MapTable!$A:$A,1,0))),"맵없음",
  ""),
IF(ISERROR(FIND(",",Q559,FIND(",",Q559,FIND(",",Q559,FIND(",",Q559)+1)+1)+1)),
  IF(OR(ISERROR(VLOOKUP(LEFT(Q559,FIND(",",Q559)-1),MapTable!$A:$A,1,0)),ISERROR(VLOOKUP(TRIM(MID(Q559,FIND(",",Q559)+1,FIND(",",Q559,FIND(",",Q559)+1)-FIND(",",Q559)-1)),MapTable!$A:$A,1,0)),ISERROR(VLOOKUP(TRIM(MID(Q559,FIND(",",Q559,FIND(",",Q559)+1)+1,FIND(",",Q559,FIND(",",Q559,FIND(",",Q559)+1)+1)-FIND(",",Q559,FIND(",",Q559)+1)-1)),MapTable!$A:$A,1,0)),ISERROR(VLOOKUP(TRIM(MID(Q559,FIND(",",Q559,FIND(",",Q559,FIND(",",Q559)+1)+1)+1,999)),MapTable!$A:$A,1,0))),"맵없음",
  ""),
)))))</f>
        <v/>
      </c>
      <c r="W559" t="str">
        <f>IF(ISBLANK(V559),"",IF(ISERROR(VLOOKUP(V559,[2]DropTable!$A:$A,1,0)),"드랍없음",""))</f>
        <v/>
      </c>
      <c r="Y559" t="str">
        <f>IF(ISBLANK(X559),"",IF(ISERROR(VLOOKUP(X559,[2]DropTable!$A:$A,1,0)),"드랍없음",""))</f>
        <v/>
      </c>
      <c r="AA559">
        <v>8.1</v>
      </c>
    </row>
    <row r="560" spans="1:27" x14ac:dyDescent="0.3">
      <c r="A560">
        <v>15</v>
      </c>
      <c r="B560">
        <v>13</v>
      </c>
      <c r="C560">
        <f t="shared" si="29"/>
        <v>1680</v>
      </c>
      <c r="D560">
        <v>420</v>
      </c>
      <c r="E560" t="s">
        <v>114</v>
      </c>
      <c r="H560" t="str">
        <f>IF(ISBLANK(G560),"",
IFERROR(VLOOKUP(G560,[1]StringTable!$1:$1048576,MATCH([1]StringTable!$B$1,[1]StringTable!$1:$1,0),0),
IFERROR(VLOOKUP(G560,[1]InApkStringTable!$1:$1048576,MATCH([1]InApkStringTable!$B$1,[1]InApkStringTable!$1:$1,0),0),
"스트링없음")))</f>
        <v/>
      </c>
      <c r="J560" t="b">
        <v>0</v>
      </c>
      <c r="K560" t="s">
        <v>24</v>
      </c>
      <c r="L560" t="str">
        <f>IF(ISBLANK(K560),"",IF(ISERROR(VLOOKUP(K560,MapTable!$A:$A,1,0)),"컨트롤없음",""))</f>
        <v/>
      </c>
      <c r="M560">
        <f t="shared" si="27"/>
        <v>2</v>
      </c>
      <c r="N560" t="b">
        <f t="shared" ca="1" si="28"/>
        <v>0</v>
      </c>
      <c r="P560" t="str">
        <f>IF(ISBLANK(O560),"",IF(ISERROR(VLOOKUP(O560,MapTable!$A:$A,1,0)),"컨트롤없음",""))</f>
        <v/>
      </c>
      <c r="R560" t="str">
        <f>IF(ISBLANK(Q560),"",
IF(ISERROR(FIND(",",Q560)),
  IF(ISERROR(VLOOKUP(Q560,MapTable!$A:$A,1,0)),"맵없음",
  ""),
IF(ISERROR(FIND(",",Q560,FIND(",",Q560)+1)),
  IF(OR(ISERROR(VLOOKUP(LEFT(Q560,FIND(",",Q560)-1),MapTable!$A:$A,1,0)),ISERROR(VLOOKUP(TRIM(MID(Q560,FIND(",",Q560)+1,999)),MapTable!$A:$A,1,0))),"맵없음",
  ""),
IF(ISERROR(FIND(",",Q560,FIND(",",Q560,FIND(",",Q560)+1)+1)),
  IF(OR(ISERROR(VLOOKUP(LEFT(Q560,FIND(",",Q560)-1),MapTable!$A:$A,1,0)),ISERROR(VLOOKUP(TRIM(MID(Q560,FIND(",",Q560)+1,FIND(",",Q560,FIND(",",Q560)+1)-FIND(",",Q560)-1)),MapTable!$A:$A,1,0)),ISERROR(VLOOKUP(TRIM(MID(Q560,FIND(",",Q560,FIND(",",Q560)+1)+1,999)),MapTable!$A:$A,1,0))),"맵없음",
  ""),
IF(ISERROR(FIND(",",Q560,FIND(",",Q560,FIND(",",Q560,FIND(",",Q560)+1)+1)+1)),
  IF(OR(ISERROR(VLOOKUP(LEFT(Q560,FIND(",",Q560)-1),MapTable!$A:$A,1,0)),ISERROR(VLOOKUP(TRIM(MID(Q560,FIND(",",Q560)+1,FIND(",",Q560,FIND(",",Q560)+1)-FIND(",",Q560)-1)),MapTable!$A:$A,1,0)),ISERROR(VLOOKUP(TRIM(MID(Q560,FIND(",",Q560,FIND(",",Q560)+1)+1,FIND(",",Q560,FIND(",",Q560,FIND(",",Q560)+1)+1)-FIND(",",Q560,FIND(",",Q560)+1)-1)),MapTable!$A:$A,1,0)),ISERROR(VLOOKUP(TRIM(MID(Q560,FIND(",",Q560,FIND(",",Q560,FIND(",",Q560)+1)+1)+1,999)),MapTable!$A:$A,1,0))),"맵없음",
  ""),
)))))</f>
        <v/>
      </c>
      <c r="W560" t="str">
        <f>IF(ISBLANK(V560),"",IF(ISERROR(VLOOKUP(V560,[2]DropTable!$A:$A,1,0)),"드랍없음",""))</f>
        <v/>
      </c>
      <c r="Y560" t="str">
        <f>IF(ISBLANK(X560),"",IF(ISERROR(VLOOKUP(X560,[2]DropTable!$A:$A,1,0)),"드랍없음",""))</f>
        <v/>
      </c>
      <c r="AA560">
        <v>8.1</v>
      </c>
    </row>
    <row r="561" spans="1:27" x14ac:dyDescent="0.3">
      <c r="A561">
        <v>15</v>
      </c>
      <c r="B561">
        <v>14</v>
      </c>
      <c r="C561">
        <f t="shared" si="29"/>
        <v>1680</v>
      </c>
      <c r="D561">
        <v>420</v>
      </c>
      <c r="E561" t="s">
        <v>114</v>
      </c>
      <c r="H561" t="str">
        <f>IF(ISBLANK(G561),"",
IFERROR(VLOOKUP(G561,[1]StringTable!$1:$1048576,MATCH([1]StringTable!$B$1,[1]StringTable!$1:$1,0),0),
IFERROR(VLOOKUP(G561,[1]InApkStringTable!$1:$1048576,MATCH([1]InApkStringTable!$B$1,[1]InApkStringTable!$1:$1,0),0),
"스트링없음")))</f>
        <v/>
      </c>
      <c r="J561" t="b">
        <v>0</v>
      </c>
      <c r="K561" t="s">
        <v>24</v>
      </c>
      <c r="L561" t="str">
        <f>IF(ISBLANK(K561),"",IF(ISERROR(VLOOKUP(K561,MapTable!$A:$A,1,0)),"컨트롤없음",""))</f>
        <v/>
      </c>
      <c r="M561">
        <f t="shared" si="27"/>
        <v>2</v>
      </c>
      <c r="N561" t="b">
        <f t="shared" ca="1" si="28"/>
        <v>0</v>
      </c>
      <c r="P561" t="str">
        <f>IF(ISBLANK(O561),"",IF(ISERROR(VLOOKUP(O561,MapTable!$A:$A,1,0)),"컨트롤없음",""))</f>
        <v/>
      </c>
      <c r="R561" t="str">
        <f>IF(ISBLANK(Q561),"",
IF(ISERROR(FIND(",",Q561)),
  IF(ISERROR(VLOOKUP(Q561,MapTable!$A:$A,1,0)),"맵없음",
  ""),
IF(ISERROR(FIND(",",Q561,FIND(",",Q561)+1)),
  IF(OR(ISERROR(VLOOKUP(LEFT(Q561,FIND(",",Q561)-1),MapTable!$A:$A,1,0)),ISERROR(VLOOKUP(TRIM(MID(Q561,FIND(",",Q561)+1,999)),MapTable!$A:$A,1,0))),"맵없음",
  ""),
IF(ISERROR(FIND(",",Q561,FIND(",",Q561,FIND(",",Q561)+1)+1)),
  IF(OR(ISERROR(VLOOKUP(LEFT(Q561,FIND(",",Q561)-1),MapTable!$A:$A,1,0)),ISERROR(VLOOKUP(TRIM(MID(Q561,FIND(",",Q561)+1,FIND(",",Q561,FIND(",",Q561)+1)-FIND(",",Q561)-1)),MapTable!$A:$A,1,0)),ISERROR(VLOOKUP(TRIM(MID(Q561,FIND(",",Q561,FIND(",",Q561)+1)+1,999)),MapTable!$A:$A,1,0))),"맵없음",
  ""),
IF(ISERROR(FIND(",",Q561,FIND(",",Q561,FIND(",",Q561,FIND(",",Q561)+1)+1)+1)),
  IF(OR(ISERROR(VLOOKUP(LEFT(Q561,FIND(",",Q561)-1),MapTable!$A:$A,1,0)),ISERROR(VLOOKUP(TRIM(MID(Q561,FIND(",",Q561)+1,FIND(",",Q561,FIND(",",Q561)+1)-FIND(",",Q561)-1)),MapTable!$A:$A,1,0)),ISERROR(VLOOKUP(TRIM(MID(Q561,FIND(",",Q561,FIND(",",Q561)+1)+1,FIND(",",Q561,FIND(",",Q561,FIND(",",Q561)+1)+1)-FIND(",",Q561,FIND(",",Q561)+1)-1)),MapTable!$A:$A,1,0)),ISERROR(VLOOKUP(TRIM(MID(Q561,FIND(",",Q561,FIND(",",Q561,FIND(",",Q561)+1)+1)+1,999)),MapTable!$A:$A,1,0))),"맵없음",
  ""),
)))))</f>
        <v/>
      </c>
      <c r="W561" t="str">
        <f>IF(ISBLANK(V561),"",IF(ISERROR(VLOOKUP(V561,[2]DropTable!$A:$A,1,0)),"드랍없음",""))</f>
        <v/>
      </c>
      <c r="Y561" t="str">
        <f>IF(ISBLANK(X561),"",IF(ISERROR(VLOOKUP(X561,[2]DropTable!$A:$A,1,0)),"드랍없음",""))</f>
        <v/>
      </c>
      <c r="AA561">
        <v>8.1</v>
      </c>
    </row>
    <row r="562" spans="1:27" x14ac:dyDescent="0.3">
      <c r="A562">
        <v>15</v>
      </c>
      <c r="B562">
        <v>15</v>
      </c>
      <c r="C562">
        <f t="shared" si="29"/>
        <v>1680</v>
      </c>
      <c r="D562">
        <v>420</v>
      </c>
      <c r="E562" t="s">
        <v>114</v>
      </c>
      <c r="H562" t="str">
        <f>IF(ISBLANK(G562),"",
IFERROR(VLOOKUP(G562,[1]StringTable!$1:$1048576,MATCH([1]StringTable!$B$1,[1]StringTable!$1:$1,0),0),
IFERROR(VLOOKUP(G562,[1]InApkStringTable!$1:$1048576,MATCH([1]InApkStringTable!$B$1,[1]InApkStringTable!$1:$1,0),0),
"스트링없음")))</f>
        <v/>
      </c>
      <c r="J562" t="b">
        <v>0</v>
      </c>
      <c r="K562" t="s">
        <v>24</v>
      </c>
      <c r="L562" t="str">
        <f>IF(ISBLANK(K562),"",IF(ISERROR(VLOOKUP(K562,MapTable!$A:$A,1,0)),"컨트롤없음",""))</f>
        <v/>
      </c>
      <c r="M562">
        <f t="shared" si="27"/>
        <v>11</v>
      </c>
      <c r="N562" t="b">
        <f t="shared" ca="1" si="28"/>
        <v>0</v>
      </c>
      <c r="P562" t="str">
        <f>IF(ISBLANK(O562),"",IF(ISERROR(VLOOKUP(O562,MapTable!$A:$A,1,0)),"컨트롤없음",""))</f>
        <v/>
      </c>
      <c r="R562" t="str">
        <f>IF(ISBLANK(Q562),"",
IF(ISERROR(FIND(",",Q562)),
  IF(ISERROR(VLOOKUP(Q562,MapTable!$A:$A,1,0)),"맵없음",
  ""),
IF(ISERROR(FIND(",",Q562,FIND(",",Q562)+1)),
  IF(OR(ISERROR(VLOOKUP(LEFT(Q562,FIND(",",Q562)-1),MapTable!$A:$A,1,0)),ISERROR(VLOOKUP(TRIM(MID(Q562,FIND(",",Q562)+1,999)),MapTable!$A:$A,1,0))),"맵없음",
  ""),
IF(ISERROR(FIND(",",Q562,FIND(",",Q562,FIND(",",Q562)+1)+1)),
  IF(OR(ISERROR(VLOOKUP(LEFT(Q562,FIND(",",Q562)-1),MapTable!$A:$A,1,0)),ISERROR(VLOOKUP(TRIM(MID(Q562,FIND(",",Q562)+1,FIND(",",Q562,FIND(",",Q562)+1)-FIND(",",Q562)-1)),MapTable!$A:$A,1,0)),ISERROR(VLOOKUP(TRIM(MID(Q562,FIND(",",Q562,FIND(",",Q562)+1)+1,999)),MapTable!$A:$A,1,0))),"맵없음",
  ""),
IF(ISERROR(FIND(",",Q562,FIND(",",Q562,FIND(",",Q562,FIND(",",Q562)+1)+1)+1)),
  IF(OR(ISERROR(VLOOKUP(LEFT(Q562,FIND(",",Q562)-1),MapTable!$A:$A,1,0)),ISERROR(VLOOKUP(TRIM(MID(Q562,FIND(",",Q562)+1,FIND(",",Q562,FIND(",",Q562)+1)-FIND(",",Q562)-1)),MapTable!$A:$A,1,0)),ISERROR(VLOOKUP(TRIM(MID(Q562,FIND(",",Q562,FIND(",",Q562)+1)+1,FIND(",",Q562,FIND(",",Q562,FIND(",",Q562)+1)+1)-FIND(",",Q562,FIND(",",Q562)+1)-1)),MapTable!$A:$A,1,0)),ISERROR(VLOOKUP(TRIM(MID(Q562,FIND(",",Q562,FIND(",",Q562,FIND(",",Q562)+1)+1)+1,999)),MapTable!$A:$A,1,0))),"맵없음",
  ""),
)))))</f>
        <v/>
      </c>
      <c r="W562" t="str">
        <f>IF(ISBLANK(V562),"",IF(ISERROR(VLOOKUP(V562,[2]DropTable!$A:$A,1,0)),"드랍없음",""))</f>
        <v/>
      </c>
      <c r="Y562" t="str">
        <f>IF(ISBLANK(X562),"",IF(ISERROR(VLOOKUP(X562,[2]DropTable!$A:$A,1,0)),"드랍없음",""))</f>
        <v/>
      </c>
      <c r="AA562">
        <v>8.1</v>
      </c>
    </row>
    <row r="563" spans="1:27" x14ac:dyDescent="0.3">
      <c r="A563">
        <v>15</v>
      </c>
      <c r="B563">
        <v>16</v>
      </c>
      <c r="C563">
        <f t="shared" si="29"/>
        <v>1680</v>
      </c>
      <c r="D563">
        <v>420</v>
      </c>
      <c r="E563" t="s">
        <v>114</v>
      </c>
      <c r="H563" t="str">
        <f>IF(ISBLANK(G563),"",
IFERROR(VLOOKUP(G563,[1]StringTable!$1:$1048576,MATCH([1]StringTable!$B$1,[1]StringTable!$1:$1,0),0),
IFERROR(VLOOKUP(G563,[1]InApkStringTable!$1:$1048576,MATCH([1]InApkStringTable!$B$1,[1]InApkStringTable!$1:$1,0),0),
"스트링없음")))</f>
        <v/>
      </c>
      <c r="J563" t="b">
        <v>0</v>
      </c>
      <c r="K563" t="s">
        <v>24</v>
      </c>
      <c r="L563" t="str">
        <f>IF(ISBLANK(K563),"",IF(ISERROR(VLOOKUP(K563,MapTable!$A:$A,1,0)),"컨트롤없음",""))</f>
        <v/>
      </c>
      <c r="M563">
        <f t="shared" si="27"/>
        <v>2</v>
      </c>
      <c r="N563" t="b">
        <f t="shared" ca="1" si="28"/>
        <v>0</v>
      </c>
      <c r="P563" t="str">
        <f>IF(ISBLANK(O563),"",IF(ISERROR(VLOOKUP(O563,MapTable!$A:$A,1,0)),"컨트롤없음",""))</f>
        <v/>
      </c>
      <c r="R563" t="str">
        <f>IF(ISBLANK(Q563),"",
IF(ISERROR(FIND(",",Q563)),
  IF(ISERROR(VLOOKUP(Q563,MapTable!$A:$A,1,0)),"맵없음",
  ""),
IF(ISERROR(FIND(",",Q563,FIND(",",Q563)+1)),
  IF(OR(ISERROR(VLOOKUP(LEFT(Q563,FIND(",",Q563)-1),MapTable!$A:$A,1,0)),ISERROR(VLOOKUP(TRIM(MID(Q563,FIND(",",Q563)+1,999)),MapTable!$A:$A,1,0))),"맵없음",
  ""),
IF(ISERROR(FIND(",",Q563,FIND(",",Q563,FIND(",",Q563)+1)+1)),
  IF(OR(ISERROR(VLOOKUP(LEFT(Q563,FIND(",",Q563)-1),MapTable!$A:$A,1,0)),ISERROR(VLOOKUP(TRIM(MID(Q563,FIND(",",Q563)+1,FIND(",",Q563,FIND(",",Q563)+1)-FIND(",",Q563)-1)),MapTable!$A:$A,1,0)),ISERROR(VLOOKUP(TRIM(MID(Q563,FIND(",",Q563,FIND(",",Q563)+1)+1,999)),MapTable!$A:$A,1,0))),"맵없음",
  ""),
IF(ISERROR(FIND(",",Q563,FIND(",",Q563,FIND(",",Q563,FIND(",",Q563)+1)+1)+1)),
  IF(OR(ISERROR(VLOOKUP(LEFT(Q563,FIND(",",Q563)-1),MapTable!$A:$A,1,0)),ISERROR(VLOOKUP(TRIM(MID(Q563,FIND(",",Q563)+1,FIND(",",Q563,FIND(",",Q563)+1)-FIND(",",Q563)-1)),MapTable!$A:$A,1,0)),ISERROR(VLOOKUP(TRIM(MID(Q563,FIND(",",Q563,FIND(",",Q563)+1)+1,FIND(",",Q563,FIND(",",Q563,FIND(",",Q563)+1)+1)-FIND(",",Q563,FIND(",",Q563)+1)-1)),MapTable!$A:$A,1,0)),ISERROR(VLOOKUP(TRIM(MID(Q563,FIND(",",Q563,FIND(",",Q563,FIND(",",Q563)+1)+1)+1,999)),MapTable!$A:$A,1,0))),"맵없음",
  ""),
)))))</f>
        <v/>
      </c>
      <c r="W563" t="str">
        <f>IF(ISBLANK(V563),"",IF(ISERROR(VLOOKUP(V563,[2]DropTable!$A:$A,1,0)),"드랍없음",""))</f>
        <v/>
      </c>
      <c r="Y563" t="str">
        <f>IF(ISBLANK(X563),"",IF(ISERROR(VLOOKUP(X563,[2]DropTable!$A:$A,1,0)),"드랍없음",""))</f>
        <v/>
      </c>
      <c r="AA563">
        <v>8.1</v>
      </c>
    </row>
    <row r="564" spans="1:27" x14ac:dyDescent="0.3">
      <c r="A564">
        <v>15</v>
      </c>
      <c r="B564">
        <v>17</v>
      </c>
      <c r="C564">
        <f t="shared" si="29"/>
        <v>1680</v>
      </c>
      <c r="D564">
        <v>420</v>
      </c>
      <c r="E564" t="s">
        <v>114</v>
      </c>
      <c r="H564" t="str">
        <f>IF(ISBLANK(G564),"",
IFERROR(VLOOKUP(G564,[1]StringTable!$1:$1048576,MATCH([1]StringTable!$B$1,[1]StringTable!$1:$1,0),0),
IFERROR(VLOOKUP(G564,[1]InApkStringTable!$1:$1048576,MATCH([1]InApkStringTable!$B$1,[1]InApkStringTable!$1:$1,0),0),
"스트링없음")))</f>
        <v/>
      </c>
      <c r="J564" t="b">
        <v>0</v>
      </c>
      <c r="K564" t="s">
        <v>24</v>
      </c>
      <c r="L564" t="str">
        <f>IF(ISBLANK(K564),"",IF(ISERROR(VLOOKUP(K564,MapTable!$A:$A,1,0)),"컨트롤없음",""))</f>
        <v/>
      </c>
      <c r="M564">
        <f t="shared" si="27"/>
        <v>2</v>
      </c>
      <c r="N564" t="b">
        <f t="shared" ca="1" si="28"/>
        <v>0</v>
      </c>
      <c r="P564" t="str">
        <f>IF(ISBLANK(O564),"",IF(ISERROR(VLOOKUP(O564,MapTable!$A:$A,1,0)),"컨트롤없음",""))</f>
        <v/>
      </c>
      <c r="R564" t="str">
        <f>IF(ISBLANK(Q564),"",
IF(ISERROR(FIND(",",Q564)),
  IF(ISERROR(VLOOKUP(Q564,MapTable!$A:$A,1,0)),"맵없음",
  ""),
IF(ISERROR(FIND(",",Q564,FIND(",",Q564)+1)),
  IF(OR(ISERROR(VLOOKUP(LEFT(Q564,FIND(",",Q564)-1),MapTable!$A:$A,1,0)),ISERROR(VLOOKUP(TRIM(MID(Q564,FIND(",",Q564)+1,999)),MapTable!$A:$A,1,0))),"맵없음",
  ""),
IF(ISERROR(FIND(",",Q564,FIND(",",Q564,FIND(",",Q564)+1)+1)),
  IF(OR(ISERROR(VLOOKUP(LEFT(Q564,FIND(",",Q564)-1),MapTable!$A:$A,1,0)),ISERROR(VLOOKUP(TRIM(MID(Q564,FIND(",",Q564)+1,FIND(",",Q564,FIND(",",Q564)+1)-FIND(",",Q564)-1)),MapTable!$A:$A,1,0)),ISERROR(VLOOKUP(TRIM(MID(Q564,FIND(",",Q564,FIND(",",Q564)+1)+1,999)),MapTable!$A:$A,1,0))),"맵없음",
  ""),
IF(ISERROR(FIND(",",Q564,FIND(",",Q564,FIND(",",Q564,FIND(",",Q564)+1)+1)+1)),
  IF(OR(ISERROR(VLOOKUP(LEFT(Q564,FIND(",",Q564)-1),MapTable!$A:$A,1,0)),ISERROR(VLOOKUP(TRIM(MID(Q564,FIND(",",Q564)+1,FIND(",",Q564,FIND(",",Q564)+1)-FIND(",",Q564)-1)),MapTable!$A:$A,1,0)),ISERROR(VLOOKUP(TRIM(MID(Q564,FIND(",",Q564,FIND(",",Q564)+1)+1,FIND(",",Q564,FIND(",",Q564,FIND(",",Q564)+1)+1)-FIND(",",Q564,FIND(",",Q564)+1)-1)),MapTable!$A:$A,1,0)),ISERROR(VLOOKUP(TRIM(MID(Q564,FIND(",",Q564,FIND(",",Q564,FIND(",",Q564)+1)+1)+1,999)),MapTable!$A:$A,1,0))),"맵없음",
  ""),
)))))</f>
        <v/>
      </c>
      <c r="W564" t="str">
        <f>IF(ISBLANK(V564),"",IF(ISERROR(VLOOKUP(V564,[2]DropTable!$A:$A,1,0)),"드랍없음",""))</f>
        <v/>
      </c>
      <c r="Y564" t="str">
        <f>IF(ISBLANK(X564),"",IF(ISERROR(VLOOKUP(X564,[2]DropTable!$A:$A,1,0)),"드랍없음",""))</f>
        <v/>
      </c>
      <c r="AA564">
        <v>8.1</v>
      </c>
    </row>
    <row r="565" spans="1:27" x14ac:dyDescent="0.3">
      <c r="A565">
        <v>15</v>
      </c>
      <c r="B565">
        <v>18</v>
      </c>
      <c r="C565">
        <f t="shared" si="29"/>
        <v>1680</v>
      </c>
      <c r="D565">
        <v>420</v>
      </c>
      <c r="E565" t="s">
        <v>114</v>
      </c>
      <c r="H565" t="str">
        <f>IF(ISBLANK(G565),"",
IFERROR(VLOOKUP(G565,[1]StringTable!$1:$1048576,MATCH([1]StringTable!$B$1,[1]StringTable!$1:$1,0),0),
IFERROR(VLOOKUP(G565,[1]InApkStringTable!$1:$1048576,MATCH([1]InApkStringTable!$B$1,[1]InApkStringTable!$1:$1,0),0),
"스트링없음")))</f>
        <v/>
      </c>
      <c r="J565" t="b">
        <v>0</v>
      </c>
      <c r="K565" t="s">
        <v>24</v>
      </c>
      <c r="L565" t="str">
        <f>IF(ISBLANK(K565),"",IF(ISERROR(VLOOKUP(K565,MapTable!$A:$A,1,0)),"컨트롤없음",""))</f>
        <v/>
      </c>
      <c r="M565">
        <f t="shared" si="27"/>
        <v>2</v>
      </c>
      <c r="N565" t="b">
        <f t="shared" ca="1" si="28"/>
        <v>0</v>
      </c>
      <c r="P565" t="str">
        <f>IF(ISBLANK(O565),"",IF(ISERROR(VLOOKUP(O565,MapTable!$A:$A,1,0)),"컨트롤없음",""))</f>
        <v/>
      </c>
      <c r="R565" t="str">
        <f>IF(ISBLANK(Q565),"",
IF(ISERROR(FIND(",",Q565)),
  IF(ISERROR(VLOOKUP(Q565,MapTable!$A:$A,1,0)),"맵없음",
  ""),
IF(ISERROR(FIND(",",Q565,FIND(",",Q565)+1)),
  IF(OR(ISERROR(VLOOKUP(LEFT(Q565,FIND(",",Q565)-1),MapTable!$A:$A,1,0)),ISERROR(VLOOKUP(TRIM(MID(Q565,FIND(",",Q565)+1,999)),MapTable!$A:$A,1,0))),"맵없음",
  ""),
IF(ISERROR(FIND(",",Q565,FIND(",",Q565,FIND(",",Q565)+1)+1)),
  IF(OR(ISERROR(VLOOKUP(LEFT(Q565,FIND(",",Q565)-1),MapTable!$A:$A,1,0)),ISERROR(VLOOKUP(TRIM(MID(Q565,FIND(",",Q565)+1,FIND(",",Q565,FIND(",",Q565)+1)-FIND(",",Q565)-1)),MapTable!$A:$A,1,0)),ISERROR(VLOOKUP(TRIM(MID(Q565,FIND(",",Q565,FIND(",",Q565)+1)+1,999)),MapTable!$A:$A,1,0))),"맵없음",
  ""),
IF(ISERROR(FIND(",",Q565,FIND(",",Q565,FIND(",",Q565,FIND(",",Q565)+1)+1)+1)),
  IF(OR(ISERROR(VLOOKUP(LEFT(Q565,FIND(",",Q565)-1),MapTable!$A:$A,1,0)),ISERROR(VLOOKUP(TRIM(MID(Q565,FIND(",",Q565)+1,FIND(",",Q565,FIND(",",Q565)+1)-FIND(",",Q565)-1)),MapTable!$A:$A,1,0)),ISERROR(VLOOKUP(TRIM(MID(Q565,FIND(",",Q565,FIND(",",Q565)+1)+1,FIND(",",Q565,FIND(",",Q565,FIND(",",Q565)+1)+1)-FIND(",",Q565,FIND(",",Q565)+1)-1)),MapTable!$A:$A,1,0)),ISERROR(VLOOKUP(TRIM(MID(Q565,FIND(",",Q565,FIND(",",Q565,FIND(",",Q565)+1)+1)+1,999)),MapTable!$A:$A,1,0))),"맵없음",
  ""),
)))))</f>
        <v/>
      </c>
      <c r="W565" t="str">
        <f>IF(ISBLANK(V565),"",IF(ISERROR(VLOOKUP(V565,[2]DropTable!$A:$A,1,0)),"드랍없음",""))</f>
        <v/>
      </c>
      <c r="Y565" t="str">
        <f>IF(ISBLANK(X565),"",IF(ISERROR(VLOOKUP(X565,[2]DropTable!$A:$A,1,0)),"드랍없음",""))</f>
        <v/>
      </c>
      <c r="AA565">
        <v>8.1</v>
      </c>
    </row>
    <row r="566" spans="1:27" x14ac:dyDescent="0.3">
      <c r="A566">
        <v>15</v>
      </c>
      <c r="B566">
        <v>19</v>
      </c>
      <c r="C566">
        <f t="shared" si="29"/>
        <v>1680</v>
      </c>
      <c r="D566">
        <v>420</v>
      </c>
      <c r="E566" t="s">
        <v>114</v>
      </c>
      <c r="H566" t="str">
        <f>IF(ISBLANK(G566),"",
IFERROR(VLOOKUP(G566,[1]StringTable!$1:$1048576,MATCH([1]StringTable!$B$1,[1]StringTable!$1:$1,0),0),
IFERROR(VLOOKUP(G566,[1]InApkStringTable!$1:$1048576,MATCH([1]InApkStringTable!$B$1,[1]InApkStringTable!$1:$1,0),0),
"스트링없음")))</f>
        <v/>
      </c>
      <c r="J566" t="b">
        <v>0</v>
      </c>
      <c r="K566" t="s">
        <v>24</v>
      </c>
      <c r="L566" t="str">
        <f>IF(ISBLANK(K566),"",IF(ISERROR(VLOOKUP(K566,MapTable!$A:$A,1,0)),"컨트롤없음",""))</f>
        <v/>
      </c>
      <c r="M566">
        <f t="shared" si="27"/>
        <v>2</v>
      </c>
      <c r="N566" t="b">
        <f t="shared" ca="1" si="28"/>
        <v>1</v>
      </c>
      <c r="P566" t="str">
        <f>IF(ISBLANK(O566),"",IF(ISERROR(VLOOKUP(O566,MapTable!$A:$A,1,0)),"컨트롤없음",""))</f>
        <v/>
      </c>
      <c r="R566" t="str">
        <f>IF(ISBLANK(Q566),"",
IF(ISERROR(FIND(",",Q566)),
  IF(ISERROR(VLOOKUP(Q566,MapTable!$A:$A,1,0)),"맵없음",
  ""),
IF(ISERROR(FIND(",",Q566,FIND(",",Q566)+1)),
  IF(OR(ISERROR(VLOOKUP(LEFT(Q566,FIND(",",Q566)-1),MapTable!$A:$A,1,0)),ISERROR(VLOOKUP(TRIM(MID(Q566,FIND(",",Q566)+1,999)),MapTable!$A:$A,1,0))),"맵없음",
  ""),
IF(ISERROR(FIND(",",Q566,FIND(",",Q566,FIND(",",Q566)+1)+1)),
  IF(OR(ISERROR(VLOOKUP(LEFT(Q566,FIND(",",Q566)-1),MapTable!$A:$A,1,0)),ISERROR(VLOOKUP(TRIM(MID(Q566,FIND(",",Q566)+1,FIND(",",Q566,FIND(",",Q566)+1)-FIND(",",Q566)-1)),MapTable!$A:$A,1,0)),ISERROR(VLOOKUP(TRIM(MID(Q566,FIND(",",Q566,FIND(",",Q566)+1)+1,999)),MapTable!$A:$A,1,0))),"맵없음",
  ""),
IF(ISERROR(FIND(",",Q566,FIND(",",Q566,FIND(",",Q566,FIND(",",Q566)+1)+1)+1)),
  IF(OR(ISERROR(VLOOKUP(LEFT(Q566,FIND(",",Q566)-1),MapTable!$A:$A,1,0)),ISERROR(VLOOKUP(TRIM(MID(Q566,FIND(",",Q566)+1,FIND(",",Q566,FIND(",",Q566)+1)-FIND(",",Q566)-1)),MapTable!$A:$A,1,0)),ISERROR(VLOOKUP(TRIM(MID(Q566,FIND(",",Q566,FIND(",",Q566)+1)+1,FIND(",",Q566,FIND(",",Q566,FIND(",",Q566)+1)+1)-FIND(",",Q566,FIND(",",Q566)+1)-1)),MapTable!$A:$A,1,0)),ISERROR(VLOOKUP(TRIM(MID(Q566,FIND(",",Q566,FIND(",",Q566,FIND(",",Q566)+1)+1)+1,999)),MapTable!$A:$A,1,0))),"맵없음",
  ""),
)))))</f>
        <v/>
      </c>
      <c r="W566" t="str">
        <f>IF(ISBLANK(V566),"",IF(ISERROR(VLOOKUP(V566,[2]DropTable!$A:$A,1,0)),"드랍없음",""))</f>
        <v/>
      </c>
      <c r="Y566" t="str">
        <f>IF(ISBLANK(X566),"",IF(ISERROR(VLOOKUP(X566,[2]DropTable!$A:$A,1,0)),"드랍없음",""))</f>
        <v/>
      </c>
      <c r="AA566">
        <v>8.1</v>
      </c>
    </row>
    <row r="567" spans="1:27" x14ac:dyDescent="0.3">
      <c r="A567">
        <v>15</v>
      </c>
      <c r="B567">
        <v>20</v>
      </c>
      <c r="C567">
        <f t="shared" si="29"/>
        <v>1680</v>
      </c>
      <c r="D567">
        <v>420</v>
      </c>
      <c r="E567" t="s">
        <v>114</v>
      </c>
      <c r="H567" t="str">
        <f>IF(ISBLANK(G567),"",
IFERROR(VLOOKUP(G567,[1]StringTable!$1:$1048576,MATCH([1]StringTable!$B$1,[1]StringTable!$1:$1,0),0),
IFERROR(VLOOKUP(G567,[1]InApkStringTable!$1:$1048576,MATCH([1]InApkStringTable!$B$1,[1]InApkStringTable!$1:$1,0),0),
"스트링없음")))</f>
        <v/>
      </c>
      <c r="J567" t="b">
        <v>0</v>
      </c>
      <c r="K567" t="s">
        <v>24</v>
      </c>
      <c r="L567" t="str">
        <f>IF(ISBLANK(K567),"",IF(ISERROR(VLOOKUP(K567,MapTable!$A:$A,1,0)),"컨트롤없음",""))</f>
        <v/>
      </c>
      <c r="M567">
        <f t="shared" si="27"/>
        <v>12</v>
      </c>
      <c r="N567" t="b">
        <f t="shared" ca="1" si="28"/>
        <v>1</v>
      </c>
      <c r="P567" t="str">
        <f>IF(ISBLANK(O567),"",IF(ISERROR(VLOOKUP(O567,MapTable!$A:$A,1,0)),"컨트롤없음",""))</f>
        <v/>
      </c>
      <c r="R567" t="str">
        <f>IF(ISBLANK(Q567),"",
IF(ISERROR(FIND(",",Q567)),
  IF(ISERROR(VLOOKUP(Q567,MapTable!$A:$A,1,0)),"맵없음",
  ""),
IF(ISERROR(FIND(",",Q567,FIND(",",Q567)+1)),
  IF(OR(ISERROR(VLOOKUP(LEFT(Q567,FIND(",",Q567)-1),MapTable!$A:$A,1,0)),ISERROR(VLOOKUP(TRIM(MID(Q567,FIND(",",Q567)+1,999)),MapTable!$A:$A,1,0))),"맵없음",
  ""),
IF(ISERROR(FIND(",",Q567,FIND(",",Q567,FIND(",",Q567)+1)+1)),
  IF(OR(ISERROR(VLOOKUP(LEFT(Q567,FIND(",",Q567)-1),MapTable!$A:$A,1,0)),ISERROR(VLOOKUP(TRIM(MID(Q567,FIND(",",Q567)+1,FIND(",",Q567,FIND(",",Q567)+1)-FIND(",",Q567)-1)),MapTable!$A:$A,1,0)),ISERROR(VLOOKUP(TRIM(MID(Q567,FIND(",",Q567,FIND(",",Q567)+1)+1,999)),MapTable!$A:$A,1,0))),"맵없음",
  ""),
IF(ISERROR(FIND(",",Q567,FIND(",",Q567,FIND(",",Q567,FIND(",",Q567)+1)+1)+1)),
  IF(OR(ISERROR(VLOOKUP(LEFT(Q567,FIND(",",Q567)-1),MapTable!$A:$A,1,0)),ISERROR(VLOOKUP(TRIM(MID(Q567,FIND(",",Q567)+1,FIND(",",Q567,FIND(",",Q567)+1)-FIND(",",Q567)-1)),MapTable!$A:$A,1,0)),ISERROR(VLOOKUP(TRIM(MID(Q567,FIND(",",Q567,FIND(",",Q567)+1)+1,FIND(",",Q567,FIND(",",Q567,FIND(",",Q567)+1)+1)-FIND(",",Q567,FIND(",",Q567)+1)-1)),MapTable!$A:$A,1,0)),ISERROR(VLOOKUP(TRIM(MID(Q567,FIND(",",Q567,FIND(",",Q567,FIND(",",Q567)+1)+1)+1,999)),MapTable!$A:$A,1,0))),"맵없음",
  ""),
)))))</f>
        <v/>
      </c>
      <c r="W567" t="str">
        <f>IF(ISBLANK(V567),"",IF(ISERROR(VLOOKUP(V567,[2]DropTable!$A:$A,1,0)),"드랍없음",""))</f>
        <v/>
      </c>
      <c r="Y567" t="str">
        <f>IF(ISBLANK(X567),"",IF(ISERROR(VLOOKUP(X567,[2]DropTable!$A:$A,1,0)),"드랍없음",""))</f>
        <v/>
      </c>
      <c r="AA567">
        <v>8.1</v>
      </c>
    </row>
    <row r="568" spans="1:27" x14ac:dyDescent="0.3">
      <c r="A568">
        <v>15</v>
      </c>
      <c r="B568">
        <v>21</v>
      </c>
      <c r="C568">
        <f t="shared" si="29"/>
        <v>1680</v>
      </c>
      <c r="D568">
        <v>420</v>
      </c>
      <c r="E568" t="s">
        <v>114</v>
      </c>
      <c r="H568" t="str">
        <f>IF(ISBLANK(G568),"",
IFERROR(VLOOKUP(G568,[1]StringTable!$1:$1048576,MATCH([1]StringTable!$B$1,[1]StringTable!$1:$1,0),0),
IFERROR(VLOOKUP(G568,[1]InApkStringTable!$1:$1048576,MATCH([1]InApkStringTable!$B$1,[1]InApkStringTable!$1:$1,0),0),
"스트링없음")))</f>
        <v/>
      </c>
      <c r="J568" t="b">
        <v>0</v>
      </c>
      <c r="K568" t="s">
        <v>24</v>
      </c>
      <c r="L568" t="str">
        <f>IF(ISBLANK(K568),"",IF(ISERROR(VLOOKUP(K568,MapTable!$A:$A,1,0)),"컨트롤없음",""))</f>
        <v/>
      </c>
      <c r="M568">
        <f t="shared" si="27"/>
        <v>3</v>
      </c>
      <c r="N568" t="b">
        <f t="shared" ca="1" si="28"/>
        <v>0</v>
      </c>
      <c r="P568" t="str">
        <f>IF(ISBLANK(O568),"",IF(ISERROR(VLOOKUP(O568,MapTable!$A:$A,1,0)),"컨트롤없음",""))</f>
        <v/>
      </c>
      <c r="R568" t="str">
        <f>IF(ISBLANK(Q568),"",
IF(ISERROR(FIND(",",Q568)),
  IF(ISERROR(VLOOKUP(Q568,MapTable!$A:$A,1,0)),"맵없음",
  ""),
IF(ISERROR(FIND(",",Q568,FIND(",",Q568)+1)),
  IF(OR(ISERROR(VLOOKUP(LEFT(Q568,FIND(",",Q568)-1),MapTable!$A:$A,1,0)),ISERROR(VLOOKUP(TRIM(MID(Q568,FIND(",",Q568)+1,999)),MapTable!$A:$A,1,0))),"맵없음",
  ""),
IF(ISERROR(FIND(",",Q568,FIND(",",Q568,FIND(",",Q568)+1)+1)),
  IF(OR(ISERROR(VLOOKUP(LEFT(Q568,FIND(",",Q568)-1),MapTable!$A:$A,1,0)),ISERROR(VLOOKUP(TRIM(MID(Q568,FIND(",",Q568)+1,FIND(",",Q568,FIND(",",Q568)+1)-FIND(",",Q568)-1)),MapTable!$A:$A,1,0)),ISERROR(VLOOKUP(TRIM(MID(Q568,FIND(",",Q568,FIND(",",Q568)+1)+1,999)),MapTable!$A:$A,1,0))),"맵없음",
  ""),
IF(ISERROR(FIND(",",Q568,FIND(",",Q568,FIND(",",Q568,FIND(",",Q568)+1)+1)+1)),
  IF(OR(ISERROR(VLOOKUP(LEFT(Q568,FIND(",",Q568)-1),MapTable!$A:$A,1,0)),ISERROR(VLOOKUP(TRIM(MID(Q568,FIND(",",Q568)+1,FIND(",",Q568,FIND(",",Q568)+1)-FIND(",",Q568)-1)),MapTable!$A:$A,1,0)),ISERROR(VLOOKUP(TRIM(MID(Q568,FIND(",",Q568,FIND(",",Q568)+1)+1,FIND(",",Q568,FIND(",",Q568,FIND(",",Q568)+1)+1)-FIND(",",Q568,FIND(",",Q568)+1)-1)),MapTable!$A:$A,1,0)),ISERROR(VLOOKUP(TRIM(MID(Q568,FIND(",",Q568,FIND(",",Q568,FIND(",",Q568)+1)+1)+1,999)),MapTable!$A:$A,1,0))),"맵없음",
  ""),
)))))</f>
        <v/>
      </c>
      <c r="W568" t="str">
        <f>IF(ISBLANK(V568),"",IF(ISERROR(VLOOKUP(V568,[2]DropTable!$A:$A,1,0)),"드랍없음",""))</f>
        <v/>
      </c>
      <c r="Y568" t="str">
        <f>IF(ISBLANK(X568),"",IF(ISERROR(VLOOKUP(X568,[2]DropTable!$A:$A,1,0)),"드랍없음",""))</f>
        <v/>
      </c>
      <c r="AA568">
        <v>8.1</v>
      </c>
    </row>
    <row r="569" spans="1:27" x14ac:dyDescent="0.3">
      <c r="A569">
        <v>15</v>
      </c>
      <c r="B569">
        <v>22</v>
      </c>
      <c r="C569">
        <f t="shared" si="29"/>
        <v>1680</v>
      </c>
      <c r="D569">
        <v>420</v>
      </c>
      <c r="E569" t="s">
        <v>114</v>
      </c>
      <c r="H569" t="str">
        <f>IF(ISBLANK(G569),"",
IFERROR(VLOOKUP(G569,[1]StringTable!$1:$1048576,MATCH([1]StringTable!$B$1,[1]StringTable!$1:$1,0),0),
IFERROR(VLOOKUP(G569,[1]InApkStringTable!$1:$1048576,MATCH([1]InApkStringTable!$B$1,[1]InApkStringTable!$1:$1,0),0),
"스트링없음")))</f>
        <v/>
      </c>
      <c r="J569" t="b">
        <v>0</v>
      </c>
      <c r="K569" t="s">
        <v>24</v>
      </c>
      <c r="L569" t="str">
        <f>IF(ISBLANK(K569),"",IF(ISERROR(VLOOKUP(K569,MapTable!$A:$A,1,0)),"컨트롤없음",""))</f>
        <v/>
      </c>
      <c r="M569">
        <f t="shared" si="27"/>
        <v>3</v>
      </c>
      <c r="N569" t="b">
        <f t="shared" ca="1" si="28"/>
        <v>0</v>
      </c>
      <c r="P569" t="str">
        <f>IF(ISBLANK(O569),"",IF(ISERROR(VLOOKUP(O569,MapTable!$A:$A,1,0)),"컨트롤없음",""))</f>
        <v/>
      </c>
      <c r="R569" t="str">
        <f>IF(ISBLANK(Q569),"",
IF(ISERROR(FIND(",",Q569)),
  IF(ISERROR(VLOOKUP(Q569,MapTable!$A:$A,1,0)),"맵없음",
  ""),
IF(ISERROR(FIND(",",Q569,FIND(",",Q569)+1)),
  IF(OR(ISERROR(VLOOKUP(LEFT(Q569,FIND(",",Q569)-1),MapTable!$A:$A,1,0)),ISERROR(VLOOKUP(TRIM(MID(Q569,FIND(",",Q569)+1,999)),MapTable!$A:$A,1,0))),"맵없음",
  ""),
IF(ISERROR(FIND(",",Q569,FIND(",",Q569,FIND(",",Q569)+1)+1)),
  IF(OR(ISERROR(VLOOKUP(LEFT(Q569,FIND(",",Q569)-1),MapTable!$A:$A,1,0)),ISERROR(VLOOKUP(TRIM(MID(Q569,FIND(",",Q569)+1,FIND(",",Q569,FIND(",",Q569)+1)-FIND(",",Q569)-1)),MapTable!$A:$A,1,0)),ISERROR(VLOOKUP(TRIM(MID(Q569,FIND(",",Q569,FIND(",",Q569)+1)+1,999)),MapTable!$A:$A,1,0))),"맵없음",
  ""),
IF(ISERROR(FIND(",",Q569,FIND(",",Q569,FIND(",",Q569,FIND(",",Q569)+1)+1)+1)),
  IF(OR(ISERROR(VLOOKUP(LEFT(Q569,FIND(",",Q569)-1),MapTable!$A:$A,1,0)),ISERROR(VLOOKUP(TRIM(MID(Q569,FIND(",",Q569)+1,FIND(",",Q569,FIND(",",Q569)+1)-FIND(",",Q569)-1)),MapTable!$A:$A,1,0)),ISERROR(VLOOKUP(TRIM(MID(Q569,FIND(",",Q569,FIND(",",Q569)+1)+1,FIND(",",Q569,FIND(",",Q569,FIND(",",Q569)+1)+1)-FIND(",",Q569,FIND(",",Q569)+1)-1)),MapTable!$A:$A,1,0)),ISERROR(VLOOKUP(TRIM(MID(Q569,FIND(",",Q569,FIND(",",Q569,FIND(",",Q569)+1)+1)+1,999)),MapTable!$A:$A,1,0))),"맵없음",
  ""),
)))))</f>
        <v/>
      </c>
      <c r="W569" t="str">
        <f>IF(ISBLANK(V569),"",IF(ISERROR(VLOOKUP(V569,[2]DropTable!$A:$A,1,0)),"드랍없음",""))</f>
        <v/>
      </c>
      <c r="Y569" t="str">
        <f>IF(ISBLANK(X569),"",IF(ISERROR(VLOOKUP(X569,[2]DropTable!$A:$A,1,0)),"드랍없음",""))</f>
        <v/>
      </c>
      <c r="AA569">
        <v>8.1</v>
      </c>
    </row>
    <row r="570" spans="1:27" x14ac:dyDescent="0.3">
      <c r="A570">
        <v>15</v>
      </c>
      <c r="B570">
        <v>23</v>
      </c>
      <c r="C570">
        <f t="shared" si="29"/>
        <v>1680</v>
      </c>
      <c r="D570">
        <v>420</v>
      </c>
      <c r="E570" t="s">
        <v>114</v>
      </c>
      <c r="H570" t="str">
        <f>IF(ISBLANK(G570),"",
IFERROR(VLOOKUP(G570,[1]StringTable!$1:$1048576,MATCH([1]StringTable!$B$1,[1]StringTable!$1:$1,0),0),
IFERROR(VLOOKUP(G570,[1]InApkStringTable!$1:$1048576,MATCH([1]InApkStringTable!$B$1,[1]InApkStringTable!$1:$1,0),0),
"스트링없음")))</f>
        <v/>
      </c>
      <c r="J570" t="b">
        <v>0</v>
      </c>
      <c r="K570" t="s">
        <v>24</v>
      </c>
      <c r="L570" t="str">
        <f>IF(ISBLANK(K570),"",IF(ISERROR(VLOOKUP(K570,MapTable!$A:$A,1,0)),"컨트롤없음",""))</f>
        <v/>
      </c>
      <c r="M570">
        <f t="shared" si="27"/>
        <v>3</v>
      </c>
      <c r="N570" t="b">
        <f t="shared" ca="1" si="28"/>
        <v>0</v>
      </c>
      <c r="P570" t="str">
        <f>IF(ISBLANK(O570),"",IF(ISERROR(VLOOKUP(O570,MapTable!$A:$A,1,0)),"컨트롤없음",""))</f>
        <v/>
      </c>
      <c r="R570" t="str">
        <f>IF(ISBLANK(Q570),"",
IF(ISERROR(FIND(",",Q570)),
  IF(ISERROR(VLOOKUP(Q570,MapTable!$A:$A,1,0)),"맵없음",
  ""),
IF(ISERROR(FIND(",",Q570,FIND(",",Q570)+1)),
  IF(OR(ISERROR(VLOOKUP(LEFT(Q570,FIND(",",Q570)-1),MapTable!$A:$A,1,0)),ISERROR(VLOOKUP(TRIM(MID(Q570,FIND(",",Q570)+1,999)),MapTable!$A:$A,1,0))),"맵없음",
  ""),
IF(ISERROR(FIND(",",Q570,FIND(",",Q570,FIND(",",Q570)+1)+1)),
  IF(OR(ISERROR(VLOOKUP(LEFT(Q570,FIND(",",Q570)-1),MapTable!$A:$A,1,0)),ISERROR(VLOOKUP(TRIM(MID(Q570,FIND(",",Q570)+1,FIND(",",Q570,FIND(",",Q570)+1)-FIND(",",Q570)-1)),MapTable!$A:$A,1,0)),ISERROR(VLOOKUP(TRIM(MID(Q570,FIND(",",Q570,FIND(",",Q570)+1)+1,999)),MapTable!$A:$A,1,0))),"맵없음",
  ""),
IF(ISERROR(FIND(",",Q570,FIND(",",Q570,FIND(",",Q570,FIND(",",Q570)+1)+1)+1)),
  IF(OR(ISERROR(VLOOKUP(LEFT(Q570,FIND(",",Q570)-1),MapTable!$A:$A,1,0)),ISERROR(VLOOKUP(TRIM(MID(Q570,FIND(",",Q570)+1,FIND(",",Q570,FIND(",",Q570)+1)-FIND(",",Q570)-1)),MapTable!$A:$A,1,0)),ISERROR(VLOOKUP(TRIM(MID(Q570,FIND(",",Q570,FIND(",",Q570)+1)+1,FIND(",",Q570,FIND(",",Q570,FIND(",",Q570)+1)+1)-FIND(",",Q570,FIND(",",Q570)+1)-1)),MapTable!$A:$A,1,0)),ISERROR(VLOOKUP(TRIM(MID(Q570,FIND(",",Q570,FIND(",",Q570,FIND(",",Q570)+1)+1)+1,999)),MapTable!$A:$A,1,0))),"맵없음",
  ""),
)))))</f>
        <v/>
      </c>
      <c r="W570" t="str">
        <f>IF(ISBLANK(V570),"",IF(ISERROR(VLOOKUP(V570,[2]DropTable!$A:$A,1,0)),"드랍없음",""))</f>
        <v/>
      </c>
      <c r="Y570" t="str">
        <f>IF(ISBLANK(X570),"",IF(ISERROR(VLOOKUP(X570,[2]DropTable!$A:$A,1,0)),"드랍없음",""))</f>
        <v/>
      </c>
      <c r="AA570">
        <v>8.1</v>
      </c>
    </row>
    <row r="571" spans="1:27" x14ac:dyDescent="0.3">
      <c r="A571">
        <v>15</v>
      </c>
      <c r="B571">
        <v>24</v>
      </c>
      <c r="C571">
        <f t="shared" si="29"/>
        <v>1680</v>
      </c>
      <c r="D571">
        <v>420</v>
      </c>
      <c r="E571" t="s">
        <v>114</v>
      </c>
      <c r="H571" t="str">
        <f>IF(ISBLANK(G571),"",
IFERROR(VLOOKUP(G571,[1]StringTable!$1:$1048576,MATCH([1]StringTable!$B$1,[1]StringTable!$1:$1,0),0),
IFERROR(VLOOKUP(G571,[1]InApkStringTable!$1:$1048576,MATCH([1]InApkStringTable!$B$1,[1]InApkStringTable!$1:$1,0),0),
"스트링없음")))</f>
        <v/>
      </c>
      <c r="J571" t="b">
        <v>0</v>
      </c>
      <c r="K571" t="s">
        <v>24</v>
      </c>
      <c r="L571" t="str">
        <f>IF(ISBLANK(K571),"",IF(ISERROR(VLOOKUP(K571,MapTable!$A:$A,1,0)),"컨트롤없음",""))</f>
        <v/>
      </c>
      <c r="M571">
        <f t="shared" si="27"/>
        <v>3</v>
      </c>
      <c r="N571" t="b">
        <f t="shared" ca="1" si="28"/>
        <v>0</v>
      </c>
      <c r="P571" t="str">
        <f>IF(ISBLANK(O571),"",IF(ISERROR(VLOOKUP(O571,MapTable!$A:$A,1,0)),"컨트롤없음",""))</f>
        <v/>
      </c>
      <c r="R571" t="str">
        <f>IF(ISBLANK(Q571),"",
IF(ISERROR(FIND(",",Q571)),
  IF(ISERROR(VLOOKUP(Q571,MapTable!$A:$A,1,0)),"맵없음",
  ""),
IF(ISERROR(FIND(",",Q571,FIND(",",Q571)+1)),
  IF(OR(ISERROR(VLOOKUP(LEFT(Q571,FIND(",",Q571)-1),MapTable!$A:$A,1,0)),ISERROR(VLOOKUP(TRIM(MID(Q571,FIND(",",Q571)+1,999)),MapTable!$A:$A,1,0))),"맵없음",
  ""),
IF(ISERROR(FIND(",",Q571,FIND(",",Q571,FIND(",",Q571)+1)+1)),
  IF(OR(ISERROR(VLOOKUP(LEFT(Q571,FIND(",",Q571)-1),MapTable!$A:$A,1,0)),ISERROR(VLOOKUP(TRIM(MID(Q571,FIND(",",Q571)+1,FIND(",",Q571,FIND(",",Q571)+1)-FIND(",",Q571)-1)),MapTable!$A:$A,1,0)),ISERROR(VLOOKUP(TRIM(MID(Q571,FIND(",",Q571,FIND(",",Q571)+1)+1,999)),MapTable!$A:$A,1,0))),"맵없음",
  ""),
IF(ISERROR(FIND(",",Q571,FIND(",",Q571,FIND(",",Q571,FIND(",",Q571)+1)+1)+1)),
  IF(OR(ISERROR(VLOOKUP(LEFT(Q571,FIND(",",Q571)-1),MapTable!$A:$A,1,0)),ISERROR(VLOOKUP(TRIM(MID(Q571,FIND(",",Q571)+1,FIND(",",Q571,FIND(",",Q571)+1)-FIND(",",Q571)-1)),MapTable!$A:$A,1,0)),ISERROR(VLOOKUP(TRIM(MID(Q571,FIND(",",Q571,FIND(",",Q571)+1)+1,FIND(",",Q571,FIND(",",Q571,FIND(",",Q571)+1)+1)-FIND(",",Q571,FIND(",",Q571)+1)-1)),MapTable!$A:$A,1,0)),ISERROR(VLOOKUP(TRIM(MID(Q571,FIND(",",Q571,FIND(",",Q571,FIND(",",Q571)+1)+1)+1,999)),MapTable!$A:$A,1,0))),"맵없음",
  ""),
)))))</f>
        <v/>
      </c>
      <c r="W571" t="str">
        <f>IF(ISBLANK(V571),"",IF(ISERROR(VLOOKUP(V571,[2]DropTable!$A:$A,1,0)),"드랍없음",""))</f>
        <v/>
      </c>
      <c r="Y571" t="str">
        <f>IF(ISBLANK(X571),"",IF(ISERROR(VLOOKUP(X571,[2]DropTable!$A:$A,1,0)),"드랍없음",""))</f>
        <v/>
      </c>
      <c r="AA571">
        <v>8.1</v>
      </c>
    </row>
    <row r="572" spans="1:27" x14ac:dyDescent="0.3">
      <c r="A572">
        <v>15</v>
      </c>
      <c r="B572">
        <v>25</v>
      </c>
      <c r="C572">
        <f t="shared" si="29"/>
        <v>1680</v>
      </c>
      <c r="D572">
        <v>420</v>
      </c>
      <c r="E572" t="s">
        <v>114</v>
      </c>
      <c r="H572" t="str">
        <f>IF(ISBLANK(G572),"",
IFERROR(VLOOKUP(G572,[1]StringTable!$1:$1048576,MATCH([1]StringTable!$B$1,[1]StringTable!$1:$1,0),0),
IFERROR(VLOOKUP(G572,[1]InApkStringTable!$1:$1048576,MATCH([1]InApkStringTable!$B$1,[1]InApkStringTable!$1:$1,0),0),
"스트링없음")))</f>
        <v/>
      </c>
      <c r="J572" t="b">
        <v>0</v>
      </c>
      <c r="K572" t="s">
        <v>24</v>
      </c>
      <c r="L572" t="str">
        <f>IF(ISBLANK(K572),"",IF(ISERROR(VLOOKUP(K572,MapTable!$A:$A,1,0)),"컨트롤없음",""))</f>
        <v/>
      </c>
      <c r="M572">
        <f t="shared" si="27"/>
        <v>11</v>
      </c>
      <c r="N572" t="b">
        <f t="shared" ca="1" si="28"/>
        <v>0</v>
      </c>
      <c r="P572" t="str">
        <f>IF(ISBLANK(O572),"",IF(ISERROR(VLOOKUP(O572,MapTable!$A:$A,1,0)),"컨트롤없음",""))</f>
        <v/>
      </c>
      <c r="R572" t="str">
        <f>IF(ISBLANK(Q572),"",
IF(ISERROR(FIND(",",Q572)),
  IF(ISERROR(VLOOKUP(Q572,MapTable!$A:$A,1,0)),"맵없음",
  ""),
IF(ISERROR(FIND(",",Q572,FIND(",",Q572)+1)),
  IF(OR(ISERROR(VLOOKUP(LEFT(Q572,FIND(",",Q572)-1),MapTable!$A:$A,1,0)),ISERROR(VLOOKUP(TRIM(MID(Q572,FIND(",",Q572)+1,999)),MapTable!$A:$A,1,0))),"맵없음",
  ""),
IF(ISERROR(FIND(",",Q572,FIND(",",Q572,FIND(",",Q572)+1)+1)),
  IF(OR(ISERROR(VLOOKUP(LEFT(Q572,FIND(",",Q572)-1),MapTable!$A:$A,1,0)),ISERROR(VLOOKUP(TRIM(MID(Q572,FIND(",",Q572)+1,FIND(",",Q572,FIND(",",Q572)+1)-FIND(",",Q572)-1)),MapTable!$A:$A,1,0)),ISERROR(VLOOKUP(TRIM(MID(Q572,FIND(",",Q572,FIND(",",Q572)+1)+1,999)),MapTable!$A:$A,1,0))),"맵없음",
  ""),
IF(ISERROR(FIND(",",Q572,FIND(",",Q572,FIND(",",Q572,FIND(",",Q572)+1)+1)+1)),
  IF(OR(ISERROR(VLOOKUP(LEFT(Q572,FIND(",",Q572)-1),MapTable!$A:$A,1,0)),ISERROR(VLOOKUP(TRIM(MID(Q572,FIND(",",Q572)+1,FIND(",",Q572,FIND(",",Q572)+1)-FIND(",",Q572)-1)),MapTable!$A:$A,1,0)),ISERROR(VLOOKUP(TRIM(MID(Q572,FIND(",",Q572,FIND(",",Q572)+1)+1,FIND(",",Q572,FIND(",",Q572,FIND(",",Q572)+1)+1)-FIND(",",Q572,FIND(",",Q572)+1)-1)),MapTable!$A:$A,1,0)),ISERROR(VLOOKUP(TRIM(MID(Q572,FIND(",",Q572,FIND(",",Q572,FIND(",",Q572)+1)+1)+1,999)),MapTable!$A:$A,1,0))),"맵없음",
  ""),
)))))</f>
        <v/>
      </c>
      <c r="W572" t="str">
        <f>IF(ISBLANK(V572),"",IF(ISERROR(VLOOKUP(V572,[2]DropTable!$A:$A,1,0)),"드랍없음",""))</f>
        <v/>
      </c>
      <c r="Y572" t="str">
        <f>IF(ISBLANK(X572),"",IF(ISERROR(VLOOKUP(X572,[2]DropTable!$A:$A,1,0)),"드랍없음",""))</f>
        <v/>
      </c>
      <c r="AA572">
        <v>8.1</v>
      </c>
    </row>
    <row r="573" spans="1:27" x14ac:dyDescent="0.3">
      <c r="A573">
        <v>15</v>
      </c>
      <c r="B573">
        <v>26</v>
      </c>
      <c r="C573">
        <f t="shared" si="29"/>
        <v>1680</v>
      </c>
      <c r="D573">
        <v>420</v>
      </c>
      <c r="E573" t="s">
        <v>114</v>
      </c>
      <c r="H573" t="str">
        <f>IF(ISBLANK(G573),"",
IFERROR(VLOOKUP(G573,[1]StringTable!$1:$1048576,MATCH([1]StringTable!$B$1,[1]StringTable!$1:$1,0),0),
IFERROR(VLOOKUP(G573,[1]InApkStringTable!$1:$1048576,MATCH([1]InApkStringTable!$B$1,[1]InApkStringTable!$1:$1,0),0),
"스트링없음")))</f>
        <v/>
      </c>
      <c r="J573" t="b">
        <v>0</v>
      </c>
      <c r="K573" t="s">
        <v>24</v>
      </c>
      <c r="L573" t="str">
        <f>IF(ISBLANK(K573),"",IF(ISERROR(VLOOKUP(K573,MapTable!$A:$A,1,0)),"컨트롤없음",""))</f>
        <v/>
      </c>
      <c r="M573">
        <f t="shared" si="27"/>
        <v>3</v>
      </c>
      <c r="N573" t="b">
        <f t="shared" ca="1" si="28"/>
        <v>0</v>
      </c>
      <c r="P573" t="str">
        <f>IF(ISBLANK(O573),"",IF(ISERROR(VLOOKUP(O573,MapTable!$A:$A,1,0)),"컨트롤없음",""))</f>
        <v/>
      </c>
      <c r="R573" t="str">
        <f>IF(ISBLANK(Q573),"",
IF(ISERROR(FIND(",",Q573)),
  IF(ISERROR(VLOOKUP(Q573,MapTable!$A:$A,1,0)),"맵없음",
  ""),
IF(ISERROR(FIND(",",Q573,FIND(",",Q573)+1)),
  IF(OR(ISERROR(VLOOKUP(LEFT(Q573,FIND(",",Q573)-1),MapTable!$A:$A,1,0)),ISERROR(VLOOKUP(TRIM(MID(Q573,FIND(",",Q573)+1,999)),MapTable!$A:$A,1,0))),"맵없음",
  ""),
IF(ISERROR(FIND(",",Q573,FIND(",",Q573,FIND(",",Q573)+1)+1)),
  IF(OR(ISERROR(VLOOKUP(LEFT(Q573,FIND(",",Q573)-1),MapTable!$A:$A,1,0)),ISERROR(VLOOKUP(TRIM(MID(Q573,FIND(",",Q573)+1,FIND(",",Q573,FIND(",",Q573)+1)-FIND(",",Q573)-1)),MapTable!$A:$A,1,0)),ISERROR(VLOOKUP(TRIM(MID(Q573,FIND(",",Q573,FIND(",",Q573)+1)+1,999)),MapTable!$A:$A,1,0))),"맵없음",
  ""),
IF(ISERROR(FIND(",",Q573,FIND(",",Q573,FIND(",",Q573,FIND(",",Q573)+1)+1)+1)),
  IF(OR(ISERROR(VLOOKUP(LEFT(Q573,FIND(",",Q573)-1),MapTable!$A:$A,1,0)),ISERROR(VLOOKUP(TRIM(MID(Q573,FIND(",",Q573)+1,FIND(",",Q573,FIND(",",Q573)+1)-FIND(",",Q573)-1)),MapTable!$A:$A,1,0)),ISERROR(VLOOKUP(TRIM(MID(Q573,FIND(",",Q573,FIND(",",Q573)+1)+1,FIND(",",Q573,FIND(",",Q573,FIND(",",Q573)+1)+1)-FIND(",",Q573,FIND(",",Q573)+1)-1)),MapTable!$A:$A,1,0)),ISERROR(VLOOKUP(TRIM(MID(Q573,FIND(",",Q573,FIND(",",Q573,FIND(",",Q573)+1)+1)+1,999)),MapTable!$A:$A,1,0))),"맵없음",
  ""),
)))))</f>
        <v/>
      </c>
      <c r="W573" t="str">
        <f>IF(ISBLANK(V573),"",IF(ISERROR(VLOOKUP(V573,[2]DropTable!$A:$A,1,0)),"드랍없음",""))</f>
        <v/>
      </c>
      <c r="Y573" t="str">
        <f>IF(ISBLANK(X573),"",IF(ISERROR(VLOOKUP(X573,[2]DropTable!$A:$A,1,0)),"드랍없음",""))</f>
        <v/>
      </c>
      <c r="AA573">
        <v>8.1</v>
      </c>
    </row>
    <row r="574" spans="1:27" x14ac:dyDescent="0.3">
      <c r="A574">
        <v>15</v>
      </c>
      <c r="B574">
        <v>27</v>
      </c>
      <c r="C574">
        <f t="shared" si="29"/>
        <v>1680</v>
      </c>
      <c r="D574">
        <v>420</v>
      </c>
      <c r="E574" t="s">
        <v>114</v>
      </c>
      <c r="H574" t="str">
        <f>IF(ISBLANK(G574),"",
IFERROR(VLOOKUP(G574,[1]StringTable!$1:$1048576,MATCH([1]StringTable!$B$1,[1]StringTable!$1:$1,0),0),
IFERROR(VLOOKUP(G574,[1]InApkStringTable!$1:$1048576,MATCH([1]InApkStringTable!$B$1,[1]InApkStringTable!$1:$1,0),0),
"스트링없음")))</f>
        <v/>
      </c>
      <c r="J574" t="b">
        <v>0</v>
      </c>
      <c r="K574" t="s">
        <v>24</v>
      </c>
      <c r="L574" t="str">
        <f>IF(ISBLANK(K574),"",IF(ISERROR(VLOOKUP(K574,MapTable!$A:$A,1,0)),"컨트롤없음",""))</f>
        <v/>
      </c>
      <c r="M574">
        <f t="shared" si="27"/>
        <v>3</v>
      </c>
      <c r="N574" t="b">
        <f t="shared" ca="1" si="28"/>
        <v>0</v>
      </c>
      <c r="P574" t="str">
        <f>IF(ISBLANK(O574),"",IF(ISERROR(VLOOKUP(O574,MapTable!$A:$A,1,0)),"컨트롤없음",""))</f>
        <v/>
      </c>
      <c r="R574" t="str">
        <f>IF(ISBLANK(Q574),"",
IF(ISERROR(FIND(",",Q574)),
  IF(ISERROR(VLOOKUP(Q574,MapTable!$A:$A,1,0)),"맵없음",
  ""),
IF(ISERROR(FIND(",",Q574,FIND(",",Q574)+1)),
  IF(OR(ISERROR(VLOOKUP(LEFT(Q574,FIND(",",Q574)-1),MapTable!$A:$A,1,0)),ISERROR(VLOOKUP(TRIM(MID(Q574,FIND(",",Q574)+1,999)),MapTable!$A:$A,1,0))),"맵없음",
  ""),
IF(ISERROR(FIND(",",Q574,FIND(",",Q574,FIND(",",Q574)+1)+1)),
  IF(OR(ISERROR(VLOOKUP(LEFT(Q574,FIND(",",Q574)-1),MapTable!$A:$A,1,0)),ISERROR(VLOOKUP(TRIM(MID(Q574,FIND(",",Q574)+1,FIND(",",Q574,FIND(",",Q574)+1)-FIND(",",Q574)-1)),MapTable!$A:$A,1,0)),ISERROR(VLOOKUP(TRIM(MID(Q574,FIND(",",Q574,FIND(",",Q574)+1)+1,999)),MapTable!$A:$A,1,0))),"맵없음",
  ""),
IF(ISERROR(FIND(",",Q574,FIND(",",Q574,FIND(",",Q574,FIND(",",Q574)+1)+1)+1)),
  IF(OR(ISERROR(VLOOKUP(LEFT(Q574,FIND(",",Q574)-1),MapTable!$A:$A,1,0)),ISERROR(VLOOKUP(TRIM(MID(Q574,FIND(",",Q574)+1,FIND(",",Q574,FIND(",",Q574)+1)-FIND(",",Q574)-1)),MapTable!$A:$A,1,0)),ISERROR(VLOOKUP(TRIM(MID(Q574,FIND(",",Q574,FIND(",",Q574)+1)+1,FIND(",",Q574,FIND(",",Q574,FIND(",",Q574)+1)+1)-FIND(",",Q574,FIND(",",Q574)+1)-1)),MapTable!$A:$A,1,0)),ISERROR(VLOOKUP(TRIM(MID(Q574,FIND(",",Q574,FIND(",",Q574,FIND(",",Q574)+1)+1)+1,999)),MapTable!$A:$A,1,0))),"맵없음",
  ""),
)))))</f>
        <v/>
      </c>
      <c r="W574" t="str">
        <f>IF(ISBLANK(V574),"",IF(ISERROR(VLOOKUP(V574,[2]DropTable!$A:$A,1,0)),"드랍없음",""))</f>
        <v/>
      </c>
      <c r="Y574" t="str">
        <f>IF(ISBLANK(X574),"",IF(ISERROR(VLOOKUP(X574,[2]DropTable!$A:$A,1,0)),"드랍없음",""))</f>
        <v/>
      </c>
      <c r="AA574">
        <v>8.1</v>
      </c>
    </row>
    <row r="575" spans="1:27" x14ac:dyDescent="0.3">
      <c r="A575">
        <v>15</v>
      </c>
      <c r="B575">
        <v>28</v>
      </c>
      <c r="C575">
        <f t="shared" si="29"/>
        <v>1680</v>
      </c>
      <c r="D575">
        <v>420</v>
      </c>
      <c r="E575" t="s">
        <v>114</v>
      </c>
      <c r="H575" t="str">
        <f>IF(ISBLANK(G575),"",
IFERROR(VLOOKUP(G575,[1]StringTable!$1:$1048576,MATCH([1]StringTable!$B$1,[1]StringTable!$1:$1,0),0),
IFERROR(VLOOKUP(G575,[1]InApkStringTable!$1:$1048576,MATCH([1]InApkStringTable!$B$1,[1]InApkStringTable!$1:$1,0),0),
"스트링없음")))</f>
        <v/>
      </c>
      <c r="J575" t="b">
        <v>0</v>
      </c>
      <c r="K575" t="s">
        <v>24</v>
      </c>
      <c r="L575" t="str">
        <f>IF(ISBLANK(K575),"",IF(ISERROR(VLOOKUP(K575,MapTable!$A:$A,1,0)),"컨트롤없음",""))</f>
        <v/>
      </c>
      <c r="M575">
        <f t="shared" si="27"/>
        <v>3</v>
      </c>
      <c r="N575" t="b">
        <f t="shared" ca="1" si="28"/>
        <v>0</v>
      </c>
      <c r="P575" t="str">
        <f>IF(ISBLANK(O575),"",IF(ISERROR(VLOOKUP(O575,MapTable!$A:$A,1,0)),"컨트롤없음",""))</f>
        <v/>
      </c>
      <c r="R575" t="str">
        <f>IF(ISBLANK(Q575),"",
IF(ISERROR(FIND(",",Q575)),
  IF(ISERROR(VLOOKUP(Q575,MapTable!$A:$A,1,0)),"맵없음",
  ""),
IF(ISERROR(FIND(",",Q575,FIND(",",Q575)+1)),
  IF(OR(ISERROR(VLOOKUP(LEFT(Q575,FIND(",",Q575)-1),MapTable!$A:$A,1,0)),ISERROR(VLOOKUP(TRIM(MID(Q575,FIND(",",Q575)+1,999)),MapTable!$A:$A,1,0))),"맵없음",
  ""),
IF(ISERROR(FIND(",",Q575,FIND(",",Q575,FIND(",",Q575)+1)+1)),
  IF(OR(ISERROR(VLOOKUP(LEFT(Q575,FIND(",",Q575)-1),MapTable!$A:$A,1,0)),ISERROR(VLOOKUP(TRIM(MID(Q575,FIND(",",Q575)+1,FIND(",",Q575,FIND(",",Q575)+1)-FIND(",",Q575)-1)),MapTable!$A:$A,1,0)),ISERROR(VLOOKUP(TRIM(MID(Q575,FIND(",",Q575,FIND(",",Q575)+1)+1,999)),MapTable!$A:$A,1,0))),"맵없음",
  ""),
IF(ISERROR(FIND(",",Q575,FIND(",",Q575,FIND(",",Q575,FIND(",",Q575)+1)+1)+1)),
  IF(OR(ISERROR(VLOOKUP(LEFT(Q575,FIND(",",Q575)-1),MapTable!$A:$A,1,0)),ISERROR(VLOOKUP(TRIM(MID(Q575,FIND(",",Q575)+1,FIND(",",Q575,FIND(",",Q575)+1)-FIND(",",Q575)-1)),MapTable!$A:$A,1,0)),ISERROR(VLOOKUP(TRIM(MID(Q575,FIND(",",Q575,FIND(",",Q575)+1)+1,FIND(",",Q575,FIND(",",Q575,FIND(",",Q575)+1)+1)-FIND(",",Q575,FIND(",",Q575)+1)-1)),MapTable!$A:$A,1,0)),ISERROR(VLOOKUP(TRIM(MID(Q575,FIND(",",Q575,FIND(",",Q575,FIND(",",Q575)+1)+1)+1,999)),MapTable!$A:$A,1,0))),"맵없음",
  ""),
)))))</f>
        <v/>
      </c>
      <c r="W575" t="str">
        <f>IF(ISBLANK(V575),"",IF(ISERROR(VLOOKUP(V575,[2]DropTable!$A:$A,1,0)),"드랍없음",""))</f>
        <v/>
      </c>
      <c r="Y575" t="str">
        <f>IF(ISBLANK(X575),"",IF(ISERROR(VLOOKUP(X575,[2]DropTable!$A:$A,1,0)),"드랍없음",""))</f>
        <v/>
      </c>
      <c r="AA575">
        <v>8.1</v>
      </c>
    </row>
    <row r="576" spans="1:27" x14ac:dyDescent="0.3">
      <c r="A576">
        <v>15</v>
      </c>
      <c r="B576">
        <v>29</v>
      </c>
      <c r="C576">
        <f t="shared" si="29"/>
        <v>1680</v>
      </c>
      <c r="D576">
        <v>420</v>
      </c>
      <c r="E576" t="s">
        <v>114</v>
      </c>
      <c r="H576" t="str">
        <f>IF(ISBLANK(G576),"",
IFERROR(VLOOKUP(G576,[1]StringTable!$1:$1048576,MATCH([1]StringTable!$B$1,[1]StringTable!$1:$1,0),0),
IFERROR(VLOOKUP(G576,[1]InApkStringTable!$1:$1048576,MATCH([1]InApkStringTable!$B$1,[1]InApkStringTable!$1:$1,0),0),
"스트링없음")))</f>
        <v/>
      </c>
      <c r="J576" t="b">
        <v>0</v>
      </c>
      <c r="K576" t="s">
        <v>24</v>
      </c>
      <c r="L576" t="str">
        <f>IF(ISBLANK(K576),"",IF(ISERROR(VLOOKUP(K576,MapTable!$A:$A,1,0)),"컨트롤없음",""))</f>
        <v/>
      </c>
      <c r="M576">
        <f t="shared" si="27"/>
        <v>3</v>
      </c>
      <c r="N576" t="b">
        <f t="shared" ca="1" si="28"/>
        <v>1</v>
      </c>
      <c r="P576" t="str">
        <f>IF(ISBLANK(O576),"",IF(ISERROR(VLOOKUP(O576,MapTable!$A:$A,1,0)),"컨트롤없음",""))</f>
        <v/>
      </c>
      <c r="R576" t="str">
        <f>IF(ISBLANK(Q576),"",
IF(ISERROR(FIND(",",Q576)),
  IF(ISERROR(VLOOKUP(Q576,MapTable!$A:$A,1,0)),"맵없음",
  ""),
IF(ISERROR(FIND(",",Q576,FIND(",",Q576)+1)),
  IF(OR(ISERROR(VLOOKUP(LEFT(Q576,FIND(",",Q576)-1),MapTable!$A:$A,1,0)),ISERROR(VLOOKUP(TRIM(MID(Q576,FIND(",",Q576)+1,999)),MapTable!$A:$A,1,0))),"맵없음",
  ""),
IF(ISERROR(FIND(",",Q576,FIND(",",Q576,FIND(",",Q576)+1)+1)),
  IF(OR(ISERROR(VLOOKUP(LEFT(Q576,FIND(",",Q576)-1),MapTable!$A:$A,1,0)),ISERROR(VLOOKUP(TRIM(MID(Q576,FIND(",",Q576)+1,FIND(",",Q576,FIND(",",Q576)+1)-FIND(",",Q576)-1)),MapTable!$A:$A,1,0)),ISERROR(VLOOKUP(TRIM(MID(Q576,FIND(",",Q576,FIND(",",Q576)+1)+1,999)),MapTable!$A:$A,1,0))),"맵없음",
  ""),
IF(ISERROR(FIND(",",Q576,FIND(",",Q576,FIND(",",Q576,FIND(",",Q576)+1)+1)+1)),
  IF(OR(ISERROR(VLOOKUP(LEFT(Q576,FIND(",",Q576)-1),MapTable!$A:$A,1,0)),ISERROR(VLOOKUP(TRIM(MID(Q576,FIND(",",Q576)+1,FIND(",",Q576,FIND(",",Q576)+1)-FIND(",",Q576)-1)),MapTable!$A:$A,1,0)),ISERROR(VLOOKUP(TRIM(MID(Q576,FIND(",",Q576,FIND(",",Q576)+1)+1,FIND(",",Q576,FIND(",",Q576,FIND(",",Q576)+1)+1)-FIND(",",Q576,FIND(",",Q576)+1)-1)),MapTable!$A:$A,1,0)),ISERROR(VLOOKUP(TRIM(MID(Q576,FIND(",",Q576,FIND(",",Q576,FIND(",",Q576)+1)+1)+1,999)),MapTable!$A:$A,1,0))),"맵없음",
  ""),
)))))</f>
        <v/>
      </c>
      <c r="W576" t="str">
        <f>IF(ISBLANK(V576),"",IF(ISERROR(VLOOKUP(V576,[2]DropTable!$A:$A,1,0)),"드랍없음",""))</f>
        <v/>
      </c>
      <c r="Y576" t="str">
        <f>IF(ISBLANK(X576),"",IF(ISERROR(VLOOKUP(X576,[2]DropTable!$A:$A,1,0)),"드랍없음",""))</f>
        <v/>
      </c>
      <c r="AA576">
        <v>8.1</v>
      </c>
    </row>
    <row r="577" spans="1:27" x14ac:dyDescent="0.3">
      <c r="A577">
        <v>15</v>
      </c>
      <c r="B577">
        <v>30</v>
      </c>
      <c r="C577">
        <f t="shared" si="29"/>
        <v>1680</v>
      </c>
      <c r="D577">
        <v>420</v>
      </c>
      <c r="E577" t="s">
        <v>114</v>
      </c>
      <c r="H577" t="str">
        <f>IF(ISBLANK(G577),"",
IFERROR(VLOOKUP(G577,[1]StringTable!$1:$1048576,MATCH([1]StringTable!$B$1,[1]StringTable!$1:$1,0),0),
IFERROR(VLOOKUP(G577,[1]InApkStringTable!$1:$1048576,MATCH([1]InApkStringTable!$B$1,[1]InApkStringTable!$1:$1,0),0),
"스트링없음")))</f>
        <v/>
      </c>
      <c r="J577" t="b">
        <v>0</v>
      </c>
      <c r="K577" t="s">
        <v>24</v>
      </c>
      <c r="L577" t="str">
        <f>IF(ISBLANK(K577),"",IF(ISERROR(VLOOKUP(K577,MapTable!$A:$A,1,0)),"컨트롤없음",""))</f>
        <v/>
      </c>
      <c r="M577">
        <f t="shared" si="27"/>
        <v>12</v>
      </c>
      <c r="N577" t="b">
        <f t="shared" ca="1" si="28"/>
        <v>1</v>
      </c>
      <c r="P577" t="str">
        <f>IF(ISBLANK(O577),"",IF(ISERROR(VLOOKUP(O577,MapTable!$A:$A,1,0)),"컨트롤없음",""))</f>
        <v/>
      </c>
      <c r="R577" t="str">
        <f>IF(ISBLANK(Q577),"",
IF(ISERROR(FIND(",",Q577)),
  IF(ISERROR(VLOOKUP(Q577,MapTable!$A:$A,1,0)),"맵없음",
  ""),
IF(ISERROR(FIND(",",Q577,FIND(",",Q577)+1)),
  IF(OR(ISERROR(VLOOKUP(LEFT(Q577,FIND(",",Q577)-1),MapTable!$A:$A,1,0)),ISERROR(VLOOKUP(TRIM(MID(Q577,FIND(",",Q577)+1,999)),MapTable!$A:$A,1,0))),"맵없음",
  ""),
IF(ISERROR(FIND(",",Q577,FIND(",",Q577,FIND(",",Q577)+1)+1)),
  IF(OR(ISERROR(VLOOKUP(LEFT(Q577,FIND(",",Q577)-1),MapTable!$A:$A,1,0)),ISERROR(VLOOKUP(TRIM(MID(Q577,FIND(",",Q577)+1,FIND(",",Q577,FIND(",",Q577)+1)-FIND(",",Q577)-1)),MapTable!$A:$A,1,0)),ISERROR(VLOOKUP(TRIM(MID(Q577,FIND(",",Q577,FIND(",",Q577)+1)+1,999)),MapTable!$A:$A,1,0))),"맵없음",
  ""),
IF(ISERROR(FIND(",",Q577,FIND(",",Q577,FIND(",",Q577,FIND(",",Q577)+1)+1)+1)),
  IF(OR(ISERROR(VLOOKUP(LEFT(Q577,FIND(",",Q577)-1),MapTable!$A:$A,1,0)),ISERROR(VLOOKUP(TRIM(MID(Q577,FIND(",",Q577)+1,FIND(",",Q577,FIND(",",Q577)+1)-FIND(",",Q577)-1)),MapTable!$A:$A,1,0)),ISERROR(VLOOKUP(TRIM(MID(Q577,FIND(",",Q577,FIND(",",Q577)+1)+1,FIND(",",Q577,FIND(",",Q577,FIND(",",Q577)+1)+1)-FIND(",",Q577,FIND(",",Q577)+1)-1)),MapTable!$A:$A,1,0)),ISERROR(VLOOKUP(TRIM(MID(Q577,FIND(",",Q577,FIND(",",Q577,FIND(",",Q577)+1)+1)+1,999)),MapTable!$A:$A,1,0))),"맵없음",
  ""),
)))))</f>
        <v/>
      </c>
      <c r="W577" t="str">
        <f>IF(ISBLANK(V577),"",IF(ISERROR(VLOOKUP(V577,[2]DropTable!$A:$A,1,0)),"드랍없음",""))</f>
        <v/>
      </c>
      <c r="Y577" t="str">
        <f>IF(ISBLANK(X577),"",IF(ISERROR(VLOOKUP(X577,[2]DropTable!$A:$A,1,0)),"드랍없음",""))</f>
        <v/>
      </c>
      <c r="AA577">
        <v>8.1</v>
      </c>
    </row>
    <row r="578" spans="1:27" x14ac:dyDescent="0.3">
      <c r="A578">
        <v>15</v>
      </c>
      <c r="B578">
        <v>31</v>
      </c>
      <c r="C578">
        <f t="shared" si="29"/>
        <v>1680</v>
      </c>
      <c r="D578">
        <v>420</v>
      </c>
      <c r="E578" t="s">
        <v>114</v>
      </c>
      <c r="H578" t="str">
        <f>IF(ISBLANK(G578),"",
IFERROR(VLOOKUP(G578,[1]StringTable!$1:$1048576,MATCH([1]StringTable!$B$1,[1]StringTable!$1:$1,0),0),
IFERROR(VLOOKUP(G578,[1]InApkStringTable!$1:$1048576,MATCH([1]InApkStringTable!$B$1,[1]InApkStringTable!$1:$1,0),0),
"스트링없음")))</f>
        <v/>
      </c>
      <c r="J578" t="b">
        <v>0</v>
      </c>
      <c r="K578" t="s">
        <v>24</v>
      </c>
      <c r="L578" t="str">
        <f>IF(ISBLANK(K578),"",IF(ISERROR(VLOOKUP(K578,MapTable!$A:$A,1,0)),"컨트롤없음",""))</f>
        <v/>
      </c>
      <c r="M578">
        <f t="shared" ref="M578:M641" si="30">IF(B578=0,0,
IF(COUNTIF(A:A,A578)=11,12,
IF(MOD(B578,((COUNTIF(A:A,A578)-1)/5))=0,12,
IF(MOD(B578,((COUNTIF(A:A,A578)-1)/5))=((COUNTIF(A:A,A578)-1)/10),11,
INT(B578/((COUNTIF(A:A,A578)-1)/5))+1))))</f>
        <v>4</v>
      </c>
      <c r="N578" t="b">
        <f t="shared" ref="N578:N641" ca="1" si="31">IF((COUNTIF(A:A,A578)-1)=B578,FALSE,
IF(M578=12,TRUE,
IF(OFFSET(M578,1,0)=12,TRUE)))</f>
        <v>0</v>
      </c>
      <c r="P578" t="str">
        <f>IF(ISBLANK(O578),"",IF(ISERROR(VLOOKUP(O578,MapTable!$A:$A,1,0)),"컨트롤없음",""))</f>
        <v/>
      </c>
      <c r="R578" t="str">
        <f>IF(ISBLANK(Q578),"",
IF(ISERROR(FIND(",",Q578)),
  IF(ISERROR(VLOOKUP(Q578,MapTable!$A:$A,1,0)),"맵없음",
  ""),
IF(ISERROR(FIND(",",Q578,FIND(",",Q578)+1)),
  IF(OR(ISERROR(VLOOKUP(LEFT(Q578,FIND(",",Q578)-1),MapTable!$A:$A,1,0)),ISERROR(VLOOKUP(TRIM(MID(Q578,FIND(",",Q578)+1,999)),MapTable!$A:$A,1,0))),"맵없음",
  ""),
IF(ISERROR(FIND(",",Q578,FIND(",",Q578,FIND(",",Q578)+1)+1)),
  IF(OR(ISERROR(VLOOKUP(LEFT(Q578,FIND(",",Q578)-1),MapTable!$A:$A,1,0)),ISERROR(VLOOKUP(TRIM(MID(Q578,FIND(",",Q578)+1,FIND(",",Q578,FIND(",",Q578)+1)-FIND(",",Q578)-1)),MapTable!$A:$A,1,0)),ISERROR(VLOOKUP(TRIM(MID(Q578,FIND(",",Q578,FIND(",",Q578)+1)+1,999)),MapTable!$A:$A,1,0))),"맵없음",
  ""),
IF(ISERROR(FIND(",",Q578,FIND(",",Q578,FIND(",",Q578,FIND(",",Q578)+1)+1)+1)),
  IF(OR(ISERROR(VLOOKUP(LEFT(Q578,FIND(",",Q578)-1),MapTable!$A:$A,1,0)),ISERROR(VLOOKUP(TRIM(MID(Q578,FIND(",",Q578)+1,FIND(",",Q578,FIND(",",Q578)+1)-FIND(",",Q578)-1)),MapTable!$A:$A,1,0)),ISERROR(VLOOKUP(TRIM(MID(Q578,FIND(",",Q578,FIND(",",Q578)+1)+1,FIND(",",Q578,FIND(",",Q578,FIND(",",Q578)+1)+1)-FIND(",",Q578,FIND(",",Q578)+1)-1)),MapTable!$A:$A,1,0)),ISERROR(VLOOKUP(TRIM(MID(Q578,FIND(",",Q578,FIND(",",Q578,FIND(",",Q578)+1)+1)+1,999)),MapTable!$A:$A,1,0))),"맵없음",
  ""),
)))))</f>
        <v/>
      </c>
      <c r="W578" t="str">
        <f>IF(ISBLANK(V578),"",IF(ISERROR(VLOOKUP(V578,[2]DropTable!$A:$A,1,0)),"드랍없음",""))</f>
        <v/>
      </c>
      <c r="Y578" t="str">
        <f>IF(ISBLANK(X578),"",IF(ISERROR(VLOOKUP(X578,[2]DropTable!$A:$A,1,0)),"드랍없음",""))</f>
        <v/>
      </c>
      <c r="AA578">
        <v>8.1</v>
      </c>
    </row>
    <row r="579" spans="1:27" x14ac:dyDescent="0.3">
      <c r="A579">
        <v>15</v>
      </c>
      <c r="B579">
        <v>32</v>
      </c>
      <c r="C579">
        <f t="shared" si="29"/>
        <v>1680</v>
      </c>
      <c r="D579">
        <v>420</v>
      </c>
      <c r="E579" t="s">
        <v>114</v>
      </c>
      <c r="H579" t="str">
        <f>IF(ISBLANK(G579),"",
IFERROR(VLOOKUP(G579,[1]StringTable!$1:$1048576,MATCH([1]StringTable!$B$1,[1]StringTable!$1:$1,0),0),
IFERROR(VLOOKUP(G579,[1]InApkStringTable!$1:$1048576,MATCH([1]InApkStringTable!$B$1,[1]InApkStringTable!$1:$1,0),0),
"스트링없음")))</f>
        <v/>
      </c>
      <c r="J579" t="b">
        <v>0</v>
      </c>
      <c r="K579" t="s">
        <v>24</v>
      </c>
      <c r="L579" t="str">
        <f>IF(ISBLANK(K579),"",IF(ISERROR(VLOOKUP(K579,MapTable!$A:$A,1,0)),"컨트롤없음",""))</f>
        <v/>
      </c>
      <c r="M579">
        <f t="shared" si="30"/>
        <v>4</v>
      </c>
      <c r="N579" t="b">
        <f t="shared" ca="1" si="31"/>
        <v>0</v>
      </c>
      <c r="P579" t="str">
        <f>IF(ISBLANK(O579),"",IF(ISERROR(VLOOKUP(O579,MapTable!$A:$A,1,0)),"컨트롤없음",""))</f>
        <v/>
      </c>
      <c r="R579" t="str">
        <f>IF(ISBLANK(Q579),"",
IF(ISERROR(FIND(",",Q579)),
  IF(ISERROR(VLOOKUP(Q579,MapTable!$A:$A,1,0)),"맵없음",
  ""),
IF(ISERROR(FIND(",",Q579,FIND(",",Q579)+1)),
  IF(OR(ISERROR(VLOOKUP(LEFT(Q579,FIND(",",Q579)-1),MapTable!$A:$A,1,0)),ISERROR(VLOOKUP(TRIM(MID(Q579,FIND(",",Q579)+1,999)),MapTable!$A:$A,1,0))),"맵없음",
  ""),
IF(ISERROR(FIND(",",Q579,FIND(",",Q579,FIND(",",Q579)+1)+1)),
  IF(OR(ISERROR(VLOOKUP(LEFT(Q579,FIND(",",Q579)-1),MapTable!$A:$A,1,0)),ISERROR(VLOOKUP(TRIM(MID(Q579,FIND(",",Q579)+1,FIND(",",Q579,FIND(",",Q579)+1)-FIND(",",Q579)-1)),MapTable!$A:$A,1,0)),ISERROR(VLOOKUP(TRIM(MID(Q579,FIND(",",Q579,FIND(",",Q579)+1)+1,999)),MapTable!$A:$A,1,0))),"맵없음",
  ""),
IF(ISERROR(FIND(",",Q579,FIND(",",Q579,FIND(",",Q579,FIND(",",Q579)+1)+1)+1)),
  IF(OR(ISERROR(VLOOKUP(LEFT(Q579,FIND(",",Q579)-1),MapTable!$A:$A,1,0)),ISERROR(VLOOKUP(TRIM(MID(Q579,FIND(",",Q579)+1,FIND(",",Q579,FIND(",",Q579)+1)-FIND(",",Q579)-1)),MapTable!$A:$A,1,0)),ISERROR(VLOOKUP(TRIM(MID(Q579,FIND(",",Q579,FIND(",",Q579)+1)+1,FIND(",",Q579,FIND(",",Q579,FIND(",",Q579)+1)+1)-FIND(",",Q579,FIND(",",Q579)+1)-1)),MapTable!$A:$A,1,0)),ISERROR(VLOOKUP(TRIM(MID(Q579,FIND(",",Q579,FIND(",",Q579,FIND(",",Q579)+1)+1)+1,999)),MapTable!$A:$A,1,0))),"맵없음",
  ""),
)))))</f>
        <v/>
      </c>
      <c r="W579" t="str">
        <f>IF(ISBLANK(V579),"",IF(ISERROR(VLOOKUP(V579,[2]DropTable!$A:$A,1,0)),"드랍없음",""))</f>
        <v/>
      </c>
      <c r="Y579" t="str">
        <f>IF(ISBLANK(X579),"",IF(ISERROR(VLOOKUP(X579,[2]DropTable!$A:$A,1,0)),"드랍없음",""))</f>
        <v/>
      </c>
      <c r="AA579">
        <v>8.1</v>
      </c>
    </row>
    <row r="580" spans="1:27" x14ac:dyDescent="0.3">
      <c r="A580">
        <v>15</v>
      </c>
      <c r="B580">
        <v>33</v>
      </c>
      <c r="C580">
        <f t="shared" si="29"/>
        <v>1680</v>
      </c>
      <c r="D580">
        <v>420</v>
      </c>
      <c r="E580" t="s">
        <v>114</v>
      </c>
      <c r="H580" t="str">
        <f>IF(ISBLANK(G580),"",
IFERROR(VLOOKUP(G580,[1]StringTable!$1:$1048576,MATCH([1]StringTable!$B$1,[1]StringTable!$1:$1,0),0),
IFERROR(VLOOKUP(G580,[1]InApkStringTable!$1:$1048576,MATCH([1]InApkStringTable!$B$1,[1]InApkStringTable!$1:$1,0),0),
"스트링없음")))</f>
        <v/>
      </c>
      <c r="J580" t="b">
        <v>0</v>
      </c>
      <c r="K580" t="s">
        <v>24</v>
      </c>
      <c r="L580" t="str">
        <f>IF(ISBLANK(K580),"",IF(ISERROR(VLOOKUP(K580,MapTable!$A:$A,1,0)),"컨트롤없음",""))</f>
        <v/>
      </c>
      <c r="M580">
        <f t="shared" si="30"/>
        <v>4</v>
      </c>
      <c r="N580" t="b">
        <f t="shared" ca="1" si="31"/>
        <v>0</v>
      </c>
      <c r="P580" t="str">
        <f>IF(ISBLANK(O580),"",IF(ISERROR(VLOOKUP(O580,MapTable!$A:$A,1,0)),"컨트롤없음",""))</f>
        <v/>
      </c>
      <c r="R580" t="str">
        <f>IF(ISBLANK(Q580),"",
IF(ISERROR(FIND(",",Q580)),
  IF(ISERROR(VLOOKUP(Q580,MapTable!$A:$A,1,0)),"맵없음",
  ""),
IF(ISERROR(FIND(",",Q580,FIND(",",Q580)+1)),
  IF(OR(ISERROR(VLOOKUP(LEFT(Q580,FIND(",",Q580)-1),MapTable!$A:$A,1,0)),ISERROR(VLOOKUP(TRIM(MID(Q580,FIND(",",Q580)+1,999)),MapTable!$A:$A,1,0))),"맵없음",
  ""),
IF(ISERROR(FIND(",",Q580,FIND(",",Q580,FIND(",",Q580)+1)+1)),
  IF(OR(ISERROR(VLOOKUP(LEFT(Q580,FIND(",",Q580)-1),MapTable!$A:$A,1,0)),ISERROR(VLOOKUP(TRIM(MID(Q580,FIND(",",Q580)+1,FIND(",",Q580,FIND(",",Q580)+1)-FIND(",",Q580)-1)),MapTable!$A:$A,1,0)),ISERROR(VLOOKUP(TRIM(MID(Q580,FIND(",",Q580,FIND(",",Q580)+1)+1,999)),MapTable!$A:$A,1,0))),"맵없음",
  ""),
IF(ISERROR(FIND(",",Q580,FIND(",",Q580,FIND(",",Q580,FIND(",",Q580)+1)+1)+1)),
  IF(OR(ISERROR(VLOOKUP(LEFT(Q580,FIND(",",Q580)-1),MapTable!$A:$A,1,0)),ISERROR(VLOOKUP(TRIM(MID(Q580,FIND(",",Q580)+1,FIND(",",Q580,FIND(",",Q580)+1)-FIND(",",Q580)-1)),MapTable!$A:$A,1,0)),ISERROR(VLOOKUP(TRIM(MID(Q580,FIND(",",Q580,FIND(",",Q580)+1)+1,FIND(",",Q580,FIND(",",Q580,FIND(",",Q580)+1)+1)-FIND(",",Q580,FIND(",",Q580)+1)-1)),MapTable!$A:$A,1,0)),ISERROR(VLOOKUP(TRIM(MID(Q580,FIND(",",Q580,FIND(",",Q580,FIND(",",Q580)+1)+1)+1,999)),MapTable!$A:$A,1,0))),"맵없음",
  ""),
)))))</f>
        <v/>
      </c>
      <c r="W580" t="str">
        <f>IF(ISBLANK(V580),"",IF(ISERROR(VLOOKUP(V580,[2]DropTable!$A:$A,1,0)),"드랍없음",""))</f>
        <v/>
      </c>
      <c r="Y580" t="str">
        <f>IF(ISBLANK(X580),"",IF(ISERROR(VLOOKUP(X580,[2]DropTable!$A:$A,1,0)),"드랍없음",""))</f>
        <v/>
      </c>
      <c r="AA580">
        <v>8.1</v>
      </c>
    </row>
    <row r="581" spans="1:27" x14ac:dyDescent="0.3">
      <c r="A581">
        <v>15</v>
      </c>
      <c r="B581">
        <v>34</v>
      </c>
      <c r="C581">
        <f t="shared" si="29"/>
        <v>1680</v>
      </c>
      <c r="D581">
        <v>420</v>
      </c>
      <c r="E581" t="s">
        <v>114</v>
      </c>
      <c r="H581" t="str">
        <f>IF(ISBLANK(G581),"",
IFERROR(VLOOKUP(G581,[1]StringTable!$1:$1048576,MATCH([1]StringTable!$B$1,[1]StringTable!$1:$1,0),0),
IFERROR(VLOOKUP(G581,[1]InApkStringTable!$1:$1048576,MATCH([1]InApkStringTable!$B$1,[1]InApkStringTable!$1:$1,0),0),
"스트링없음")))</f>
        <v/>
      </c>
      <c r="J581" t="b">
        <v>0</v>
      </c>
      <c r="K581" t="s">
        <v>24</v>
      </c>
      <c r="L581" t="str">
        <f>IF(ISBLANK(K581),"",IF(ISERROR(VLOOKUP(K581,MapTable!$A:$A,1,0)),"컨트롤없음",""))</f>
        <v/>
      </c>
      <c r="M581">
        <f t="shared" si="30"/>
        <v>4</v>
      </c>
      <c r="N581" t="b">
        <f t="shared" ca="1" si="31"/>
        <v>0</v>
      </c>
      <c r="P581" t="str">
        <f>IF(ISBLANK(O581),"",IF(ISERROR(VLOOKUP(O581,MapTable!$A:$A,1,0)),"컨트롤없음",""))</f>
        <v/>
      </c>
      <c r="R581" t="str">
        <f>IF(ISBLANK(Q581),"",
IF(ISERROR(FIND(",",Q581)),
  IF(ISERROR(VLOOKUP(Q581,MapTable!$A:$A,1,0)),"맵없음",
  ""),
IF(ISERROR(FIND(",",Q581,FIND(",",Q581)+1)),
  IF(OR(ISERROR(VLOOKUP(LEFT(Q581,FIND(",",Q581)-1),MapTable!$A:$A,1,0)),ISERROR(VLOOKUP(TRIM(MID(Q581,FIND(",",Q581)+1,999)),MapTable!$A:$A,1,0))),"맵없음",
  ""),
IF(ISERROR(FIND(",",Q581,FIND(",",Q581,FIND(",",Q581)+1)+1)),
  IF(OR(ISERROR(VLOOKUP(LEFT(Q581,FIND(",",Q581)-1),MapTable!$A:$A,1,0)),ISERROR(VLOOKUP(TRIM(MID(Q581,FIND(",",Q581)+1,FIND(",",Q581,FIND(",",Q581)+1)-FIND(",",Q581)-1)),MapTable!$A:$A,1,0)),ISERROR(VLOOKUP(TRIM(MID(Q581,FIND(",",Q581,FIND(",",Q581)+1)+1,999)),MapTable!$A:$A,1,0))),"맵없음",
  ""),
IF(ISERROR(FIND(",",Q581,FIND(",",Q581,FIND(",",Q581,FIND(",",Q581)+1)+1)+1)),
  IF(OR(ISERROR(VLOOKUP(LEFT(Q581,FIND(",",Q581)-1),MapTable!$A:$A,1,0)),ISERROR(VLOOKUP(TRIM(MID(Q581,FIND(",",Q581)+1,FIND(",",Q581,FIND(",",Q581)+1)-FIND(",",Q581)-1)),MapTable!$A:$A,1,0)),ISERROR(VLOOKUP(TRIM(MID(Q581,FIND(",",Q581,FIND(",",Q581)+1)+1,FIND(",",Q581,FIND(",",Q581,FIND(",",Q581)+1)+1)-FIND(",",Q581,FIND(",",Q581)+1)-1)),MapTable!$A:$A,1,0)),ISERROR(VLOOKUP(TRIM(MID(Q581,FIND(",",Q581,FIND(",",Q581,FIND(",",Q581)+1)+1)+1,999)),MapTable!$A:$A,1,0))),"맵없음",
  ""),
)))))</f>
        <v/>
      </c>
      <c r="W581" t="str">
        <f>IF(ISBLANK(V581),"",IF(ISERROR(VLOOKUP(V581,[2]DropTable!$A:$A,1,0)),"드랍없음",""))</f>
        <v/>
      </c>
      <c r="Y581" t="str">
        <f>IF(ISBLANK(X581),"",IF(ISERROR(VLOOKUP(X581,[2]DropTable!$A:$A,1,0)),"드랍없음",""))</f>
        <v/>
      </c>
      <c r="AA581">
        <v>8.1</v>
      </c>
    </row>
    <row r="582" spans="1:27" x14ac:dyDescent="0.3">
      <c r="A582">
        <v>15</v>
      </c>
      <c r="B582">
        <v>35</v>
      </c>
      <c r="C582">
        <f t="shared" si="29"/>
        <v>1680</v>
      </c>
      <c r="D582">
        <v>420</v>
      </c>
      <c r="E582" t="s">
        <v>114</v>
      </c>
      <c r="H582" t="str">
        <f>IF(ISBLANK(G582),"",
IFERROR(VLOOKUP(G582,[1]StringTable!$1:$1048576,MATCH([1]StringTable!$B$1,[1]StringTable!$1:$1,0),0),
IFERROR(VLOOKUP(G582,[1]InApkStringTable!$1:$1048576,MATCH([1]InApkStringTable!$B$1,[1]InApkStringTable!$1:$1,0),0),
"스트링없음")))</f>
        <v/>
      </c>
      <c r="J582" t="b">
        <v>0</v>
      </c>
      <c r="K582" t="s">
        <v>24</v>
      </c>
      <c r="L582" t="str">
        <f>IF(ISBLANK(K582),"",IF(ISERROR(VLOOKUP(K582,MapTable!$A:$A,1,0)),"컨트롤없음",""))</f>
        <v/>
      </c>
      <c r="M582">
        <f t="shared" si="30"/>
        <v>11</v>
      </c>
      <c r="N582" t="b">
        <f t="shared" ca="1" si="31"/>
        <v>0</v>
      </c>
      <c r="P582" t="str">
        <f>IF(ISBLANK(O582),"",IF(ISERROR(VLOOKUP(O582,MapTable!$A:$A,1,0)),"컨트롤없음",""))</f>
        <v/>
      </c>
      <c r="R582" t="str">
        <f>IF(ISBLANK(Q582),"",
IF(ISERROR(FIND(",",Q582)),
  IF(ISERROR(VLOOKUP(Q582,MapTable!$A:$A,1,0)),"맵없음",
  ""),
IF(ISERROR(FIND(",",Q582,FIND(",",Q582)+1)),
  IF(OR(ISERROR(VLOOKUP(LEFT(Q582,FIND(",",Q582)-1),MapTable!$A:$A,1,0)),ISERROR(VLOOKUP(TRIM(MID(Q582,FIND(",",Q582)+1,999)),MapTable!$A:$A,1,0))),"맵없음",
  ""),
IF(ISERROR(FIND(",",Q582,FIND(",",Q582,FIND(",",Q582)+1)+1)),
  IF(OR(ISERROR(VLOOKUP(LEFT(Q582,FIND(",",Q582)-1),MapTable!$A:$A,1,0)),ISERROR(VLOOKUP(TRIM(MID(Q582,FIND(",",Q582)+1,FIND(",",Q582,FIND(",",Q582)+1)-FIND(",",Q582)-1)),MapTable!$A:$A,1,0)),ISERROR(VLOOKUP(TRIM(MID(Q582,FIND(",",Q582,FIND(",",Q582)+1)+1,999)),MapTable!$A:$A,1,0))),"맵없음",
  ""),
IF(ISERROR(FIND(",",Q582,FIND(",",Q582,FIND(",",Q582,FIND(",",Q582)+1)+1)+1)),
  IF(OR(ISERROR(VLOOKUP(LEFT(Q582,FIND(",",Q582)-1),MapTable!$A:$A,1,0)),ISERROR(VLOOKUP(TRIM(MID(Q582,FIND(",",Q582)+1,FIND(",",Q582,FIND(",",Q582)+1)-FIND(",",Q582)-1)),MapTable!$A:$A,1,0)),ISERROR(VLOOKUP(TRIM(MID(Q582,FIND(",",Q582,FIND(",",Q582)+1)+1,FIND(",",Q582,FIND(",",Q582,FIND(",",Q582)+1)+1)-FIND(",",Q582,FIND(",",Q582)+1)-1)),MapTable!$A:$A,1,0)),ISERROR(VLOOKUP(TRIM(MID(Q582,FIND(",",Q582,FIND(",",Q582,FIND(",",Q582)+1)+1)+1,999)),MapTable!$A:$A,1,0))),"맵없음",
  ""),
)))))</f>
        <v/>
      </c>
      <c r="W582" t="str">
        <f>IF(ISBLANK(V582),"",IF(ISERROR(VLOOKUP(V582,[2]DropTable!$A:$A,1,0)),"드랍없음",""))</f>
        <v/>
      </c>
      <c r="Y582" t="str">
        <f>IF(ISBLANK(X582),"",IF(ISERROR(VLOOKUP(X582,[2]DropTable!$A:$A,1,0)),"드랍없음",""))</f>
        <v/>
      </c>
      <c r="AA582">
        <v>8.1</v>
      </c>
    </row>
    <row r="583" spans="1:27" x14ac:dyDescent="0.3">
      <c r="A583">
        <v>15</v>
      </c>
      <c r="B583">
        <v>36</v>
      </c>
      <c r="C583">
        <f t="shared" si="29"/>
        <v>1680</v>
      </c>
      <c r="D583">
        <v>420</v>
      </c>
      <c r="E583" t="s">
        <v>114</v>
      </c>
      <c r="H583" t="str">
        <f>IF(ISBLANK(G583),"",
IFERROR(VLOOKUP(G583,[1]StringTable!$1:$1048576,MATCH([1]StringTable!$B$1,[1]StringTable!$1:$1,0),0),
IFERROR(VLOOKUP(G583,[1]InApkStringTable!$1:$1048576,MATCH([1]InApkStringTable!$B$1,[1]InApkStringTable!$1:$1,0),0),
"스트링없음")))</f>
        <v/>
      </c>
      <c r="J583" t="b">
        <v>0</v>
      </c>
      <c r="K583" t="s">
        <v>24</v>
      </c>
      <c r="L583" t="str">
        <f>IF(ISBLANK(K583),"",IF(ISERROR(VLOOKUP(K583,MapTable!$A:$A,1,0)),"컨트롤없음",""))</f>
        <v/>
      </c>
      <c r="M583">
        <f t="shared" si="30"/>
        <v>4</v>
      </c>
      <c r="N583" t="b">
        <f t="shared" ca="1" si="31"/>
        <v>0</v>
      </c>
      <c r="P583" t="str">
        <f>IF(ISBLANK(O583),"",IF(ISERROR(VLOOKUP(O583,MapTable!$A:$A,1,0)),"컨트롤없음",""))</f>
        <v/>
      </c>
      <c r="R583" t="str">
        <f>IF(ISBLANK(Q583),"",
IF(ISERROR(FIND(",",Q583)),
  IF(ISERROR(VLOOKUP(Q583,MapTable!$A:$A,1,0)),"맵없음",
  ""),
IF(ISERROR(FIND(",",Q583,FIND(",",Q583)+1)),
  IF(OR(ISERROR(VLOOKUP(LEFT(Q583,FIND(",",Q583)-1),MapTable!$A:$A,1,0)),ISERROR(VLOOKUP(TRIM(MID(Q583,FIND(",",Q583)+1,999)),MapTable!$A:$A,1,0))),"맵없음",
  ""),
IF(ISERROR(FIND(",",Q583,FIND(",",Q583,FIND(",",Q583)+1)+1)),
  IF(OR(ISERROR(VLOOKUP(LEFT(Q583,FIND(",",Q583)-1),MapTable!$A:$A,1,0)),ISERROR(VLOOKUP(TRIM(MID(Q583,FIND(",",Q583)+1,FIND(",",Q583,FIND(",",Q583)+1)-FIND(",",Q583)-1)),MapTable!$A:$A,1,0)),ISERROR(VLOOKUP(TRIM(MID(Q583,FIND(",",Q583,FIND(",",Q583)+1)+1,999)),MapTable!$A:$A,1,0))),"맵없음",
  ""),
IF(ISERROR(FIND(",",Q583,FIND(",",Q583,FIND(",",Q583,FIND(",",Q583)+1)+1)+1)),
  IF(OR(ISERROR(VLOOKUP(LEFT(Q583,FIND(",",Q583)-1),MapTable!$A:$A,1,0)),ISERROR(VLOOKUP(TRIM(MID(Q583,FIND(",",Q583)+1,FIND(",",Q583,FIND(",",Q583)+1)-FIND(",",Q583)-1)),MapTable!$A:$A,1,0)),ISERROR(VLOOKUP(TRIM(MID(Q583,FIND(",",Q583,FIND(",",Q583)+1)+1,FIND(",",Q583,FIND(",",Q583,FIND(",",Q583)+1)+1)-FIND(",",Q583,FIND(",",Q583)+1)-1)),MapTable!$A:$A,1,0)),ISERROR(VLOOKUP(TRIM(MID(Q583,FIND(",",Q583,FIND(",",Q583,FIND(",",Q583)+1)+1)+1,999)),MapTable!$A:$A,1,0))),"맵없음",
  ""),
)))))</f>
        <v/>
      </c>
      <c r="W583" t="str">
        <f>IF(ISBLANK(V583),"",IF(ISERROR(VLOOKUP(V583,[2]DropTable!$A:$A,1,0)),"드랍없음",""))</f>
        <v/>
      </c>
      <c r="Y583" t="str">
        <f>IF(ISBLANK(X583),"",IF(ISERROR(VLOOKUP(X583,[2]DropTable!$A:$A,1,0)),"드랍없음",""))</f>
        <v/>
      </c>
      <c r="AA583">
        <v>8.1</v>
      </c>
    </row>
    <row r="584" spans="1:27" x14ac:dyDescent="0.3">
      <c r="A584">
        <v>15</v>
      </c>
      <c r="B584">
        <v>37</v>
      </c>
      <c r="C584">
        <f t="shared" si="29"/>
        <v>1680</v>
      </c>
      <c r="D584">
        <v>420</v>
      </c>
      <c r="E584" t="s">
        <v>114</v>
      </c>
      <c r="H584" t="str">
        <f>IF(ISBLANK(G584),"",
IFERROR(VLOOKUP(G584,[1]StringTable!$1:$1048576,MATCH([1]StringTable!$B$1,[1]StringTable!$1:$1,0),0),
IFERROR(VLOOKUP(G584,[1]InApkStringTable!$1:$1048576,MATCH([1]InApkStringTable!$B$1,[1]InApkStringTable!$1:$1,0),0),
"스트링없음")))</f>
        <v/>
      </c>
      <c r="J584" t="b">
        <v>0</v>
      </c>
      <c r="K584" t="s">
        <v>24</v>
      </c>
      <c r="L584" t="str">
        <f>IF(ISBLANK(K584),"",IF(ISERROR(VLOOKUP(K584,MapTable!$A:$A,1,0)),"컨트롤없음",""))</f>
        <v/>
      </c>
      <c r="M584">
        <f t="shared" si="30"/>
        <v>4</v>
      </c>
      <c r="N584" t="b">
        <f t="shared" ca="1" si="31"/>
        <v>0</v>
      </c>
      <c r="P584" t="str">
        <f>IF(ISBLANK(O584),"",IF(ISERROR(VLOOKUP(O584,MapTable!$A:$A,1,0)),"컨트롤없음",""))</f>
        <v/>
      </c>
      <c r="R584" t="str">
        <f>IF(ISBLANK(Q584),"",
IF(ISERROR(FIND(",",Q584)),
  IF(ISERROR(VLOOKUP(Q584,MapTable!$A:$A,1,0)),"맵없음",
  ""),
IF(ISERROR(FIND(",",Q584,FIND(",",Q584)+1)),
  IF(OR(ISERROR(VLOOKUP(LEFT(Q584,FIND(",",Q584)-1),MapTable!$A:$A,1,0)),ISERROR(VLOOKUP(TRIM(MID(Q584,FIND(",",Q584)+1,999)),MapTable!$A:$A,1,0))),"맵없음",
  ""),
IF(ISERROR(FIND(",",Q584,FIND(",",Q584,FIND(",",Q584)+1)+1)),
  IF(OR(ISERROR(VLOOKUP(LEFT(Q584,FIND(",",Q584)-1),MapTable!$A:$A,1,0)),ISERROR(VLOOKUP(TRIM(MID(Q584,FIND(",",Q584)+1,FIND(",",Q584,FIND(",",Q584)+1)-FIND(",",Q584)-1)),MapTable!$A:$A,1,0)),ISERROR(VLOOKUP(TRIM(MID(Q584,FIND(",",Q584,FIND(",",Q584)+1)+1,999)),MapTable!$A:$A,1,0))),"맵없음",
  ""),
IF(ISERROR(FIND(",",Q584,FIND(",",Q584,FIND(",",Q584,FIND(",",Q584)+1)+1)+1)),
  IF(OR(ISERROR(VLOOKUP(LEFT(Q584,FIND(",",Q584)-1),MapTable!$A:$A,1,0)),ISERROR(VLOOKUP(TRIM(MID(Q584,FIND(",",Q584)+1,FIND(",",Q584,FIND(",",Q584)+1)-FIND(",",Q584)-1)),MapTable!$A:$A,1,0)),ISERROR(VLOOKUP(TRIM(MID(Q584,FIND(",",Q584,FIND(",",Q584)+1)+1,FIND(",",Q584,FIND(",",Q584,FIND(",",Q584)+1)+1)-FIND(",",Q584,FIND(",",Q584)+1)-1)),MapTable!$A:$A,1,0)),ISERROR(VLOOKUP(TRIM(MID(Q584,FIND(",",Q584,FIND(",",Q584,FIND(",",Q584)+1)+1)+1,999)),MapTable!$A:$A,1,0))),"맵없음",
  ""),
)))))</f>
        <v/>
      </c>
      <c r="W584" t="str">
        <f>IF(ISBLANK(V584),"",IF(ISERROR(VLOOKUP(V584,[2]DropTable!$A:$A,1,0)),"드랍없음",""))</f>
        <v/>
      </c>
      <c r="Y584" t="str">
        <f>IF(ISBLANK(X584),"",IF(ISERROR(VLOOKUP(X584,[2]DropTable!$A:$A,1,0)),"드랍없음",""))</f>
        <v/>
      </c>
      <c r="AA584">
        <v>8.1</v>
      </c>
    </row>
    <row r="585" spans="1:27" x14ac:dyDescent="0.3">
      <c r="A585">
        <v>15</v>
      </c>
      <c r="B585">
        <v>38</v>
      </c>
      <c r="C585">
        <f t="shared" si="29"/>
        <v>1680</v>
      </c>
      <c r="D585">
        <v>420</v>
      </c>
      <c r="E585" t="s">
        <v>114</v>
      </c>
      <c r="H585" t="str">
        <f>IF(ISBLANK(G585),"",
IFERROR(VLOOKUP(G585,[1]StringTable!$1:$1048576,MATCH([1]StringTable!$B$1,[1]StringTable!$1:$1,0),0),
IFERROR(VLOOKUP(G585,[1]InApkStringTable!$1:$1048576,MATCH([1]InApkStringTable!$B$1,[1]InApkStringTable!$1:$1,0),0),
"스트링없음")))</f>
        <v/>
      </c>
      <c r="J585" t="b">
        <v>0</v>
      </c>
      <c r="K585" t="s">
        <v>24</v>
      </c>
      <c r="L585" t="str">
        <f>IF(ISBLANK(K585),"",IF(ISERROR(VLOOKUP(K585,MapTable!$A:$A,1,0)),"컨트롤없음",""))</f>
        <v/>
      </c>
      <c r="M585">
        <f t="shared" si="30"/>
        <v>4</v>
      </c>
      <c r="N585" t="b">
        <f t="shared" ca="1" si="31"/>
        <v>0</v>
      </c>
      <c r="P585" t="str">
        <f>IF(ISBLANK(O585),"",IF(ISERROR(VLOOKUP(O585,MapTable!$A:$A,1,0)),"컨트롤없음",""))</f>
        <v/>
      </c>
      <c r="R585" t="str">
        <f>IF(ISBLANK(Q585),"",
IF(ISERROR(FIND(",",Q585)),
  IF(ISERROR(VLOOKUP(Q585,MapTable!$A:$A,1,0)),"맵없음",
  ""),
IF(ISERROR(FIND(",",Q585,FIND(",",Q585)+1)),
  IF(OR(ISERROR(VLOOKUP(LEFT(Q585,FIND(",",Q585)-1),MapTable!$A:$A,1,0)),ISERROR(VLOOKUP(TRIM(MID(Q585,FIND(",",Q585)+1,999)),MapTable!$A:$A,1,0))),"맵없음",
  ""),
IF(ISERROR(FIND(",",Q585,FIND(",",Q585,FIND(",",Q585)+1)+1)),
  IF(OR(ISERROR(VLOOKUP(LEFT(Q585,FIND(",",Q585)-1),MapTable!$A:$A,1,0)),ISERROR(VLOOKUP(TRIM(MID(Q585,FIND(",",Q585)+1,FIND(",",Q585,FIND(",",Q585)+1)-FIND(",",Q585)-1)),MapTable!$A:$A,1,0)),ISERROR(VLOOKUP(TRIM(MID(Q585,FIND(",",Q585,FIND(",",Q585)+1)+1,999)),MapTable!$A:$A,1,0))),"맵없음",
  ""),
IF(ISERROR(FIND(",",Q585,FIND(",",Q585,FIND(",",Q585,FIND(",",Q585)+1)+1)+1)),
  IF(OR(ISERROR(VLOOKUP(LEFT(Q585,FIND(",",Q585)-1),MapTable!$A:$A,1,0)),ISERROR(VLOOKUP(TRIM(MID(Q585,FIND(",",Q585)+1,FIND(",",Q585,FIND(",",Q585)+1)-FIND(",",Q585)-1)),MapTable!$A:$A,1,0)),ISERROR(VLOOKUP(TRIM(MID(Q585,FIND(",",Q585,FIND(",",Q585)+1)+1,FIND(",",Q585,FIND(",",Q585,FIND(",",Q585)+1)+1)-FIND(",",Q585,FIND(",",Q585)+1)-1)),MapTable!$A:$A,1,0)),ISERROR(VLOOKUP(TRIM(MID(Q585,FIND(",",Q585,FIND(",",Q585,FIND(",",Q585)+1)+1)+1,999)),MapTable!$A:$A,1,0))),"맵없음",
  ""),
)))))</f>
        <v/>
      </c>
      <c r="W585" t="str">
        <f>IF(ISBLANK(V585),"",IF(ISERROR(VLOOKUP(V585,[2]DropTable!$A:$A,1,0)),"드랍없음",""))</f>
        <v/>
      </c>
      <c r="Y585" t="str">
        <f>IF(ISBLANK(X585),"",IF(ISERROR(VLOOKUP(X585,[2]DropTable!$A:$A,1,0)),"드랍없음",""))</f>
        <v/>
      </c>
      <c r="AA585">
        <v>8.1</v>
      </c>
    </row>
    <row r="586" spans="1:27" x14ac:dyDescent="0.3">
      <c r="A586">
        <v>15</v>
      </c>
      <c r="B586">
        <v>39</v>
      </c>
      <c r="C586">
        <f t="shared" si="29"/>
        <v>1680</v>
      </c>
      <c r="D586">
        <v>420</v>
      </c>
      <c r="E586" t="s">
        <v>114</v>
      </c>
      <c r="H586" t="str">
        <f>IF(ISBLANK(G586),"",
IFERROR(VLOOKUP(G586,[1]StringTable!$1:$1048576,MATCH([1]StringTable!$B$1,[1]StringTable!$1:$1,0),0),
IFERROR(VLOOKUP(G586,[1]InApkStringTable!$1:$1048576,MATCH([1]InApkStringTable!$B$1,[1]InApkStringTable!$1:$1,0),0),
"스트링없음")))</f>
        <v/>
      </c>
      <c r="J586" t="b">
        <v>0</v>
      </c>
      <c r="K586" t="s">
        <v>24</v>
      </c>
      <c r="L586" t="str">
        <f>IF(ISBLANK(K586),"",IF(ISERROR(VLOOKUP(K586,MapTable!$A:$A,1,0)),"컨트롤없음",""))</f>
        <v/>
      </c>
      <c r="M586">
        <f t="shared" si="30"/>
        <v>4</v>
      </c>
      <c r="N586" t="b">
        <f t="shared" ca="1" si="31"/>
        <v>1</v>
      </c>
      <c r="P586" t="str">
        <f>IF(ISBLANK(O586),"",IF(ISERROR(VLOOKUP(O586,MapTable!$A:$A,1,0)),"컨트롤없음",""))</f>
        <v/>
      </c>
      <c r="R586" t="str">
        <f>IF(ISBLANK(Q586),"",
IF(ISERROR(FIND(",",Q586)),
  IF(ISERROR(VLOOKUP(Q586,MapTable!$A:$A,1,0)),"맵없음",
  ""),
IF(ISERROR(FIND(",",Q586,FIND(",",Q586)+1)),
  IF(OR(ISERROR(VLOOKUP(LEFT(Q586,FIND(",",Q586)-1),MapTable!$A:$A,1,0)),ISERROR(VLOOKUP(TRIM(MID(Q586,FIND(",",Q586)+1,999)),MapTable!$A:$A,1,0))),"맵없음",
  ""),
IF(ISERROR(FIND(",",Q586,FIND(",",Q586,FIND(",",Q586)+1)+1)),
  IF(OR(ISERROR(VLOOKUP(LEFT(Q586,FIND(",",Q586)-1),MapTable!$A:$A,1,0)),ISERROR(VLOOKUP(TRIM(MID(Q586,FIND(",",Q586)+1,FIND(",",Q586,FIND(",",Q586)+1)-FIND(",",Q586)-1)),MapTable!$A:$A,1,0)),ISERROR(VLOOKUP(TRIM(MID(Q586,FIND(",",Q586,FIND(",",Q586)+1)+1,999)),MapTable!$A:$A,1,0))),"맵없음",
  ""),
IF(ISERROR(FIND(",",Q586,FIND(",",Q586,FIND(",",Q586,FIND(",",Q586)+1)+1)+1)),
  IF(OR(ISERROR(VLOOKUP(LEFT(Q586,FIND(",",Q586)-1),MapTable!$A:$A,1,0)),ISERROR(VLOOKUP(TRIM(MID(Q586,FIND(",",Q586)+1,FIND(",",Q586,FIND(",",Q586)+1)-FIND(",",Q586)-1)),MapTable!$A:$A,1,0)),ISERROR(VLOOKUP(TRIM(MID(Q586,FIND(",",Q586,FIND(",",Q586)+1)+1,FIND(",",Q586,FIND(",",Q586,FIND(",",Q586)+1)+1)-FIND(",",Q586,FIND(",",Q586)+1)-1)),MapTable!$A:$A,1,0)),ISERROR(VLOOKUP(TRIM(MID(Q586,FIND(",",Q586,FIND(",",Q586,FIND(",",Q586)+1)+1)+1,999)),MapTable!$A:$A,1,0))),"맵없음",
  ""),
)))))</f>
        <v/>
      </c>
      <c r="W586" t="str">
        <f>IF(ISBLANK(V586),"",IF(ISERROR(VLOOKUP(V586,[2]DropTable!$A:$A,1,0)),"드랍없음",""))</f>
        <v/>
      </c>
      <c r="Y586" t="str">
        <f>IF(ISBLANK(X586),"",IF(ISERROR(VLOOKUP(X586,[2]DropTable!$A:$A,1,0)),"드랍없음",""))</f>
        <v/>
      </c>
      <c r="AA586">
        <v>8.1</v>
      </c>
    </row>
    <row r="587" spans="1:27" x14ac:dyDescent="0.3">
      <c r="A587">
        <v>15</v>
      </c>
      <c r="B587">
        <v>40</v>
      </c>
      <c r="C587">
        <f t="shared" si="29"/>
        <v>1680</v>
      </c>
      <c r="D587">
        <v>420</v>
      </c>
      <c r="E587" t="s">
        <v>114</v>
      </c>
      <c r="H587" t="str">
        <f>IF(ISBLANK(G587),"",
IFERROR(VLOOKUP(G587,[1]StringTable!$1:$1048576,MATCH([1]StringTable!$B$1,[1]StringTable!$1:$1,0),0),
IFERROR(VLOOKUP(G587,[1]InApkStringTable!$1:$1048576,MATCH([1]InApkStringTable!$B$1,[1]InApkStringTable!$1:$1,0),0),
"스트링없음")))</f>
        <v/>
      </c>
      <c r="J587" t="b">
        <v>0</v>
      </c>
      <c r="K587" t="s">
        <v>24</v>
      </c>
      <c r="L587" t="str">
        <f>IF(ISBLANK(K587),"",IF(ISERROR(VLOOKUP(K587,MapTable!$A:$A,1,0)),"컨트롤없음",""))</f>
        <v/>
      </c>
      <c r="M587">
        <f t="shared" si="30"/>
        <v>12</v>
      </c>
      <c r="N587" t="b">
        <f t="shared" ca="1" si="31"/>
        <v>1</v>
      </c>
      <c r="P587" t="str">
        <f>IF(ISBLANK(O587),"",IF(ISERROR(VLOOKUP(O587,MapTable!$A:$A,1,0)),"컨트롤없음",""))</f>
        <v/>
      </c>
      <c r="R587" t="str">
        <f>IF(ISBLANK(Q587),"",
IF(ISERROR(FIND(",",Q587)),
  IF(ISERROR(VLOOKUP(Q587,MapTable!$A:$A,1,0)),"맵없음",
  ""),
IF(ISERROR(FIND(",",Q587,FIND(",",Q587)+1)),
  IF(OR(ISERROR(VLOOKUP(LEFT(Q587,FIND(",",Q587)-1),MapTable!$A:$A,1,0)),ISERROR(VLOOKUP(TRIM(MID(Q587,FIND(",",Q587)+1,999)),MapTable!$A:$A,1,0))),"맵없음",
  ""),
IF(ISERROR(FIND(",",Q587,FIND(",",Q587,FIND(",",Q587)+1)+1)),
  IF(OR(ISERROR(VLOOKUP(LEFT(Q587,FIND(",",Q587)-1),MapTable!$A:$A,1,0)),ISERROR(VLOOKUP(TRIM(MID(Q587,FIND(",",Q587)+1,FIND(",",Q587,FIND(",",Q587)+1)-FIND(",",Q587)-1)),MapTable!$A:$A,1,0)),ISERROR(VLOOKUP(TRIM(MID(Q587,FIND(",",Q587,FIND(",",Q587)+1)+1,999)),MapTable!$A:$A,1,0))),"맵없음",
  ""),
IF(ISERROR(FIND(",",Q587,FIND(",",Q587,FIND(",",Q587,FIND(",",Q587)+1)+1)+1)),
  IF(OR(ISERROR(VLOOKUP(LEFT(Q587,FIND(",",Q587)-1),MapTable!$A:$A,1,0)),ISERROR(VLOOKUP(TRIM(MID(Q587,FIND(",",Q587)+1,FIND(",",Q587,FIND(",",Q587)+1)-FIND(",",Q587)-1)),MapTable!$A:$A,1,0)),ISERROR(VLOOKUP(TRIM(MID(Q587,FIND(",",Q587,FIND(",",Q587)+1)+1,FIND(",",Q587,FIND(",",Q587,FIND(",",Q587)+1)+1)-FIND(",",Q587,FIND(",",Q587)+1)-1)),MapTable!$A:$A,1,0)),ISERROR(VLOOKUP(TRIM(MID(Q587,FIND(",",Q587,FIND(",",Q587,FIND(",",Q587)+1)+1)+1,999)),MapTable!$A:$A,1,0))),"맵없음",
  ""),
)))))</f>
        <v/>
      </c>
      <c r="W587" t="str">
        <f>IF(ISBLANK(V587),"",IF(ISERROR(VLOOKUP(V587,[2]DropTable!$A:$A,1,0)),"드랍없음",""))</f>
        <v/>
      </c>
      <c r="Y587" t="str">
        <f>IF(ISBLANK(X587),"",IF(ISERROR(VLOOKUP(X587,[2]DropTable!$A:$A,1,0)),"드랍없음",""))</f>
        <v/>
      </c>
      <c r="AA587">
        <v>8.1</v>
      </c>
    </row>
    <row r="588" spans="1:27" x14ac:dyDescent="0.3">
      <c r="A588">
        <v>15</v>
      </c>
      <c r="B588">
        <v>41</v>
      </c>
      <c r="C588">
        <f t="shared" si="29"/>
        <v>1680</v>
      </c>
      <c r="D588">
        <v>420</v>
      </c>
      <c r="E588" t="s">
        <v>114</v>
      </c>
      <c r="H588" t="str">
        <f>IF(ISBLANK(G588),"",
IFERROR(VLOOKUP(G588,[1]StringTable!$1:$1048576,MATCH([1]StringTable!$B$1,[1]StringTable!$1:$1,0),0),
IFERROR(VLOOKUP(G588,[1]InApkStringTable!$1:$1048576,MATCH([1]InApkStringTable!$B$1,[1]InApkStringTable!$1:$1,0),0),
"스트링없음")))</f>
        <v/>
      </c>
      <c r="J588" t="b">
        <v>0</v>
      </c>
      <c r="K588" t="s">
        <v>24</v>
      </c>
      <c r="L588" t="str">
        <f>IF(ISBLANK(K588),"",IF(ISERROR(VLOOKUP(K588,MapTable!$A:$A,1,0)),"컨트롤없음",""))</f>
        <v/>
      </c>
      <c r="M588">
        <f t="shared" si="30"/>
        <v>5</v>
      </c>
      <c r="N588" t="b">
        <f t="shared" ca="1" si="31"/>
        <v>0</v>
      </c>
      <c r="P588" t="str">
        <f>IF(ISBLANK(O588),"",IF(ISERROR(VLOOKUP(O588,MapTable!$A:$A,1,0)),"컨트롤없음",""))</f>
        <v/>
      </c>
      <c r="R588" t="str">
        <f>IF(ISBLANK(Q588),"",
IF(ISERROR(FIND(",",Q588)),
  IF(ISERROR(VLOOKUP(Q588,MapTable!$A:$A,1,0)),"맵없음",
  ""),
IF(ISERROR(FIND(",",Q588,FIND(",",Q588)+1)),
  IF(OR(ISERROR(VLOOKUP(LEFT(Q588,FIND(",",Q588)-1),MapTable!$A:$A,1,0)),ISERROR(VLOOKUP(TRIM(MID(Q588,FIND(",",Q588)+1,999)),MapTable!$A:$A,1,0))),"맵없음",
  ""),
IF(ISERROR(FIND(",",Q588,FIND(",",Q588,FIND(",",Q588)+1)+1)),
  IF(OR(ISERROR(VLOOKUP(LEFT(Q588,FIND(",",Q588)-1),MapTable!$A:$A,1,0)),ISERROR(VLOOKUP(TRIM(MID(Q588,FIND(",",Q588)+1,FIND(",",Q588,FIND(",",Q588)+1)-FIND(",",Q588)-1)),MapTable!$A:$A,1,0)),ISERROR(VLOOKUP(TRIM(MID(Q588,FIND(",",Q588,FIND(",",Q588)+1)+1,999)),MapTable!$A:$A,1,0))),"맵없음",
  ""),
IF(ISERROR(FIND(",",Q588,FIND(",",Q588,FIND(",",Q588,FIND(",",Q588)+1)+1)+1)),
  IF(OR(ISERROR(VLOOKUP(LEFT(Q588,FIND(",",Q588)-1),MapTable!$A:$A,1,0)),ISERROR(VLOOKUP(TRIM(MID(Q588,FIND(",",Q588)+1,FIND(",",Q588,FIND(",",Q588)+1)-FIND(",",Q588)-1)),MapTable!$A:$A,1,0)),ISERROR(VLOOKUP(TRIM(MID(Q588,FIND(",",Q588,FIND(",",Q588)+1)+1,FIND(",",Q588,FIND(",",Q588,FIND(",",Q588)+1)+1)-FIND(",",Q588,FIND(",",Q588)+1)-1)),MapTable!$A:$A,1,0)),ISERROR(VLOOKUP(TRIM(MID(Q588,FIND(",",Q588,FIND(",",Q588,FIND(",",Q588)+1)+1)+1,999)),MapTable!$A:$A,1,0))),"맵없음",
  ""),
)))))</f>
        <v/>
      </c>
      <c r="W588" t="str">
        <f>IF(ISBLANK(V588),"",IF(ISERROR(VLOOKUP(V588,[2]DropTable!$A:$A,1,0)),"드랍없음",""))</f>
        <v/>
      </c>
      <c r="Y588" t="str">
        <f>IF(ISBLANK(X588),"",IF(ISERROR(VLOOKUP(X588,[2]DropTable!$A:$A,1,0)),"드랍없음",""))</f>
        <v/>
      </c>
      <c r="AA588">
        <v>8.1</v>
      </c>
    </row>
    <row r="589" spans="1:27" x14ac:dyDescent="0.3">
      <c r="A589">
        <v>15</v>
      </c>
      <c r="B589">
        <v>42</v>
      </c>
      <c r="C589">
        <f t="shared" si="29"/>
        <v>1680</v>
      </c>
      <c r="D589">
        <v>420</v>
      </c>
      <c r="E589" t="s">
        <v>114</v>
      </c>
      <c r="H589" t="str">
        <f>IF(ISBLANK(G589),"",
IFERROR(VLOOKUP(G589,[1]StringTable!$1:$1048576,MATCH([1]StringTable!$B$1,[1]StringTable!$1:$1,0),0),
IFERROR(VLOOKUP(G589,[1]InApkStringTable!$1:$1048576,MATCH([1]InApkStringTable!$B$1,[1]InApkStringTable!$1:$1,0),0),
"스트링없음")))</f>
        <v/>
      </c>
      <c r="J589" t="b">
        <v>0</v>
      </c>
      <c r="K589" t="s">
        <v>24</v>
      </c>
      <c r="L589" t="str">
        <f>IF(ISBLANK(K589),"",IF(ISERROR(VLOOKUP(K589,MapTable!$A:$A,1,0)),"컨트롤없음",""))</f>
        <v/>
      </c>
      <c r="M589">
        <f t="shared" si="30"/>
        <v>5</v>
      </c>
      <c r="N589" t="b">
        <f t="shared" ca="1" si="31"/>
        <v>0</v>
      </c>
      <c r="P589" t="str">
        <f>IF(ISBLANK(O589),"",IF(ISERROR(VLOOKUP(O589,MapTable!$A:$A,1,0)),"컨트롤없음",""))</f>
        <v/>
      </c>
      <c r="R589" t="str">
        <f>IF(ISBLANK(Q589),"",
IF(ISERROR(FIND(",",Q589)),
  IF(ISERROR(VLOOKUP(Q589,MapTable!$A:$A,1,0)),"맵없음",
  ""),
IF(ISERROR(FIND(",",Q589,FIND(",",Q589)+1)),
  IF(OR(ISERROR(VLOOKUP(LEFT(Q589,FIND(",",Q589)-1),MapTable!$A:$A,1,0)),ISERROR(VLOOKUP(TRIM(MID(Q589,FIND(",",Q589)+1,999)),MapTable!$A:$A,1,0))),"맵없음",
  ""),
IF(ISERROR(FIND(",",Q589,FIND(",",Q589,FIND(",",Q589)+1)+1)),
  IF(OR(ISERROR(VLOOKUP(LEFT(Q589,FIND(",",Q589)-1),MapTable!$A:$A,1,0)),ISERROR(VLOOKUP(TRIM(MID(Q589,FIND(",",Q589)+1,FIND(",",Q589,FIND(",",Q589)+1)-FIND(",",Q589)-1)),MapTable!$A:$A,1,0)),ISERROR(VLOOKUP(TRIM(MID(Q589,FIND(",",Q589,FIND(",",Q589)+1)+1,999)),MapTable!$A:$A,1,0))),"맵없음",
  ""),
IF(ISERROR(FIND(",",Q589,FIND(",",Q589,FIND(",",Q589,FIND(",",Q589)+1)+1)+1)),
  IF(OR(ISERROR(VLOOKUP(LEFT(Q589,FIND(",",Q589)-1),MapTable!$A:$A,1,0)),ISERROR(VLOOKUP(TRIM(MID(Q589,FIND(",",Q589)+1,FIND(",",Q589,FIND(",",Q589)+1)-FIND(",",Q589)-1)),MapTable!$A:$A,1,0)),ISERROR(VLOOKUP(TRIM(MID(Q589,FIND(",",Q589,FIND(",",Q589)+1)+1,FIND(",",Q589,FIND(",",Q589,FIND(",",Q589)+1)+1)-FIND(",",Q589,FIND(",",Q589)+1)-1)),MapTable!$A:$A,1,0)),ISERROR(VLOOKUP(TRIM(MID(Q589,FIND(",",Q589,FIND(",",Q589,FIND(",",Q589)+1)+1)+1,999)),MapTable!$A:$A,1,0))),"맵없음",
  ""),
)))))</f>
        <v/>
      </c>
      <c r="W589" t="str">
        <f>IF(ISBLANK(V589),"",IF(ISERROR(VLOOKUP(V589,[2]DropTable!$A:$A,1,0)),"드랍없음",""))</f>
        <v/>
      </c>
      <c r="Y589" t="str">
        <f>IF(ISBLANK(X589),"",IF(ISERROR(VLOOKUP(X589,[2]DropTable!$A:$A,1,0)),"드랍없음",""))</f>
        <v/>
      </c>
      <c r="AA589">
        <v>8.1</v>
      </c>
    </row>
    <row r="590" spans="1:27" x14ac:dyDescent="0.3">
      <c r="A590">
        <v>15</v>
      </c>
      <c r="B590">
        <v>43</v>
      </c>
      <c r="C590">
        <f t="shared" si="29"/>
        <v>1680</v>
      </c>
      <c r="D590">
        <v>420</v>
      </c>
      <c r="E590" t="s">
        <v>114</v>
      </c>
      <c r="H590" t="str">
        <f>IF(ISBLANK(G590),"",
IFERROR(VLOOKUP(G590,[1]StringTable!$1:$1048576,MATCH([1]StringTable!$B$1,[1]StringTable!$1:$1,0),0),
IFERROR(VLOOKUP(G590,[1]InApkStringTable!$1:$1048576,MATCH([1]InApkStringTable!$B$1,[1]InApkStringTable!$1:$1,0),0),
"스트링없음")))</f>
        <v/>
      </c>
      <c r="J590" t="b">
        <v>0</v>
      </c>
      <c r="K590" t="s">
        <v>24</v>
      </c>
      <c r="L590" t="str">
        <f>IF(ISBLANK(K590),"",IF(ISERROR(VLOOKUP(K590,MapTable!$A:$A,1,0)),"컨트롤없음",""))</f>
        <v/>
      </c>
      <c r="M590">
        <f t="shared" si="30"/>
        <v>5</v>
      </c>
      <c r="N590" t="b">
        <f t="shared" ca="1" si="31"/>
        <v>0</v>
      </c>
      <c r="P590" t="str">
        <f>IF(ISBLANK(O590),"",IF(ISERROR(VLOOKUP(O590,MapTable!$A:$A,1,0)),"컨트롤없음",""))</f>
        <v/>
      </c>
      <c r="R590" t="str">
        <f>IF(ISBLANK(Q590),"",
IF(ISERROR(FIND(",",Q590)),
  IF(ISERROR(VLOOKUP(Q590,MapTable!$A:$A,1,0)),"맵없음",
  ""),
IF(ISERROR(FIND(",",Q590,FIND(",",Q590)+1)),
  IF(OR(ISERROR(VLOOKUP(LEFT(Q590,FIND(",",Q590)-1),MapTable!$A:$A,1,0)),ISERROR(VLOOKUP(TRIM(MID(Q590,FIND(",",Q590)+1,999)),MapTable!$A:$A,1,0))),"맵없음",
  ""),
IF(ISERROR(FIND(",",Q590,FIND(",",Q590,FIND(",",Q590)+1)+1)),
  IF(OR(ISERROR(VLOOKUP(LEFT(Q590,FIND(",",Q590)-1),MapTable!$A:$A,1,0)),ISERROR(VLOOKUP(TRIM(MID(Q590,FIND(",",Q590)+1,FIND(",",Q590,FIND(",",Q590)+1)-FIND(",",Q590)-1)),MapTable!$A:$A,1,0)),ISERROR(VLOOKUP(TRIM(MID(Q590,FIND(",",Q590,FIND(",",Q590)+1)+1,999)),MapTable!$A:$A,1,0))),"맵없음",
  ""),
IF(ISERROR(FIND(",",Q590,FIND(",",Q590,FIND(",",Q590,FIND(",",Q590)+1)+1)+1)),
  IF(OR(ISERROR(VLOOKUP(LEFT(Q590,FIND(",",Q590)-1),MapTable!$A:$A,1,0)),ISERROR(VLOOKUP(TRIM(MID(Q590,FIND(",",Q590)+1,FIND(",",Q590,FIND(",",Q590)+1)-FIND(",",Q590)-1)),MapTable!$A:$A,1,0)),ISERROR(VLOOKUP(TRIM(MID(Q590,FIND(",",Q590,FIND(",",Q590)+1)+1,FIND(",",Q590,FIND(",",Q590,FIND(",",Q590)+1)+1)-FIND(",",Q590,FIND(",",Q590)+1)-1)),MapTable!$A:$A,1,0)),ISERROR(VLOOKUP(TRIM(MID(Q590,FIND(",",Q590,FIND(",",Q590,FIND(",",Q590)+1)+1)+1,999)),MapTable!$A:$A,1,0))),"맵없음",
  ""),
)))))</f>
        <v/>
      </c>
      <c r="W590" t="str">
        <f>IF(ISBLANK(V590),"",IF(ISERROR(VLOOKUP(V590,[2]DropTable!$A:$A,1,0)),"드랍없음",""))</f>
        <v/>
      </c>
      <c r="Y590" t="str">
        <f>IF(ISBLANK(X590),"",IF(ISERROR(VLOOKUP(X590,[2]DropTable!$A:$A,1,0)),"드랍없음",""))</f>
        <v/>
      </c>
      <c r="AA590">
        <v>8.1</v>
      </c>
    </row>
    <row r="591" spans="1:27" x14ac:dyDescent="0.3">
      <c r="A591">
        <v>15</v>
      </c>
      <c r="B591">
        <v>44</v>
      </c>
      <c r="C591">
        <f t="shared" si="29"/>
        <v>1680</v>
      </c>
      <c r="D591">
        <v>420</v>
      </c>
      <c r="E591" t="s">
        <v>114</v>
      </c>
      <c r="H591" t="str">
        <f>IF(ISBLANK(G591),"",
IFERROR(VLOOKUP(G591,[1]StringTable!$1:$1048576,MATCH([1]StringTable!$B$1,[1]StringTable!$1:$1,0),0),
IFERROR(VLOOKUP(G591,[1]InApkStringTable!$1:$1048576,MATCH([1]InApkStringTable!$B$1,[1]InApkStringTable!$1:$1,0),0),
"스트링없음")))</f>
        <v/>
      </c>
      <c r="J591" t="b">
        <v>0</v>
      </c>
      <c r="K591" t="s">
        <v>24</v>
      </c>
      <c r="L591" t="str">
        <f>IF(ISBLANK(K591),"",IF(ISERROR(VLOOKUP(K591,MapTable!$A:$A,1,0)),"컨트롤없음",""))</f>
        <v/>
      </c>
      <c r="M591">
        <f t="shared" si="30"/>
        <v>5</v>
      </c>
      <c r="N591" t="b">
        <f t="shared" ca="1" si="31"/>
        <v>0</v>
      </c>
      <c r="P591" t="str">
        <f>IF(ISBLANK(O591),"",IF(ISERROR(VLOOKUP(O591,MapTable!$A:$A,1,0)),"컨트롤없음",""))</f>
        <v/>
      </c>
      <c r="R591" t="str">
        <f>IF(ISBLANK(Q591),"",
IF(ISERROR(FIND(",",Q591)),
  IF(ISERROR(VLOOKUP(Q591,MapTable!$A:$A,1,0)),"맵없음",
  ""),
IF(ISERROR(FIND(",",Q591,FIND(",",Q591)+1)),
  IF(OR(ISERROR(VLOOKUP(LEFT(Q591,FIND(",",Q591)-1),MapTable!$A:$A,1,0)),ISERROR(VLOOKUP(TRIM(MID(Q591,FIND(",",Q591)+1,999)),MapTable!$A:$A,1,0))),"맵없음",
  ""),
IF(ISERROR(FIND(",",Q591,FIND(",",Q591,FIND(",",Q591)+1)+1)),
  IF(OR(ISERROR(VLOOKUP(LEFT(Q591,FIND(",",Q591)-1),MapTable!$A:$A,1,0)),ISERROR(VLOOKUP(TRIM(MID(Q591,FIND(",",Q591)+1,FIND(",",Q591,FIND(",",Q591)+1)-FIND(",",Q591)-1)),MapTable!$A:$A,1,0)),ISERROR(VLOOKUP(TRIM(MID(Q591,FIND(",",Q591,FIND(",",Q591)+1)+1,999)),MapTable!$A:$A,1,0))),"맵없음",
  ""),
IF(ISERROR(FIND(",",Q591,FIND(",",Q591,FIND(",",Q591,FIND(",",Q591)+1)+1)+1)),
  IF(OR(ISERROR(VLOOKUP(LEFT(Q591,FIND(",",Q591)-1),MapTable!$A:$A,1,0)),ISERROR(VLOOKUP(TRIM(MID(Q591,FIND(",",Q591)+1,FIND(",",Q591,FIND(",",Q591)+1)-FIND(",",Q591)-1)),MapTable!$A:$A,1,0)),ISERROR(VLOOKUP(TRIM(MID(Q591,FIND(",",Q591,FIND(",",Q591)+1)+1,FIND(",",Q591,FIND(",",Q591,FIND(",",Q591)+1)+1)-FIND(",",Q591,FIND(",",Q591)+1)-1)),MapTable!$A:$A,1,0)),ISERROR(VLOOKUP(TRIM(MID(Q591,FIND(",",Q591,FIND(",",Q591,FIND(",",Q591)+1)+1)+1,999)),MapTable!$A:$A,1,0))),"맵없음",
  ""),
)))))</f>
        <v/>
      </c>
      <c r="W591" t="str">
        <f>IF(ISBLANK(V591),"",IF(ISERROR(VLOOKUP(V591,[2]DropTable!$A:$A,1,0)),"드랍없음",""))</f>
        <v/>
      </c>
      <c r="Y591" t="str">
        <f>IF(ISBLANK(X591),"",IF(ISERROR(VLOOKUP(X591,[2]DropTable!$A:$A,1,0)),"드랍없음",""))</f>
        <v/>
      </c>
      <c r="AA591">
        <v>8.1</v>
      </c>
    </row>
    <row r="592" spans="1:27" x14ac:dyDescent="0.3">
      <c r="A592">
        <v>15</v>
      </c>
      <c r="B592">
        <v>45</v>
      </c>
      <c r="C592">
        <f t="shared" si="29"/>
        <v>1680</v>
      </c>
      <c r="D592">
        <v>420</v>
      </c>
      <c r="E592" t="s">
        <v>114</v>
      </c>
      <c r="H592" t="str">
        <f>IF(ISBLANK(G592),"",
IFERROR(VLOOKUP(G592,[1]StringTable!$1:$1048576,MATCH([1]StringTable!$B$1,[1]StringTable!$1:$1,0),0),
IFERROR(VLOOKUP(G592,[1]InApkStringTable!$1:$1048576,MATCH([1]InApkStringTable!$B$1,[1]InApkStringTable!$1:$1,0),0),
"스트링없음")))</f>
        <v/>
      </c>
      <c r="J592" t="b">
        <v>0</v>
      </c>
      <c r="K592" t="s">
        <v>24</v>
      </c>
      <c r="L592" t="str">
        <f>IF(ISBLANK(K592),"",IF(ISERROR(VLOOKUP(K592,MapTable!$A:$A,1,0)),"컨트롤없음",""))</f>
        <v/>
      </c>
      <c r="M592">
        <f t="shared" si="30"/>
        <v>11</v>
      </c>
      <c r="N592" t="b">
        <f t="shared" ca="1" si="31"/>
        <v>0</v>
      </c>
      <c r="P592" t="str">
        <f>IF(ISBLANK(O592),"",IF(ISERROR(VLOOKUP(O592,MapTable!$A:$A,1,0)),"컨트롤없음",""))</f>
        <v/>
      </c>
      <c r="R592" t="str">
        <f>IF(ISBLANK(Q592),"",
IF(ISERROR(FIND(",",Q592)),
  IF(ISERROR(VLOOKUP(Q592,MapTable!$A:$A,1,0)),"맵없음",
  ""),
IF(ISERROR(FIND(",",Q592,FIND(",",Q592)+1)),
  IF(OR(ISERROR(VLOOKUP(LEFT(Q592,FIND(",",Q592)-1),MapTable!$A:$A,1,0)),ISERROR(VLOOKUP(TRIM(MID(Q592,FIND(",",Q592)+1,999)),MapTable!$A:$A,1,0))),"맵없음",
  ""),
IF(ISERROR(FIND(",",Q592,FIND(",",Q592,FIND(",",Q592)+1)+1)),
  IF(OR(ISERROR(VLOOKUP(LEFT(Q592,FIND(",",Q592)-1),MapTable!$A:$A,1,0)),ISERROR(VLOOKUP(TRIM(MID(Q592,FIND(",",Q592)+1,FIND(",",Q592,FIND(",",Q592)+1)-FIND(",",Q592)-1)),MapTable!$A:$A,1,0)),ISERROR(VLOOKUP(TRIM(MID(Q592,FIND(",",Q592,FIND(",",Q592)+1)+1,999)),MapTable!$A:$A,1,0))),"맵없음",
  ""),
IF(ISERROR(FIND(",",Q592,FIND(",",Q592,FIND(",",Q592,FIND(",",Q592)+1)+1)+1)),
  IF(OR(ISERROR(VLOOKUP(LEFT(Q592,FIND(",",Q592)-1),MapTable!$A:$A,1,0)),ISERROR(VLOOKUP(TRIM(MID(Q592,FIND(",",Q592)+1,FIND(",",Q592,FIND(",",Q592)+1)-FIND(",",Q592)-1)),MapTable!$A:$A,1,0)),ISERROR(VLOOKUP(TRIM(MID(Q592,FIND(",",Q592,FIND(",",Q592)+1)+1,FIND(",",Q592,FIND(",",Q592,FIND(",",Q592)+1)+1)-FIND(",",Q592,FIND(",",Q592)+1)-1)),MapTable!$A:$A,1,0)),ISERROR(VLOOKUP(TRIM(MID(Q592,FIND(",",Q592,FIND(",",Q592,FIND(",",Q592)+1)+1)+1,999)),MapTable!$A:$A,1,0))),"맵없음",
  ""),
)))))</f>
        <v/>
      </c>
      <c r="W592" t="str">
        <f>IF(ISBLANK(V592),"",IF(ISERROR(VLOOKUP(V592,[2]DropTable!$A:$A,1,0)),"드랍없음",""))</f>
        <v/>
      </c>
      <c r="Y592" t="str">
        <f>IF(ISBLANK(X592),"",IF(ISERROR(VLOOKUP(X592,[2]DropTable!$A:$A,1,0)),"드랍없음",""))</f>
        <v/>
      </c>
      <c r="AA592">
        <v>8.1</v>
      </c>
    </row>
    <row r="593" spans="1:27" x14ac:dyDescent="0.3">
      <c r="A593">
        <v>15</v>
      </c>
      <c r="B593">
        <v>46</v>
      </c>
      <c r="C593">
        <f t="shared" si="29"/>
        <v>1680</v>
      </c>
      <c r="D593">
        <v>420</v>
      </c>
      <c r="E593" t="s">
        <v>114</v>
      </c>
      <c r="H593" t="str">
        <f>IF(ISBLANK(G593),"",
IFERROR(VLOOKUP(G593,[1]StringTable!$1:$1048576,MATCH([1]StringTable!$B$1,[1]StringTable!$1:$1,0),0),
IFERROR(VLOOKUP(G593,[1]InApkStringTable!$1:$1048576,MATCH([1]InApkStringTable!$B$1,[1]InApkStringTable!$1:$1,0),0),
"스트링없음")))</f>
        <v/>
      </c>
      <c r="J593" t="b">
        <v>0</v>
      </c>
      <c r="K593" t="s">
        <v>24</v>
      </c>
      <c r="L593" t="str">
        <f>IF(ISBLANK(K593),"",IF(ISERROR(VLOOKUP(K593,MapTable!$A:$A,1,0)),"컨트롤없음",""))</f>
        <v/>
      </c>
      <c r="M593">
        <f t="shared" si="30"/>
        <v>5</v>
      </c>
      <c r="N593" t="b">
        <f t="shared" ca="1" si="31"/>
        <v>0</v>
      </c>
      <c r="P593" t="str">
        <f>IF(ISBLANK(O593),"",IF(ISERROR(VLOOKUP(O593,MapTable!$A:$A,1,0)),"컨트롤없음",""))</f>
        <v/>
      </c>
      <c r="R593" t="str">
        <f>IF(ISBLANK(Q593),"",
IF(ISERROR(FIND(",",Q593)),
  IF(ISERROR(VLOOKUP(Q593,MapTable!$A:$A,1,0)),"맵없음",
  ""),
IF(ISERROR(FIND(",",Q593,FIND(",",Q593)+1)),
  IF(OR(ISERROR(VLOOKUP(LEFT(Q593,FIND(",",Q593)-1),MapTable!$A:$A,1,0)),ISERROR(VLOOKUP(TRIM(MID(Q593,FIND(",",Q593)+1,999)),MapTable!$A:$A,1,0))),"맵없음",
  ""),
IF(ISERROR(FIND(",",Q593,FIND(",",Q593,FIND(",",Q593)+1)+1)),
  IF(OR(ISERROR(VLOOKUP(LEFT(Q593,FIND(",",Q593)-1),MapTable!$A:$A,1,0)),ISERROR(VLOOKUP(TRIM(MID(Q593,FIND(",",Q593)+1,FIND(",",Q593,FIND(",",Q593)+1)-FIND(",",Q593)-1)),MapTable!$A:$A,1,0)),ISERROR(VLOOKUP(TRIM(MID(Q593,FIND(",",Q593,FIND(",",Q593)+1)+1,999)),MapTable!$A:$A,1,0))),"맵없음",
  ""),
IF(ISERROR(FIND(",",Q593,FIND(",",Q593,FIND(",",Q593,FIND(",",Q593)+1)+1)+1)),
  IF(OR(ISERROR(VLOOKUP(LEFT(Q593,FIND(",",Q593)-1),MapTable!$A:$A,1,0)),ISERROR(VLOOKUP(TRIM(MID(Q593,FIND(",",Q593)+1,FIND(",",Q593,FIND(",",Q593)+1)-FIND(",",Q593)-1)),MapTable!$A:$A,1,0)),ISERROR(VLOOKUP(TRIM(MID(Q593,FIND(",",Q593,FIND(",",Q593)+1)+1,FIND(",",Q593,FIND(",",Q593,FIND(",",Q593)+1)+1)-FIND(",",Q593,FIND(",",Q593)+1)-1)),MapTable!$A:$A,1,0)),ISERROR(VLOOKUP(TRIM(MID(Q593,FIND(",",Q593,FIND(",",Q593,FIND(",",Q593)+1)+1)+1,999)),MapTable!$A:$A,1,0))),"맵없음",
  ""),
)))))</f>
        <v/>
      </c>
      <c r="W593" t="str">
        <f>IF(ISBLANK(V593),"",IF(ISERROR(VLOOKUP(V593,[2]DropTable!$A:$A,1,0)),"드랍없음",""))</f>
        <v/>
      </c>
      <c r="Y593" t="str">
        <f>IF(ISBLANK(X593),"",IF(ISERROR(VLOOKUP(X593,[2]DropTable!$A:$A,1,0)),"드랍없음",""))</f>
        <v/>
      </c>
      <c r="AA593">
        <v>8.1</v>
      </c>
    </row>
    <row r="594" spans="1:27" x14ac:dyDescent="0.3">
      <c r="A594">
        <v>15</v>
      </c>
      <c r="B594">
        <v>47</v>
      </c>
      <c r="C594">
        <f t="shared" si="29"/>
        <v>1680</v>
      </c>
      <c r="D594">
        <v>420</v>
      </c>
      <c r="E594" t="s">
        <v>114</v>
      </c>
      <c r="H594" t="str">
        <f>IF(ISBLANK(G594),"",
IFERROR(VLOOKUP(G594,[1]StringTable!$1:$1048576,MATCH([1]StringTable!$B$1,[1]StringTable!$1:$1,0),0),
IFERROR(VLOOKUP(G594,[1]InApkStringTable!$1:$1048576,MATCH([1]InApkStringTable!$B$1,[1]InApkStringTable!$1:$1,0),0),
"스트링없음")))</f>
        <v/>
      </c>
      <c r="J594" t="b">
        <v>0</v>
      </c>
      <c r="K594" t="s">
        <v>24</v>
      </c>
      <c r="L594" t="str">
        <f>IF(ISBLANK(K594),"",IF(ISERROR(VLOOKUP(K594,MapTable!$A:$A,1,0)),"컨트롤없음",""))</f>
        <v/>
      </c>
      <c r="M594">
        <f t="shared" si="30"/>
        <v>5</v>
      </c>
      <c r="N594" t="b">
        <f t="shared" ca="1" si="31"/>
        <v>0</v>
      </c>
      <c r="P594" t="str">
        <f>IF(ISBLANK(O594),"",IF(ISERROR(VLOOKUP(O594,MapTable!$A:$A,1,0)),"컨트롤없음",""))</f>
        <v/>
      </c>
      <c r="R594" t="str">
        <f>IF(ISBLANK(Q594),"",
IF(ISERROR(FIND(",",Q594)),
  IF(ISERROR(VLOOKUP(Q594,MapTable!$A:$A,1,0)),"맵없음",
  ""),
IF(ISERROR(FIND(",",Q594,FIND(",",Q594)+1)),
  IF(OR(ISERROR(VLOOKUP(LEFT(Q594,FIND(",",Q594)-1),MapTable!$A:$A,1,0)),ISERROR(VLOOKUP(TRIM(MID(Q594,FIND(",",Q594)+1,999)),MapTable!$A:$A,1,0))),"맵없음",
  ""),
IF(ISERROR(FIND(",",Q594,FIND(",",Q594,FIND(",",Q594)+1)+1)),
  IF(OR(ISERROR(VLOOKUP(LEFT(Q594,FIND(",",Q594)-1),MapTable!$A:$A,1,0)),ISERROR(VLOOKUP(TRIM(MID(Q594,FIND(",",Q594)+1,FIND(",",Q594,FIND(",",Q594)+1)-FIND(",",Q594)-1)),MapTable!$A:$A,1,0)),ISERROR(VLOOKUP(TRIM(MID(Q594,FIND(",",Q594,FIND(",",Q594)+1)+1,999)),MapTable!$A:$A,1,0))),"맵없음",
  ""),
IF(ISERROR(FIND(",",Q594,FIND(",",Q594,FIND(",",Q594,FIND(",",Q594)+1)+1)+1)),
  IF(OR(ISERROR(VLOOKUP(LEFT(Q594,FIND(",",Q594)-1),MapTable!$A:$A,1,0)),ISERROR(VLOOKUP(TRIM(MID(Q594,FIND(",",Q594)+1,FIND(",",Q594,FIND(",",Q594)+1)-FIND(",",Q594)-1)),MapTable!$A:$A,1,0)),ISERROR(VLOOKUP(TRIM(MID(Q594,FIND(",",Q594,FIND(",",Q594)+1)+1,FIND(",",Q594,FIND(",",Q594,FIND(",",Q594)+1)+1)-FIND(",",Q594,FIND(",",Q594)+1)-1)),MapTable!$A:$A,1,0)),ISERROR(VLOOKUP(TRIM(MID(Q594,FIND(",",Q594,FIND(",",Q594,FIND(",",Q594)+1)+1)+1,999)),MapTable!$A:$A,1,0))),"맵없음",
  ""),
)))))</f>
        <v/>
      </c>
      <c r="W594" t="str">
        <f>IF(ISBLANK(V594),"",IF(ISERROR(VLOOKUP(V594,[2]DropTable!$A:$A,1,0)),"드랍없음",""))</f>
        <v/>
      </c>
      <c r="Y594" t="str">
        <f>IF(ISBLANK(X594),"",IF(ISERROR(VLOOKUP(X594,[2]DropTable!$A:$A,1,0)),"드랍없음",""))</f>
        <v/>
      </c>
      <c r="AA594">
        <v>8.1</v>
      </c>
    </row>
    <row r="595" spans="1:27" x14ac:dyDescent="0.3">
      <c r="A595">
        <v>15</v>
      </c>
      <c r="B595">
        <v>48</v>
      </c>
      <c r="C595">
        <f t="shared" si="29"/>
        <v>1680</v>
      </c>
      <c r="D595">
        <v>420</v>
      </c>
      <c r="E595" t="s">
        <v>114</v>
      </c>
      <c r="H595" t="str">
        <f>IF(ISBLANK(G595),"",
IFERROR(VLOOKUP(G595,[1]StringTable!$1:$1048576,MATCH([1]StringTable!$B$1,[1]StringTable!$1:$1,0),0),
IFERROR(VLOOKUP(G595,[1]InApkStringTable!$1:$1048576,MATCH([1]InApkStringTable!$B$1,[1]InApkStringTable!$1:$1,0),0),
"스트링없음")))</f>
        <v/>
      </c>
      <c r="J595" t="b">
        <v>0</v>
      </c>
      <c r="K595" t="s">
        <v>24</v>
      </c>
      <c r="L595" t="str">
        <f>IF(ISBLANK(K595),"",IF(ISERROR(VLOOKUP(K595,MapTable!$A:$A,1,0)),"컨트롤없음",""))</f>
        <v/>
      </c>
      <c r="M595">
        <f t="shared" si="30"/>
        <v>5</v>
      </c>
      <c r="N595" t="b">
        <f t="shared" ca="1" si="31"/>
        <v>0</v>
      </c>
      <c r="P595" t="str">
        <f>IF(ISBLANK(O595),"",IF(ISERROR(VLOOKUP(O595,MapTable!$A:$A,1,0)),"컨트롤없음",""))</f>
        <v/>
      </c>
      <c r="R595" t="str">
        <f>IF(ISBLANK(Q595),"",
IF(ISERROR(FIND(",",Q595)),
  IF(ISERROR(VLOOKUP(Q595,MapTable!$A:$A,1,0)),"맵없음",
  ""),
IF(ISERROR(FIND(",",Q595,FIND(",",Q595)+1)),
  IF(OR(ISERROR(VLOOKUP(LEFT(Q595,FIND(",",Q595)-1),MapTable!$A:$A,1,0)),ISERROR(VLOOKUP(TRIM(MID(Q595,FIND(",",Q595)+1,999)),MapTable!$A:$A,1,0))),"맵없음",
  ""),
IF(ISERROR(FIND(",",Q595,FIND(",",Q595,FIND(",",Q595)+1)+1)),
  IF(OR(ISERROR(VLOOKUP(LEFT(Q595,FIND(",",Q595)-1),MapTable!$A:$A,1,0)),ISERROR(VLOOKUP(TRIM(MID(Q595,FIND(",",Q595)+1,FIND(",",Q595,FIND(",",Q595)+1)-FIND(",",Q595)-1)),MapTable!$A:$A,1,0)),ISERROR(VLOOKUP(TRIM(MID(Q595,FIND(",",Q595,FIND(",",Q595)+1)+1,999)),MapTable!$A:$A,1,0))),"맵없음",
  ""),
IF(ISERROR(FIND(",",Q595,FIND(",",Q595,FIND(",",Q595,FIND(",",Q595)+1)+1)+1)),
  IF(OR(ISERROR(VLOOKUP(LEFT(Q595,FIND(",",Q595)-1),MapTable!$A:$A,1,0)),ISERROR(VLOOKUP(TRIM(MID(Q595,FIND(",",Q595)+1,FIND(",",Q595,FIND(",",Q595)+1)-FIND(",",Q595)-1)),MapTable!$A:$A,1,0)),ISERROR(VLOOKUP(TRIM(MID(Q595,FIND(",",Q595,FIND(",",Q595)+1)+1,FIND(",",Q595,FIND(",",Q595,FIND(",",Q595)+1)+1)-FIND(",",Q595,FIND(",",Q595)+1)-1)),MapTable!$A:$A,1,0)),ISERROR(VLOOKUP(TRIM(MID(Q595,FIND(",",Q595,FIND(",",Q595,FIND(",",Q595)+1)+1)+1,999)),MapTable!$A:$A,1,0))),"맵없음",
  ""),
)))))</f>
        <v/>
      </c>
      <c r="W595" t="str">
        <f>IF(ISBLANK(V595),"",IF(ISERROR(VLOOKUP(V595,[2]DropTable!$A:$A,1,0)),"드랍없음",""))</f>
        <v/>
      </c>
      <c r="Y595" t="str">
        <f>IF(ISBLANK(X595),"",IF(ISERROR(VLOOKUP(X595,[2]DropTable!$A:$A,1,0)),"드랍없음",""))</f>
        <v/>
      </c>
      <c r="AA595">
        <v>8.1</v>
      </c>
    </row>
    <row r="596" spans="1:27" x14ac:dyDescent="0.3">
      <c r="A596">
        <v>15</v>
      </c>
      <c r="B596">
        <v>49</v>
      </c>
      <c r="C596">
        <f t="shared" si="29"/>
        <v>1680</v>
      </c>
      <c r="D596">
        <v>420</v>
      </c>
      <c r="E596" t="s">
        <v>114</v>
      </c>
      <c r="H596" t="str">
        <f>IF(ISBLANK(G596),"",
IFERROR(VLOOKUP(G596,[1]StringTable!$1:$1048576,MATCH([1]StringTable!$B$1,[1]StringTable!$1:$1,0),0),
IFERROR(VLOOKUP(G596,[1]InApkStringTable!$1:$1048576,MATCH([1]InApkStringTable!$B$1,[1]InApkStringTable!$1:$1,0),0),
"스트링없음")))</f>
        <v/>
      </c>
      <c r="J596" t="b">
        <v>0</v>
      </c>
      <c r="K596" t="s">
        <v>24</v>
      </c>
      <c r="L596" t="str">
        <f>IF(ISBLANK(K596),"",IF(ISERROR(VLOOKUP(K596,MapTable!$A:$A,1,0)),"컨트롤없음",""))</f>
        <v/>
      </c>
      <c r="M596">
        <f t="shared" si="30"/>
        <v>5</v>
      </c>
      <c r="N596" t="b">
        <f t="shared" ca="1" si="31"/>
        <v>1</v>
      </c>
      <c r="P596" t="str">
        <f>IF(ISBLANK(O596),"",IF(ISERROR(VLOOKUP(O596,MapTable!$A:$A,1,0)),"컨트롤없음",""))</f>
        <v/>
      </c>
      <c r="R596" t="str">
        <f>IF(ISBLANK(Q596),"",
IF(ISERROR(FIND(",",Q596)),
  IF(ISERROR(VLOOKUP(Q596,MapTable!$A:$A,1,0)),"맵없음",
  ""),
IF(ISERROR(FIND(",",Q596,FIND(",",Q596)+1)),
  IF(OR(ISERROR(VLOOKUP(LEFT(Q596,FIND(",",Q596)-1),MapTable!$A:$A,1,0)),ISERROR(VLOOKUP(TRIM(MID(Q596,FIND(",",Q596)+1,999)),MapTable!$A:$A,1,0))),"맵없음",
  ""),
IF(ISERROR(FIND(",",Q596,FIND(",",Q596,FIND(",",Q596)+1)+1)),
  IF(OR(ISERROR(VLOOKUP(LEFT(Q596,FIND(",",Q596)-1),MapTable!$A:$A,1,0)),ISERROR(VLOOKUP(TRIM(MID(Q596,FIND(",",Q596)+1,FIND(",",Q596,FIND(",",Q596)+1)-FIND(",",Q596)-1)),MapTable!$A:$A,1,0)),ISERROR(VLOOKUP(TRIM(MID(Q596,FIND(",",Q596,FIND(",",Q596)+1)+1,999)),MapTable!$A:$A,1,0))),"맵없음",
  ""),
IF(ISERROR(FIND(",",Q596,FIND(",",Q596,FIND(",",Q596,FIND(",",Q596)+1)+1)+1)),
  IF(OR(ISERROR(VLOOKUP(LEFT(Q596,FIND(",",Q596)-1),MapTable!$A:$A,1,0)),ISERROR(VLOOKUP(TRIM(MID(Q596,FIND(",",Q596)+1,FIND(",",Q596,FIND(",",Q596)+1)-FIND(",",Q596)-1)),MapTable!$A:$A,1,0)),ISERROR(VLOOKUP(TRIM(MID(Q596,FIND(",",Q596,FIND(",",Q596)+1)+1,FIND(",",Q596,FIND(",",Q596,FIND(",",Q596)+1)+1)-FIND(",",Q596,FIND(",",Q596)+1)-1)),MapTable!$A:$A,1,0)),ISERROR(VLOOKUP(TRIM(MID(Q596,FIND(",",Q596,FIND(",",Q596,FIND(",",Q596)+1)+1)+1,999)),MapTable!$A:$A,1,0))),"맵없음",
  ""),
)))))</f>
        <v/>
      </c>
      <c r="W596" t="str">
        <f>IF(ISBLANK(V596),"",IF(ISERROR(VLOOKUP(V596,[2]DropTable!$A:$A,1,0)),"드랍없음",""))</f>
        <v/>
      </c>
      <c r="Y596" t="str">
        <f>IF(ISBLANK(X596),"",IF(ISERROR(VLOOKUP(X596,[2]DropTable!$A:$A,1,0)),"드랍없음",""))</f>
        <v/>
      </c>
      <c r="AA596">
        <v>8.1</v>
      </c>
    </row>
    <row r="597" spans="1:27" x14ac:dyDescent="0.3">
      <c r="A597">
        <v>15</v>
      </c>
      <c r="B597">
        <v>50</v>
      </c>
      <c r="C597">
        <f t="shared" si="29"/>
        <v>1680</v>
      </c>
      <c r="D597">
        <v>420</v>
      </c>
      <c r="E597" t="s">
        <v>114</v>
      </c>
      <c r="H597" t="str">
        <f>IF(ISBLANK(G597),"",
IFERROR(VLOOKUP(G597,[1]StringTable!$1:$1048576,MATCH([1]StringTable!$B$1,[1]StringTable!$1:$1,0),0),
IFERROR(VLOOKUP(G597,[1]InApkStringTable!$1:$1048576,MATCH([1]InApkStringTable!$B$1,[1]InApkStringTable!$1:$1,0),0),
"스트링없음")))</f>
        <v/>
      </c>
      <c r="J597" t="b">
        <v>0</v>
      </c>
      <c r="K597" t="s">
        <v>24</v>
      </c>
      <c r="L597" t="str">
        <f>IF(ISBLANK(K597),"",IF(ISERROR(VLOOKUP(K597,MapTable!$A:$A,1,0)),"컨트롤없음",""))</f>
        <v/>
      </c>
      <c r="M597">
        <f t="shared" si="30"/>
        <v>12</v>
      </c>
      <c r="N597" t="b">
        <f t="shared" ca="1" si="31"/>
        <v>0</v>
      </c>
      <c r="P597" t="str">
        <f>IF(ISBLANK(O597),"",IF(ISERROR(VLOOKUP(O597,MapTable!$A:$A,1,0)),"컨트롤없음",""))</f>
        <v/>
      </c>
      <c r="R597" t="str">
        <f>IF(ISBLANK(Q597),"",
IF(ISERROR(FIND(",",Q597)),
  IF(ISERROR(VLOOKUP(Q597,MapTable!$A:$A,1,0)),"맵없음",
  ""),
IF(ISERROR(FIND(",",Q597,FIND(",",Q597)+1)),
  IF(OR(ISERROR(VLOOKUP(LEFT(Q597,FIND(",",Q597)-1),MapTable!$A:$A,1,0)),ISERROR(VLOOKUP(TRIM(MID(Q597,FIND(",",Q597)+1,999)),MapTable!$A:$A,1,0))),"맵없음",
  ""),
IF(ISERROR(FIND(",",Q597,FIND(",",Q597,FIND(",",Q597)+1)+1)),
  IF(OR(ISERROR(VLOOKUP(LEFT(Q597,FIND(",",Q597)-1),MapTable!$A:$A,1,0)),ISERROR(VLOOKUP(TRIM(MID(Q597,FIND(",",Q597)+1,FIND(",",Q597,FIND(",",Q597)+1)-FIND(",",Q597)-1)),MapTable!$A:$A,1,0)),ISERROR(VLOOKUP(TRIM(MID(Q597,FIND(",",Q597,FIND(",",Q597)+1)+1,999)),MapTable!$A:$A,1,0))),"맵없음",
  ""),
IF(ISERROR(FIND(",",Q597,FIND(",",Q597,FIND(",",Q597,FIND(",",Q597)+1)+1)+1)),
  IF(OR(ISERROR(VLOOKUP(LEFT(Q597,FIND(",",Q597)-1),MapTable!$A:$A,1,0)),ISERROR(VLOOKUP(TRIM(MID(Q597,FIND(",",Q597)+1,FIND(",",Q597,FIND(",",Q597)+1)-FIND(",",Q597)-1)),MapTable!$A:$A,1,0)),ISERROR(VLOOKUP(TRIM(MID(Q597,FIND(",",Q597,FIND(",",Q597)+1)+1,FIND(",",Q597,FIND(",",Q597,FIND(",",Q597)+1)+1)-FIND(",",Q597,FIND(",",Q597)+1)-1)),MapTable!$A:$A,1,0)),ISERROR(VLOOKUP(TRIM(MID(Q597,FIND(",",Q597,FIND(",",Q597,FIND(",",Q597)+1)+1)+1,999)),MapTable!$A:$A,1,0))),"맵없음",
  ""),
)))))</f>
        <v/>
      </c>
      <c r="W597" t="str">
        <f>IF(ISBLANK(V597),"",IF(ISERROR(VLOOKUP(V597,[2]DropTable!$A:$A,1,0)),"드랍없음",""))</f>
        <v/>
      </c>
      <c r="Y597" t="str">
        <f>IF(ISBLANK(X597),"",IF(ISERROR(VLOOKUP(X597,[2]DropTable!$A:$A,1,0)),"드랍없음",""))</f>
        <v/>
      </c>
      <c r="AA597">
        <v>8.1</v>
      </c>
    </row>
    <row r="598" spans="1:27" x14ac:dyDescent="0.3">
      <c r="A598">
        <v>16</v>
      </c>
      <c r="B598">
        <v>0</v>
      </c>
      <c r="C598">
        <v>1680</v>
      </c>
      <c r="D598">
        <v>420</v>
      </c>
      <c r="E598" t="s">
        <v>114</v>
      </c>
      <c r="H598" t="str">
        <f>IF(ISBLANK(G598),"",
IFERROR(VLOOKUP(G598,[1]StringTable!$1:$1048576,MATCH([1]StringTable!$B$1,[1]StringTable!$1:$1,0),0),
IFERROR(VLOOKUP(G598,[1]InApkStringTable!$1:$1048576,MATCH([1]InApkStringTable!$B$1,[1]InApkStringTable!$1:$1,0),0),
"스트링없음")))</f>
        <v/>
      </c>
      <c r="J598" t="b">
        <v>0</v>
      </c>
      <c r="K598" t="s">
        <v>64</v>
      </c>
      <c r="L598" t="str">
        <f>IF(ISBLANK(K598),"",IF(ISERROR(VLOOKUP(K598,MapTable!$A:$A,1,0)),"컨트롤없음",""))</f>
        <v/>
      </c>
      <c r="M598">
        <f t="shared" si="30"/>
        <v>0</v>
      </c>
      <c r="N598" t="b">
        <f t="shared" ca="1" si="31"/>
        <v>0</v>
      </c>
      <c r="P598" t="str">
        <f>IF(ISBLANK(O598),"",IF(ISERROR(VLOOKUP(O598,MapTable!$A:$A,1,0)),"컨트롤없음",""))</f>
        <v/>
      </c>
      <c r="R598" t="str">
        <f>IF(ISBLANK(Q598),"",
IF(ISERROR(FIND(",",Q598)),
  IF(ISERROR(VLOOKUP(Q598,MapTable!$A:$A,1,0)),"맵없음",
  ""),
IF(ISERROR(FIND(",",Q598,FIND(",",Q598)+1)),
  IF(OR(ISERROR(VLOOKUP(LEFT(Q598,FIND(",",Q598)-1),MapTable!$A:$A,1,0)),ISERROR(VLOOKUP(TRIM(MID(Q598,FIND(",",Q598)+1,999)),MapTable!$A:$A,1,0))),"맵없음",
  ""),
IF(ISERROR(FIND(",",Q598,FIND(",",Q598,FIND(",",Q598)+1)+1)),
  IF(OR(ISERROR(VLOOKUP(LEFT(Q598,FIND(",",Q598)-1),MapTable!$A:$A,1,0)),ISERROR(VLOOKUP(TRIM(MID(Q598,FIND(",",Q598)+1,FIND(",",Q598,FIND(",",Q598)+1)-FIND(",",Q598)-1)),MapTable!$A:$A,1,0)),ISERROR(VLOOKUP(TRIM(MID(Q598,FIND(",",Q598,FIND(",",Q598)+1)+1,999)),MapTable!$A:$A,1,0))),"맵없음",
  ""),
IF(ISERROR(FIND(",",Q598,FIND(",",Q598,FIND(",",Q598,FIND(",",Q598)+1)+1)+1)),
  IF(OR(ISERROR(VLOOKUP(LEFT(Q598,FIND(",",Q598)-1),MapTable!$A:$A,1,0)),ISERROR(VLOOKUP(TRIM(MID(Q598,FIND(",",Q598)+1,FIND(",",Q598,FIND(",",Q598)+1)-FIND(",",Q598)-1)),MapTable!$A:$A,1,0)),ISERROR(VLOOKUP(TRIM(MID(Q598,FIND(",",Q598,FIND(",",Q598)+1)+1,FIND(",",Q598,FIND(",",Q598,FIND(",",Q598)+1)+1)-FIND(",",Q598,FIND(",",Q598)+1)-1)),MapTable!$A:$A,1,0)),ISERROR(VLOOKUP(TRIM(MID(Q598,FIND(",",Q598,FIND(",",Q598,FIND(",",Q598)+1)+1)+1,999)),MapTable!$A:$A,1,0))),"맵없음",
  ""),
)))))</f>
        <v/>
      </c>
      <c r="W598" t="str">
        <f>IF(ISBLANK(V598),"",IF(ISERROR(VLOOKUP(V598,[2]DropTable!$A:$A,1,0)),"드랍없음",""))</f>
        <v/>
      </c>
      <c r="Y598" t="str">
        <f>IF(ISBLANK(X598),"",IF(ISERROR(VLOOKUP(X598,[2]DropTable!$A:$A,1,0)),"드랍없음",""))</f>
        <v/>
      </c>
      <c r="AA598">
        <v>8.1</v>
      </c>
    </row>
    <row r="599" spans="1:27" x14ac:dyDescent="0.3">
      <c r="A599">
        <v>16</v>
      </c>
      <c r="B599">
        <v>1</v>
      </c>
      <c r="C599">
        <f t="shared" si="29"/>
        <v>1680</v>
      </c>
      <c r="D599">
        <v>420</v>
      </c>
      <c r="E599" t="s">
        <v>114</v>
      </c>
      <c r="H599" t="str">
        <f>IF(ISBLANK(G599),"",
IFERROR(VLOOKUP(G599,[1]StringTable!$1:$1048576,MATCH([1]StringTable!$B$1,[1]StringTable!$1:$1,0),0),
IFERROR(VLOOKUP(G599,[1]InApkStringTable!$1:$1048576,MATCH([1]InApkStringTable!$B$1,[1]InApkStringTable!$1:$1,0),0),
"스트링없음")))</f>
        <v/>
      </c>
      <c r="J599" t="b">
        <v>0</v>
      </c>
      <c r="K599" t="s">
        <v>24</v>
      </c>
      <c r="L599" t="str">
        <f>IF(ISBLANK(K599),"",IF(ISERROR(VLOOKUP(K599,MapTable!$A:$A,1,0)),"컨트롤없음",""))</f>
        <v/>
      </c>
      <c r="M599">
        <f t="shared" si="30"/>
        <v>1</v>
      </c>
      <c r="N599" t="b">
        <f t="shared" ca="1" si="31"/>
        <v>0</v>
      </c>
      <c r="P599" t="str">
        <f>IF(ISBLANK(O599),"",IF(ISERROR(VLOOKUP(O599,MapTable!$A:$A,1,0)),"컨트롤없음",""))</f>
        <v/>
      </c>
      <c r="R599" t="str">
        <f>IF(ISBLANK(Q599),"",
IF(ISERROR(FIND(",",Q599)),
  IF(ISERROR(VLOOKUP(Q599,MapTable!$A:$A,1,0)),"맵없음",
  ""),
IF(ISERROR(FIND(",",Q599,FIND(",",Q599)+1)),
  IF(OR(ISERROR(VLOOKUP(LEFT(Q599,FIND(",",Q599)-1),MapTable!$A:$A,1,0)),ISERROR(VLOOKUP(TRIM(MID(Q599,FIND(",",Q599)+1,999)),MapTable!$A:$A,1,0))),"맵없음",
  ""),
IF(ISERROR(FIND(",",Q599,FIND(",",Q599,FIND(",",Q599)+1)+1)),
  IF(OR(ISERROR(VLOOKUP(LEFT(Q599,FIND(",",Q599)-1),MapTable!$A:$A,1,0)),ISERROR(VLOOKUP(TRIM(MID(Q599,FIND(",",Q599)+1,FIND(",",Q599,FIND(",",Q599)+1)-FIND(",",Q599)-1)),MapTable!$A:$A,1,0)),ISERROR(VLOOKUP(TRIM(MID(Q599,FIND(",",Q599,FIND(",",Q599)+1)+1,999)),MapTable!$A:$A,1,0))),"맵없음",
  ""),
IF(ISERROR(FIND(",",Q599,FIND(",",Q599,FIND(",",Q599,FIND(",",Q599)+1)+1)+1)),
  IF(OR(ISERROR(VLOOKUP(LEFT(Q599,FIND(",",Q599)-1),MapTable!$A:$A,1,0)),ISERROR(VLOOKUP(TRIM(MID(Q599,FIND(",",Q599)+1,FIND(",",Q599,FIND(",",Q599)+1)-FIND(",",Q599)-1)),MapTable!$A:$A,1,0)),ISERROR(VLOOKUP(TRIM(MID(Q599,FIND(",",Q599,FIND(",",Q599)+1)+1,FIND(",",Q599,FIND(",",Q599,FIND(",",Q599)+1)+1)-FIND(",",Q599,FIND(",",Q599)+1)-1)),MapTable!$A:$A,1,0)),ISERROR(VLOOKUP(TRIM(MID(Q599,FIND(",",Q599,FIND(",",Q599,FIND(",",Q599)+1)+1)+1,999)),MapTable!$A:$A,1,0))),"맵없음",
  ""),
)))))</f>
        <v/>
      </c>
      <c r="W599" t="str">
        <f>IF(ISBLANK(V599),"",IF(ISERROR(VLOOKUP(V599,[2]DropTable!$A:$A,1,0)),"드랍없음",""))</f>
        <v/>
      </c>
      <c r="Y599" t="str">
        <f>IF(ISBLANK(X599),"",IF(ISERROR(VLOOKUP(X599,[2]DropTable!$A:$A,1,0)),"드랍없음",""))</f>
        <v/>
      </c>
      <c r="AA599">
        <v>8.1</v>
      </c>
    </row>
    <row r="600" spans="1:27" x14ac:dyDescent="0.3">
      <c r="A600">
        <v>16</v>
      </c>
      <c r="B600">
        <v>2</v>
      </c>
      <c r="C600">
        <f t="shared" si="29"/>
        <v>1680</v>
      </c>
      <c r="D600">
        <v>420</v>
      </c>
      <c r="E600" t="s">
        <v>114</v>
      </c>
      <c r="H600" t="str">
        <f>IF(ISBLANK(G600),"",
IFERROR(VLOOKUP(G600,[1]StringTable!$1:$1048576,MATCH([1]StringTable!$B$1,[1]StringTable!$1:$1,0),0),
IFERROR(VLOOKUP(G600,[1]InApkStringTable!$1:$1048576,MATCH([1]InApkStringTable!$B$1,[1]InApkStringTable!$1:$1,0),0),
"스트링없음")))</f>
        <v/>
      </c>
      <c r="J600" t="b">
        <v>0</v>
      </c>
      <c r="K600" t="s">
        <v>24</v>
      </c>
      <c r="L600" t="str">
        <f>IF(ISBLANK(K600),"",IF(ISERROR(VLOOKUP(K600,MapTable!$A:$A,1,0)),"컨트롤없음",""))</f>
        <v/>
      </c>
      <c r="M600">
        <f t="shared" si="30"/>
        <v>1</v>
      </c>
      <c r="N600" t="b">
        <f t="shared" ca="1" si="31"/>
        <v>0</v>
      </c>
      <c r="P600" t="str">
        <f>IF(ISBLANK(O600),"",IF(ISERROR(VLOOKUP(O600,MapTable!$A:$A,1,0)),"컨트롤없음",""))</f>
        <v/>
      </c>
      <c r="R600" t="str">
        <f>IF(ISBLANK(Q600),"",
IF(ISERROR(FIND(",",Q600)),
  IF(ISERROR(VLOOKUP(Q600,MapTable!$A:$A,1,0)),"맵없음",
  ""),
IF(ISERROR(FIND(",",Q600,FIND(",",Q600)+1)),
  IF(OR(ISERROR(VLOOKUP(LEFT(Q600,FIND(",",Q600)-1),MapTable!$A:$A,1,0)),ISERROR(VLOOKUP(TRIM(MID(Q600,FIND(",",Q600)+1,999)),MapTable!$A:$A,1,0))),"맵없음",
  ""),
IF(ISERROR(FIND(",",Q600,FIND(",",Q600,FIND(",",Q600)+1)+1)),
  IF(OR(ISERROR(VLOOKUP(LEFT(Q600,FIND(",",Q600)-1),MapTable!$A:$A,1,0)),ISERROR(VLOOKUP(TRIM(MID(Q600,FIND(",",Q600)+1,FIND(",",Q600,FIND(",",Q600)+1)-FIND(",",Q600)-1)),MapTable!$A:$A,1,0)),ISERROR(VLOOKUP(TRIM(MID(Q600,FIND(",",Q600,FIND(",",Q600)+1)+1,999)),MapTable!$A:$A,1,0))),"맵없음",
  ""),
IF(ISERROR(FIND(",",Q600,FIND(",",Q600,FIND(",",Q600,FIND(",",Q600)+1)+1)+1)),
  IF(OR(ISERROR(VLOOKUP(LEFT(Q600,FIND(",",Q600)-1),MapTable!$A:$A,1,0)),ISERROR(VLOOKUP(TRIM(MID(Q600,FIND(",",Q600)+1,FIND(",",Q600,FIND(",",Q600)+1)-FIND(",",Q600)-1)),MapTable!$A:$A,1,0)),ISERROR(VLOOKUP(TRIM(MID(Q600,FIND(",",Q600,FIND(",",Q600)+1)+1,FIND(",",Q600,FIND(",",Q600,FIND(",",Q600)+1)+1)-FIND(",",Q600,FIND(",",Q600)+1)-1)),MapTable!$A:$A,1,0)),ISERROR(VLOOKUP(TRIM(MID(Q600,FIND(",",Q600,FIND(",",Q600,FIND(",",Q600)+1)+1)+1,999)),MapTable!$A:$A,1,0))),"맵없음",
  ""),
)))))</f>
        <v/>
      </c>
      <c r="W600" t="str">
        <f>IF(ISBLANK(V600),"",IF(ISERROR(VLOOKUP(V600,[2]DropTable!$A:$A,1,0)),"드랍없음",""))</f>
        <v/>
      </c>
      <c r="Y600" t="str">
        <f>IF(ISBLANK(X600),"",IF(ISERROR(VLOOKUP(X600,[2]DropTable!$A:$A,1,0)),"드랍없음",""))</f>
        <v/>
      </c>
      <c r="AA600">
        <v>8.1</v>
      </c>
    </row>
    <row r="601" spans="1:27" x14ac:dyDescent="0.3">
      <c r="A601">
        <v>16</v>
      </c>
      <c r="B601">
        <v>3</v>
      </c>
      <c r="C601">
        <f t="shared" si="29"/>
        <v>1680</v>
      </c>
      <c r="D601">
        <v>420</v>
      </c>
      <c r="E601" t="s">
        <v>114</v>
      </c>
      <c r="H601" t="str">
        <f>IF(ISBLANK(G601),"",
IFERROR(VLOOKUP(G601,[1]StringTable!$1:$1048576,MATCH([1]StringTable!$B$1,[1]StringTable!$1:$1,0),0),
IFERROR(VLOOKUP(G601,[1]InApkStringTable!$1:$1048576,MATCH([1]InApkStringTable!$B$1,[1]InApkStringTable!$1:$1,0),0),
"스트링없음")))</f>
        <v/>
      </c>
      <c r="J601" t="b">
        <v>0</v>
      </c>
      <c r="K601" t="s">
        <v>24</v>
      </c>
      <c r="L601" t="str">
        <f>IF(ISBLANK(K601),"",IF(ISERROR(VLOOKUP(K601,MapTable!$A:$A,1,0)),"컨트롤없음",""))</f>
        <v/>
      </c>
      <c r="M601">
        <f t="shared" si="30"/>
        <v>11</v>
      </c>
      <c r="N601" t="b">
        <f t="shared" ca="1" si="31"/>
        <v>0</v>
      </c>
      <c r="P601" t="str">
        <f>IF(ISBLANK(O601),"",IF(ISERROR(VLOOKUP(O601,MapTable!$A:$A,1,0)),"컨트롤없음",""))</f>
        <v/>
      </c>
      <c r="R601" t="str">
        <f>IF(ISBLANK(Q601),"",
IF(ISERROR(FIND(",",Q601)),
  IF(ISERROR(VLOOKUP(Q601,MapTable!$A:$A,1,0)),"맵없음",
  ""),
IF(ISERROR(FIND(",",Q601,FIND(",",Q601)+1)),
  IF(OR(ISERROR(VLOOKUP(LEFT(Q601,FIND(",",Q601)-1),MapTable!$A:$A,1,0)),ISERROR(VLOOKUP(TRIM(MID(Q601,FIND(",",Q601)+1,999)),MapTable!$A:$A,1,0))),"맵없음",
  ""),
IF(ISERROR(FIND(",",Q601,FIND(",",Q601,FIND(",",Q601)+1)+1)),
  IF(OR(ISERROR(VLOOKUP(LEFT(Q601,FIND(",",Q601)-1),MapTable!$A:$A,1,0)),ISERROR(VLOOKUP(TRIM(MID(Q601,FIND(",",Q601)+1,FIND(",",Q601,FIND(",",Q601)+1)-FIND(",",Q601)-1)),MapTable!$A:$A,1,0)),ISERROR(VLOOKUP(TRIM(MID(Q601,FIND(",",Q601,FIND(",",Q601)+1)+1,999)),MapTable!$A:$A,1,0))),"맵없음",
  ""),
IF(ISERROR(FIND(",",Q601,FIND(",",Q601,FIND(",",Q601,FIND(",",Q601)+1)+1)+1)),
  IF(OR(ISERROR(VLOOKUP(LEFT(Q601,FIND(",",Q601)-1),MapTable!$A:$A,1,0)),ISERROR(VLOOKUP(TRIM(MID(Q601,FIND(",",Q601)+1,FIND(",",Q601,FIND(",",Q601)+1)-FIND(",",Q601)-1)),MapTable!$A:$A,1,0)),ISERROR(VLOOKUP(TRIM(MID(Q601,FIND(",",Q601,FIND(",",Q601)+1)+1,FIND(",",Q601,FIND(",",Q601,FIND(",",Q601)+1)+1)-FIND(",",Q601,FIND(",",Q601)+1)-1)),MapTable!$A:$A,1,0)),ISERROR(VLOOKUP(TRIM(MID(Q601,FIND(",",Q601,FIND(",",Q601,FIND(",",Q601)+1)+1)+1,999)),MapTable!$A:$A,1,0))),"맵없음",
  ""),
)))))</f>
        <v/>
      </c>
      <c r="W601" t="str">
        <f>IF(ISBLANK(V601),"",IF(ISERROR(VLOOKUP(V601,[2]DropTable!$A:$A,1,0)),"드랍없음",""))</f>
        <v/>
      </c>
      <c r="Y601" t="str">
        <f>IF(ISBLANK(X601),"",IF(ISERROR(VLOOKUP(X601,[2]DropTable!$A:$A,1,0)),"드랍없음",""))</f>
        <v/>
      </c>
      <c r="AA601">
        <v>8.1</v>
      </c>
    </row>
    <row r="602" spans="1:27" x14ac:dyDescent="0.3">
      <c r="A602">
        <v>16</v>
      </c>
      <c r="B602">
        <v>4</v>
      </c>
      <c r="C602">
        <f t="shared" si="29"/>
        <v>1680</v>
      </c>
      <c r="D602">
        <v>420</v>
      </c>
      <c r="E602" t="s">
        <v>114</v>
      </c>
      <c r="H602" t="str">
        <f>IF(ISBLANK(G602),"",
IFERROR(VLOOKUP(G602,[1]StringTable!$1:$1048576,MATCH([1]StringTable!$B$1,[1]StringTable!$1:$1,0),0),
IFERROR(VLOOKUP(G602,[1]InApkStringTable!$1:$1048576,MATCH([1]InApkStringTable!$B$1,[1]InApkStringTable!$1:$1,0),0),
"스트링없음")))</f>
        <v/>
      </c>
      <c r="J602" t="b">
        <v>0</v>
      </c>
      <c r="K602" t="s">
        <v>24</v>
      </c>
      <c r="L602" t="str">
        <f>IF(ISBLANK(K602),"",IF(ISERROR(VLOOKUP(K602,MapTable!$A:$A,1,0)),"컨트롤없음",""))</f>
        <v/>
      </c>
      <c r="M602">
        <f t="shared" si="30"/>
        <v>1</v>
      </c>
      <c r="N602" t="b">
        <f t="shared" ca="1" si="31"/>
        <v>0</v>
      </c>
      <c r="P602" t="str">
        <f>IF(ISBLANK(O602),"",IF(ISERROR(VLOOKUP(O602,MapTable!$A:$A,1,0)),"컨트롤없음",""))</f>
        <v/>
      </c>
      <c r="R602" t="str">
        <f>IF(ISBLANK(Q602),"",
IF(ISERROR(FIND(",",Q602)),
  IF(ISERROR(VLOOKUP(Q602,MapTable!$A:$A,1,0)),"맵없음",
  ""),
IF(ISERROR(FIND(",",Q602,FIND(",",Q602)+1)),
  IF(OR(ISERROR(VLOOKUP(LEFT(Q602,FIND(",",Q602)-1),MapTable!$A:$A,1,0)),ISERROR(VLOOKUP(TRIM(MID(Q602,FIND(",",Q602)+1,999)),MapTable!$A:$A,1,0))),"맵없음",
  ""),
IF(ISERROR(FIND(",",Q602,FIND(",",Q602,FIND(",",Q602)+1)+1)),
  IF(OR(ISERROR(VLOOKUP(LEFT(Q602,FIND(",",Q602)-1),MapTable!$A:$A,1,0)),ISERROR(VLOOKUP(TRIM(MID(Q602,FIND(",",Q602)+1,FIND(",",Q602,FIND(",",Q602)+1)-FIND(",",Q602)-1)),MapTable!$A:$A,1,0)),ISERROR(VLOOKUP(TRIM(MID(Q602,FIND(",",Q602,FIND(",",Q602)+1)+1,999)),MapTable!$A:$A,1,0))),"맵없음",
  ""),
IF(ISERROR(FIND(",",Q602,FIND(",",Q602,FIND(",",Q602,FIND(",",Q602)+1)+1)+1)),
  IF(OR(ISERROR(VLOOKUP(LEFT(Q602,FIND(",",Q602)-1),MapTable!$A:$A,1,0)),ISERROR(VLOOKUP(TRIM(MID(Q602,FIND(",",Q602)+1,FIND(",",Q602,FIND(",",Q602)+1)-FIND(",",Q602)-1)),MapTable!$A:$A,1,0)),ISERROR(VLOOKUP(TRIM(MID(Q602,FIND(",",Q602,FIND(",",Q602)+1)+1,FIND(",",Q602,FIND(",",Q602,FIND(",",Q602)+1)+1)-FIND(",",Q602,FIND(",",Q602)+1)-1)),MapTable!$A:$A,1,0)),ISERROR(VLOOKUP(TRIM(MID(Q602,FIND(",",Q602,FIND(",",Q602,FIND(",",Q602)+1)+1)+1,999)),MapTable!$A:$A,1,0))),"맵없음",
  ""),
)))))</f>
        <v/>
      </c>
      <c r="W602" t="str">
        <f>IF(ISBLANK(V602),"",IF(ISERROR(VLOOKUP(V602,[2]DropTable!$A:$A,1,0)),"드랍없음",""))</f>
        <v/>
      </c>
      <c r="Y602" t="str">
        <f>IF(ISBLANK(X602),"",IF(ISERROR(VLOOKUP(X602,[2]DropTable!$A:$A,1,0)),"드랍없음",""))</f>
        <v/>
      </c>
      <c r="AA602">
        <v>8.1</v>
      </c>
    </row>
    <row r="603" spans="1:27" x14ac:dyDescent="0.3">
      <c r="A603">
        <v>16</v>
      </c>
      <c r="B603">
        <v>5</v>
      </c>
      <c r="C603">
        <f t="shared" si="29"/>
        <v>1680</v>
      </c>
      <c r="D603">
        <v>420</v>
      </c>
      <c r="E603" t="s">
        <v>114</v>
      </c>
      <c r="H603" t="str">
        <f>IF(ISBLANK(G603),"",
IFERROR(VLOOKUP(G603,[1]StringTable!$1:$1048576,MATCH([1]StringTable!$B$1,[1]StringTable!$1:$1,0),0),
IFERROR(VLOOKUP(G603,[1]InApkStringTable!$1:$1048576,MATCH([1]InApkStringTable!$B$1,[1]InApkStringTable!$1:$1,0),0),
"스트링없음")))</f>
        <v/>
      </c>
      <c r="J603" t="b">
        <v>0</v>
      </c>
      <c r="K603" t="s">
        <v>24</v>
      </c>
      <c r="L603" t="str">
        <f>IF(ISBLANK(K603),"",IF(ISERROR(VLOOKUP(K603,MapTable!$A:$A,1,0)),"컨트롤없음",""))</f>
        <v/>
      </c>
      <c r="M603">
        <f t="shared" si="30"/>
        <v>1</v>
      </c>
      <c r="N603" t="b">
        <f t="shared" ca="1" si="31"/>
        <v>1</v>
      </c>
      <c r="P603" t="str">
        <f>IF(ISBLANK(O603),"",IF(ISERROR(VLOOKUP(O603,MapTable!$A:$A,1,0)),"컨트롤없음",""))</f>
        <v/>
      </c>
      <c r="R603" t="str">
        <f>IF(ISBLANK(Q603),"",
IF(ISERROR(FIND(",",Q603)),
  IF(ISERROR(VLOOKUP(Q603,MapTable!$A:$A,1,0)),"맵없음",
  ""),
IF(ISERROR(FIND(",",Q603,FIND(",",Q603)+1)),
  IF(OR(ISERROR(VLOOKUP(LEFT(Q603,FIND(",",Q603)-1),MapTable!$A:$A,1,0)),ISERROR(VLOOKUP(TRIM(MID(Q603,FIND(",",Q603)+1,999)),MapTable!$A:$A,1,0))),"맵없음",
  ""),
IF(ISERROR(FIND(",",Q603,FIND(",",Q603,FIND(",",Q603)+1)+1)),
  IF(OR(ISERROR(VLOOKUP(LEFT(Q603,FIND(",",Q603)-1),MapTable!$A:$A,1,0)),ISERROR(VLOOKUP(TRIM(MID(Q603,FIND(",",Q603)+1,FIND(",",Q603,FIND(",",Q603)+1)-FIND(",",Q603)-1)),MapTable!$A:$A,1,0)),ISERROR(VLOOKUP(TRIM(MID(Q603,FIND(",",Q603,FIND(",",Q603)+1)+1,999)),MapTable!$A:$A,1,0))),"맵없음",
  ""),
IF(ISERROR(FIND(",",Q603,FIND(",",Q603,FIND(",",Q603,FIND(",",Q603)+1)+1)+1)),
  IF(OR(ISERROR(VLOOKUP(LEFT(Q603,FIND(",",Q603)-1),MapTable!$A:$A,1,0)),ISERROR(VLOOKUP(TRIM(MID(Q603,FIND(",",Q603)+1,FIND(",",Q603,FIND(",",Q603)+1)-FIND(",",Q603)-1)),MapTable!$A:$A,1,0)),ISERROR(VLOOKUP(TRIM(MID(Q603,FIND(",",Q603,FIND(",",Q603)+1)+1,FIND(",",Q603,FIND(",",Q603,FIND(",",Q603)+1)+1)-FIND(",",Q603,FIND(",",Q603)+1)-1)),MapTable!$A:$A,1,0)),ISERROR(VLOOKUP(TRIM(MID(Q603,FIND(",",Q603,FIND(",",Q603,FIND(",",Q603)+1)+1)+1,999)),MapTable!$A:$A,1,0))),"맵없음",
  ""),
)))))</f>
        <v/>
      </c>
      <c r="W603" t="str">
        <f>IF(ISBLANK(V603),"",IF(ISERROR(VLOOKUP(V603,[2]DropTable!$A:$A,1,0)),"드랍없음",""))</f>
        <v/>
      </c>
      <c r="Y603" t="str">
        <f>IF(ISBLANK(X603),"",IF(ISERROR(VLOOKUP(X603,[2]DropTable!$A:$A,1,0)),"드랍없음",""))</f>
        <v/>
      </c>
      <c r="AA603">
        <v>8.1</v>
      </c>
    </row>
    <row r="604" spans="1:27" x14ac:dyDescent="0.3">
      <c r="A604">
        <v>16</v>
      </c>
      <c r="B604">
        <v>6</v>
      </c>
      <c r="C604">
        <f t="shared" si="29"/>
        <v>1680</v>
      </c>
      <c r="D604">
        <v>420</v>
      </c>
      <c r="E604" t="s">
        <v>114</v>
      </c>
      <c r="H604" t="str">
        <f>IF(ISBLANK(G604),"",
IFERROR(VLOOKUP(G604,[1]StringTable!$1:$1048576,MATCH([1]StringTable!$B$1,[1]StringTable!$1:$1,0),0),
IFERROR(VLOOKUP(G604,[1]InApkStringTable!$1:$1048576,MATCH([1]InApkStringTable!$B$1,[1]InApkStringTable!$1:$1,0),0),
"스트링없음")))</f>
        <v/>
      </c>
      <c r="J604" t="b">
        <v>0</v>
      </c>
      <c r="K604" t="s">
        <v>24</v>
      </c>
      <c r="L604" t="str">
        <f>IF(ISBLANK(K604),"",IF(ISERROR(VLOOKUP(K604,MapTable!$A:$A,1,0)),"컨트롤없음",""))</f>
        <v/>
      </c>
      <c r="M604">
        <f t="shared" si="30"/>
        <v>12</v>
      </c>
      <c r="N604" t="b">
        <f t="shared" ca="1" si="31"/>
        <v>1</v>
      </c>
      <c r="P604" t="str">
        <f>IF(ISBLANK(O604),"",IF(ISERROR(VLOOKUP(O604,MapTable!$A:$A,1,0)),"컨트롤없음",""))</f>
        <v/>
      </c>
      <c r="R604" t="str">
        <f>IF(ISBLANK(Q604),"",
IF(ISERROR(FIND(",",Q604)),
  IF(ISERROR(VLOOKUP(Q604,MapTable!$A:$A,1,0)),"맵없음",
  ""),
IF(ISERROR(FIND(",",Q604,FIND(",",Q604)+1)),
  IF(OR(ISERROR(VLOOKUP(LEFT(Q604,FIND(",",Q604)-1),MapTable!$A:$A,1,0)),ISERROR(VLOOKUP(TRIM(MID(Q604,FIND(",",Q604)+1,999)),MapTable!$A:$A,1,0))),"맵없음",
  ""),
IF(ISERROR(FIND(",",Q604,FIND(",",Q604,FIND(",",Q604)+1)+1)),
  IF(OR(ISERROR(VLOOKUP(LEFT(Q604,FIND(",",Q604)-1),MapTable!$A:$A,1,0)),ISERROR(VLOOKUP(TRIM(MID(Q604,FIND(",",Q604)+1,FIND(",",Q604,FIND(",",Q604)+1)-FIND(",",Q604)-1)),MapTable!$A:$A,1,0)),ISERROR(VLOOKUP(TRIM(MID(Q604,FIND(",",Q604,FIND(",",Q604)+1)+1,999)),MapTable!$A:$A,1,0))),"맵없음",
  ""),
IF(ISERROR(FIND(",",Q604,FIND(",",Q604,FIND(",",Q604,FIND(",",Q604)+1)+1)+1)),
  IF(OR(ISERROR(VLOOKUP(LEFT(Q604,FIND(",",Q604)-1),MapTable!$A:$A,1,0)),ISERROR(VLOOKUP(TRIM(MID(Q604,FIND(",",Q604)+1,FIND(",",Q604,FIND(",",Q604)+1)-FIND(",",Q604)-1)),MapTable!$A:$A,1,0)),ISERROR(VLOOKUP(TRIM(MID(Q604,FIND(",",Q604,FIND(",",Q604)+1)+1,FIND(",",Q604,FIND(",",Q604,FIND(",",Q604)+1)+1)-FIND(",",Q604,FIND(",",Q604)+1)-1)),MapTable!$A:$A,1,0)),ISERROR(VLOOKUP(TRIM(MID(Q604,FIND(",",Q604,FIND(",",Q604,FIND(",",Q604)+1)+1)+1,999)),MapTable!$A:$A,1,0))),"맵없음",
  ""),
)))))</f>
        <v/>
      </c>
      <c r="W604" t="str">
        <f>IF(ISBLANK(V604),"",IF(ISERROR(VLOOKUP(V604,[2]DropTable!$A:$A,1,0)),"드랍없음",""))</f>
        <v/>
      </c>
      <c r="Y604" t="str">
        <f>IF(ISBLANK(X604),"",IF(ISERROR(VLOOKUP(X604,[2]DropTable!$A:$A,1,0)),"드랍없음",""))</f>
        <v/>
      </c>
      <c r="AA604">
        <v>8.1</v>
      </c>
    </row>
    <row r="605" spans="1:27" x14ac:dyDescent="0.3">
      <c r="A605">
        <v>16</v>
      </c>
      <c r="B605">
        <v>7</v>
      </c>
      <c r="C605">
        <f t="shared" si="29"/>
        <v>1680</v>
      </c>
      <c r="D605">
        <v>420</v>
      </c>
      <c r="E605" t="s">
        <v>114</v>
      </c>
      <c r="H605" t="str">
        <f>IF(ISBLANK(G605),"",
IFERROR(VLOOKUP(G605,[1]StringTable!$1:$1048576,MATCH([1]StringTable!$B$1,[1]StringTable!$1:$1,0),0),
IFERROR(VLOOKUP(G605,[1]InApkStringTable!$1:$1048576,MATCH([1]InApkStringTable!$B$1,[1]InApkStringTable!$1:$1,0),0),
"스트링없음")))</f>
        <v/>
      </c>
      <c r="J605" t="b">
        <v>0</v>
      </c>
      <c r="K605" t="s">
        <v>24</v>
      </c>
      <c r="L605" t="str">
        <f>IF(ISBLANK(K605),"",IF(ISERROR(VLOOKUP(K605,MapTable!$A:$A,1,0)),"컨트롤없음",""))</f>
        <v/>
      </c>
      <c r="M605">
        <f t="shared" si="30"/>
        <v>2</v>
      </c>
      <c r="N605" t="b">
        <f t="shared" ca="1" si="31"/>
        <v>0</v>
      </c>
      <c r="P605" t="str">
        <f>IF(ISBLANK(O605),"",IF(ISERROR(VLOOKUP(O605,MapTable!$A:$A,1,0)),"컨트롤없음",""))</f>
        <v/>
      </c>
      <c r="R605" t="str">
        <f>IF(ISBLANK(Q605),"",
IF(ISERROR(FIND(",",Q605)),
  IF(ISERROR(VLOOKUP(Q605,MapTable!$A:$A,1,0)),"맵없음",
  ""),
IF(ISERROR(FIND(",",Q605,FIND(",",Q605)+1)),
  IF(OR(ISERROR(VLOOKUP(LEFT(Q605,FIND(",",Q605)-1),MapTable!$A:$A,1,0)),ISERROR(VLOOKUP(TRIM(MID(Q605,FIND(",",Q605)+1,999)),MapTable!$A:$A,1,0))),"맵없음",
  ""),
IF(ISERROR(FIND(",",Q605,FIND(",",Q605,FIND(",",Q605)+1)+1)),
  IF(OR(ISERROR(VLOOKUP(LEFT(Q605,FIND(",",Q605)-1),MapTable!$A:$A,1,0)),ISERROR(VLOOKUP(TRIM(MID(Q605,FIND(",",Q605)+1,FIND(",",Q605,FIND(",",Q605)+1)-FIND(",",Q605)-1)),MapTable!$A:$A,1,0)),ISERROR(VLOOKUP(TRIM(MID(Q605,FIND(",",Q605,FIND(",",Q605)+1)+1,999)),MapTable!$A:$A,1,0))),"맵없음",
  ""),
IF(ISERROR(FIND(",",Q605,FIND(",",Q605,FIND(",",Q605,FIND(",",Q605)+1)+1)+1)),
  IF(OR(ISERROR(VLOOKUP(LEFT(Q605,FIND(",",Q605)-1),MapTable!$A:$A,1,0)),ISERROR(VLOOKUP(TRIM(MID(Q605,FIND(",",Q605)+1,FIND(",",Q605,FIND(",",Q605)+1)-FIND(",",Q605)-1)),MapTable!$A:$A,1,0)),ISERROR(VLOOKUP(TRIM(MID(Q605,FIND(",",Q605,FIND(",",Q605)+1)+1,FIND(",",Q605,FIND(",",Q605,FIND(",",Q605)+1)+1)-FIND(",",Q605,FIND(",",Q605)+1)-1)),MapTable!$A:$A,1,0)),ISERROR(VLOOKUP(TRIM(MID(Q605,FIND(",",Q605,FIND(",",Q605,FIND(",",Q605)+1)+1)+1,999)),MapTable!$A:$A,1,0))),"맵없음",
  ""),
)))))</f>
        <v/>
      </c>
      <c r="W605" t="str">
        <f>IF(ISBLANK(V605),"",IF(ISERROR(VLOOKUP(V605,[2]DropTable!$A:$A,1,0)),"드랍없음",""))</f>
        <v/>
      </c>
      <c r="Y605" t="str">
        <f>IF(ISBLANK(X605),"",IF(ISERROR(VLOOKUP(X605,[2]DropTable!$A:$A,1,0)),"드랍없음",""))</f>
        <v/>
      </c>
      <c r="AA605">
        <v>8.1</v>
      </c>
    </row>
    <row r="606" spans="1:27" x14ac:dyDescent="0.3">
      <c r="A606">
        <v>16</v>
      </c>
      <c r="B606">
        <v>8</v>
      </c>
      <c r="C606">
        <f t="shared" si="29"/>
        <v>1680</v>
      </c>
      <c r="D606">
        <v>420</v>
      </c>
      <c r="E606" t="s">
        <v>114</v>
      </c>
      <c r="H606" t="str">
        <f>IF(ISBLANK(G606),"",
IFERROR(VLOOKUP(G606,[1]StringTable!$1:$1048576,MATCH([1]StringTable!$B$1,[1]StringTable!$1:$1,0),0),
IFERROR(VLOOKUP(G606,[1]InApkStringTable!$1:$1048576,MATCH([1]InApkStringTable!$B$1,[1]InApkStringTable!$1:$1,0),0),
"스트링없음")))</f>
        <v/>
      </c>
      <c r="J606" t="b">
        <v>0</v>
      </c>
      <c r="K606" t="s">
        <v>24</v>
      </c>
      <c r="L606" t="str">
        <f>IF(ISBLANK(K606),"",IF(ISERROR(VLOOKUP(K606,MapTable!$A:$A,1,0)),"컨트롤없음",""))</f>
        <v/>
      </c>
      <c r="M606">
        <f t="shared" si="30"/>
        <v>2</v>
      </c>
      <c r="N606" t="b">
        <f t="shared" ca="1" si="31"/>
        <v>0</v>
      </c>
      <c r="P606" t="str">
        <f>IF(ISBLANK(O606),"",IF(ISERROR(VLOOKUP(O606,MapTable!$A:$A,1,0)),"컨트롤없음",""))</f>
        <v/>
      </c>
      <c r="R606" t="str">
        <f>IF(ISBLANK(Q606),"",
IF(ISERROR(FIND(",",Q606)),
  IF(ISERROR(VLOOKUP(Q606,MapTable!$A:$A,1,0)),"맵없음",
  ""),
IF(ISERROR(FIND(",",Q606,FIND(",",Q606)+1)),
  IF(OR(ISERROR(VLOOKUP(LEFT(Q606,FIND(",",Q606)-1),MapTable!$A:$A,1,0)),ISERROR(VLOOKUP(TRIM(MID(Q606,FIND(",",Q606)+1,999)),MapTable!$A:$A,1,0))),"맵없음",
  ""),
IF(ISERROR(FIND(",",Q606,FIND(",",Q606,FIND(",",Q606)+1)+1)),
  IF(OR(ISERROR(VLOOKUP(LEFT(Q606,FIND(",",Q606)-1),MapTable!$A:$A,1,0)),ISERROR(VLOOKUP(TRIM(MID(Q606,FIND(",",Q606)+1,FIND(",",Q606,FIND(",",Q606)+1)-FIND(",",Q606)-1)),MapTable!$A:$A,1,0)),ISERROR(VLOOKUP(TRIM(MID(Q606,FIND(",",Q606,FIND(",",Q606)+1)+1,999)),MapTable!$A:$A,1,0))),"맵없음",
  ""),
IF(ISERROR(FIND(",",Q606,FIND(",",Q606,FIND(",",Q606,FIND(",",Q606)+1)+1)+1)),
  IF(OR(ISERROR(VLOOKUP(LEFT(Q606,FIND(",",Q606)-1),MapTable!$A:$A,1,0)),ISERROR(VLOOKUP(TRIM(MID(Q606,FIND(",",Q606)+1,FIND(",",Q606,FIND(",",Q606)+1)-FIND(",",Q606)-1)),MapTable!$A:$A,1,0)),ISERROR(VLOOKUP(TRIM(MID(Q606,FIND(",",Q606,FIND(",",Q606)+1)+1,FIND(",",Q606,FIND(",",Q606,FIND(",",Q606)+1)+1)-FIND(",",Q606,FIND(",",Q606)+1)-1)),MapTable!$A:$A,1,0)),ISERROR(VLOOKUP(TRIM(MID(Q606,FIND(",",Q606,FIND(",",Q606,FIND(",",Q606)+1)+1)+1,999)),MapTable!$A:$A,1,0))),"맵없음",
  ""),
)))))</f>
        <v/>
      </c>
      <c r="W606" t="str">
        <f>IF(ISBLANK(V606),"",IF(ISERROR(VLOOKUP(V606,[2]DropTable!$A:$A,1,0)),"드랍없음",""))</f>
        <v/>
      </c>
      <c r="Y606" t="str">
        <f>IF(ISBLANK(X606),"",IF(ISERROR(VLOOKUP(X606,[2]DropTable!$A:$A,1,0)),"드랍없음",""))</f>
        <v/>
      </c>
      <c r="AA606">
        <v>8.1</v>
      </c>
    </row>
    <row r="607" spans="1:27" x14ac:dyDescent="0.3">
      <c r="A607">
        <v>16</v>
      </c>
      <c r="B607">
        <v>9</v>
      </c>
      <c r="C607">
        <f t="shared" si="29"/>
        <v>1680</v>
      </c>
      <c r="D607">
        <v>420</v>
      </c>
      <c r="E607" t="s">
        <v>114</v>
      </c>
      <c r="H607" t="str">
        <f>IF(ISBLANK(G607),"",
IFERROR(VLOOKUP(G607,[1]StringTable!$1:$1048576,MATCH([1]StringTable!$B$1,[1]StringTable!$1:$1,0),0),
IFERROR(VLOOKUP(G607,[1]InApkStringTable!$1:$1048576,MATCH([1]InApkStringTable!$B$1,[1]InApkStringTable!$1:$1,0),0),
"스트링없음")))</f>
        <v/>
      </c>
      <c r="J607" t="b">
        <v>0</v>
      </c>
      <c r="K607" t="s">
        <v>24</v>
      </c>
      <c r="L607" t="str">
        <f>IF(ISBLANK(K607),"",IF(ISERROR(VLOOKUP(K607,MapTable!$A:$A,1,0)),"컨트롤없음",""))</f>
        <v/>
      </c>
      <c r="M607">
        <f t="shared" si="30"/>
        <v>11</v>
      </c>
      <c r="N607" t="b">
        <f t="shared" ca="1" si="31"/>
        <v>0</v>
      </c>
      <c r="P607" t="str">
        <f>IF(ISBLANK(O607),"",IF(ISERROR(VLOOKUP(O607,MapTable!$A:$A,1,0)),"컨트롤없음",""))</f>
        <v/>
      </c>
      <c r="R607" t="str">
        <f>IF(ISBLANK(Q607),"",
IF(ISERROR(FIND(",",Q607)),
  IF(ISERROR(VLOOKUP(Q607,MapTable!$A:$A,1,0)),"맵없음",
  ""),
IF(ISERROR(FIND(",",Q607,FIND(",",Q607)+1)),
  IF(OR(ISERROR(VLOOKUP(LEFT(Q607,FIND(",",Q607)-1),MapTable!$A:$A,1,0)),ISERROR(VLOOKUP(TRIM(MID(Q607,FIND(",",Q607)+1,999)),MapTable!$A:$A,1,0))),"맵없음",
  ""),
IF(ISERROR(FIND(",",Q607,FIND(",",Q607,FIND(",",Q607)+1)+1)),
  IF(OR(ISERROR(VLOOKUP(LEFT(Q607,FIND(",",Q607)-1),MapTable!$A:$A,1,0)),ISERROR(VLOOKUP(TRIM(MID(Q607,FIND(",",Q607)+1,FIND(",",Q607,FIND(",",Q607)+1)-FIND(",",Q607)-1)),MapTable!$A:$A,1,0)),ISERROR(VLOOKUP(TRIM(MID(Q607,FIND(",",Q607,FIND(",",Q607)+1)+1,999)),MapTable!$A:$A,1,0))),"맵없음",
  ""),
IF(ISERROR(FIND(",",Q607,FIND(",",Q607,FIND(",",Q607,FIND(",",Q607)+1)+1)+1)),
  IF(OR(ISERROR(VLOOKUP(LEFT(Q607,FIND(",",Q607)-1),MapTable!$A:$A,1,0)),ISERROR(VLOOKUP(TRIM(MID(Q607,FIND(",",Q607)+1,FIND(",",Q607,FIND(",",Q607)+1)-FIND(",",Q607)-1)),MapTable!$A:$A,1,0)),ISERROR(VLOOKUP(TRIM(MID(Q607,FIND(",",Q607,FIND(",",Q607)+1)+1,FIND(",",Q607,FIND(",",Q607,FIND(",",Q607)+1)+1)-FIND(",",Q607,FIND(",",Q607)+1)-1)),MapTable!$A:$A,1,0)),ISERROR(VLOOKUP(TRIM(MID(Q607,FIND(",",Q607,FIND(",",Q607,FIND(",",Q607)+1)+1)+1,999)),MapTable!$A:$A,1,0))),"맵없음",
  ""),
)))))</f>
        <v/>
      </c>
      <c r="W607" t="str">
        <f>IF(ISBLANK(V607),"",IF(ISERROR(VLOOKUP(V607,[2]DropTable!$A:$A,1,0)),"드랍없음",""))</f>
        <v/>
      </c>
      <c r="Y607" t="str">
        <f>IF(ISBLANK(X607),"",IF(ISERROR(VLOOKUP(X607,[2]DropTable!$A:$A,1,0)),"드랍없음",""))</f>
        <v/>
      </c>
      <c r="AA607">
        <v>8.1</v>
      </c>
    </row>
    <row r="608" spans="1:27" x14ac:dyDescent="0.3">
      <c r="A608">
        <v>16</v>
      </c>
      <c r="B608">
        <v>10</v>
      </c>
      <c r="C608">
        <f t="shared" si="29"/>
        <v>1680</v>
      </c>
      <c r="D608">
        <v>420</v>
      </c>
      <c r="E608" t="s">
        <v>114</v>
      </c>
      <c r="H608" t="str">
        <f>IF(ISBLANK(G608),"",
IFERROR(VLOOKUP(G608,[1]StringTable!$1:$1048576,MATCH([1]StringTable!$B$1,[1]StringTable!$1:$1,0),0),
IFERROR(VLOOKUP(G608,[1]InApkStringTable!$1:$1048576,MATCH([1]InApkStringTable!$B$1,[1]InApkStringTable!$1:$1,0),0),
"스트링없음")))</f>
        <v/>
      </c>
      <c r="J608" t="b">
        <v>0</v>
      </c>
      <c r="K608" t="s">
        <v>24</v>
      </c>
      <c r="L608" t="str">
        <f>IF(ISBLANK(K608),"",IF(ISERROR(VLOOKUP(K608,MapTable!$A:$A,1,0)),"컨트롤없음",""))</f>
        <v/>
      </c>
      <c r="M608">
        <f t="shared" si="30"/>
        <v>2</v>
      </c>
      <c r="N608" t="b">
        <f t="shared" ca="1" si="31"/>
        <v>0</v>
      </c>
      <c r="P608" t="str">
        <f>IF(ISBLANK(O608),"",IF(ISERROR(VLOOKUP(O608,MapTable!$A:$A,1,0)),"컨트롤없음",""))</f>
        <v/>
      </c>
      <c r="R608" t="str">
        <f>IF(ISBLANK(Q608),"",
IF(ISERROR(FIND(",",Q608)),
  IF(ISERROR(VLOOKUP(Q608,MapTable!$A:$A,1,0)),"맵없음",
  ""),
IF(ISERROR(FIND(",",Q608,FIND(",",Q608)+1)),
  IF(OR(ISERROR(VLOOKUP(LEFT(Q608,FIND(",",Q608)-1),MapTable!$A:$A,1,0)),ISERROR(VLOOKUP(TRIM(MID(Q608,FIND(",",Q608)+1,999)),MapTable!$A:$A,1,0))),"맵없음",
  ""),
IF(ISERROR(FIND(",",Q608,FIND(",",Q608,FIND(",",Q608)+1)+1)),
  IF(OR(ISERROR(VLOOKUP(LEFT(Q608,FIND(",",Q608)-1),MapTable!$A:$A,1,0)),ISERROR(VLOOKUP(TRIM(MID(Q608,FIND(",",Q608)+1,FIND(",",Q608,FIND(",",Q608)+1)-FIND(",",Q608)-1)),MapTable!$A:$A,1,0)),ISERROR(VLOOKUP(TRIM(MID(Q608,FIND(",",Q608,FIND(",",Q608)+1)+1,999)),MapTable!$A:$A,1,0))),"맵없음",
  ""),
IF(ISERROR(FIND(",",Q608,FIND(",",Q608,FIND(",",Q608,FIND(",",Q608)+1)+1)+1)),
  IF(OR(ISERROR(VLOOKUP(LEFT(Q608,FIND(",",Q608)-1),MapTable!$A:$A,1,0)),ISERROR(VLOOKUP(TRIM(MID(Q608,FIND(",",Q608)+1,FIND(",",Q608,FIND(",",Q608)+1)-FIND(",",Q608)-1)),MapTable!$A:$A,1,0)),ISERROR(VLOOKUP(TRIM(MID(Q608,FIND(",",Q608,FIND(",",Q608)+1)+1,FIND(",",Q608,FIND(",",Q608,FIND(",",Q608)+1)+1)-FIND(",",Q608,FIND(",",Q608)+1)-1)),MapTable!$A:$A,1,0)),ISERROR(VLOOKUP(TRIM(MID(Q608,FIND(",",Q608,FIND(",",Q608,FIND(",",Q608)+1)+1)+1,999)),MapTable!$A:$A,1,0))),"맵없음",
  ""),
)))))</f>
        <v/>
      </c>
      <c r="W608" t="str">
        <f>IF(ISBLANK(V608),"",IF(ISERROR(VLOOKUP(V608,[2]DropTable!$A:$A,1,0)),"드랍없음",""))</f>
        <v/>
      </c>
      <c r="Y608" t="str">
        <f>IF(ISBLANK(X608),"",IF(ISERROR(VLOOKUP(X608,[2]DropTable!$A:$A,1,0)),"드랍없음",""))</f>
        <v/>
      </c>
      <c r="AA608">
        <v>8.1</v>
      </c>
    </row>
    <row r="609" spans="1:27" x14ac:dyDescent="0.3">
      <c r="A609">
        <v>16</v>
      </c>
      <c r="B609">
        <v>11</v>
      </c>
      <c r="C609">
        <f t="shared" si="29"/>
        <v>1680</v>
      </c>
      <c r="D609">
        <v>420</v>
      </c>
      <c r="E609" t="s">
        <v>114</v>
      </c>
      <c r="H609" t="str">
        <f>IF(ISBLANK(G609),"",
IFERROR(VLOOKUP(G609,[1]StringTable!$1:$1048576,MATCH([1]StringTable!$B$1,[1]StringTable!$1:$1,0),0),
IFERROR(VLOOKUP(G609,[1]InApkStringTable!$1:$1048576,MATCH([1]InApkStringTable!$B$1,[1]InApkStringTable!$1:$1,0),0),
"스트링없음")))</f>
        <v/>
      </c>
      <c r="J609" t="b">
        <v>0</v>
      </c>
      <c r="K609" t="s">
        <v>24</v>
      </c>
      <c r="L609" t="str">
        <f>IF(ISBLANK(K609),"",IF(ISERROR(VLOOKUP(K609,MapTable!$A:$A,1,0)),"컨트롤없음",""))</f>
        <v/>
      </c>
      <c r="M609">
        <f t="shared" si="30"/>
        <v>2</v>
      </c>
      <c r="N609" t="b">
        <f t="shared" ca="1" si="31"/>
        <v>1</v>
      </c>
      <c r="P609" t="str">
        <f>IF(ISBLANK(O609),"",IF(ISERROR(VLOOKUP(O609,MapTable!$A:$A,1,0)),"컨트롤없음",""))</f>
        <v/>
      </c>
      <c r="R609" t="str">
        <f>IF(ISBLANK(Q609),"",
IF(ISERROR(FIND(",",Q609)),
  IF(ISERROR(VLOOKUP(Q609,MapTable!$A:$A,1,0)),"맵없음",
  ""),
IF(ISERROR(FIND(",",Q609,FIND(",",Q609)+1)),
  IF(OR(ISERROR(VLOOKUP(LEFT(Q609,FIND(",",Q609)-1),MapTable!$A:$A,1,0)),ISERROR(VLOOKUP(TRIM(MID(Q609,FIND(",",Q609)+1,999)),MapTable!$A:$A,1,0))),"맵없음",
  ""),
IF(ISERROR(FIND(",",Q609,FIND(",",Q609,FIND(",",Q609)+1)+1)),
  IF(OR(ISERROR(VLOOKUP(LEFT(Q609,FIND(",",Q609)-1),MapTable!$A:$A,1,0)),ISERROR(VLOOKUP(TRIM(MID(Q609,FIND(",",Q609)+1,FIND(",",Q609,FIND(",",Q609)+1)-FIND(",",Q609)-1)),MapTable!$A:$A,1,0)),ISERROR(VLOOKUP(TRIM(MID(Q609,FIND(",",Q609,FIND(",",Q609)+1)+1,999)),MapTable!$A:$A,1,0))),"맵없음",
  ""),
IF(ISERROR(FIND(",",Q609,FIND(",",Q609,FIND(",",Q609,FIND(",",Q609)+1)+1)+1)),
  IF(OR(ISERROR(VLOOKUP(LEFT(Q609,FIND(",",Q609)-1),MapTable!$A:$A,1,0)),ISERROR(VLOOKUP(TRIM(MID(Q609,FIND(",",Q609)+1,FIND(",",Q609,FIND(",",Q609)+1)-FIND(",",Q609)-1)),MapTable!$A:$A,1,0)),ISERROR(VLOOKUP(TRIM(MID(Q609,FIND(",",Q609,FIND(",",Q609)+1)+1,FIND(",",Q609,FIND(",",Q609,FIND(",",Q609)+1)+1)-FIND(",",Q609,FIND(",",Q609)+1)-1)),MapTable!$A:$A,1,0)),ISERROR(VLOOKUP(TRIM(MID(Q609,FIND(",",Q609,FIND(",",Q609,FIND(",",Q609)+1)+1)+1,999)),MapTable!$A:$A,1,0))),"맵없음",
  ""),
)))))</f>
        <v/>
      </c>
      <c r="W609" t="str">
        <f>IF(ISBLANK(V609),"",IF(ISERROR(VLOOKUP(V609,[2]DropTable!$A:$A,1,0)),"드랍없음",""))</f>
        <v/>
      </c>
      <c r="Y609" t="str">
        <f>IF(ISBLANK(X609),"",IF(ISERROR(VLOOKUP(X609,[2]DropTable!$A:$A,1,0)),"드랍없음",""))</f>
        <v/>
      </c>
      <c r="AA609">
        <v>8.1</v>
      </c>
    </row>
    <row r="610" spans="1:27" x14ac:dyDescent="0.3">
      <c r="A610">
        <v>16</v>
      </c>
      <c r="B610">
        <v>12</v>
      </c>
      <c r="C610">
        <f t="shared" si="29"/>
        <v>1680</v>
      </c>
      <c r="D610">
        <v>420</v>
      </c>
      <c r="E610" t="s">
        <v>114</v>
      </c>
      <c r="H610" t="str">
        <f>IF(ISBLANK(G610),"",
IFERROR(VLOOKUP(G610,[1]StringTable!$1:$1048576,MATCH([1]StringTable!$B$1,[1]StringTable!$1:$1,0),0),
IFERROR(VLOOKUP(G610,[1]InApkStringTable!$1:$1048576,MATCH([1]InApkStringTable!$B$1,[1]InApkStringTable!$1:$1,0),0),
"스트링없음")))</f>
        <v/>
      </c>
      <c r="J610" t="b">
        <v>0</v>
      </c>
      <c r="K610" t="s">
        <v>24</v>
      </c>
      <c r="L610" t="str">
        <f>IF(ISBLANK(K610),"",IF(ISERROR(VLOOKUP(K610,MapTable!$A:$A,1,0)),"컨트롤없음",""))</f>
        <v/>
      </c>
      <c r="M610">
        <f t="shared" si="30"/>
        <v>12</v>
      </c>
      <c r="N610" t="b">
        <f t="shared" ca="1" si="31"/>
        <v>1</v>
      </c>
      <c r="P610" t="str">
        <f>IF(ISBLANK(O610),"",IF(ISERROR(VLOOKUP(O610,MapTable!$A:$A,1,0)),"컨트롤없음",""))</f>
        <v/>
      </c>
      <c r="R610" t="str">
        <f>IF(ISBLANK(Q610),"",
IF(ISERROR(FIND(",",Q610)),
  IF(ISERROR(VLOOKUP(Q610,MapTable!$A:$A,1,0)),"맵없음",
  ""),
IF(ISERROR(FIND(",",Q610,FIND(",",Q610)+1)),
  IF(OR(ISERROR(VLOOKUP(LEFT(Q610,FIND(",",Q610)-1),MapTable!$A:$A,1,0)),ISERROR(VLOOKUP(TRIM(MID(Q610,FIND(",",Q610)+1,999)),MapTable!$A:$A,1,0))),"맵없음",
  ""),
IF(ISERROR(FIND(",",Q610,FIND(",",Q610,FIND(",",Q610)+1)+1)),
  IF(OR(ISERROR(VLOOKUP(LEFT(Q610,FIND(",",Q610)-1),MapTable!$A:$A,1,0)),ISERROR(VLOOKUP(TRIM(MID(Q610,FIND(",",Q610)+1,FIND(",",Q610,FIND(",",Q610)+1)-FIND(",",Q610)-1)),MapTable!$A:$A,1,0)),ISERROR(VLOOKUP(TRIM(MID(Q610,FIND(",",Q610,FIND(",",Q610)+1)+1,999)),MapTable!$A:$A,1,0))),"맵없음",
  ""),
IF(ISERROR(FIND(",",Q610,FIND(",",Q610,FIND(",",Q610,FIND(",",Q610)+1)+1)+1)),
  IF(OR(ISERROR(VLOOKUP(LEFT(Q610,FIND(",",Q610)-1),MapTable!$A:$A,1,0)),ISERROR(VLOOKUP(TRIM(MID(Q610,FIND(",",Q610)+1,FIND(",",Q610,FIND(",",Q610)+1)-FIND(",",Q610)-1)),MapTable!$A:$A,1,0)),ISERROR(VLOOKUP(TRIM(MID(Q610,FIND(",",Q610,FIND(",",Q610)+1)+1,FIND(",",Q610,FIND(",",Q610,FIND(",",Q610)+1)+1)-FIND(",",Q610,FIND(",",Q610)+1)-1)),MapTable!$A:$A,1,0)),ISERROR(VLOOKUP(TRIM(MID(Q610,FIND(",",Q610,FIND(",",Q610,FIND(",",Q610)+1)+1)+1,999)),MapTable!$A:$A,1,0))),"맵없음",
  ""),
)))))</f>
        <v/>
      </c>
      <c r="W610" t="str">
        <f>IF(ISBLANK(V610),"",IF(ISERROR(VLOOKUP(V610,[2]DropTable!$A:$A,1,0)),"드랍없음",""))</f>
        <v/>
      </c>
      <c r="Y610" t="str">
        <f>IF(ISBLANK(X610),"",IF(ISERROR(VLOOKUP(X610,[2]DropTable!$A:$A,1,0)),"드랍없음",""))</f>
        <v/>
      </c>
      <c r="AA610">
        <v>8.1</v>
      </c>
    </row>
    <row r="611" spans="1:27" x14ac:dyDescent="0.3">
      <c r="A611">
        <v>16</v>
      </c>
      <c r="B611">
        <v>13</v>
      </c>
      <c r="C611">
        <f t="shared" si="29"/>
        <v>1680</v>
      </c>
      <c r="D611">
        <v>420</v>
      </c>
      <c r="E611" t="s">
        <v>114</v>
      </c>
      <c r="H611" t="str">
        <f>IF(ISBLANK(G611),"",
IFERROR(VLOOKUP(G611,[1]StringTable!$1:$1048576,MATCH([1]StringTable!$B$1,[1]StringTable!$1:$1,0),0),
IFERROR(VLOOKUP(G611,[1]InApkStringTable!$1:$1048576,MATCH([1]InApkStringTable!$B$1,[1]InApkStringTable!$1:$1,0),0),
"스트링없음")))</f>
        <v/>
      </c>
      <c r="J611" t="b">
        <v>0</v>
      </c>
      <c r="K611" t="s">
        <v>24</v>
      </c>
      <c r="L611" t="str">
        <f>IF(ISBLANK(K611),"",IF(ISERROR(VLOOKUP(K611,MapTable!$A:$A,1,0)),"컨트롤없음",""))</f>
        <v/>
      </c>
      <c r="M611">
        <f t="shared" si="30"/>
        <v>3</v>
      </c>
      <c r="N611" t="b">
        <f t="shared" ca="1" si="31"/>
        <v>0</v>
      </c>
      <c r="P611" t="str">
        <f>IF(ISBLANK(O611),"",IF(ISERROR(VLOOKUP(O611,MapTable!$A:$A,1,0)),"컨트롤없음",""))</f>
        <v/>
      </c>
      <c r="R611" t="str">
        <f>IF(ISBLANK(Q611),"",
IF(ISERROR(FIND(",",Q611)),
  IF(ISERROR(VLOOKUP(Q611,MapTable!$A:$A,1,0)),"맵없음",
  ""),
IF(ISERROR(FIND(",",Q611,FIND(",",Q611)+1)),
  IF(OR(ISERROR(VLOOKUP(LEFT(Q611,FIND(",",Q611)-1),MapTable!$A:$A,1,0)),ISERROR(VLOOKUP(TRIM(MID(Q611,FIND(",",Q611)+1,999)),MapTable!$A:$A,1,0))),"맵없음",
  ""),
IF(ISERROR(FIND(",",Q611,FIND(",",Q611,FIND(",",Q611)+1)+1)),
  IF(OR(ISERROR(VLOOKUP(LEFT(Q611,FIND(",",Q611)-1),MapTable!$A:$A,1,0)),ISERROR(VLOOKUP(TRIM(MID(Q611,FIND(",",Q611)+1,FIND(",",Q611,FIND(",",Q611)+1)-FIND(",",Q611)-1)),MapTable!$A:$A,1,0)),ISERROR(VLOOKUP(TRIM(MID(Q611,FIND(",",Q611,FIND(",",Q611)+1)+1,999)),MapTable!$A:$A,1,0))),"맵없음",
  ""),
IF(ISERROR(FIND(",",Q611,FIND(",",Q611,FIND(",",Q611,FIND(",",Q611)+1)+1)+1)),
  IF(OR(ISERROR(VLOOKUP(LEFT(Q611,FIND(",",Q611)-1),MapTable!$A:$A,1,0)),ISERROR(VLOOKUP(TRIM(MID(Q611,FIND(",",Q611)+1,FIND(",",Q611,FIND(",",Q611)+1)-FIND(",",Q611)-1)),MapTable!$A:$A,1,0)),ISERROR(VLOOKUP(TRIM(MID(Q611,FIND(",",Q611,FIND(",",Q611)+1)+1,FIND(",",Q611,FIND(",",Q611,FIND(",",Q611)+1)+1)-FIND(",",Q611,FIND(",",Q611)+1)-1)),MapTable!$A:$A,1,0)),ISERROR(VLOOKUP(TRIM(MID(Q611,FIND(",",Q611,FIND(",",Q611,FIND(",",Q611)+1)+1)+1,999)),MapTable!$A:$A,1,0))),"맵없음",
  ""),
)))))</f>
        <v/>
      </c>
      <c r="W611" t="str">
        <f>IF(ISBLANK(V611),"",IF(ISERROR(VLOOKUP(V611,[2]DropTable!$A:$A,1,0)),"드랍없음",""))</f>
        <v/>
      </c>
      <c r="Y611" t="str">
        <f>IF(ISBLANK(X611),"",IF(ISERROR(VLOOKUP(X611,[2]DropTable!$A:$A,1,0)),"드랍없음",""))</f>
        <v/>
      </c>
      <c r="AA611">
        <v>8.1</v>
      </c>
    </row>
    <row r="612" spans="1:27" x14ac:dyDescent="0.3">
      <c r="A612">
        <v>16</v>
      </c>
      <c r="B612">
        <v>14</v>
      </c>
      <c r="C612">
        <f t="shared" si="29"/>
        <v>1680</v>
      </c>
      <c r="D612">
        <v>420</v>
      </c>
      <c r="E612" t="s">
        <v>114</v>
      </c>
      <c r="H612" t="str">
        <f>IF(ISBLANK(G612),"",
IFERROR(VLOOKUP(G612,[1]StringTable!$1:$1048576,MATCH([1]StringTable!$B$1,[1]StringTable!$1:$1,0),0),
IFERROR(VLOOKUP(G612,[1]InApkStringTable!$1:$1048576,MATCH([1]InApkStringTable!$B$1,[1]InApkStringTable!$1:$1,0),0),
"스트링없음")))</f>
        <v/>
      </c>
      <c r="J612" t="b">
        <v>0</v>
      </c>
      <c r="K612" t="s">
        <v>24</v>
      </c>
      <c r="L612" t="str">
        <f>IF(ISBLANK(K612),"",IF(ISERROR(VLOOKUP(K612,MapTable!$A:$A,1,0)),"컨트롤없음",""))</f>
        <v/>
      </c>
      <c r="M612">
        <f t="shared" si="30"/>
        <v>3</v>
      </c>
      <c r="N612" t="b">
        <f t="shared" ca="1" si="31"/>
        <v>0</v>
      </c>
      <c r="P612" t="str">
        <f>IF(ISBLANK(O612),"",IF(ISERROR(VLOOKUP(O612,MapTable!$A:$A,1,0)),"컨트롤없음",""))</f>
        <v/>
      </c>
      <c r="R612" t="str">
        <f>IF(ISBLANK(Q612),"",
IF(ISERROR(FIND(",",Q612)),
  IF(ISERROR(VLOOKUP(Q612,MapTable!$A:$A,1,0)),"맵없음",
  ""),
IF(ISERROR(FIND(",",Q612,FIND(",",Q612)+1)),
  IF(OR(ISERROR(VLOOKUP(LEFT(Q612,FIND(",",Q612)-1),MapTable!$A:$A,1,0)),ISERROR(VLOOKUP(TRIM(MID(Q612,FIND(",",Q612)+1,999)),MapTable!$A:$A,1,0))),"맵없음",
  ""),
IF(ISERROR(FIND(",",Q612,FIND(",",Q612,FIND(",",Q612)+1)+1)),
  IF(OR(ISERROR(VLOOKUP(LEFT(Q612,FIND(",",Q612)-1),MapTable!$A:$A,1,0)),ISERROR(VLOOKUP(TRIM(MID(Q612,FIND(",",Q612)+1,FIND(",",Q612,FIND(",",Q612)+1)-FIND(",",Q612)-1)),MapTable!$A:$A,1,0)),ISERROR(VLOOKUP(TRIM(MID(Q612,FIND(",",Q612,FIND(",",Q612)+1)+1,999)),MapTable!$A:$A,1,0))),"맵없음",
  ""),
IF(ISERROR(FIND(",",Q612,FIND(",",Q612,FIND(",",Q612,FIND(",",Q612)+1)+1)+1)),
  IF(OR(ISERROR(VLOOKUP(LEFT(Q612,FIND(",",Q612)-1),MapTable!$A:$A,1,0)),ISERROR(VLOOKUP(TRIM(MID(Q612,FIND(",",Q612)+1,FIND(",",Q612,FIND(",",Q612)+1)-FIND(",",Q612)-1)),MapTable!$A:$A,1,0)),ISERROR(VLOOKUP(TRIM(MID(Q612,FIND(",",Q612,FIND(",",Q612)+1)+1,FIND(",",Q612,FIND(",",Q612,FIND(",",Q612)+1)+1)-FIND(",",Q612,FIND(",",Q612)+1)-1)),MapTable!$A:$A,1,0)),ISERROR(VLOOKUP(TRIM(MID(Q612,FIND(",",Q612,FIND(",",Q612,FIND(",",Q612)+1)+1)+1,999)),MapTable!$A:$A,1,0))),"맵없음",
  ""),
)))))</f>
        <v/>
      </c>
      <c r="W612" t="str">
        <f>IF(ISBLANK(V612),"",IF(ISERROR(VLOOKUP(V612,[2]DropTable!$A:$A,1,0)),"드랍없음",""))</f>
        <v/>
      </c>
      <c r="Y612" t="str">
        <f>IF(ISBLANK(X612),"",IF(ISERROR(VLOOKUP(X612,[2]DropTable!$A:$A,1,0)),"드랍없음",""))</f>
        <v/>
      </c>
      <c r="AA612">
        <v>8.1</v>
      </c>
    </row>
    <row r="613" spans="1:27" x14ac:dyDescent="0.3">
      <c r="A613">
        <v>16</v>
      </c>
      <c r="B613">
        <v>15</v>
      </c>
      <c r="C613">
        <f t="shared" si="29"/>
        <v>1680</v>
      </c>
      <c r="D613">
        <v>420</v>
      </c>
      <c r="E613" t="s">
        <v>114</v>
      </c>
      <c r="H613" t="str">
        <f>IF(ISBLANK(G613),"",
IFERROR(VLOOKUP(G613,[1]StringTable!$1:$1048576,MATCH([1]StringTable!$B$1,[1]StringTable!$1:$1,0),0),
IFERROR(VLOOKUP(G613,[1]InApkStringTable!$1:$1048576,MATCH([1]InApkStringTable!$B$1,[1]InApkStringTable!$1:$1,0),0),
"스트링없음")))</f>
        <v/>
      </c>
      <c r="J613" t="b">
        <v>0</v>
      </c>
      <c r="K613" t="s">
        <v>24</v>
      </c>
      <c r="L613" t="str">
        <f>IF(ISBLANK(K613),"",IF(ISERROR(VLOOKUP(K613,MapTable!$A:$A,1,0)),"컨트롤없음",""))</f>
        <v/>
      </c>
      <c r="M613">
        <f t="shared" si="30"/>
        <v>11</v>
      </c>
      <c r="N613" t="b">
        <f t="shared" ca="1" si="31"/>
        <v>0</v>
      </c>
      <c r="P613" t="str">
        <f>IF(ISBLANK(O613),"",IF(ISERROR(VLOOKUP(O613,MapTable!$A:$A,1,0)),"컨트롤없음",""))</f>
        <v/>
      </c>
      <c r="R613" t="str">
        <f>IF(ISBLANK(Q613),"",
IF(ISERROR(FIND(",",Q613)),
  IF(ISERROR(VLOOKUP(Q613,MapTable!$A:$A,1,0)),"맵없음",
  ""),
IF(ISERROR(FIND(",",Q613,FIND(",",Q613)+1)),
  IF(OR(ISERROR(VLOOKUP(LEFT(Q613,FIND(",",Q613)-1),MapTable!$A:$A,1,0)),ISERROR(VLOOKUP(TRIM(MID(Q613,FIND(",",Q613)+1,999)),MapTable!$A:$A,1,0))),"맵없음",
  ""),
IF(ISERROR(FIND(",",Q613,FIND(",",Q613,FIND(",",Q613)+1)+1)),
  IF(OR(ISERROR(VLOOKUP(LEFT(Q613,FIND(",",Q613)-1),MapTable!$A:$A,1,0)),ISERROR(VLOOKUP(TRIM(MID(Q613,FIND(",",Q613)+1,FIND(",",Q613,FIND(",",Q613)+1)-FIND(",",Q613)-1)),MapTable!$A:$A,1,0)),ISERROR(VLOOKUP(TRIM(MID(Q613,FIND(",",Q613,FIND(",",Q613)+1)+1,999)),MapTable!$A:$A,1,0))),"맵없음",
  ""),
IF(ISERROR(FIND(",",Q613,FIND(",",Q613,FIND(",",Q613,FIND(",",Q613)+1)+1)+1)),
  IF(OR(ISERROR(VLOOKUP(LEFT(Q613,FIND(",",Q613)-1),MapTable!$A:$A,1,0)),ISERROR(VLOOKUP(TRIM(MID(Q613,FIND(",",Q613)+1,FIND(",",Q613,FIND(",",Q613)+1)-FIND(",",Q613)-1)),MapTable!$A:$A,1,0)),ISERROR(VLOOKUP(TRIM(MID(Q613,FIND(",",Q613,FIND(",",Q613)+1)+1,FIND(",",Q613,FIND(",",Q613,FIND(",",Q613)+1)+1)-FIND(",",Q613,FIND(",",Q613)+1)-1)),MapTable!$A:$A,1,0)),ISERROR(VLOOKUP(TRIM(MID(Q613,FIND(",",Q613,FIND(",",Q613,FIND(",",Q613)+1)+1)+1,999)),MapTable!$A:$A,1,0))),"맵없음",
  ""),
)))))</f>
        <v/>
      </c>
      <c r="W613" t="str">
        <f>IF(ISBLANK(V613),"",IF(ISERROR(VLOOKUP(V613,[2]DropTable!$A:$A,1,0)),"드랍없음",""))</f>
        <v/>
      </c>
      <c r="Y613" t="str">
        <f>IF(ISBLANK(X613),"",IF(ISERROR(VLOOKUP(X613,[2]DropTable!$A:$A,1,0)),"드랍없음",""))</f>
        <v/>
      </c>
      <c r="AA613">
        <v>8.1</v>
      </c>
    </row>
    <row r="614" spans="1:27" x14ac:dyDescent="0.3">
      <c r="A614">
        <v>16</v>
      </c>
      <c r="B614">
        <v>16</v>
      </c>
      <c r="C614">
        <f t="shared" si="29"/>
        <v>1680</v>
      </c>
      <c r="D614">
        <v>420</v>
      </c>
      <c r="E614" t="s">
        <v>114</v>
      </c>
      <c r="H614" t="str">
        <f>IF(ISBLANK(G614),"",
IFERROR(VLOOKUP(G614,[1]StringTable!$1:$1048576,MATCH([1]StringTable!$B$1,[1]StringTable!$1:$1,0),0),
IFERROR(VLOOKUP(G614,[1]InApkStringTable!$1:$1048576,MATCH([1]InApkStringTable!$B$1,[1]InApkStringTable!$1:$1,0),0),
"스트링없음")))</f>
        <v/>
      </c>
      <c r="J614" t="b">
        <v>0</v>
      </c>
      <c r="K614" t="s">
        <v>24</v>
      </c>
      <c r="L614" t="str">
        <f>IF(ISBLANK(K614),"",IF(ISERROR(VLOOKUP(K614,MapTable!$A:$A,1,0)),"컨트롤없음",""))</f>
        <v/>
      </c>
      <c r="M614">
        <f t="shared" si="30"/>
        <v>3</v>
      </c>
      <c r="N614" t="b">
        <f t="shared" ca="1" si="31"/>
        <v>0</v>
      </c>
      <c r="P614" t="str">
        <f>IF(ISBLANK(O614),"",IF(ISERROR(VLOOKUP(O614,MapTable!$A:$A,1,0)),"컨트롤없음",""))</f>
        <v/>
      </c>
      <c r="R614" t="str">
        <f>IF(ISBLANK(Q614),"",
IF(ISERROR(FIND(",",Q614)),
  IF(ISERROR(VLOOKUP(Q614,MapTable!$A:$A,1,0)),"맵없음",
  ""),
IF(ISERROR(FIND(",",Q614,FIND(",",Q614)+1)),
  IF(OR(ISERROR(VLOOKUP(LEFT(Q614,FIND(",",Q614)-1),MapTable!$A:$A,1,0)),ISERROR(VLOOKUP(TRIM(MID(Q614,FIND(",",Q614)+1,999)),MapTable!$A:$A,1,0))),"맵없음",
  ""),
IF(ISERROR(FIND(",",Q614,FIND(",",Q614,FIND(",",Q614)+1)+1)),
  IF(OR(ISERROR(VLOOKUP(LEFT(Q614,FIND(",",Q614)-1),MapTable!$A:$A,1,0)),ISERROR(VLOOKUP(TRIM(MID(Q614,FIND(",",Q614)+1,FIND(",",Q614,FIND(",",Q614)+1)-FIND(",",Q614)-1)),MapTable!$A:$A,1,0)),ISERROR(VLOOKUP(TRIM(MID(Q614,FIND(",",Q614,FIND(",",Q614)+1)+1,999)),MapTable!$A:$A,1,0))),"맵없음",
  ""),
IF(ISERROR(FIND(",",Q614,FIND(",",Q614,FIND(",",Q614,FIND(",",Q614)+1)+1)+1)),
  IF(OR(ISERROR(VLOOKUP(LEFT(Q614,FIND(",",Q614)-1),MapTable!$A:$A,1,0)),ISERROR(VLOOKUP(TRIM(MID(Q614,FIND(",",Q614)+1,FIND(",",Q614,FIND(",",Q614)+1)-FIND(",",Q614)-1)),MapTable!$A:$A,1,0)),ISERROR(VLOOKUP(TRIM(MID(Q614,FIND(",",Q614,FIND(",",Q614)+1)+1,FIND(",",Q614,FIND(",",Q614,FIND(",",Q614)+1)+1)-FIND(",",Q614,FIND(",",Q614)+1)-1)),MapTable!$A:$A,1,0)),ISERROR(VLOOKUP(TRIM(MID(Q614,FIND(",",Q614,FIND(",",Q614,FIND(",",Q614)+1)+1)+1,999)),MapTable!$A:$A,1,0))),"맵없음",
  ""),
)))))</f>
        <v/>
      </c>
      <c r="W614" t="str">
        <f>IF(ISBLANK(V614),"",IF(ISERROR(VLOOKUP(V614,[2]DropTable!$A:$A,1,0)),"드랍없음",""))</f>
        <v/>
      </c>
      <c r="Y614" t="str">
        <f>IF(ISBLANK(X614),"",IF(ISERROR(VLOOKUP(X614,[2]DropTable!$A:$A,1,0)),"드랍없음",""))</f>
        <v/>
      </c>
      <c r="AA614">
        <v>8.1</v>
      </c>
    </row>
    <row r="615" spans="1:27" x14ac:dyDescent="0.3">
      <c r="A615">
        <v>16</v>
      </c>
      <c r="B615">
        <v>17</v>
      </c>
      <c r="C615">
        <f t="shared" si="29"/>
        <v>1680</v>
      </c>
      <c r="D615">
        <v>420</v>
      </c>
      <c r="E615" t="s">
        <v>114</v>
      </c>
      <c r="H615" t="str">
        <f>IF(ISBLANK(G615),"",
IFERROR(VLOOKUP(G615,[1]StringTable!$1:$1048576,MATCH([1]StringTable!$B$1,[1]StringTable!$1:$1,0),0),
IFERROR(VLOOKUP(G615,[1]InApkStringTable!$1:$1048576,MATCH([1]InApkStringTable!$B$1,[1]InApkStringTable!$1:$1,0),0),
"스트링없음")))</f>
        <v/>
      </c>
      <c r="J615" t="b">
        <v>0</v>
      </c>
      <c r="K615" t="s">
        <v>24</v>
      </c>
      <c r="L615" t="str">
        <f>IF(ISBLANK(K615),"",IF(ISERROR(VLOOKUP(K615,MapTable!$A:$A,1,0)),"컨트롤없음",""))</f>
        <v/>
      </c>
      <c r="M615">
        <f t="shared" si="30"/>
        <v>3</v>
      </c>
      <c r="N615" t="b">
        <f t="shared" ca="1" si="31"/>
        <v>1</v>
      </c>
      <c r="P615" t="str">
        <f>IF(ISBLANK(O615),"",IF(ISERROR(VLOOKUP(O615,MapTable!$A:$A,1,0)),"컨트롤없음",""))</f>
        <v/>
      </c>
      <c r="R615" t="str">
        <f>IF(ISBLANK(Q615),"",
IF(ISERROR(FIND(",",Q615)),
  IF(ISERROR(VLOOKUP(Q615,MapTable!$A:$A,1,0)),"맵없음",
  ""),
IF(ISERROR(FIND(",",Q615,FIND(",",Q615)+1)),
  IF(OR(ISERROR(VLOOKUP(LEFT(Q615,FIND(",",Q615)-1),MapTable!$A:$A,1,0)),ISERROR(VLOOKUP(TRIM(MID(Q615,FIND(",",Q615)+1,999)),MapTable!$A:$A,1,0))),"맵없음",
  ""),
IF(ISERROR(FIND(",",Q615,FIND(",",Q615,FIND(",",Q615)+1)+1)),
  IF(OR(ISERROR(VLOOKUP(LEFT(Q615,FIND(",",Q615)-1),MapTable!$A:$A,1,0)),ISERROR(VLOOKUP(TRIM(MID(Q615,FIND(",",Q615)+1,FIND(",",Q615,FIND(",",Q615)+1)-FIND(",",Q615)-1)),MapTable!$A:$A,1,0)),ISERROR(VLOOKUP(TRIM(MID(Q615,FIND(",",Q615,FIND(",",Q615)+1)+1,999)),MapTable!$A:$A,1,0))),"맵없음",
  ""),
IF(ISERROR(FIND(",",Q615,FIND(",",Q615,FIND(",",Q615,FIND(",",Q615)+1)+1)+1)),
  IF(OR(ISERROR(VLOOKUP(LEFT(Q615,FIND(",",Q615)-1),MapTable!$A:$A,1,0)),ISERROR(VLOOKUP(TRIM(MID(Q615,FIND(",",Q615)+1,FIND(",",Q615,FIND(",",Q615)+1)-FIND(",",Q615)-1)),MapTable!$A:$A,1,0)),ISERROR(VLOOKUP(TRIM(MID(Q615,FIND(",",Q615,FIND(",",Q615)+1)+1,FIND(",",Q615,FIND(",",Q615,FIND(",",Q615)+1)+1)-FIND(",",Q615,FIND(",",Q615)+1)-1)),MapTable!$A:$A,1,0)),ISERROR(VLOOKUP(TRIM(MID(Q615,FIND(",",Q615,FIND(",",Q615,FIND(",",Q615)+1)+1)+1,999)),MapTable!$A:$A,1,0))),"맵없음",
  ""),
)))))</f>
        <v/>
      </c>
      <c r="W615" t="str">
        <f>IF(ISBLANK(V615),"",IF(ISERROR(VLOOKUP(V615,[2]DropTable!$A:$A,1,0)),"드랍없음",""))</f>
        <v/>
      </c>
      <c r="Y615" t="str">
        <f>IF(ISBLANK(X615),"",IF(ISERROR(VLOOKUP(X615,[2]DropTable!$A:$A,1,0)),"드랍없음",""))</f>
        <v/>
      </c>
      <c r="AA615">
        <v>8.1</v>
      </c>
    </row>
    <row r="616" spans="1:27" x14ac:dyDescent="0.3">
      <c r="A616">
        <v>16</v>
      </c>
      <c r="B616">
        <v>18</v>
      </c>
      <c r="C616">
        <f t="shared" si="29"/>
        <v>1680</v>
      </c>
      <c r="D616">
        <v>420</v>
      </c>
      <c r="E616" t="s">
        <v>114</v>
      </c>
      <c r="H616" t="str">
        <f>IF(ISBLANK(G616),"",
IFERROR(VLOOKUP(G616,[1]StringTable!$1:$1048576,MATCH([1]StringTable!$B$1,[1]StringTable!$1:$1,0),0),
IFERROR(VLOOKUP(G616,[1]InApkStringTable!$1:$1048576,MATCH([1]InApkStringTable!$B$1,[1]InApkStringTable!$1:$1,0),0),
"스트링없음")))</f>
        <v/>
      </c>
      <c r="J616" t="b">
        <v>0</v>
      </c>
      <c r="K616" t="s">
        <v>24</v>
      </c>
      <c r="L616" t="str">
        <f>IF(ISBLANK(K616),"",IF(ISERROR(VLOOKUP(K616,MapTable!$A:$A,1,0)),"컨트롤없음",""))</f>
        <v/>
      </c>
      <c r="M616">
        <f t="shared" si="30"/>
        <v>12</v>
      </c>
      <c r="N616" t="b">
        <f t="shared" ca="1" si="31"/>
        <v>1</v>
      </c>
      <c r="P616" t="str">
        <f>IF(ISBLANK(O616),"",IF(ISERROR(VLOOKUP(O616,MapTable!$A:$A,1,0)),"컨트롤없음",""))</f>
        <v/>
      </c>
      <c r="R616" t="str">
        <f>IF(ISBLANK(Q616),"",
IF(ISERROR(FIND(",",Q616)),
  IF(ISERROR(VLOOKUP(Q616,MapTable!$A:$A,1,0)),"맵없음",
  ""),
IF(ISERROR(FIND(",",Q616,FIND(",",Q616)+1)),
  IF(OR(ISERROR(VLOOKUP(LEFT(Q616,FIND(",",Q616)-1),MapTable!$A:$A,1,0)),ISERROR(VLOOKUP(TRIM(MID(Q616,FIND(",",Q616)+1,999)),MapTable!$A:$A,1,0))),"맵없음",
  ""),
IF(ISERROR(FIND(",",Q616,FIND(",",Q616,FIND(",",Q616)+1)+1)),
  IF(OR(ISERROR(VLOOKUP(LEFT(Q616,FIND(",",Q616)-1),MapTable!$A:$A,1,0)),ISERROR(VLOOKUP(TRIM(MID(Q616,FIND(",",Q616)+1,FIND(",",Q616,FIND(",",Q616)+1)-FIND(",",Q616)-1)),MapTable!$A:$A,1,0)),ISERROR(VLOOKUP(TRIM(MID(Q616,FIND(",",Q616,FIND(",",Q616)+1)+1,999)),MapTable!$A:$A,1,0))),"맵없음",
  ""),
IF(ISERROR(FIND(",",Q616,FIND(",",Q616,FIND(",",Q616,FIND(",",Q616)+1)+1)+1)),
  IF(OR(ISERROR(VLOOKUP(LEFT(Q616,FIND(",",Q616)-1),MapTable!$A:$A,1,0)),ISERROR(VLOOKUP(TRIM(MID(Q616,FIND(",",Q616)+1,FIND(",",Q616,FIND(",",Q616)+1)-FIND(",",Q616)-1)),MapTable!$A:$A,1,0)),ISERROR(VLOOKUP(TRIM(MID(Q616,FIND(",",Q616,FIND(",",Q616)+1)+1,FIND(",",Q616,FIND(",",Q616,FIND(",",Q616)+1)+1)-FIND(",",Q616,FIND(",",Q616)+1)-1)),MapTable!$A:$A,1,0)),ISERROR(VLOOKUP(TRIM(MID(Q616,FIND(",",Q616,FIND(",",Q616,FIND(",",Q616)+1)+1)+1,999)),MapTable!$A:$A,1,0))),"맵없음",
  ""),
)))))</f>
        <v/>
      </c>
      <c r="W616" t="str">
        <f>IF(ISBLANK(V616),"",IF(ISERROR(VLOOKUP(V616,[2]DropTable!$A:$A,1,0)),"드랍없음",""))</f>
        <v/>
      </c>
      <c r="Y616" t="str">
        <f>IF(ISBLANK(X616),"",IF(ISERROR(VLOOKUP(X616,[2]DropTable!$A:$A,1,0)),"드랍없음",""))</f>
        <v/>
      </c>
      <c r="AA616">
        <v>8.1</v>
      </c>
    </row>
    <row r="617" spans="1:27" x14ac:dyDescent="0.3">
      <c r="A617">
        <v>16</v>
      </c>
      <c r="B617">
        <v>19</v>
      </c>
      <c r="C617">
        <f t="shared" si="29"/>
        <v>1680</v>
      </c>
      <c r="D617">
        <v>420</v>
      </c>
      <c r="E617" t="s">
        <v>114</v>
      </c>
      <c r="H617" t="str">
        <f>IF(ISBLANK(G617),"",
IFERROR(VLOOKUP(G617,[1]StringTable!$1:$1048576,MATCH([1]StringTable!$B$1,[1]StringTable!$1:$1,0),0),
IFERROR(VLOOKUP(G617,[1]InApkStringTable!$1:$1048576,MATCH([1]InApkStringTable!$B$1,[1]InApkStringTable!$1:$1,0),0),
"스트링없음")))</f>
        <v/>
      </c>
      <c r="J617" t="b">
        <v>0</v>
      </c>
      <c r="K617" t="s">
        <v>24</v>
      </c>
      <c r="L617" t="str">
        <f>IF(ISBLANK(K617),"",IF(ISERROR(VLOOKUP(K617,MapTable!$A:$A,1,0)),"컨트롤없음",""))</f>
        <v/>
      </c>
      <c r="M617">
        <f t="shared" si="30"/>
        <v>4</v>
      </c>
      <c r="N617" t="b">
        <f t="shared" ca="1" si="31"/>
        <v>0</v>
      </c>
      <c r="P617" t="str">
        <f>IF(ISBLANK(O617),"",IF(ISERROR(VLOOKUP(O617,MapTable!$A:$A,1,0)),"컨트롤없음",""))</f>
        <v/>
      </c>
      <c r="R617" t="str">
        <f>IF(ISBLANK(Q617),"",
IF(ISERROR(FIND(",",Q617)),
  IF(ISERROR(VLOOKUP(Q617,MapTable!$A:$A,1,0)),"맵없음",
  ""),
IF(ISERROR(FIND(",",Q617,FIND(",",Q617)+1)),
  IF(OR(ISERROR(VLOOKUP(LEFT(Q617,FIND(",",Q617)-1),MapTable!$A:$A,1,0)),ISERROR(VLOOKUP(TRIM(MID(Q617,FIND(",",Q617)+1,999)),MapTable!$A:$A,1,0))),"맵없음",
  ""),
IF(ISERROR(FIND(",",Q617,FIND(",",Q617,FIND(",",Q617)+1)+1)),
  IF(OR(ISERROR(VLOOKUP(LEFT(Q617,FIND(",",Q617)-1),MapTable!$A:$A,1,0)),ISERROR(VLOOKUP(TRIM(MID(Q617,FIND(",",Q617)+1,FIND(",",Q617,FIND(",",Q617)+1)-FIND(",",Q617)-1)),MapTable!$A:$A,1,0)),ISERROR(VLOOKUP(TRIM(MID(Q617,FIND(",",Q617,FIND(",",Q617)+1)+1,999)),MapTable!$A:$A,1,0))),"맵없음",
  ""),
IF(ISERROR(FIND(",",Q617,FIND(",",Q617,FIND(",",Q617,FIND(",",Q617)+1)+1)+1)),
  IF(OR(ISERROR(VLOOKUP(LEFT(Q617,FIND(",",Q617)-1),MapTable!$A:$A,1,0)),ISERROR(VLOOKUP(TRIM(MID(Q617,FIND(",",Q617)+1,FIND(",",Q617,FIND(",",Q617)+1)-FIND(",",Q617)-1)),MapTable!$A:$A,1,0)),ISERROR(VLOOKUP(TRIM(MID(Q617,FIND(",",Q617,FIND(",",Q617)+1)+1,FIND(",",Q617,FIND(",",Q617,FIND(",",Q617)+1)+1)-FIND(",",Q617,FIND(",",Q617)+1)-1)),MapTable!$A:$A,1,0)),ISERROR(VLOOKUP(TRIM(MID(Q617,FIND(",",Q617,FIND(",",Q617,FIND(",",Q617)+1)+1)+1,999)),MapTable!$A:$A,1,0))),"맵없음",
  ""),
)))))</f>
        <v/>
      </c>
      <c r="W617" t="str">
        <f>IF(ISBLANK(V617),"",IF(ISERROR(VLOOKUP(V617,[2]DropTable!$A:$A,1,0)),"드랍없음",""))</f>
        <v/>
      </c>
      <c r="Y617" t="str">
        <f>IF(ISBLANK(X617),"",IF(ISERROR(VLOOKUP(X617,[2]DropTable!$A:$A,1,0)),"드랍없음",""))</f>
        <v/>
      </c>
      <c r="AA617">
        <v>8.1</v>
      </c>
    </row>
    <row r="618" spans="1:27" x14ac:dyDescent="0.3">
      <c r="A618">
        <v>16</v>
      </c>
      <c r="B618">
        <v>20</v>
      </c>
      <c r="C618">
        <f t="shared" si="29"/>
        <v>1680</v>
      </c>
      <c r="D618">
        <v>420</v>
      </c>
      <c r="E618" t="s">
        <v>114</v>
      </c>
      <c r="H618" t="str">
        <f>IF(ISBLANK(G618),"",
IFERROR(VLOOKUP(G618,[1]StringTable!$1:$1048576,MATCH([1]StringTable!$B$1,[1]StringTable!$1:$1,0),0),
IFERROR(VLOOKUP(G618,[1]InApkStringTable!$1:$1048576,MATCH([1]InApkStringTable!$B$1,[1]InApkStringTable!$1:$1,0),0),
"스트링없음")))</f>
        <v/>
      </c>
      <c r="J618" t="b">
        <v>0</v>
      </c>
      <c r="K618" t="s">
        <v>24</v>
      </c>
      <c r="L618" t="str">
        <f>IF(ISBLANK(K618),"",IF(ISERROR(VLOOKUP(K618,MapTable!$A:$A,1,0)),"컨트롤없음",""))</f>
        <v/>
      </c>
      <c r="M618">
        <f t="shared" si="30"/>
        <v>4</v>
      </c>
      <c r="N618" t="b">
        <f t="shared" ca="1" si="31"/>
        <v>0</v>
      </c>
      <c r="P618" t="str">
        <f>IF(ISBLANK(O618),"",IF(ISERROR(VLOOKUP(O618,MapTable!$A:$A,1,0)),"컨트롤없음",""))</f>
        <v/>
      </c>
      <c r="R618" t="str">
        <f>IF(ISBLANK(Q618),"",
IF(ISERROR(FIND(",",Q618)),
  IF(ISERROR(VLOOKUP(Q618,MapTable!$A:$A,1,0)),"맵없음",
  ""),
IF(ISERROR(FIND(",",Q618,FIND(",",Q618)+1)),
  IF(OR(ISERROR(VLOOKUP(LEFT(Q618,FIND(",",Q618)-1),MapTable!$A:$A,1,0)),ISERROR(VLOOKUP(TRIM(MID(Q618,FIND(",",Q618)+1,999)),MapTable!$A:$A,1,0))),"맵없음",
  ""),
IF(ISERROR(FIND(",",Q618,FIND(",",Q618,FIND(",",Q618)+1)+1)),
  IF(OR(ISERROR(VLOOKUP(LEFT(Q618,FIND(",",Q618)-1),MapTable!$A:$A,1,0)),ISERROR(VLOOKUP(TRIM(MID(Q618,FIND(",",Q618)+1,FIND(",",Q618,FIND(",",Q618)+1)-FIND(",",Q618)-1)),MapTable!$A:$A,1,0)),ISERROR(VLOOKUP(TRIM(MID(Q618,FIND(",",Q618,FIND(",",Q618)+1)+1,999)),MapTable!$A:$A,1,0))),"맵없음",
  ""),
IF(ISERROR(FIND(",",Q618,FIND(",",Q618,FIND(",",Q618,FIND(",",Q618)+1)+1)+1)),
  IF(OR(ISERROR(VLOOKUP(LEFT(Q618,FIND(",",Q618)-1),MapTable!$A:$A,1,0)),ISERROR(VLOOKUP(TRIM(MID(Q618,FIND(",",Q618)+1,FIND(",",Q618,FIND(",",Q618)+1)-FIND(",",Q618)-1)),MapTable!$A:$A,1,0)),ISERROR(VLOOKUP(TRIM(MID(Q618,FIND(",",Q618,FIND(",",Q618)+1)+1,FIND(",",Q618,FIND(",",Q618,FIND(",",Q618)+1)+1)-FIND(",",Q618,FIND(",",Q618)+1)-1)),MapTable!$A:$A,1,0)),ISERROR(VLOOKUP(TRIM(MID(Q618,FIND(",",Q618,FIND(",",Q618,FIND(",",Q618)+1)+1)+1,999)),MapTable!$A:$A,1,0))),"맵없음",
  ""),
)))))</f>
        <v/>
      </c>
      <c r="W618" t="str">
        <f>IF(ISBLANK(V618),"",IF(ISERROR(VLOOKUP(V618,[2]DropTable!$A:$A,1,0)),"드랍없음",""))</f>
        <v/>
      </c>
      <c r="Y618" t="str">
        <f>IF(ISBLANK(X618),"",IF(ISERROR(VLOOKUP(X618,[2]DropTable!$A:$A,1,0)),"드랍없음",""))</f>
        <v/>
      </c>
      <c r="AA618">
        <v>8.1</v>
      </c>
    </row>
    <row r="619" spans="1:27" x14ac:dyDescent="0.3">
      <c r="A619">
        <v>16</v>
      </c>
      <c r="B619">
        <v>21</v>
      </c>
      <c r="C619">
        <f t="shared" ref="C619:C684" si="32">D619*4</f>
        <v>1680</v>
      </c>
      <c r="D619">
        <v>420</v>
      </c>
      <c r="E619" t="s">
        <v>114</v>
      </c>
      <c r="H619" t="str">
        <f>IF(ISBLANK(G619),"",
IFERROR(VLOOKUP(G619,[1]StringTable!$1:$1048576,MATCH([1]StringTable!$B$1,[1]StringTable!$1:$1,0),0),
IFERROR(VLOOKUP(G619,[1]InApkStringTable!$1:$1048576,MATCH([1]InApkStringTable!$B$1,[1]InApkStringTable!$1:$1,0),0),
"스트링없음")))</f>
        <v/>
      </c>
      <c r="J619" t="b">
        <v>0</v>
      </c>
      <c r="K619" t="s">
        <v>24</v>
      </c>
      <c r="L619" t="str">
        <f>IF(ISBLANK(K619),"",IF(ISERROR(VLOOKUP(K619,MapTable!$A:$A,1,0)),"컨트롤없음",""))</f>
        <v/>
      </c>
      <c r="M619">
        <f t="shared" si="30"/>
        <v>11</v>
      </c>
      <c r="N619" t="b">
        <f t="shared" ca="1" si="31"/>
        <v>0</v>
      </c>
      <c r="P619" t="str">
        <f>IF(ISBLANK(O619),"",IF(ISERROR(VLOOKUP(O619,MapTable!$A:$A,1,0)),"컨트롤없음",""))</f>
        <v/>
      </c>
      <c r="R619" t="str">
        <f>IF(ISBLANK(Q619),"",
IF(ISERROR(FIND(",",Q619)),
  IF(ISERROR(VLOOKUP(Q619,MapTable!$A:$A,1,0)),"맵없음",
  ""),
IF(ISERROR(FIND(",",Q619,FIND(",",Q619)+1)),
  IF(OR(ISERROR(VLOOKUP(LEFT(Q619,FIND(",",Q619)-1),MapTable!$A:$A,1,0)),ISERROR(VLOOKUP(TRIM(MID(Q619,FIND(",",Q619)+1,999)),MapTable!$A:$A,1,0))),"맵없음",
  ""),
IF(ISERROR(FIND(",",Q619,FIND(",",Q619,FIND(",",Q619)+1)+1)),
  IF(OR(ISERROR(VLOOKUP(LEFT(Q619,FIND(",",Q619)-1),MapTable!$A:$A,1,0)),ISERROR(VLOOKUP(TRIM(MID(Q619,FIND(",",Q619)+1,FIND(",",Q619,FIND(",",Q619)+1)-FIND(",",Q619)-1)),MapTable!$A:$A,1,0)),ISERROR(VLOOKUP(TRIM(MID(Q619,FIND(",",Q619,FIND(",",Q619)+1)+1,999)),MapTable!$A:$A,1,0))),"맵없음",
  ""),
IF(ISERROR(FIND(",",Q619,FIND(",",Q619,FIND(",",Q619,FIND(",",Q619)+1)+1)+1)),
  IF(OR(ISERROR(VLOOKUP(LEFT(Q619,FIND(",",Q619)-1),MapTable!$A:$A,1,0)),ISERROR(VLOOKUP(TRIM(MID(Q619,FIND(",",Q619)+1,FIND(",",Q619,FIND(",",Q619)+1)-FIND(",",Q619)-1)),MapTable!$A:$A,1,0)),ISERROR(VLOOKUP(TRIM(MID(Q619,FIND(",",Q619,FIND(",",Q619)+1)+1,FIND(",",Q619,FIND(",",Q619,FIND(",",Q619)+1)+1)-FIND(",",Q619,FIND(",",Q619)+1)-1)),MapTable!$A:$A,1,0)),ISERROR(VLOOKUP(TRIM(MID(Q619,FIND(",",Q619,FIND(",",Q619,FIND(",",Q619)+1)+1)+1,999)),MapTable!$A:$A,1,0))),"맵없음",
  ""),
)))))</f>
        <v/>
      </c>
      <c r="W619" t="str">
        <f>IF(ISBLANK(V619),"",IF(ISERROR(VLOOKUP(V619,[2]DropTable!$A:$A,1,0)),"드랍없음",""))</f>
        <v/>
      </c>
      <c r="Y619" t="str">
        <f>IF(ISBLANK(X619),"",IF(ISERROR(VLOOKUP(X619,[2]DropTable!$A:$A,1,0)),"드랍없음",""))</f>
        <v/>
      </c>
      <c r="AA619">
        <v>8.1</v>
      </c>
    </row>
    <row r="620" spans="1:27" x14ac:dyDescent="0.3">
      <c r="A620">
        <v>16</v>
      </c>
      <c r="B620">
        <v>22</v>
      </c>
      <c r="C620">
        <f t="shared" si="32"/>
        <v>1680</v>
      </c>
      <c r="D620">
        <v>420</v>
      </c>
      <c r="E620" t="s">
        <v>114</v>
      </c>
      <c r="H620" t="str">
        <f>IF(ISBLANK(G620),"",
IFERROR(VLOOKUP(G620,[1]StringTable!$1:$1048576,MATCH([1]StringTable!$B$1,[1]StringTable!$1:$1,0),0),
IFERROR(VLOOKUP(G620,[1]InApkStringTable!$1:$1048576,MATCH([1]InApkStringTable!$B$1,[1]InApkStringTable!$1:$1,0),0),
"스트링없음")))</f>
        <v/>
      </c>
      <c r="J620" t="b">
        <v>0</v>
      </c>
      <c r="K620" t="s">
        <v>24</v>
      </c>
      <c r="L620" t="str">
        <f>IF(ISBLANK(K620),"",IF(ISERROR(VLOOKUP(K620,MapTable!$A:$A,1,0)),"컨트롤없음",""))</f>
        <v/>
      </c>
      <c r="M620">
        <f t="shared" si="30"/>
        <v>4</v>
      </c>
      <c r="N620" t="b">
        <f t="shared" ca="1" si="31"/>
        <v>0</v>
      </c>
      <c r="P620" t="str">
        <f>IF(ISBLANK(O620),"",IF(ISERROR(VLOOKUP(O620,MapTable!$A:$A,1,0)),"컨트롤없음",""))</f>
        <v/>
      </c>
      <c r="R620" t="str">
        <f>IF(ISBLANK(Q620),"",
IF(ISERROR(FIND(",",Q620)),
  IF(ISERROR(VLOOKUP(Q620,MapTable!$A:$A,1,0)),"맵없음",
  ""),
IF(ISERROR(FIND(",",Q620,FIND(",",Q620)+1)),
  IF(OR(ISERROR(VLOOKUP(LEFT(Q620,FIND(",",Q620)-1),MapTable!$A:$A,1,0)),ISERROR(VLOOKUP(TRIM(MID(Q620,FIND(",",Q620)+1,999)),MapTable!$A:$A,1,0))),"맵없음",
  ""),
IF(ISERROR(FIND(",",Q620,FIND(",",Q620,FIND(",",Q620)+1)+1)),
  IF(OR(ISERROR(VLOOKUP(LEFT(Q620,FIND(",",Q620)-1),MapTable!$A:$A,1,0)),ISERROR(VLOOKUP(TRIM(MID(Q620,FIND(",",Q620)+1,FIND(",",Q620,FIND(",",Q620)+1)-FIND(",",Q620)-1)),MapTable!$A:$A,1,0)),ISERROR(VLOOKUP(TRIM(MID(Q620,FIND(",",Q620,FIND(",",Q620)+1)+1,999)),MapTable!$A:$A,1,0))),"맵없음",
  ""),
IF(ISERROR(FIND(",",Q620,FIND(",",Q620,FIND(",",Q620,FIND(",",Q620)+1)+1)+1)),
  IF(OR(ISERROR(VLOOKUP(LEFT(Q620,FIND(",",Q620)-1),MapTable!$A:$A,1,0)),ISERROR(VLOOKUP(TRIM(MID(Q620,FIND(",",Q620)+1,FIND(",",Q620,FIND(",",Q620)+1)-FIND(",",Q620)-1)),MapTable!$A:$A,1,0)),ISERROR(VLOOKUP(TRIM(MID(Q620,FIND(",",Q620,FIND(",",Q620)+1)+1,FIND(",",Q620,FIND(",",Q620,FIND(",",Q620)+1)+1)-FIND(",",Q620,FIND(",",Q620)+1)-1)),MapTable!$A:$A,1,0)),ISERROR(VLOOKUP(TRIM(MID(Q620,FIND(",",Q620,FIND(",",Q620,FIND(",",Q620)+1)+1)+1,999)),MapTable!$A:$A,1,0))),"맵없음",
  ""),
)))))</f>
        <v/>
      </c>
      <c r="W620" t="str">
        <f>IF(ISBLANK(V620),"",IF(ISERROR(VLOOKUP(V620,[2]DropTable!$A:$A,1,0)),"드랍없음",""))</f>
        <v/>
      </c>
      <c r="Y620" t="str">
        <f>IF(ISBLANK(X620),"",IF(ISERROR(VLOOKUP(X620,[2]DropTable!$A:$A,1,0)),"드랍없음",""))</f>
        <v/>
      </c>
      <c r="AA620">
        <v>8.1</v>
      </c>
    </row>
    <row r="621" spans="1:27" x14ac:dyDescent="0.3">
      <c r="A621">
        <v>16</v>
      </c>
      <c r="B621">
        <v>23</v>
      </c>
      <c r="C621">
        <f t="shared" si="32"/>
        <v>1680</v>
      </c>
      <c r="D621">
        <v>420</v>
      </c>
      <c r="E621" t="s">
        <v>114</v>
      </c>
      <c r="H621" t="str">
        <f>IF(ISBLANK(G621),"",
IFERROR(VLOOKUP(G621,[1]StringTable!$1:$1048576,MATCH([1]StringTable!$B$1,[1]StringTable!$1:$1,0),0),
IFERROR(VLOOKUP(G621,[1]InApkStringTable!$1:$1048576,MATCH([1]InApkStringTable!$B$1,[1]InApkStringTable!$1:$1,0),0),
"스트링없음")))</f>
        <v/>
      </c>
      <c r="J621" t="b">
        <v>0</v>
      </c>
      <c r="K621" t="s">
        <v>24</v>
      </c>
      <c r="L621" t="str">
        <f>IF(ISBLANK(K621),"",IF(ISERROR(VLOOKUP(K621,MapTable!$A:$A,1,0)),"컨트롤없음",""))</f>
        <v/>
      </c>
      <c r="M621">
        <f t="shared" si="30"/>
        <v>4</v>
      </c>
      <c r="N621" t="b">
        <f t="shared" ca="1" si="31"/>
        <v>1</v>
      </c>
      <c r="P621" t="str">
        <f>IF(ISBLANK(O621),"",IF(ISERROR(VLOOKUP(O621,MapTable!$A:$A,1,0)),"컨트롤없음",""))</f>
        <v/>
      </c>
      <c r="R621" t="str">
        <f>IF(ISBLANK(Q621),"",
IF(ISERROR(FIND(",",Q621)),
  IF(ISERROR(VLOOKUP(Q621,MapTable!$A:$A,1,0)),"맵없음",
  ""),
IF(ISERROR(FIND(",",Q621,FIND(",",Q621)+1)),
  IF(OR(ISERROR(VLOOKUP(LEFT(Q621,FIND(",",Q621)-1),MapTable!$A:$A,1,0)),ISERROR(VLOOKUP(TRIM(MID(Q621,FIND(",",Q621)+1,999)),MapTable!$A:$A,1,0))),"맵없음",
  ""),
IF(ISERROR(FIND(",",Q621,FIND(",",Q621,FIND(",",Q621)+1)+1)),
  IF(OR(ISERROR(VLOOKUP(LEFT(Q621,FIND(",",Q621)-1),MapTable!$A:$A,1,0)),ISERROR(VLOOKUP(TRIM(MID(Q621,FIND(",",Q621)+1,FIND(",",Q621,FIND(",",Q621)+1)-FIND(",",Q621)-1)),MapTable!$A:$A,1,0)),ISERROR(VLOOKUP(TRIM(MID(Q621,FIND(",",Q621,FIND(",",Q621)+1)+1,999)),MapTable!$A:$A,1,0))),"맵없음",
  ""),
IF(ISERROR(FIND(",",Q621,FIND(",",Q621,FIND(",",Q621,FIND(",",Q621)+1)+1)+1)),
  IF(OR(ISERROR(VLOOKUP(LEFT(Q621,FIND(",",Q621)-1),MapTable!$A:$A,1,0)),ISERROR(VLOOKUP(TRIM(MID(Q621,FIND(",",Q621)+1,FIND(",",Q621,FIND(",",Q621)+1)-FIND(",",Q621)-1)),MapTable!$A:$A,1,0)),ISERROR(VLOOKUP(TRIM(MID(Q621,FIND(",",Q621,FIND(",",Q621)+1)+1,FIND(",",Q621,FIND(",",Q621,FIND(",",Q621)+1)+1)-FIND(",",Q621,FIND(",",Q621)+1)-1)),MapTable!$A:$A,1,0)),ISERROR(VLOOKUP(TRIM(MID(Q621,FIND(",",Q621,FIND(",",Q621,FIND(",",Q621)+1)+1)+1,999)),MapTable!$A:$A,1,0))),"맵없음",
  ""),
)))))</f>
        <v/>
      </c>
      <c r="W621" t="str">
        <f>IF(ISBLANK(V621),"",IF(ISERROR(VLOOKUP(V621,[2]DropTable!$A:$A,1,0)),"드랍없음",""))</f>
        <v/>
      </c>
      <c r="Y621" t="str">
        <f>IF(ISBLANK(X621),"",IF(ISERROR(VLOOKUP(X621,[2]DropTable!$A:$A,1,0)),"드랍없음",""))</f>
        <v/>
      </c>
      <c r="AA621">
        <v>8.1</v>
      </c>
    </row>
    <row r="622" spans="1:27" x14ac:dyDescent="0.3">
      <c r="A622">
        <v>16</v>
      </c>
      <c r="B622">
        <v>24</v>
      </c>
      <c r="C622">
        <f t="shared" si="32"/>
        <v>1680</v>
      </c>
      <c r="D622">
        <v>420</v>
      </c>
      <c r="E622" t="s">
        <v>114</v>
      </c>
      <c r="H622" t="str">
        <f>IF(ISBLANK(G622),"",
IFERROR(VLOOKUP(G622,[1]StringTable!$1:$1048576,MATCH([1]StringTable!$B$1,[1]StringTable!$1:$1,0),0),
IFERROR(VLOOKUP(G622,[1]InApkStringTable!$1:$1048576,MATCH([1]InApkStringTable!$B$1,[1]InApkStringTable!$1:$1,0),0),
"스트링없음")))</f>
        <v/>
      </c>
      <c r="J622" t="b">
        <v>0</v>
      </c>
      <c r="K622" t="s">
        <v>24</v>
      </c>
      <c r="L622" t="str">
        <f>IF(ISBLANK(K622),"",IF(ISERROR(VLOOKUP(K622,MapTable!$A:$A,1,0)),"컨트롤없음",""))</f>
        <v/>
      </c>
      <c r="M622">
        <f t="shared" si="30"/>
        <v>12</v>
      </c>
      <c r="N622" t="b">
        <f t="shared" ca="1" si="31"/>
        <v>1</v>
      </c>
      <c r="P622" t="str">
        <f>IF(ISBLANK(O622),"",IF(ISERROR(VLOOKUP(O622,MapTable!$A:$A,1,0)),"컨트롤없음",""))</f>
        <v/>
      </c>
      <c r="R622" t="str">
        <f>IF(ISBLANK(Q622),"",
IF(ISERROR(FIND(",",Q622)),
  IF(ISERROR(VLOOKUP(Q622,MapTable!$A:$A,1,0)),"맵없음",
  ""),
IF(ISERROR(FIND(",",Q622,FIND(",",Q622)+1)),
  IF(OR(ISERROR(VLOOKUP(LEFT(Q622,FIND(",",Q622)-1),MapTable!$A:$A,1,0)),ISERROR(VLOOKUP(TRIM(MID(Q622,FIND(",",Q622)+1,999)),MapTable!$A:$A,1,0))),"맵없음",
  ""),
IF(ISERROR(FIND(",",Q622,FIND(",",Q622,FIND(",",Q622)+1)+1)),
  IF(OR(ISERROR(VLOOKUP(LEFT(Q622,FIND(",",Q622)-1),MapTable!$A:$A,1,0)),ISERROR(VLOOKUP(TRIM(MID(Q622,FIND(",",Q622)+1,FIND(",",Q622,FIND(",",Q622)+1)-FIND(",",Q622)-1)),MapTable!$A:$A,1,0)),ISERROR(VLOOKUP(TRIM(MID(Q622,FIND(",",Q622,FIND(",",Q622)+1)+1,999)),MapTable!$A:$A,1,0))),"맵없음",
  ""),
IF(ISERROR(FIND(",",Q622,FIND(",",Q622,FIND(",",Q622,FIND(",",Q622)+1)+1)+1)),
  IF(OR(ISERROR(VLOOKUP(LEFT(Q622,FIND(",",Q622)-1),MapTable!$A:$A,1,0)),ISERROR(VLOOKUP(TRIM(MID(Q622,FIND(",",Q622)+1,FIND(",",Q622,FIND(",",Q622)+1)-FIND(",",Q622)-1)),MapTable!$A:$A,1,0)),ISERROR(VLOOKUP(TRIM(MID(Q622,FIND(",",Q622,FIND(",",Q622)+1)+1,FIND(",",Q622,FIND(",",Q622,FIND(",",Q622)+1)+1)-FIND(",",Q622,FIND(",",Q622)+1)-1)),MapTable!$A:$A,1,0)),ISERROR(VLOOKUP(TRIM(MID(Q622,FIND(",",Q622,FIND(",",Q622,FIND(",",Q622)+1)+1)+1,999)),MapTable!$A:$A,1,0))),"맵없음",
  ""),
)))))</f>
        <v/>
      </c>
      <c r="W622" t="str">
        <f>IF(ISBLANK(V622),"",IF(ISERROR(VLOOKUP(V622,[2]DropTable!$A:$A,1,0)),"드랍없음",""))</f>
        <v/>
      </c>
      <c r="Y622" t="str">
        <f>IF(ISBLANK(X622),"",IF(ISERROR(VLOOKUP(X622,[2]DropTable!$A:$A,1,0)),"드랍없음",""))</f>
        <v/>
      </c>
      <c r="AA622">
        <v>8.1</v>
      </c>
    </row>
    <row r="623" spans="1:27" x14ac:dyDescent="0.3">
      <c r="A623">
        <v>16</v>
      </c>
      <c r="B623">
        <v>25</v>
      </c>
      <c r="C623">
        <f t="shared" si="32"/>
        <v>1680</v>
      </c>
      <c r="D623">
        <v>420</v>
      </c>
      <c r="E623" t="s">
        <v>114</v>
      </c>
      <c r="H623" t="str">
        <f>IF(ISBLANK(G623),"",
IFERROR(VLOOKUP(G623,[1]StringTable!$1:$1048576,MATCH([1]StringTable!$B$1,[1]StringTable!$1:$1,0),0),
IFERROR(VLOOKUP(G623,[1]InApkStringTable!$1:$1048576,MATCH([1]InApkStringTable!$B$1,[1]InApkStringTable!$1:$1,0),0),
"스트링없음")))</f>
        <v/>
      </c>
      <c r="J623" t="b">
        <v>0</v>
      </c>
      <c r="K623" t="s">
        <v>24</v>
      </c>
      <c r="L623" t="str">
        <f>IF(ISBLANK(K623),"",IF(ISERROR(VLOOKUP(K623,MapTable!$A:$A,1,0)),"컨트롤없음",""))</f>
        <v/>
      </c>
      <c r="M623">
        <f t="shared" si="30"/>
        <v>5</v>
      </c>
      <c r="N623" t="b">
        <f t="shared" ca="1" si="31"/>
        <v>0</v>
      </c>
      <c r="P623" t="str">
        <f>IF(ISBLANK(O623),"",IF(ISERROR(VLOOKUP(O623,MapTable!$A:$A,1,0)),"컨트롤없음",""))</f>
        <v/>
      </c>
      <c r="R623" t="str">
        <f>IF(ISBLANK(Q623),"",
IF(ISERROR(FIND(",",Q623)),
  IF(ISERROR(VLOOKUP(Q623,MapTable!$A:$A,1,0)),"맵없음",
  ""),
IF(ISERROR(FIND(",",Q623,FIND(",",Q623)+1)),
  IF(OR(ISERROR(VLOOKUP(LEFT(Q623,FIND(",",Q623)-1),MapTable!$A:$A,1,0)),ISERROR(VLOOKUP(TRIM(MID(Q623,FIND(",",Q623)+1,999)),MapTable!$A:$A,1,0))),"맵없음",
  ""),
IF(ISERROR(FIND(",",Q623,FIND(",",Q623,FIND(",",Q623)+1)+1)),
  IF(OR(ISERROR(VLOOKUP(LEFT(Q623,FIND(",",Q623)-1),MapTable!$A:$A,1,0)),ISERROR(VLOOKUP(TRIM(MID(Q623,FIND(",",Q623)+1,FIND(",",Q623,FIND(",",Q623)+1)-FIND(",",Q623)-1)),MapTable!$A:$A,1,0)),ISERROR(VLOOKUP(TRIM(MID(Q623,FIND(",",Q623,FIND(",",Q623)+1)+1,999)),MapTable!$A:$A,1,0))),"맵없음",
  ""),
IF(ISERROR(FIND(",",Q623,FIND(",",Q623,FIND(",",Q623,FIND(",",Q623)+1)+1)+1)),
  IF(OR(ISERROR(VLOOKUP(LEFT(Q623,FIND(",",Q623)-1),MapTable!$A:$A,1,0)),ISERROR(VLOOKUP(TRIM(MID(Q623,FIND(",",Q623)+1,FIND(",",Q623,FIND(",",Q623)+1)-FIND(",",Q623)-1)),MapTable!$A:$A,1,0)),ISERROR(VLOOKUP(TRIM(MID(Q623,FIND(",",Q623,FIND(",",Q623)+1)+1,FIND(",",Q623,FIND(",",Q623,FIND(",",Q623)+1)+1)-FIND(",",Q623,FIND(",",Q623)+1)-1)),MapTable!$A:$A,1,0)),ISERROR(VLOOKUP(TRIM(MID(Q623,FIND(",",Q623,FIND(",",Q623,FIND(",",Q623)+1)+1)+1,999)),MapTable!$A:$A,1,0))),"맵없음",
  ""),
)))))</f>
        <v/>
      </c>
      <c r="W623" t="str">
        <f>IF(ISBLANK(V623),"",IF(ISERROR(VLOOKUP(V623,[2]DropTable!$A:$A,1,0)),"드랍없음",""))</f>
        <v/>
      </c>
      <c r="Y623" t="str">
        <f>IF(ISBLANK(X623),"",IF(ISERROR(VLOOKUP(X623,[2]DropTable!$A:$A,1,0)),"드랍없음",""))</f>
        <v/>
      </c>
      <c r="AA623">
        <v>8.1</v>
      </c>
    </row>
    <row r="624" spans="1:27" x14ac:dyDescent="0.3">
      <c r="A624">
        <v>16</v>
      </c>
      <c r="B624">
        <v>26</v>
      </c>
      <c r="C624">
        <f t="shared" si="32"/>
        <v>1680</v>
      </c>
      <c r="D624">
        <v>420</v>
      </c>
      <c r="E624" t="s">
        <v>114</v>
      </c>
      <c r="H624" t="str">
        <f>IF(ISBLANK(G624),"",
IFERROR(VLOOKUP(G624,[1]StringTable!$1:$1048576,MATCH([1]StringTable!$B$1,[1]StringTable!$1:$1,0),0),
IFERROR(VLOOKUP(G624,[1]InApkStringTable!$1:$1048576,MATCH([1]InApkStringTable!$B$1,[1]InApkStringTable!$1:$1,0),0),
"스트링없음")))</f>
        <v/>
      </c>
      <c r="J624" t="b">
        <v>0</v>
      </c>
      <c r="K624" t="s">
        <v>24</v>
      </c>
      <c r="L624" t="str">
        <f>IF(ISBLANK(K624),"",IF(ISERROR(VLOOKUP(K624,MapTable!$A:$A,1,0)),"컨트롤없음",""))</f>
        <v/>
      </c>
      <c r="M624">
        <f t="shared" si="30"/>
        <v>5</v>
      </c>
      <c r="N624" t="b">
        <f t="shared" ca="1" si="31"/>
        <v>0</v>
      </c>
      <c r="P624" t="str">
        <f>IF(ISBLANK(O624),"",IF(ISERROR(VLOOKUP(O624,MapTable!$A:$A,1,0)),"컨트롤없음",""))</f>
        <v/>
      </c>
      <c r="R624" t="str">
        <f>IF(ISBLANK(Q624),"",
IF(ISERROR(FIND(",",Q624)),
  IF(ISERROR(VLOOKUP(Q624,MapTable!$A:$A,1,0)),"맵없음",
  ""),
IF(ISERROR(FIND(",",Q624,FIND(",",Q624)+1)),
  IF(OR(ISERROR(VLOOKUP(LEFT(Q624,FIND(",",Q624)-1),MapTable!$A:$A,1,0)),ISERROR(VLOOKUP(TRIM(MID(Q624,FIND(",",Q624)+1,999)),MapTable!$A:$A,1,0))),"맵없음",
  ""),
IF(ISERROR(FIND(",",Q624,FIND(",",Q624,FIND(",",Q624)+1)+1)),
  IF(OR(ISERROR(VLOOKUP(LEFT(Q624,FIND(",",Q624)-1),MapTable!$A:$A,1,0)),ISERROR(VLOOKUP(TRIM(MID(Q624,FIND(",",Q624)+1,FIND(",",Q624,FIND(",",Q624)+1)-FIND(",",Q624)-1)),MapTable!$A:$A,1,0)),ISERROR(VLOOKUP(TRIM(MID(Q624,FIND(",",Q624,FIND(",",Q624)+1)+1,999)),MapTable!$A:$A,1,0))),"맵없음",
  ""),
IF(ISERROR(FIND(",",Q624,FIND(",",Q624,FIND(",",Q624,FIND(",",Q624)+1)+1)+1)),
  IF(OR(ISERROR(VLOOKUP(LEFT(Q624,FIND(",",Q624)-1),MapTable!$A:$A,1,0)),ISERROR(VLOOKUP(TRIM(MID(Q624,FIND(",",Q624)+1,FIND(",",Q624,FIND(",",Q624)+1)-FIND(",",Q624)-1)),MapTable!$A:$A,1,0)),ISERROR(VLOOKUP(TRIM(MID(Q624,FIND(",",Q624,FIND(",",Q624)+1)+1,FIND(",",Q624,FIND(",",Q624,FIND(",",Q624)+1)+1)-FIND(",",Q624,FIND(",",Q624)+1)-1)),MapTable!$A:$A,1,0)),ISERROR(VLOOKUP(TRIM(MID(Q624,FIND(",",Q624,FIND(",",Q624,FIND(",",Q624)+1)+1)+1,999)),MapTable!$A:$A,1,0))),"맵없음",
  ""),
)))))</f>
        <v/>
      </c>
      <c r="W624" t="str">
        <f>IF(ISBLANK(V624),"",IF(ISERROR(VLOOKUP(V624,[2]DropTable!$A:$A,1,0)),"드랍없음",""))</f>
        <v/>
      </c>
      <c r="Y624" t="str">
        <f>IF(ISBLANK(X624),"",IF(ISERROR(VLOOKUP(X624,[2]DropTable!$A:$A,1,0)),"드랍없음",""))</f>
        <v/>
      </c>
      <c r="AA624">
        <v>8.1</v>
      </c>
    </row>
    <row r="625" spans="1:27" x14ac:dyDescent="0.3">
      <c r="A625">
        <v>16</v>
      </c>
      <c r="B625">
        <v>27</v>
      </c>
      <c r="C625">
        <f t="shared" si="32"/>
        <v>1680</v>
      </c>
      <c r="D625">
        <v>420</v>
      </c>
      <c r="E625" t="s">
        <v>114</v>
      </c>
      <c r="H625" t="str">
        <f>IF(ISBLANK(G625),"",
IFERROR(VLOOKUP(G625,[1]StringTable!$1:$1048576,MATCH([1]StringTable!$B$1,[1]StringTable!$1:$1,0),0),
IFERROR(VLOOKUP(G625,[1]InApkStringTable!$1:$1048576,MATCH([1]InApkStringTable!$B$1,[1]InApkStringTable!$1:$1,0),0),
"스트링없음")))</f>
        <v/>
      </c>
      <c r="J625" t="b">
        <v>0</v>
      </c>
      <c r="K625" t="s">
        <v>24</v>
      </c>
      <c r="L625" t="str">
        <f>IF(ISBLANK(K625),"",IF(ISERROR(VLOOKUP(K625,MapTable!$A:$A,1,0)),"컨트롤없음",""))</f>
        <v/>
      </c>
      <c r="M625">
        <f t="shared" si="30"/>
        <v>11</v>
      </c>
      <c r="N625" t="b">
        <f t="shared" ca="1" si="31"/>
        <v>0</v>
      </c>
      <c r="P625" t="str">
        <f>IF(ISBLANK(O625),"",IF(ISERROR(VLOOKUP(O625,MapTable!$A:$A,1,0)),"컨트롤없음",""))</f>
        <v/>
      </c>
      <c r="R625" t="str">
        <f>IF(ISBLANK(Q625),"",
IF(ISERROR(FIND(",",Q625)),
  IF(ISERROR(VLOOKUP(Q625,MapTable!$A:$A,1,0)),"맵없음",
  ""),
IF(ISERROR(FIND(",",Q625,FIND(",",Q625)+1)),
  IF(OR(ISERROR(VLOOKUP(LEFT(Q625,FIND(",",Q625)-1),MapTable!$A:$A,1,0)),ISERROR(VLOOKUP(TRIM(MID(Q625,FIND(",",Q625)+1,999)),MapTable!$A:$A,1,0))),"맵없음",
  ""),
IF(ISERROR(FIND(",",Q625,FIND(",",Q625,FIND(",",Q625)+1)+1)),
  IF(OR(ISERROR(VLOOKUP(LEFT(Q625,FIND(",",Q625)-1),MapTable!$A:$A,1,0)),ISERROR(VLOOKUP(TRIM(MID(Q625,FIND(",",Q625)+1,FIND(",",Q625,FIND(",",Q625)+1)-FIND(",",Q625)-1)),MapTable!$A:$A,1,0)),ISERROR(VLOOKUP(TRIM(MID(Q625,FIND(",",Q625,FIND(",",Q625)+1)+1,999)),MapTable!$A:$A,1,0))),"맵없음",
  ""),
IF(ISERROR(FIND(",",Q625,FIND(",",Q625,FIND(",",Q625,FIND(",",Q625)+1)+1)+1)),
  IF(OR(ISERROR(VLOOKUP(LEFT(Q625,FIND(",",Q625)-1),MapTable!$A:$A,1,0)),ISERROR(VLOOKUP(TRIM(MID(Q625,FIND(",",Q625)+1,FIND(",",Q625,FIND(",",Q625)+1)-FIND(",",Q625)-1)),MapTable!$A:$A,1,0)),ISERROR(VLOOKUP(TRIM(MID(Q625,FIND(",",Q625,FIND(",",Q625)+1)+1,FIND(",",Q625,FIND(",",Q625,FIND(",",Q625)+1)+1)-FIND(",",Q625,FIND(",",Q625)+1)-1)),MapTable!$A:$A,1,0)),ISERROR(VLOOKUP(TRIM(MID(Q625,FIND(",",Q625,FIND(",",Q625,FIND(",",Q625)+1)+1)+1,999)),MapTable!$A:$A,1,0))),"맵없음",
  ""),
)))))</f>
        <v/>
      </c>
      <c r="W625" t="str">
        <f>IF(ISBLANK(V625),"",IF(ISERROR(VLOOKUP(V625,[2]DropTable!$A:$A,1,0)),"드랍없음",""))</f>
        <v/>
      </c>
      <c r="Y625" t="str">
        <f>IF(ISBLANK(X625),"",IF(ISERROR(VLOOKUP(X625,[2]DropTable!$A:$A,1,0)),"드랍없음",""))</f>
        <v/>
      </c>
      <c r="AA625">
        <v>8.1</v>
      </c>
    </row>
    <row r="626" spans="1:27" x14ac:dyDescent="0.3">
      <c r="A626">
        <v>16</v>
      </c>
      <c r="B626">
        <v>28</v>
      </c>
      <c r="C626">
        <f t="shared" si="32"/>
        <v>1680</v>
      </c>
      <c r="D626">
        <v>420</v>
      </c>
      <c r="E626" t="s">
        <v>114</v>
      </c>
      <c r="H626" t="str">
        <f>IF(ISBLANK(G626),"",
IFERROR(VLOOKUP(G626,[1]StringTable!$1:$1048576,MATCH([1]StringTable!$B$1,[1]StringTable!$1:$1,0),0),
IFERROR(VLOOKUP(G626,[1]InApkStringTable!$1:$1048576,MATCH([1]InApkStringTable!$B$1,[1]InApkStringTable!$1:$1,0),0),
"스트링없음")))</f>
        <v/>
      </c>
      <c r="J626" t="b">
        <v>0</v>
      </c>
      <c r="K626" t="s">
        <v>24</v>
      </c>
      <c r="L626" t="str">
        <f>IF(ISBLANK(K626),"",IF(ISERROR(VLOOKUP(K626,MapTable!$A:$A,1,0)),"컨트롤없음",""))</f>
        <v/>
      </c>
      <c r="M626">
        <f t="shared" si="30"/>
        <v>5</v>
      </c>
      <c r="N626" t="b">
        <f t="shared" ca="1" si="31"/>
        <v>0</v>
      </c>
      <c r="P626" t="str">
        <f>IF(ISBLANK(O626),"",IF(ISERROR(VLOOKUP(O626,MapTable!$A:$A,1,0)),"컨트롤없음",""))</f>
        <v/>
      </c>
      <c r="R626" t="str">
        <f>IF(ISBLANK(Q626),"",
IF(ISERROR(FIND(",",Q626)),
  IF(ISERROR(VLOOKUP(Q626,MapTable!$A:$A,1,0)),"맵없음",
  ""),
IF(ISERROR(FIND(",",Q626,FIND(",",Q626)+1)),
  IF(OR(ISERROR(VLOOKUP(LEFT(Q626,FIND(",",Q626)-1),MapTable!$A:$A,1,0)),ISERROR(VLOOKUP(TRIM(MID(Q626,FIND(",",Q626)+1,999)),MapTable!$A:$A,1,0))),"맵없음",
  ""),
IF(ISERROR(FIND(",",Q626,FIND(",",Q626,FIND(",",Q626)+1)+1)),
  IF(OR(ISERROR(VLOOKUP(LEFT(Q626,FIND(",",Q626)-1),MapTable!$A:$A,1,0)),ISERROR(VLOOKUP(TRIM(MID(Q626,FIND(",",Q626)+1,FIND(",",Q626,FIND(",",Q626)+1)-FIND(",",Q626)-1)),MapTable!$A:$A,1,0)),ISERROR(VLOOKUP(TRIM(MID(Q626,FIND(",",Q626,FIND(",",Q626)+1)+1,999)),MapTable!$A:$A,1,0))),"맵없음",
  ""),
IF(ISERROR(FIND(",",Q626,FIND(",",Q626,FIND(",",Q626,FIND(",",Q626)+1)+1)+1)),
  IF(OR(ISERROR(VLOOKUP(LEFT(Q626,FIND(",",Q626)-1),MapTable!$A:$A,1,0)),ISERROR(VLOOKUP(TRIM(MID(Q626,FIND(",",Q626)+1,FIND(",",Q626,FIND(",",Q626)+1)-FIND(",",Q626)-1)),MapTable!$A:$A,1,0)),ISERROR(VLOOKUP(TRIM(MID(Q626,FIND(",",Q626,FIND(",",Q626)+1)+1,FIND(",",Q626,FIND(",",Q626,FIND(",",Q626)+1)+1)-FIND(",",Q626,FIND(",",Q626)+1)-1)),MapTable!$A:$A,1,0)),ISERROR(VLOOKUP(TRIM(MID(Q626,FIND(",",Q626,FIND(",",Q626,FIND(",",Q626)+1)+1)+1,999)),MapTable!$A:$A,1,0))),"맵없음",
  ""),
)))))</f>
        <v/>
      </c>
      <c r="W626" t="str">
        <f>IF(ISBLANK(V626),"",IF(ISERROR(VLOOKUP(V626,[2]DropTable!$A:$A,1,0)),"드랍없음",""))</f>
        <v/>
      </c>
      <c r="Y626" t="str">
        <f>IF(ISBLANK(X626),"",IF(ISERROR(VLOOKUP(X626,[2]DropTable!$A:$A,1,0)),"드랍없음",""))</f>
        <v/>
      </c>
      <c r="AA626">
        <v>8.1</v>
      </c>
    </row>
    <row r="627" spans="1:27" x14ac:dyDescent="0.3">
      <c r="A627">
        <v>16</v>
      </c>
      <c r="B627">
        <v>29</v>
      </c>
      <c r="C627">
        <f t="shared" si="32"/>
        <v>1680</v>
      </c>
      <c r="D627">
        <v>420</v>
      </c>
      <c r="E627" t="s">
        <v>114</v>
      </c>
      <c r="H627" t="str">
        <f>IF(ISBLANK(G627),"",
IFERROR(VLOOKUP(G627,[1]StringTable!$1:$1048576,MATCH([1]StringTable!$B$1,[1]StringTable!$1:$1,0),0),
IFERROR(VLOOKUP(G627,[1]InApkStringTable!$1:$1048576,MATCH([1]InApkStringTable!$B$1,[1]InApkStringTable!$1:$1,0),0),
"스트링없음")))</f>
        <v/>
      </c>
      <c r="J627" t="b">
        <v>0</v>
      </c>
      <c r="K627" t="s">
        <v>24</v>
      </c>
      <c r="L627" t="str">
        <f>IF(ISBLANK(K627),"",IF(ISERROR(VLOOKUP(K627,MapTable!$A:$A,1,0)),"컨트롤없음",""))</f>
        <v/>
      </c>
      <c r="M627">
        <f t="shared" si="30"/>
        <v>5</v>
      </c>
      <c r="N627" t="b">
        <f t="shared" ca="1" si="31"/>
        <v>1</v>
      </c>
      <c r="P627" t="str">
        <f>IF(ISBLANK(O627),"",IF(ISERROR(VLOOKUP(O627,MapTable!$A:$A,1,0)),"컨트롤없음",""))</f>
        <v/>
      </c>
      <c r="R627" t="str">
        <f>IF(ISBLANK(Q627),"",
IF(ISERROR(FIND(",",Q627)),
  IF(ISERROR(VLOOKUP(Q627,MapTable!$A:$A,1,0)),"맵없음",
  ""),
IF(ISERROR(FIND(",",Q627,FIND(",",Q627)+1)),
  IF(OR(ISERROR(VLOOKUP(LEFT(Q627,FIND(",",Q627)-1),MapTable!$A:$A,1,0)),ISERROR(VLOOKUP(TRIM(MID(Q627,FIND(",",Q627)+1,999)),MapTable!$A:$A,1,0))),"맵없음",
  ""),
IF(ISERROR(FIND(",",Q627,FIND(",",Q627,FIND(",",Q627)+1)+1)),
  IF(OR(ISERROR(VLOOKUP(LEFT(Q627,FIND(",",Q627)-1),MapTable!$A:$A,1,0)),ISERROR(VLOOKUP(TRIM(MID(Q627,FIND(",",Q627)+1,FIND(",",Q627,FIND(",",Q627)+1)-FIND(",",Q627)-1)),MapTable!$A:$A,1,0)),ISERROR(VLOOKUP(TRIM(MID(Q627,FIND(",",Q627,FIND(",",Q627)+1)+1,999)),MapTable!$A:$A,1,0))),"맵없음",
  ""),
IF(ISERROR(FIND(",",Q627,FIND(",",Q627,FIND(",",Q627,FIND(",",Q627)+1)+1)+1)),
  IF(OR(ISERROR(VLOOKUP(LEFT(Q627,FIND(",",Q627)-1),MapTable!$A:$A,1,0)),ISERROR(VLOOKUP(TRIM(MID(Q627,FIND(",",Q627)+1,FIND(",",Q627,FIND(",",Q627)+1)-FIND(",",Q627)-1)),MapTable!$A:$A,1,0)),ISERROR(VLOOKUP(TRIM(MID(Q627,FIND(",",Q627,FIND(",",Q627)+1)+1,FIND(",",Q627,FIND(",",Q627,FIND(",",Q627)+1)+1)-FIND(",",Q627,FIND(",",Q627)+1)-1)),MapTable!$A:$A,1,0)),ISERROR(VLOOKUP(TRIM(MID(Q627,FIND(",",Q627,FIND(",",Q627,FIND(",",Q627)+1)+1)+1,999)),MapTable!$A:$A,1,0))),"맵없음",
  ""),
)))))</f>
        <v/>
      </c>
      <c r="W627" t="str">
        <f>IF(ISBLANK(V627),"",IF(ISERROR(VLOOKUP(V627,[2]DropTable!$A:$A,1,0)),"드랍없음",""))</f>
        <v/>
      </c>
      <c r="Y627" t="str">
        <f>IF(ISBLANK(X627),"",IF(ISERROR(VLOOKUP(X627,[2]DropTable!$A:$A,1,0)),"드랍없음",""))</f>
        <v/>
      </c>
      <c r="AA627">
        <v>8.1</v>
      </c>
    </row>
    <row r="628" spans="1:27" x14ac:dyDescent="0.3">
      <c r="A628">
        <v>16</v>
      </c>
      <c r="B628">
        <v>30</v>
      </c>
      <c r="C628">
        <f t="shared" si="32"/>
        <v>1680</v>
      </c>
      <c r="D628">
        <v>420</v>
      </c>
      <c r="E628" t="s">
        <v>114</v>
      </c>
      <c r="H628" t="str">
        <f>IF(ISBLANK(G628),"",
IFERROR(VLOOKUP(G628,[1]StringTable!$1:$1048576,MATCH([1]StringTable!$B$1,[1]StringTable!$1:$1,0),0),
IFERROR(VLOOKUP(G628,[1]InApkStringTable!$1:$1048576,MATCH([1]InApkStringTable!$B$1,[1]InApkStringTable!$1:$1,0),0),
"스트링없음")))</f>
        <v/>
      </c>
      <c r="J628" t="b">
        <v>0</v>
      </c>
      <c r="K628" t="s">
        <v>24</v>
      </c>
      <c r="L628" t="str">
        <f>IF(ISBLANK(K628),"",IF(ISERROR(VLOOKUP(K628,MapTable!$A:$A,1,0)),"컨트롤없음",""))</f>
        <v/>
      </c>
      <c r="M628">
        <f t="shared" si="30"/>
        <v>12</v>
      </c>
      <c r="N628" t="b">
        <f t="shared" ca="1" si="31"/>
        <v>0</v>
      </c>
      <c r="P628" t="str">
        <f>IF(ISBLANK(O628),"",IF(ISERROR(VLOOKUP(O628,MapTable!$A:$A,1,0)),"컨트롤없음",""))</f>
        <v/>
      </c>
      <c r="R628" t="str">
        <f>IF(ISBLANK(Q628),"",
IF(ISERROR(FIND(",",Q628)),
  IF(ISERROR(VLOOKUP(Q628,MapTable!$A:$A,1,0)),"맵없음",
  ""),
IF(ISERROR(FIND(",",Q628,FIND(",",Q628)+1)),
  IF(OR(ISERROR(VLOOKUP(LEFT(Q628,FIND(",",Q628)-1),MapTable!$A:$A,1,0)),ISERROR(VLOOKUP(TRIM(MID(Q628,FIND(",",Q628)+1,999)),MapTable!$A:$A,1,0))),"맵없음",
  ""),
IF(ISERROR(FIND(",",Q628,FIND(",",Q628,FIND(",",Q628)+1)+1)),
  IF(OR(ISERROR(VLOOKUP(LEFT(Q628,FIND(",",Q628)-1),MapTable!$A:$A,1,0)),ISERROR(VLOOKUP(TRIM(MID(Q628,FIND(",",Q628)+1,FIND(",",Q628,FIND(",",Q628)+1)-FIND(",",Q628)-1)),MapTable!$A:$A,1,0)),ISERROR(VLOOKUP(TRIM(MID(Q628,FIND(",",Q628,FIND(",",Q628)+1)+1,999)),MapTable!$A:$A,1,0))),"맵없음",
  ""),
IF(ISERROR(FIND(",",Q628,FIND(",",Q628,FIND(",",Q628,FIND(",",Q628)+1)+1)+1)),
  IF(OR(ISERROR(VLOOKUP(LEFT(Q628,FIND(",",Q628)-1),MapTable!$A:$A,1,0)),ISERROR(VLOOKUP(TRIM(MID(Q628,FIND(",",Q628)+1,FIND(",",Q628,FIND(",",Q628)+1)-FIND(",",Q628)-1)),MapTable!$A:$A,1,0)),ISERROR(VLOOKUP(TRIM(MID(Q628,FIND(",",Q628,FIND(",",Q628)+1)+1,FIND(",",Q628,FIND(",",Q628,FIND(",",Q628)+1)+1)-FIND(",",Q628,FIND(",",Q628)+1)-1)),MapTable!$A:$A,1,0)),ISERROR(VLOOKUP(TRIM(MID(Q628,FIND(",",Q628,FIND(",",Q628,FIND(",",Q628)+1)+1)+1,999)),MapTable!$A:$A,1,0))),"맵없음",
  ""),
)))))</f>
        <v/>
      </c>
      <c r="W628" t="str">
        <f>IF(ISBLANK(V628),"",IF(ISERROR(VLOOKUP(V628,[2]DropTable!$A:$A,1,0)),"드랍없음",""))</f>
        <v/>
      </c>
      <c r="Y628" t="str">
        <f>IF(ISBLANK(X628),"",IF(ISERROR(VLOOKUP(X628,[2]DropTable!$A:$A,1,0)),"드랍없음",""))</f>
        <v/>
      </c>
      <c r="AA628">
        <v>8.1</v>
      </c>
    </row>
    <row r="629" spans="1:27" x14ac:dyDescent="0.3">
      <c r="A629">
        <v>17</v>
      </c>
      <c r="B629">
        <v>0</v>
      </c>
      <c r="C629">
        <v>1680</v>
      </c>
      <c r="D629">
        <v>420</v>
      </c>
      <c r="E629" t="s">
        <v>114</v>
      </c>
      <c r="H629" t="str">
        <f>IF(ISBLANK(G629),"",
IFERROR(VLOOKUP(G629,[1]StringTable!$1:$1048576,MATCH([1]StringTable!$B$1,[1]StringTable!$1:$1,0),0),
IFERROR(VLOOKUP(G629,[1]InApkStringTable!$1:$1048576,MATCH([1]InApkStringTable!$B$1,[1]InApkStringTable!$1:$1,0),0),
"스트링없음")))</f>
        <v/>
      </c>
      <c r="J629" t="b">
        <v>0</v>
      </c>
      <c r="K629" t="s">
        <v>64</v>
      </c>
      <c r="L629" t="str">
        <f>IF(ISBLANK(K629),"",IF(ISERROR(VLOOKUP(K629,MapTable!$A:$A,1,0)),"컨트롤없음",""))</f>
        <v/>
      </c>
      <c r="M629">
        <f t="shared" si="30"/>
        <v>0</v>
      </c>
      <c r="N629" t="b">
        <f t="shared" ca="1" si="31"/>
        <v>0</v>
      </c>
      <c r="P629" t="str">
        <f>IF(ISBLANK(O629),"",IF(ISERROR(VLOOKUP(O629,MapTable!$A:$A,1,0)),"컨트롤없음",""))</f>
        <v/>
      </c>
      <c r="R629" t="str">
        <f>IF(ISBLANK(Q629),"",
IF(ISERROR(FIND(",",Q629)),
  IF(ISERROR(VLOOKUP(Q629,MapTable!$A:$A,1,0)),"맵없음",
  ""),
IF(ISERROR(FIND(",",Q629,FIND(",",Q629)+1)),
  IF(OR(ISERROR(VLOOKUP(LEFT(Q629,FIND(",",Q629)-1),MapTable!$A:$A,1,0)),ISERROR(VLOOKUP(TRIM(MID(Q629,FIND(",",Q629)+1,999)),MapTable!$A:$A,1,0))),"맵없음",
  ""),
IF(ISERROR(FIND(",",Q629,FIND(",",Q629,FIND(",",Q629)+1)+1)),
  IF(OR(ISERROR(VLOOKUP(LEFT(Q629,FIND(",",Q629)-1),MapTable!$A:$A,1,0)),ISERROR(VLOOKUP(TRIM(MID(Q629,FIND(",",Q629)+1,FIND(",",Q629,FIND(",",Q629)+1)-FIND(",",Q629)-1)),MapTable!$A:$A,1,0)),ISERROR(VLOOKUP(TRIM(MID(Q629,FIND(",",Q629,FIND(",",Q629)+1)+1,999)),MapTable!$A:$A,1,0))),"맵없음",
  ""),
IF(ISERROR(FIND(",",Q629,FIND(",",Q629,FIND(",",Q629,FIND(",",Q629)+1)+1)+1)),
  IF(OR(ISERROR(VLOOKUP(LEFT(Q629,FIND(",",Q629)-1),MapTable!$A:$A,1,0)),ISERROR(VLOOKUP(TRIM(MID(Q629,FIND(",",Q629)+1,FIND(",",Q629,FIND(",",Q629)+1)-FIND(",",Q629)-1)),MapTable!$A:$A,1,0)),ISERROR(VLOOKUP(TRIM(MID(Q629,FIND(",",Q629,FIND(",",Q629)+1)+1,FIND(",",Q629,FIND(",",Q629,FIND(",",Q629)+1)+1)-FIND(",",Q629,FIND(",",Q629)+1)-1)),MapTable!$A:$A,1,0)),ISERROR(VLOOKUP(TRIM(MID(Q629,FIND(",",Q629,FIND(",",Q629,FIND(",",Q629)+1)+1)+1,999)),MapTable!$A:$A,1,0))),"맵없음",
  ""),
)))))</f>
        <v/>
      </c>
      <c r="W629" t="str">
        <f>IF(ISBLANK(V629),"",IF(ISERROR(VLOOKUP(V629,[2]DropTable!$A:$A,1,0)),"드랍없음",""))</f>
        <v/>
      </c>
      <c r="Y629" t="str">
        <f>IF(ISBLANK(X629),"",IF(ISERROR(VLOOKUP(X629,[2]DropTable!$A:$A,1,0)),"드랍없음",""))</f>
        <v/>
      </c>
      <c r="AA629">
        <v>8.1</v>
      </c>
    </row>
    <row r="630" spans="1:27" x14ac:dyDescent="0.3">
      <c r="A630">
        <v>17</v>
      </c>
      <c r="B630">
        <v>1</v>
      </c>
      <c r="C630">
        <f t="shared" si="32"/>
        <v>1680</v>
      </c>
      <c r="D630">
        <v>420</v>
      </c>
      <c r="E630" t="s">
        <v>114</v>
      </c>
      <c r="H630" t="str">
        <f>IF(ISBLANK(G630),"",
IFERROR(VLOOKUP(G630,[1]StringTable!$1:$1048576,MATCH([1]StringTable!$B$1,[1]StringTable!$1:$1,0),0),
IFERROR(VLOOKUP(G630,[1]InApkStringTable!$1:$1048576,MATCH([1]InApkStringTable!$B$1,[1]InApkStringTable!$1:$1,0),0),
"스트링없음")))</f>
        <v/>
      </c>
      <c r="J630" t="b">
        <v>0</v>
      </c>
      <c r="K630" t="s">
        <v>24</v>
      </c>
      <c r="L630" t="str">
        <f>IF(ISBLANK(K630),"",IF(ISERROR(VLOOKUP(K630,MapTable!$A:$A,1,0)),"컨트롤없음",""))</f>
        <v/>
      </c>
      <c r="M630">
        <f t="shared" si="30"/>
        <v>1</v>
      </c>
      <c r="N630" t="b">
        <f t="shared" ca="1" si="31"/>
        <v>0</v>
      </c>
      <c r="P630" t="str">
        <f>IF(ISBLANK(O630),"",IF(ISERROR(VLOOKUP(O630,MapTable!$A:$A,1,0)),"컨트롤없음",""))</f>
        <v/>
      </c>
      <c r="R630" t="str">
        <f>IF(ISBLANK(Q630),"",
IF(ISERROR(FIND(",",Q630)),
  IF(ISERROR(VLOOKUP(Q630,MapTable!$A:$A,1,0)),"맵없음",
  ""),
IF(ISERROR(FIND(",",Q630,FIND(",",Q630)+1)),
  IF(OR(ISERROR(VLOOKUP(LEFT(Q630,FIND(",",Q630)-1),MapTable!$A:$A,1,0)),ISERROR(VLOOKUP(TRIM(MID(Q630,FIND(",",Q630)+1,999)),MapTable!$A:$A,1,0))),"맵없음",
  ""),
IF(ISERROR(FIND(",",Q630,FIND(",",Q630,FIND(",",Q630)+1)+1)),
  IF(OR(ISERROR(VLOOKUP(LEFT(Q630,FIND(",",Q630)-1),MapTable!$A:$A,1,0)),ISERROR(VLOOKUP(TRIM(MID(Q630,FIND(",",Q630)+1,FIND(",",Q630,FIND(",",Q630)+1)-FIND(",",Q630)-1)),MapTable!$A:$A,1,0)),ISERROR(VLOOKUP(TRIM(MID(Q630,FIND(",",Q630,FIND(",",Q630)+1)+1,999)),MapTable!$A:$A,1,0))),"맵없음",
  ""),
IF(ISERROR(FIND(",",Q630,FIND(",",Q630,FIND(",",Q630,FIND(",",Q630)+1)+1)+1)),
  IF(OR(ISERROR(VLOOKUP(LEFT(Q630,FIND(",",Q630)-1),MapTable!$A:$A,1,0)),ISERROR(VLOOKUP(TRIM(MID(Q630,FIND(",",Q630)+1,FIND(",",Q630,FIND(",",Q630)+1)-FIND(",",Q630)-1)),MapTable!$A:$A,1,0)),ISERROR(VLOOKUP(TRIM(MID(Q630,FIND(",",Q630,FIND(",",Q630)+1)+1,FIND(",",Q630,FIND(",",Q630,FIND(",",Q630)+1)+1)-FIND(",",Q630,FIND(",",Q630)+1)-1)),MapTable!$A:$A,1,0)),ISERROR(VLOOKUP(TRIM(MID(Q630,FIND(",",Q630,FIND(",",Q630,FIND(",",Q630)+1)+1)+1,999)),MapTable!$A:$A,1,0))),"맵없음",
  ""),
)))))</f>
        <v/>
      </c>
      <c r="W630" t="str">
        <f>IF(ISBLANK(V630),"",IF(ISERROR(VLOOKUP(V630,[2]DropTable!$A:$A,1,0)),"드랍없음",""))</f>
        <v/>
      </c>
      <c r="Y630" t="str">
        <f>IF(ISBLANK(X630),"",IF(ISERROR(VLOOKUP(X630,[2]DropTable!$A:$A,1,0)),"드랍없음",""))</f>
        <v/>
      </c>
      <c r="AA630">
        <v>8.1</v>
      </c>
    </row>
    <row r="631" spans="1:27" x14ac:dyDescent="0.3">
      <c r="A631">
        <v>17</v>
      </c>
      <c r="B631">
        <v>2</v>
      </c>
      <c r="C631">
        <f t="shared" si="32"/>
        <v>1680</v>
      </c>
      <c r="D631">
        <v>420</v>
      </c>
      <c r="E631" t="s">
        <v>114</v>
      </c>
      <c r="H631" t="str">
        <f>IF(ISBLANK(G631),"",
IFERROR(VLOOKUP(G631,[1]StringTable!$1:$1048576,MATCH([1]StringTable!$B$1,[1]StringTable!$1:$1,0),0),
IFERROR(VLOOKUP(G631,[1]InApkStringTable!$1:$1048576,MATCH([1]InApkStringTable!$B$1,[1]InApkStringTable!$1:$1,0),0),
"스트링없음")))</f>
        <v/>
      </c>
      <c r="J631" t="b">
        <v>0</v>
      </c>
      <c r="K631" t="s">
        <v>24</v>
      </c>
      <c r="L631" t="str">
        <f>IF(ISBLANK(K631),"",IF(ISERROR(VLOOKUP(K631,MapTable!$A:$A,1,0)),"컨트롤없음",""))</f>
        <v/>
      </c>
      <c r="M631">
        <f t="shared" si="30"/>
        <v>1</v>
      </c>
      <c r="N631" t="b">
        <f t="shared" ca="1" si="31"/>
        <v>0</v>
      </c>
      <c r="P631" t="str">
        <f>IF(ISBLANK(O631),"",IF(ISERROR(VLOOKUP(O631,MapTable!$A:$A,1,0)),"컨트롤없음",""))</f>
        <v/>
      </c>
      <c r="R631" t="str">
        <f>IF(ISBLANK(Q631),"",
IF(ISERROR(FIND(",",Q631)),
  IF(ISERROR(VLOOKUP(Q631,MapTable!$A:$A,1,0)),"맵없음",
  ""),
IF(ISERROR(FIND(",",Q631,FIND(",",Q631)+1)),
  IF(OR(ISERROR(VLOOKUP(LEFT(Q631,FIND(",",Q631)-1),MapTable!$A:$A,1,0)),ISERROR(VLOOKUP(TRIM(MID(Q631,FIND(",",Q631)+1,999)),MapTable!$A:$A,1,0))),"맵없음",
  ""),
IF(ISERROR(FIND(",",Q631,FIND(",",Q631,FIND(",",Q631)+1)+1)),
  IF(OR(ISERROR(VLOOKUP(LEFT(Q631,FIND(",",Q631)-1),MapTable!$A:$A,1,0)),ISERROR(VLOOKUP(TRIM(MID(Q631,FIND(",",Q631)+1,FIND(",",Q631,FIND(",",Q631)+1)-FIND(",",Q631)-1)),MapTable!$A:$A,1,0)),ISERROR(VLOOKUP(TRIM(MID(Q631,FIND(",",Q631,FIND(",",Q631)+1)+1,999)),MapTable!$A:$A,1,0))),"맵없음",
  ""),
IF(ISERROR(FIND(",",Q631,FIND(",",Q631,FIND(",",Q631,FIND(",",Q631)+1)+1)+1)),
  IF(OR(ISERROR(VLOOKUP(LEFT(Q631,FIND(",",Q631)-1),MapTable!$A:$A,1,0)),ISERROR(VLOOKUP(TRIM(MID(Q631,FIND(",",Q631)+1,FIND(",",Q631,FIND(",",Q631)+1)-FIND(",",Q631)-1)),MapTable!$A:$A,1,0)),ISERROR(VLOOKUP(TRIM(MID(Q631,FIND(",",Q631,FIND(",",Q631)+1)+1,FIND(",",Q631,FIND(",",Q631,FIND(",",Q631)+1)+1)-FIND(",",Q631,FIND(",",Q631)+1)-1)),MapTable!$A:$A,1,0)),ISERROR(VLOOKUP(TRIM(MID(Q631,FIND(",",Q631,FIND(",",Q631,FIND(",",Q631)+1)+1)+1,999)),MapTable!$A:$A,1,0))),"맵없음",
  ""),
)))))</f>
        <v/>
      </c>
      <c r="W631" t="str">
        <f>IF(ISBLANK(V631),"",IF(ISERROR(VLOOKUP(V631,[2]DropTable!$A:$A,1,0)),"드랍없음",""))</f>
        <v/>
      </c>
      <c r="Y631" t="str">
        <f>IF(ISBLANK(X631),"",IF(ISERROR(VLOOKUP(X631,[2]DropTable!$A:$A,1,0)),"드랍없음",""))</f>
        <v/>
      </c>
      <c r="AA631">
        <v>8.1</v>
      </c>
    </row>
    <row r="632" spans="1:27" x14ac:dyDescent="0.3">
      <c r="A632">
        <v>17</v>
      </c>
      <c r="B632">
        <v>3</v>
      </c>
      <c r="C632">
        <f t="shared" si="32"/>
        <v>1680</v>
      </c>
      <c r="D632">
        <v>420</v>
      </c>
      <c r="E632" t="s">
        <v>114</v>
      </c>
      <c r="H632" t="str">
        <f>IF(ISBLANK(G632),"",
IFERROR(VLOOKUP(G632,[1]StringTable!$1:$1048576,MATCH([1]StringTable!$B$1,[1]StringTable!$1:$1,0),0),
IFERROR(VLOOKUP(G632,[1]InApkStringTable!$1:$1048576,MATCH([1]InApkStringTable!$B$1,[1]InApkStringTable!$1:$1,0),0),
"스트링없음")))</f>
        <v/>
      </c>
      <c r="J632" t="b">
        <v>0</v>
      </c>
      <c r="K632" t="s">
        <v>24</v>
      </c>
      <c r="L632" t="str">
        <f>IF(ISBLANK(K632),"",IF(ISERROR(VLOOKUP(K632,MapTable!$A:$A,1,0)),"컨트롤없음",""))</f>
        <v/>
      </c>
      <c r="M632">
        <f t="shared" si="30"/>
        <v>1</v>
      </c>
      <c r="N632" t="b">
        <f t="shared" ca="1" si="31"/>
        <v>0</v>
      </c>
      <c r="P632" t="str">
        <f>IF(ISBLANK(O632),"",IF(ISERROR(VLOOKUP(O632,MapTable!$A:$A,1,0)),"컨트롤없음",""))</f>
        <v/>
      </c>
      <c r="R632" t="str">
        <f>IF(ISBLANK(Q632),"",
IF(ISERROR(FIND(",",Q632)),
  IF(ISERROR(VLOOKUP(Q632,MapTable!$A:$A,1,0)),"맵없음",
  ""),
IF(ISERROR(FIND(",",Q632,FIND(",",Q632)+1)),
  IF(OR(ISERROR(VLOOKUP(LEFT(Q632,FIND(",",Q632)-1),MapTable!$A:$A,1,0)),ISERROR(VLOOKUP(TRIM(MID(Q632,FIND(",",Q632)+1,999)),MapTable!$A:$A,1,0))),"맵없음",
  ""),
IF(ISERROR(FIND(",",Q632,FIND(",",Q632,FIND(",",Q632)+1)+1)),
  IF(OR(ISERROR(VLOOKUP(LEFT(Q632,FIND(",",Q632)-1),MapTable!$A:$A,1,0)),ISERROR(VLOOKUP(TRIM(MID(Q632,FIND(",",Q632)+1,FIND(",",Q632,FIND(",",Q632)+1)-FIND(",",Q632)-1)),MapTable!$A:$A,1,0)),ISERROR(VLOOKUP(TRIM(MID(Q632,FIND(",",Q632,FIND(",",Q632)+1)+1,999)),MapTable!$A:$A,1,0))),"맵없음",
  ""),
IF(ISERROR(FIND(",",Q632,FIND(",",Q632,FIND(",",Q632,FIND(",",Q632)+1)+1)+1)),
  IF(OR(ISERROR(VLOOKUP(LEFT(Q632,FIND(",",Q632)-1),MapTable!$A:$A,1,0)),ISERROR(VLOOKUP(TRIM(MID(Q632,FIND(",",Q632)+1,FIND(",",Q632,FIND(",",Q632)+1)-FIND(",",Q632)-1)),MapTable!$A:$A,1,0)),ISERROR(VLOOKUP(TRIM(MID(Q632,FIND(",",Q632,FIND(",",Q632)+1)+1,FIND(",",Q632,FIND(",",Q632,FIND(",",Q632)+1)+1)-FIND(",",Q632,FIND(",",Q632)+1)-1)),MapTable!$A:$A,1,0)),ISERROR(VLOOKUP(TRIM(MID(Q632,FIND(",",Q632,FIND(",",Q632,FIND(",",Q632)+1)+1)+1,999)),MapTable!$A:$A,1,0))),"맵없음",
  ""),
)))))</f>
        <v/>
      </c>
      <c r="W632" t="str">
        <f>IF(ISBLANK(V632),"",IF(ISERROR(VLOOKUP(V632,[2]DropTable!$A:$A,1,0)),"드랍없음",""))</f>
        <v/>
      </c>
      <c r="Y632" t="str">
        <f>IF(ISBLANK(X632),"",IF(ISERROR(VLOOKUP(X632,[2]DropTable!$A:$A,1,0)),"드랍없음",""))</f>
        <v/>
      </c>
      <c r="AA632">
        <v>8.1</v>
      </c>
    </row>
    <row r="633" spans="1:27" x14ac:dyDescent="0.3">
      <c r="A633">
        <v>17</v>
      </c>
      <c r="B633">
        <v>4</v>
      </c>
      <c r="C633">
        <f t="shared" si="32"/>
        <v>1680</v>
      </c>
      <c r="D633">
        <v>420</v>
      </c>
      <c r="E633" t="s">
        <v>114</v>
      </c>
      <c r="H633" t="str">
        <f>IF(ISBLANK(G633),"",
IFERROR(VLOOKUP(G633,[1]StringTable!$1:$1048576,MATCH([1]StringTable!$B$1,[1]StringTable!$1:$1,0),0),
IFERROR(VLOOKUP(G633,[1]InApkStringTable!$1:$1048576,MATCH([1]InApkStringTable!$B$1,[1]InApkStringTable!$1:$1,0),0),
"스트링없음")))</f>
        <v/>
      </c>
      <c r="J633" t="b">
        <v>0</v>
      </c>
      <c r="K633" t="s">
        <v>24</v>
      </c>
      <c r="L633" t="str">
        <f>IF(ISBLANK(K633),"",IF(ISERROR(VLOOKUP(K633,MapTable!$A:$A,1,0)),"컨트롤없음",""))</f>
        <v/>
      </c>
      <c r="M633">
        <f t="shared" si="30"/>
        <v>1</v>
      </c>
      <c r="N633" t="b">
        <f t="shared" ca="1" si="31"/>
        <v>0</v>
      </c>
      <c r="P633" t="str">
        <f>IF(ISBLANK(O633),"",IF(ISERROR(VLOOKUP(O633,MapTable!$A:$A,1,0)),"컨트롤없음",""))</f>
        <v/>
      </c>
      <c r="R633" t="str">
        <f>IF(ISBLANK(Q633),"",
IF(ISERROR(FIND(",",Q633)),
  IF(ISERROR(VLOOKUP(Q633,MapTable!$A:$A,1,0)),"맵없음",
  ""),
IF(ISERROR(FIND(",",Q633,FIND(",",Q633)+1)),
  IF(OR(ISERROR(VLOOKUP(LEFT(Q633,FIND(",",Q633)-1),MapTable!$A:$A,1,0)),ISERROR(VLOOKUP(TRIM(MID(Q633,FIND(",",Q633)+1,999)),MapTable!$A:$A,1,0))),"맵없음",
  ""),
IF(ISERROR(FIND(",",Q633,FIND(",",Q633,FIND(",",Q633)+1)+1)),
  IF(OR(ISERROR(VLOOKUP(LEFT(Q633,FIND(",",Q633)-1),MapTable!$A:$A,1,0)),ISERROR(VLOOKUP(TRIM(MID(Q633,FIND(",",Q633)+1,FIND(",",Q633,FIND(",",Q633)+1)-FIND(",",Q633)-1)),MapTable!$A:$A,1,0)),ISERROR(VLOOKUP(TRIM(MID(Q633,FIND(",",Q633,FIND(",",Q633)+1)+1,999)),MapTable!$A:$A,1,0))),"맵없음",
  ""),
IF(ISERROR(FIND(",",Q633,FIND(",",Q633,FIND(",",Q633,FIND(",",Q633)+1)+1)+1)),
  IF(OR(ISERROR(VLOOKUP(LEFT(Q633,FIND(",",Q633)-1),MapTable!$A:$A,1,0)),ISERROR(VLOOKUP(TRIM(MID(Q633,FIND(",",Q633)+1,FIND(",",Q633,FIND(",",Q633)+1)-FIND(",",Q633)-1)),MapTable!$A:$A,1,0)),ISERROR(VLOOKUP(TRIM(MID(Q633,FIND(",",Q633,FIND(",",Q633)+1)+1,FIND(",",Q633,FIND(",",Q633,FIND(",",Q633)+1)+1)-FIND(",",Q633,FIND(",",Q633)+1)-1)),MapTable!$A:$A,1,0)),ISERROR(VLOOKUP(TRIM(MID(Q633,FIND(",",Q633,FIND(",",Q633,FIND(",",Q633)+1)+1)+1,999)),MapTable!$A:$A,1,0))),"맵없음",
  ""),
)))))</f>
        <v/>
      </c>
      <c r="W633" t="str">
        <f>IF(ISBLANK(V633),"",IF(ISERROR(VLOOKUP(V633,[2]DropTable!$A:$A,1,0)),"드랍없음",""))</f>
        <v/>
      </c>
      <c r="Y633" t="str">
        <f>IF(ISBLANK(X633),"",IF(ISERROR(VLOOKUP(X633,[2]DropTable!$A:$A,1,0)),"드랍없음",""))</f>
        <v/>
      </c>
      <c r="AA633">
        <v>8.1</v>
      </c>
    </row>
    <row r="634" spans="1:27" x14ac:dyDescent="0.3">
      <c r="A634">
        <v>17</v>
      </c>
      <c r="B634">
        <v>5</v>
      </c>
      <c r="C634">
        <f t="shared" si="32"/>
        <v>1680</v>
      </c>
      <c r="D634">
        <v>420</v>
      </c>
      <c r="E634" t="s">
        <v>114</v>
      </c>
      <c r="H634" t="str">
        <f>IF(ISBLANK(G634),"",
IFERROR(VLOOKUP(G634,[1]StringTable!$1:$1048576,MATCH([1]StringTable!$B$1,[1]StringTable!$1:$1,0),0),
IFERROR(VLOOKUP(G634,[1]InApkStringTable!$1:$1048576,MATCH([1]InApkStringTable!$B$1,[1]InApkStringTable!$1:$1,0),0),
"스트링없음")))</f>
        <v/>
      </c>
      <c r="J634" t="b">
        <v>0</v>
      </c>
      <c r="K634" t="s">
        <v>24</v>
      </c>
      <c r="L634" t="str">
        <f>IF(ISBLANK(K634),"",IF(ISERROR(VLOOKUP(K634,MapTable!$A:$A,1,0)),"컨트롤없음",""))</f>
        <v/>
      </c>
      <c r="M634">
        <f t="shared" si="30"/>
        <v>11</v>
      </c>
      <c r="N634" t="b">
        <f t="shared" ca="1" si="31"/>
        <v>0</v>
      </c>
      <c r="P634" t="str">
        <f>IF(ISBLANK(O634),"",IF(ISERROR(VLOOKUP(O634,MapTable!$A:$A,1,0)),"컨트롤없음",""))</f>
        <v/>
      </c>
      <c r="R634" t="str">
        <f>IF(ISBLANK(Q634),"",
IF(ISERROR(FIND(",",Q634)),
  IF(ISERROR(VLOOKUP(Q634,MapTable!$A:$A,1,0)),"맵없음",
  ""),
IF(ISERROR(FIND(",",Q634,FIND(",",Q634)+1)),
  IF(OR(ISERROR(VLOOKUP(LEFT(Q634,FIND(",",Q634)-1),MapTable!$A:$A,1,0)),ISERROR(VLOOKUP(TRIM(MID(Q634,FIND(",",Q634)+1,999)),MapTable!$A:$A,1,0))),"맵없음",
  ""),
IF(ISERROR(FIND(",",Q634,FIND(",",Q634,FIND(",",Q634)+1)+1)),
  IF(OR(ISERROR(VLOOKUP(LEFT(Q634,FIND(",",Q634)-1),MapTable!$A:$A,1,0)),ISERROR(VLOOKUP(TRIM(MID(Q634,FIND(",",Q634)+1,FIND(",",Q634,FIND(",",Q634)+1)-FIND(",",Q634)-1)),MapTable!$A:$A,1,0)),ISERROR(VLOOKUP(TRIM(MID(Q634,FIND(",",Q634,FIND(",",Q634)+1)+1,999)),MapTable!$A:$A,1,0))),"맵없음",
  ""),
IF(ISERROR(FIND(",",Q634,FIND(",",Q634,FIND(",",Q634,FIND(",",Q634)+1)+1)+1)),
  IF(OR(ISERROR(VLOOKUP(LEFT(Q634,FIND(",",Q634)-1),MapTable!$A:$A,1,0)),ISERROR(VLOOKUP(TRIM(MID(Q634,FIND(",",Q634)+1,FIND(",",Q634,FIND(",",Q634)+1)-FIND(",",Q634)-1)),MapTable!$A:$A,1,0)),ISERROR(VLOOKUP(TRIM(MID(Q634,FIND(",",Q634,FIND(",",Q634)+1)+1,FIND(",",Q634,FIND(",",Q634,FIND(",",Q634)+1)+1)-FIND(",",Q634,FIND(",",Q634)+1)-1)),MapTable!$A:$A,1,0)),ISERROR(VLOOKUP(TRIM(MID(Q634,FIND(",",Q634,FIND(",",Q634,FIND(",",Q634)+1)+1)+1,999)),MapTable!$A:$A,1,0))),"맵없음",
  ""),
)))))</f>
        <v/>
      </c>
      <c r="W634" t="str">
        <f>IF(ISBLANK(V634),"",IF(ISERROR(VLOOKUP(V634,[2]DropTable!$A:$A,1,0)),"드랍없음",""))</f>
        <v/>
      </c>
      <c r="Y634" t="str">
        <f>IF(ISBLANK(X634),"",IF(ISERROR(VLOOKUP(X634,[2]DropTable!$A:$A,1,0)),"드랍없음",""))</f>
        <v/>
      </c>
      <c r="AA634">
        <v>8.1</v>
      </c>
    </row>
    <row r="635" spans="1:27" x14ac:dyDescent="0.3">
      <c r="A635">
        <v>17</v>
      </c>
      <c r="B635">
        <v>6</v>
      </c>
      <c r="C635">
        <f t="shared" si="32"/>
        <v>1680</v>
      </c>
      <c r="D635">
        <v>420</v>
      </c>
      <c r="E635" t="s">
        <v>114</v>
      </c>
      <c r="H635" t="str">
        <f>IF(ISBLANK(G635),"",
IFERROR(VLOOKUP(G635,[1]StringTable!$1:$1048576,MATCH([1]StringTable!$B$1,[1]StringTable!$1:$1,0),0),
IFERROR(VLOOKUP(G635,[1]InApkStringTable!$1:$1048576,MATCH([1]InApkStringTable!$B$1,[1]InApkStringTable!$1:$1,0),0),
"스트링없음")))</f>
        <v/>
      </c>
      <c r="J635" t="b">
        <v>0</v>
      </c>
      <c r="K635" t="s">
        <v>24</v>
      </c>
      <c r="L635" t="str">
        <f>IF(ISBLANK(K635),"",IF(ISERROR(VLOOKUP(K635,MapTable!$A:$A,1,0)),"컨트롤없음",""))</f>
        <v/>
      </c>
      <c r="M635">
        <f t="shared" si="30"/>
        <v>1</v>
      </c>
      <c r="N635" t="b">
        <f t="shared" ca="1" si="31"/>
        <v>0</v>
      </c>
      <c r="P635" t="str">
        <f>IF(ISBLANK(O635),"",IF(ISERROR(VLOOKUP(O635,MapTable!$A:$A,1,0)),"컨트롤없음",""))</f>
        <v/>
      </c>
      <c r="R635" t="str">
        <f>IF(ISBLANK(Q635),"",
IF(ISERROR(FIND(",",Q635)),
  IF(ISERROR(VLOOKUP(Q635,MapTable!$A:$A,1,0)),"맵없음",
  ""),
IF(ISERROR(FIND(",",Q635,FIND(",",Q635)+1)),
  IF(OR(ISERROR(VLOOKUP(LEFT(Q635,FIND(",",Q635)-1),MapTable!$A:$A,1,0)),ISERROR(VLOOKUP(TRIM(MID(Q635,FIND(",",Q635)+1,999)),MapTable!$A:$A,1,0))),"맵없음",
  ""),
IF(ISERROR(FIND(",",Q635,FIND(",",Q635,FIND(",",Q635)+1)+1)),
  IF(OR(ISERROR(VLOOKUP(LEFT(Q635,FIND(",",Q635)-1),MapTable!$A:$A,1,0)),ISERROR(VLOOKUP(TRIM(MID(Q635,FIND(",",Q635)+1,FIND(",",Q635,FIND(",",Q635)+1)-FIND(",",Q635)-1)),MapTable!$A:$A,1,0)),ISERROR(VLOOKUP(TRIM(MID(Q635,FIND(",",Q635,FIND(",",Q635)+1)+1,999)),MapTable!$A:$A,1,0))),"맵없음",
  ""),
IF(ISERROR(FIND(",",Q635,FIND(",",Q635,FIND(",",Q635,FIND(",",Q635)+1)+1)+1)),
  IF(OR(ISERROR(VLOOKUP(LEFT(Q635,FIND(",",Q635)-1),MapTable!$A:$A,1,0)),ISERROR(VLOOKUP(TRIM(MID(Q635,FIND(",",Q635)+1,FIND(",",Q635,FIND(",",Q635)+1)-FIND(",",Q635)-1)),MapTable!$A:$A,1,0)),ISERROR(VLOOKUP(TRIM(MID(Q635,FIND(",",Q635,FIND(",",Q635)+1)+1,FIND(",",Q635,FIND(",",Q635,FIND(",",Q635)+1)+1)-FIND(",",Q635,FIND(",",Q635)+1)-1)),MapTable!$A:$A,1,0)),ISERROR(VLOOKUP(TRIM(MID(Q635,FIND(",",Q635,FIND(",",Q635,FIND(",",Q635)+1)+1)+1,999)),MapTable!$A:$A,1,0))),"맵없음",
  ""),
)))))</f>
        <v/>
      </c>
      <c r="W635" t="str">
        <f>IF(ISBLANK(V635),"",IF(ISERROR(VLOOKUP(V635,[2]DropTable!$A:$A,1,0)),"드랍없음",""))</f>
        <v/>
      </c>
      <c r="Y635" t="str">
        <f>IF(ISBLANK(X635),"",IF(ISERROR(VLOOKUP(X635,[2]DropTable!$A:$A,1,0)),"드랍없음",""))</f>
        <v/>
      </c>
      <c r="AA635">
        <v>8.1</v>
      </c>
    </row>
    <row r="636" spans="1:27" x14ac:dyDescent="0.3">
      <c r="A636">
        <v>17</v>
      </c>
      <c r="B636">
        <v>7</v>
      </c>
      <c r="C636">
        <f t="shared" si="32"/>
        <v>1680</v>
      </c>
      <c r="D636">
        <v>420</v>
      </c>
      <c r="E636" t="s">
        <v>114</v>
      </c>
      <c r="H636" t="str">
        <f>IF(ISBLANK(G636),"",
IFERROR(VLOOKUP(G636,[1]StringTable!$1:$1048576,MATCH([1]StringTable!$B$1,[1]StringTable!$1:$1,0),0),
IFERROR(VLOOKUP(G636,[1]InApkStringTable!$1:$1048576,MATCH([1]InApkStringTable!$B$1,[1]InApkStringTable!$1:$1,0),0),
"스트링없음")))</f>
        <v/>
      </c>
      <c r="J636" t="b">
        <v>0</v>
      </c>
      <c r="K636" t="s">
        <v>24</v>
      </c>
      <c r="L636" t="str">
        <f>IF(ISBLANK(K636),"",IF(ISERROR(VLOOKUP(K636,MapTable!$A:$A,1,0)),"컨트롤없음",""))</f>
        <v/>
      </c>
      <c r="M636">
        <f t="shared" si="30"/>
        <v>1</v>
      </c>
      <c r="N636" t="b">
        <f t="shared" ca="1" si="31"/>
        <v>0</v>
      </c>
      <c r="P636" t="str">
        <f>IF(ISBLANK(O636),"",IF(ISERROR(VLOOKUP(O636,MapTable!$A:$A,1,0)),"컨트롤없음",""))</f>
        <v/>
      </c>
      <c r="R636" t="str">
        <f>IF(ISBLANK(Q636),"",
IF(ISERROR(FIND(",",Q636)),
  IF(ISERROR(VLOOKUP(Q636,MapTable!$A:$A,1,0)),"맵없음",
  ""),
IF(ISERROR(FIND(",",Q636,FIND(",",Q636)+1)),
  IF(OR(ISERROR(VLOOKUP(LEFT(Q636,FIND(",",Q636)-1),MapTable!$A:$A,1,0)),ISERROR(VLOOKUP(TRIM(MID(Q636,FIND(",",Q636)+1,999)),MapTable!$A:$A,1,0))),"맵없음",
  ""),
IF(ISERROR(FIND(",",Q636,FIND(",",Q636,FIND(",",Q636)+1)+1)),
  IF(OR(ISERROR(VLOOKUP(LEFT(Q636,FIND(",",Q636)-1),MapTable!$A:$A,1,0)),ISERROR(VLOOKUP(TRIM(MID(Q636,FIND(",",Q636)+1,FIND(",",Q636,FIND(",",Q636)+1)-FIND(",",Q636)-1)),MapTable!$A:$A,1,0)),ISERROR(VLOOKUP(TRIM(MID(Q636,FIND(",",Q636,FIND(",",Q636)+1)+1,999)),MapTable!$A:$A,1,0))),"맵없음",
  ""),
IF(ISERROR(FIND(",",Q636,FIND(",",Q636,FIND(",",Q636,FIND(",",Q636)+1)+1)+1)),
  IF(OR(ISERROR(VLOOKUP(LEFT(Q636,FIND(",",Q636)-1),MapTable!$A:$A,1,0)),ISERROR(VLOOKUP(TRIM(MID(Q636,FIND(",",Q636)+1,FIND(",",Q636,FIND(",",Q636)+1)-FIND(",",Q636)-1)),MapTable!$A:$A,1,0)),ISERROR(VLOOKUP(TRIM(MID(Q636,FIND(",",Q636,FIND(",",Q636)+1)+1,FIND(",",Q636,FIND(",",Q636,FIND(",",Q636)+1)+1)-FIND(",",Q636,FIND(",",Q636)+1)-1)),MapTable!$A:$A,1,0)),ISERROR(VLOOKUP(TRIM(MID(Q636,FIND(",",Q636,FIND(",",Q636,FIND(",",Q636)+1)+1)+1,999)),MapTable!$A:$A,1,0))),"맵없음",
  ""),
)))))</f>
        <v/>
      </c>
      <c r="W636" t="str">
        <f>IF(ISBLANK(V636),"",IF(ISERROR(VLOOKUP(V636,[2]DropTable!$A:$A,1,0)),"드랍없음",""))</f>
        <v/>
      </c>
      <c r="Y636" t="str">
        <f>IF(ISBLANK(X636),"",IF(ISERROR(VLOOKUP(X636,[2]DropTable!$A:$A,1,0)),"드랍없음",""))</f>
        <v/>
      </c>
      <c r="AA636">
        <v>8.1</v>
      </c>
    </row>
    <row r="637" spans="1:27" x14ac:dyDescent="0.3">
      <c r="A637">
        <v>17</v>
      </c>
      <c r="B637">
        <v>8</v>
      </c>
      <c r="C637">
        <f t="shared" si="32"/>
        <v>1680</v>
      </c>
      <c r="D637">
        <v>420</v>
      </c>
      <c r="E637" t="s">
        <v>114</v>
      </c>
      <c r="H637" t="str">
        <f>IF(ISBLANK(G637),"",
IFERROR(VLOOKUP(G637,[1]StringTable!$1:$1048576,MATCH([1]StringTable!$B$1,[1]StringTable!$1:$1,0),0),
IFERROR(VLOOKUP(G637,[1]InApkStringTable!$1:$1048576,MATCH([1]InApkStringTable!$B$1,[1]InApkStringTable!$1:$1,0),0),
"스트링없음")))</f>
        <v/>
      </c>
      <c r="J637" t="b">
        <v>0</v>
      </c>
      <c r="K637" t="s">
        <v>24</v>
      </c>
      <c r="L637" t="str">
        <f>IF(ISBLANK(K637),"",IF(ISERROR(VLOOKUP(K637,MapTable!$A:$A,1,0)),"컨트롤없음",""))</f>
        <v/>
      </c>
      <c r="M637">
        <f t="shared" si="30"/>
        <v>1</v>
      </c>
      <c r="N637" t="b">
        <f t="shared" ca="1" si="31"/>
        <v>0</v>
      </c>
      <c r="P637" t="str">
        <f>IF(ISBLANK(O637),"",IF(ISERROR(VLOOKUP(O637,MapTable!$A:$A,1,0)),"컨트롤없음",""))</f>
        <v/>
      </c>
      <c r="R637" t="str">
        <f>IF(ISBLANK(Q637),"",
IF(ISERROR(FIND(",",Q637)),
  IF(ISERROR(VLOOKUP(Q637,MapTable!$A:$A,1,0)),"맵없음",
  ""),
IF(ISERROR(FIND(",",Q637,FIND(",",Q637)+1)),
  IF(OR(ISERROR(VLOOKUP(LEFT(Q637,FIND(",",Q637)-1),MapTable!$A:$A,1,0)),ISERROR(VLOOKUP(TRIM(MID(Q637,FIND(",",Q637)+1,999)),MapTable!$A:$A,1,0))),"맵없음",
  ""),
IF(ISERROR(FIND(",",Q637,FIND(",",Q637,FIND(",",Q637)+1)+1)),
  IF(OR(ISERROR(VLOOKUP(LEFT(Q637,FIND(",",Q637)-1),MapTable!$A:$A,1,0)),ISERROR(VLOOKUP(TRIM(MID(Q637,FIND(",",Q637)+1,FIND(",",Q637,FIND(",",Q637)+1)-FIND(",",Q637)-1)),MapTable!$A:$A,1,0)),ISERROR(VLOOKUP(TRIM(MID(Q637,FIND(",",Q637,FIND(",",Q637)+1)+1,999)),MapTable!$A:$A,1,0))),"맵없음",
  ""),
IF(ISERROR(FIND(",",Q637,FIND(",",Q637,FIND(",",Q637,FIND(",",Q637)+1)+1)+1)),
  IF(OR(ISERROR(VLOOKUP(LEFT(Q637,FIND(",",Q637)-1),MapTable!$A:$A,1,0)),ISERROR(VLOOKUP(TRIM(MID(Q637,FIND(",",Q637)+1,FIND(",",Q637,FIND(",",Q637)+1)-FIND(",",Q637)-1)),MapTable!$A:$A,1,0)),ISERROR(VLOOKUP(TRIM(MID(Q637,FIND(",",Q637,FIND(",",Q637)+1)+1,FIND(",",Q637,FIND(",",Q637,FIND(",",Q637)+1)+1)-FIND(",",Q637,FIND(",",Q637)+1)-1)),MapTable!$A:$A,1,0)),ISERROR(VLOOKUP(TRIM(MID(Q637,FIND(",",Q637,FIND(",",Q637,FIND(",",Q637)+1)+1)+1,999)),MapTable!$A:$A,1,0))),"맵없음",
  ""),
)))))</f>
        <v/>
      </c>
      <c r="W637" t="str">
        <f>IF(ISBLANK(V637),"",IF(ISERROR(VLOOKUP(V637,[2]DropTable!$A:$A,1,0)),"드랍없음",""))</f>
        <v/>
      </c>
      <c r="Y637" t="str">
        <f>IF(ISBLANK(X637),"",IF(ISERROR(VLOOKUP(X637,[2]DropTable!$A:$A,1,0)),"드랍없음",""))</f>
        <v/>
      </c>
      <c r="AA637">
        <v>8.1</v>
      </c>
    </row>
    <row r="638" spans="1:27" x14ac:dyDescent="0.3">
      <c r="A638">
        <v>17</v>
      </c>
      <c r="B638">
        <v>9</v>
      </c>
      <c r="C638">
        <f t="shared" si="32"/>
        <v>1680</v>
      </c>
      <c r="D638">
        <v>420</v>
      </c>
      <c r="E638" t="s">
        <v>114</v>
      </c>
      <c r="H638" t="str">
        <f>IF(ISBLANK(G638),"",
IFERROR(VLOOKUP(G638,[1]StringTable!$1:$1048576,MATCH([1]StringTable!$B$1,[1]StringTable!$1:$1,0),0),
IFERROR(VLOOKUP(G638,[1]InApkStringTable!$1:$1048576,MATCH([1]InApkStringTable!$B$1,[1]InApkStringTable!$1:$1,0),0),
"스트링없음")))</f>
        <v/>
      </c>
      <c r="J638" t="b">
        <v>0</v>
      </c>
      <c r="K638" t="s">
        <v>24</v>
      </c>
      <c r="L638" t="str">
        <f>IF(ISBLANK(K638),"",IF(ISERROR(VLOOKUP(K638,MapTable!$A:$A,1,0)),"컨트롤없음",""))</f>
        <v/>
      </c>
      <c r="M638">
        <f t="shared" si="30"/>
        <v>1</v>
      </c>
      <c r="N638" t="b">
        <f t="shared" ca="1" si="31"/>
        <v>1</v>
      </c>
      <c r="P638" t="str">
        <f>IF(ISBLANK(O638),"",IF(ISERROR(VLOOKUP(O638,MapTable!$A:$A,1,0)),"컨트롤없음",""))</f>
        <v/>
      </c>
      <c r="R638" t="str">
        <f>IF(ISBLANK(Q638),"",
IF(ISERROR(FIND(",",Q638)),
  IF(ISERROR(VLOOKUP(Q638,MapTable!$A:$A,1,0)),"맵없음",
  ""),
IF(ISERROR(FIND(",",Q638,FIND(",",Q638)+1)),
  IF(OR(ISERROR(VLOOKUP(LEFT(Q638,FIND(",",Q638)-1),MapTable!$A:$A,1,0)),ISERROR(VLOOKUP(TRIM(MID(Q638,FIND(",",Q638)+1,999)),MapTable!$A:$A,1,0))),"맵없음",
  ""),
IF(ISERROR(FIND(",",Q638,FIND(",",Q638,FIND(",",Q638)+1)+1)),
  IF(OR(ISERROR(VLOOKUP(LEFT(Q638,FIND(",",Q638)-1),MapTable!$A:$A,1,0)),ISERROR(VLOOKUP(TRIM(MID(Q638,FIND(",",Q638)+1,FIND(",",Q638,FIND(",",Q638)+1)-FIND(",",Q638)-1)),MapTable!$A:$A,1,0)),ISERROR(VLOOKUP(TRIM(MID(Q638,FIND(",",Q638,FIND(",",Q638)+1)+1,999)),MapTable!$A:$A,1,0))),"맵없음",
  ""),
IF(ISERROR(FIND(",",Q638,FIND(",",Q638,FIND(",",Q638,FIND(",",Q638)+1)+1)+1)),
  IF(OR(ISERROR(VLOOKUP(LEFT(Q638,FIND(",",Q638)-1),MapTable!$A:$A,1,0)),ISERROR(VLOOKUP(TRIM(MID(Q638,FIND(",",Q638)+1,FIND(",",Q638,FIND(",",Q638)+1)-FIND(",",Q638)-1)),MapTable!$A:$A,1,0)),ISERROR(VLOOKUP(TRIM(MID(Q638,FIND(",",Q638,FIND(",",Q638)+1)+1,FIND(",",Q638,FIND(",",Q638,FIND(",",Q638)+1)+1)-FIND(",",Q638,FIND(",",Q638)+1)-1)),MapTable!$A:$A,1,0)),ISERROR(VLOOKUP(TRIM(MID(Q638,FIND(",",Q638,FIND(",",Q638,FIND(",",Q638)+1)+1)+1,999)),MapTable!$A:$A,1,0))),"맵없음",
  ""),
)))))</f>
        <v/>
      </c>
      <c r="W638" t="str">
        <f>IF(ISBLANK(V638),"",IF(ISERROR(VLOOKUP(V638,[2]DropTable!$A:$A,1,0)),"드랍없음",""))</f>
        <v/>
      </c>
      <c r="Y638" t="str">
        <f>IF(ISBLANK(X638),"",IF(ISERROR(VLOOKUP(X638,[2]DropTable!$A:$A,1,0)),"드랍없음",""))</f>
        <v/>
      </c>
      <c r="AA638">
        <v>8.1</v>
      </c>
    </row>
    <row r="639" spans="1:27" x14ac:dyDescent="0.3">
      <c r="A639">
        <v>17</v>
      </c>
      <c r="B639">
        <v>10</v>
      </c>
      <c r="C639">
        <f t="shared" si="32"/>
        <v>1680</v>
      </c>
      <c r="D639">
        <v>420</v>
      </c>
      <c r="E639" t="s">
        <v>114</v>
      </c>
      <c r="H639" t="str">
        <f>IF(ISBLANK(G639),"",
IFERROR(VLOOKUP(G639,[1]StringTable!$1:$1048576,MATCH([1]StringTable!$B$1,[1]StringTable!$1:$1,0),0),
IFERROR(VLOOKUP(G639,[1]InApkStringTable!$1:$1048576,MATCH([1]InApkStringTable!$B$1,[1]InApkStringTable!$1:$1,0),0),
"스트링없음")))</f>
        <v/>
      </c>
      <c r="J639" t="b">
        <v>0</v>
      </c>
      <c r="K639" t="s">
        <v>24</v>
      </c>
      <c r="L639" t="str">
        <f>IF(ISBLANK(K639),"",IF(ISERROR(VLOOKUP(K639,MapTable!$A:$A,1,0)),"컨트롤없음",""))</f>
        <v/>
      </c>
      <c r="M639">
        <f t="shared" si="30"/>
        <v>12</v>
      </c>
      <c r="N639" t="b">
        <f t="shared" ca="1" si="31"/>
        <v>1</v>
      </c>
      <c r="P639" t="str">
        <f>IF(ISBLANK(O639),"",IF(ISERROR(VLOOKUP(O639,MapTable!$A:$A,1,0)),"컨트롤없음",""))</f>
        <v/>
      </c>
      <c r="R639" t="str">
        <f>IF(ISBLANK(Q639),"",
IF(ISERROR(FIND(",",Q639)),
  IF(ISERROR(VLOOKUP(Q639,MapTable!$A:$A,1,0)),"맵없음",
  ""),
IF(ISERROR(FIND(",",Q639,FIND(",",Q639)+1)),
  IF(OR(ISERROR(VLOOKUP(LEFT(Q639,FIND(",",Q639)-1),MapTable!$A:$A,1,0)),ISERROR(VLOOKUP(TRIM(MID(Q639,FIND(",",Q639)+1,999)),MapTable!$A:$A,1,0))),"맵없음",
  ""),
IF(ISERROR(FIND(",",Q639,FIND(",",Q639,FIND(",",Q639)+1)+1)),
  IF(OR(ISERROR(VLOOKUP(LEFT(Q639,FIND(",",Q639)-1),MapTable!$A:$A,1,0)),ISERROR(VLOOKUP(TRIM(MID(Q639,FIND(",",Q639)+1,FIND(",",Q639,FIND(",",Q639)+1)-FIND(",",Q639)-1)),MapTable!$A:$A,1,0)),ISERROR(VLOOKUP(TRIM(MID(Q639,FIND(",",Q639,FIND(",",Q639)+1)+1,999)),MapTable!$A:$A,1,0))),"맵없음",
  ""),
IF(ISERROR(FIND(",",Q639,FIND(",",Q639,FIND(",",Q639,FIND(",",Q639)+1)+1)+1)),
  IF(OR(ISERROR(VLOOKUP(LEFT(Q639,FIND(",",Q639)-1),MapTable!$A:$A,1,0)),ISERROR(VLOOKUP(TRIM(MID(Q639,FIND(",",Q639)+1,FIND(",",Q639,FIND(",",Q639)+1)-FIND(",",Q639)-1)),MapTable!$A:$A,1,0)),ISERROR(VLOOKUP(TRIM(MID(Q639,FIND(",",Q639,FIND(",",Q639)+1)+1,FIND(",",Q639,FIND(",",Q639,FIND(",",Q639)+1)+1)-FIND(",",Q639,FIND(",",Q639)+1)-1)),MapTable!$A:$A,1,0)),ISERROR(VLOOKUP(TRIM(MID(Q639,FIND(",",Q639,FIND(",",Q639,FIND(",",Q639)+1)+1)+1,999)),MapTable!$A:$A,1,0))),"맵없음",
  ""),
)))))</f>
        <v/>
      </c>
      <c r="W639" t="str">
        <f>IF(ISBLANK(V639),"",IF(ISERROR(VLOOKUP(V639,[2]DropTable!$A:$A,1,0)),"드랍없음",""))</f>
        <v/>
      </c>
      <c r="Y639" t="str">
        <f>IF(ISBLANK(X639),"",IF(ISERROR(VLOOKUP(X639,[2]DropTable!$A:$A,1,0)),"드랍없음",""))</f>
        <v/>
      </c>
      <c r="AA639">
        <v>8.1</v>
      </c>
    </row>
    <row r="640" spans="1:27" x14ac:dyDescent="0.3">
      <c r="A640">
        <v>17</v>
      </c>
      <c r="B640">
        <v>11</v>
      </c>
      <c r="C640">
        <f t="shared" si="32"/>
        <v>1680</v>
      </c>
      <c r="D640">
        <v>420</v>
      </c>
      <c r="E640" t="s">
        <v>114</v>
      </c>
      <c r="H640" t="str">
        <f>IF(ISBLANK(G640),"",
IFERROR(VLOOKUP(G640,[1]StringTable!$1:$1048576,MATCH([1]StringTable!$B$1,[1]StringTable!$1:$1,0),0),
IFERROR(VLOOKUP(G640,[1]InApkStringTable!$1:$1048576,MATCH([1]InApkStringTable!$B$1,[1]InApkStringTable!$1:$1,0),0),
"스트링없음")))</f>
        <v/>
      </c>
      <c r="J640" t="b">
        <v>0</v>
      </c>
      <c r="K640" t="s">
        <v>24</v>
      </c>
      <c r="L640" t="str">
        <f>IF(ISBLANK(K640),"",IF(ISERROR(VLOOKUP(K640,MapTable!$A:$A,1,0)),"컨트롤없음",""))</f>
        <v/>
      </c>
      <c r="M640">
        <f t="shared" si="30"/>
        <v>2</v>
      </c>
      <c r="N640" t="b">
        <f t="shared" ca="1" si="31"/>
        <v>0</v>
      </c>
      <c r="P640" t="str">
        <f>IF(ISBLANK(O640),"",IF(ISERROR(VLOOKUP(O640,MapTable!$A:$A,1,0)),"컨트롤없음",""))</f>
        <v/>
      </c>
      <c r="R640" t="str">
        <f>IF(ISBLANK(Q640),"",
IF(ISERROR(FIND(",",Q640)),
  IF(ISERROR(VLOOKUP(Q640,MapTable!$A:$A,1,0)),"맵없음",
  ""),
IF(ISERROR(FIND(",",Q640,FIND(",",Q640)+1)),
  IF(OR(ISERROR(VLOOKUP(LEFT(Q640,FIND(",",Q640)-1),MapTable!$A:$A,1,0)),ISERROR(VLOOKUP(TRIM(MID(Q640,FIND(",",Q640)+1,999)),MapTable!$A:$A,1,0))),"맵없음",
  ""),
IF(ISERROR(FIND(",",Q640,FIND(",",Q640,FIND(",",Q640)+1)+1)),
  IF(OR(ISERROR(VLOOKUP(LEFT(Q640,FIND(",",Q640)-1),MapTable!$A:$A,1,0)),ISERROR(VLOOKUP(TRIM(MID(Q640,FIND(",",Q640)+1,FIND(",",Q640,FIND(",",Q640)+1)-FIND(",",Q640)-1)),MapTable!$A:$A,1,0)),ISERROR(VLOOKUP(TRIM(MID(Q640,FIND(",",Q640,FIND(",",Q640)+1)+1,999)),MapTable!$A:$A,1,0))),"맵없음",
  ""),
IF(ISERROR(FIND(",",Q640,FIND(",",Q640,FIND(",",Q640,FIND(",",Q640)+1)+1)+1)),
  IF(OR(ISERROR(VLOOKUP(LEFT(Q640,FIND(",",Q640)-1),MapTable!$A:$A,1,0)),ISERROR(VLOOKUP(TRIM(MID(Q640,FIND(",",Q640)+1,FIND(",",Q640,FIND(",",Q640)+1)-FIND(",",Q640)-1)),MapTable!$A:$A,1,0)),ISERROR(VLOOKUP(TRIM(MID(Q640,FIND(",",Q640,FIND(",",Q640)+1)+1,FIND(",",Q640,FIND(",",Q640,FIND(",",Q640)+1)+1)-FIND(",",Q640,FIND(",",Q640)+1)-1)),MapTable!$A:$A,1,0)),ISERROR(VLOOKUP(TRIM(MID(Q640,FIND(",",Q640,FIND(",",Q640,FIND(",",Q640)+1)+1)+1,999)),MapTable!$A:$A,1,0))),"맵없음",
  ""),
)))))</f>
        <v/>
      </c>
      <c r="W640" t="str">
        <f>IF(ISBLANK(V640),"",IF(ISERROR(VLOOKUP(V640,[2]DropTable!$A:$A,1,0)),"드랍없음",""))</f>
        <v/>
      </c>
      <c r="Y640" t="str">
        <f>IF(ISBLANK(X640),"",IF(ISERROR(VLOOKUP(X640,[2]DropTable!$A:$A,1,0)),"드랍없음",""))</f>
        <v/>
      </c>
      <c r="AA640">
        <v>8.1</v>
      </c>
    </row>
    <row r="641" spans="1:27" x14ac:dyDescent="0.3">
      <c r="A641">
        <v>17</v>
      </c>
      <c r="B641">
        <v>12</v>
      </c>
      <c r="C641">
        <f t="shared" si="32"/>
        <v>1680</v>
      </c>
      <c r="D641">
        <v>420</v>
      </c>
      <c r="E641" t="s">
        <v>114</v>
      </c>
      <c r="H641" t="str">
        <f>IF(ISBLANK(G641),"",
IFERROR(VLOOKUP(G641,[1]StringTable!$1:$1048576,MATCH([1]StringTable!$B$1,[1]StringTable!$1:$1,0),0),
IFERROR(VLOOKUP(G641,[1]InApkStringTable!$1:$1048576,MATCH([1]InApkStringTable!$B$1,[1]InApkStringTable!$1:$1,0),0),
"스트링없음")))</f>
        <v/>
      </c>
      <c r="J641" t="b">
        <v>0</v>
      </c>
      <c r="K641" t="s">
        <v>24</v>
      </c>
      <c r="L641" t="str">
        <f>IF(ISBLANK(K641),"",IF(ISERROR(VLOOKUP(K641,MapTable!$A:$A,1,0)),"컨트롤없음",""))</f>
        <v/>
      </c>
      <c r="M641">
        <f t="shared" si="30"/>
        <v>2</v>
      </c>
      <c r="N641" t="b">
        <f t="shared" ca="1" si="31"/>
        <v>0</v>
      </c>
      <c r="P641" t="str">
        <f>IF(ISBLANK(O641),"",IF(ISERROR(VLOOKUP(O641,MapTable!$A:$A,1,0)),"컨트롤없음",""))</f>
        <v/>
      </c>
      <c r="R641" t="str">
        <f>IF(ISBLANK(Q641),"",
IF(ISERROR(FIND(",",Q641)),
  IF(ISERROR(VLOOKUP(Q641,MapTable!$A:$A,1,0)),"맵없음",
  ""),
IF(ISERROR(FIND(",",Q641,FIND(",",Q641)+1)),
  IF(OR(ISERROR(VLOOKUP(LEFT(Q641,FIND(",",Q641)-1),MapTable!$A:$A,1,0)),ISERROR(VLOOKUP(TRIM(MID(Q641,FIND(",",Q641)+1,999)),MapTable!$A:$A,1,0))),"맵없음",
  ""),
IF(ISERROR(FIND(",",Q641,FIND(",",Q641,FIND(",",Q641)+1)+1)),
  IF(OR(ISERROR(VLOOKUP(LEFT(Q641,FIND(",",Q641)-1),MapTable!$A:$A,1,0)),ISERROR(VLOOKUP(TRIM(MID(Q641,FIND(",",Q641)+1,FIND(",",Q641,FIND(",",Q641)+1)-FIND(",",Q641)-1)),MapTable!$A:$A,1,0)),ISERROR(VLOOKUP(TRIM(MID(Q641,FIND(",",Q641,FIND(",",Q641)+1)+1,999)),MapTable!$A:$A,1,0))),"맵없음",
  ""),
IF(ISERROR(FIND(",",Q641,FIND(",",Q641,FIND(",",Q641,FIND(",",Q641)+1)+1)+1)),
  IF(OR(ISERROR(VLOOKUP(LEFT(Q641,FIND(",",Q641)-1),MapTable!$A:$A,1,0)),ISERROR(VLOOKUP(TRIM(MID(Q641,FIND(",",Q641)+1,FIND(",",Q641,FIND(",",Q641)+1)-FIND(",",Q641)-1)),MapTable!$A:$A,1,0)),ISERROR(VLOOKUP(TRIM(MID(Q641,FIND(",",Q641,FIND(",",Q641)+1)+1,FIND(",",Q641,FIND(",",Q641,FIND(",",Q641)+1)+1)-FIND(",",Q641,FIND(",",Q641)+1)-1)),MapTable!$A:$A,1,0)),ISERROR(VLOOKUP(TRIM(MID(Q641,FIND(",",Q641,FIND(",",Q641,FIND(",",Q641)+1)+1)+1,999)),MapTable!$A:$A,1,0))),"맵없음",
  ""),
)))))</f>
        <v/>
      </c>
      <c r="W641" t="str">
        <f>IF(ISBLANK(V641),"",IF(ISERROR(VLOOKUP(V641,[2]DropTable!$A:$A,1,0)),"드랍없음",""))</f>
        <v/>
      </c>
      <c r="Y641" t="str">
        <f>IF(ISBLANK(X641),"",IF(ISERROR(VLOOKUP(X641,[2]DropTable!$A:$A,1,0)),"드랍없음",""))</f>
        <v/>
      </c>
      <c r="AA641">
        <v>8.1</v>
      </c>
    </row>
    <row r="642" spans="1:27" x14ac:dyDescent="0.3">
      <c r="A642">
        <v>17</v>
      </c>
      <c r="B642">
        <v>13</v>
      </c>
      <c r="C642">
        <f t="shared" si="32"/>
        <v>1680</v>
      </c>
      <c r="D642">
        <v>420</v>
      </c>
      <c r="E642" t="s">
        <v>114</v>
      </c>
      <c r="H642" t="str">
        <f>IF(ISBLANK(G642),"",
IFERROR(VLOOKUP(G642,[1]StringTable!$1:$1048576,MATCH([1]StringTable!$B$1,[1]StringTable!$1:$1,0),0),
IFERROR(VLOOKUP(G642,[1]InApkStringTable!$1:$1048576,MATCH([1]InApkStringTable!$B$1,[1]InApkStringTable!$1:$1,0),0),
"스트링없음")))</f>
        <v/>
      </c>
      <c r="J642" t="b">
        <v>0</v>
      </c>
      <c r="K642" t="s">
        <v>24</v>
      </c>
      <c r="L642" t="str">
        <f>IF(ISBLANK(K642),"",IF(ISERROR(VLOOKUP(K642,MapTable!$A:$A,1,0)),"컨트롤없음",""))</f>
        <v/>
      </c>
      <c r="M642">
        <f t="shared" ref="M642:M705" si="33">IF(B642=0,0,
IF(COUNTIF(A:A,A642)=11,12,
IF(MOD(B642,((COUNTIF(A:A,A642)-1)/5))=0,12,
IF(MOD(B642,((COUNTIF(A:A,A642)-1)/5))=((COUNTIF(A:A,A642)-1)/10),11,
INT(B642/((COUNTIF(A:A,A642)-1)/5))+1))))</f>
        <v>2</v>
      </c>
      <c r="N642" t="b">
        <f t="shared" ref="N642:N705" ca="1" si="34">IF((COUNTIF(A:A,A642)-1)=B642,FALSE,
IF(M642=12,TRUE,
IF(OFFSET(M642,1,0)=12,TRUE)))</f>
        <v>0</v>
      </c>
      <c r="P642" t="str">
        <f>IF(ISBLANK(O642),"",IF(ISERROR(VLOOKUP(O642,MapTable!$A:$A,1,0)),"컨트롤없음",""))</f>
        <v/>
      </c>
      <c r="R642" t="str">
        <f>IF(ISBLANK(Q642),"",
IF(ISERROR(FIND(",",Q642)),
  IF(ISERROR(VLOOKUP(Q642,MapTable!$A:$A,1,0)),"맵없음",
  ""),
IF(ISERROR(FIND(",",Q642,FIND(",",Q642)+1)),
  IF(OR(ISERROR(VLOOKUP(LEFT(Q642,FIND(",",Q642)-1),MapTable!$A:$A,1,0)),ISERROR(VLOOKUP(TRIM(MID(Q642,FIND(",",Q642)+1,999)),MapTable!$A:$A,1,0))),"맵없음",
  ""),
IF(ISERROR(FIND(",",Q642,FIND(",",Q642,FIND(",",Q642)+1)+1)),
  IF(OR(ISERROR(VLOOKUP(LEFT(Q642,FIND(",",Q642)-1),MapTable!$A:$A,1,0)),ISERROR(VLOOKUP(TRIM(MID(Q642,FIND(",",Q642)+1,FIND(",",Q642,FIND(",",Q642)+1)-FIND(",",Q642)-1)),MapTable!$A:$A,1,0)),ISERROR(VLOOKUP(TRIM(MID(Q642,FIND(",",Q642,FIND(",",Q642)+1)+1,999)),MapTable!$A:$A,1,0))),"맵없음",
  ""),
IF(ISERROR(FIND(",",Q642,FIND(",",Q642,FIND(",",Q642,FIND(",",Q642)+1)+1)+1)),
  IF(OR(ISERROR(VLOOKUP(LEFT(Q642,FIND(",",Q642)-1),MapTable!$A:$A,1,0)),ISERROR(VLOOKUP(TRIM(MID(Q642,FIND(",",Q642)+1,FIND(",",Q642,FIND(",",Q642)+1)-FIND(",",Q642)-1)),MapTable!$A:$A,1,0)),ISERROR(VLOOKUP(TRIM(MID(Q642,FIND(",",Q642,FIND(",",Q642)+1)+1,FIND(",",Q642,FIND(",",Q642,FIND(",",Q642)+1)+1)-FIND(",",Q642,FIND(",",Q642)+1)-1)),MapTable!$A:$A,1,0)),ISERROR(VLOOKUP(TRIM(MID(Q642,FIND(",",Q642,FIND(",",Q642,FIND(",",Q642)+1)+1)+1,999)),MapTable!$A:$A,1,0))),"맵없음",
  ""),
)))))</f>
        <v/>
      </c>
      <c r="W642" t="str">
        <f>IF(ISBLANK(V642),"",IF(ISERROR(VLOOKUP(V642,[2]DropTable!$A:$A,1,0)),"드랍없음",""))</f>
        <v/>
      </c>
      <c r="Y642" t="str">
        <f>IF(ISBLANK(X642),"",IF(ISERROR(VLOOKUP(X642,[2]DropTable!$A:$A,1,0)),"드랍없음",""))</f>
        <v/>
      </c>
      <c r="AA642">
        <v>8.1</v>
      </c>
    </row>
    <row r="643" spans="1:27" x14ac:dyDescent="0.3">
      <c r="A643">
        <v>17</v>
      </c>
      <c r="B643">
        <v>14</v>
      </c>
      <c r="C643">
        <f t="shared" si="32"/>
        <v>1680</v>
      </c>
      <c r="D643">
        <v>420</v>
      </c>
      <c r="E643" t="s">
        <v>114</v>
      </c>
      <c r="H643" t="str">
        <f>IF(ISBLANK(G643),"",
IFERROR(VLOOKUP(G643,[1]StringTable!$1:$1048576,MATCH([1]StringTable!$B$1,[1]StringTable!$1:$1,0),0),
IFERROR(VLOOKUP(G643,[1]InApkStringTable!$1:$1048576,MATCH([1]InApkStringTable!$B$1,[1]InApkStringTable!$1:$1,0),0),
"스트링없음")))</f>
        <v/>
      </c>
      <c r="J643" t="b">
        <v>0</v>
      </c>
      <c r="K643" t="s">
        <v>24</v>
      </c>
      <c r="L643" t="str">
        <f>IF(ISBLANK(K643),"",IF(ISERROR(VLOOKUP(K643,MapTable!$A:$A,1,0)),"컨트롤없음",""))</f>
        <v/>
      </c>
      <c r="M643">
        <f t="shared" si="33"/>
        <v>2</v>
      </c>
      <c r="N643" t="b">
        <f t="shared" ca="1" si="34"/>
        <v>0</v>
      </c>
      <c r="P643" t="str">
        <f>IF(ISBLANK(O643),"",IF(ISERROR(VLOOKUP(O643,MapTable!$A:$A,1,0)),"컨트롤없음",""))</f>
        <v/>
      </c>
      <c r="R643" t="str">
        <f>IF(ISBLANK(Q643),"",
IF(ISERROR(FIND(",",Q643)),
  IF(ISERROR(VLOOKUP(Q643,MapTable!$A:$A,1,0)),"맵없음",
  ""),
IF(ISERROR(FIND(",",Q643,FIND(",",Q643)+1)),
  IF(OR(ISERROR(VLOOKUP(LEFT(Q643,FIND(",",Q643)-1),MapTable!$A:$A,1,0)),ISERROR(VLOOKUP(TRIM(MID(Q643,FIND(",",Q643)+1,999)),MapTable!$A:$A,1,0))),"맵없음",
  ""),
IF(ISERROR(FIND(",",Q643,FIND(",",Q643,FIND(",",Q643)+1)+1)),
  IF(OR(ISERROR(VLOOKUP(LEFT(Q643,FIND(",",Q643)-1),MapTable!$A:$A,1,0)),ISERROR(VLOOKUP(TRIM(MID(Q643,FIND(",",Q643)+1,FIND(",",Q643,FIND(",",Q643)+1)-FIND(",",Q643)-1)),MapTable!$A:$A,1,0)),ISERROR(VLOOKUP(TRIM(MID(Q643,FIND(",",Q643,FIND(",",Q643)+1)+1,999)),MapTable!$A:$A,1,0))),"맵없음",
  ""),
IF(ISERROR(FIND(",",Q643,FIND(",",Q643,FIND(",",Q643,FIND(",",Q643)+1)+1)+1)),
  IF(OR(ISERROR(VLOOKUP(LEFT(Q643,FIND(",",Q643)-1),MapTable!$A:$A,1,0)),ISERROR(VLOOKUP(TRIM(MID(Q643,FIND(",",Q643)+1,FIND(",",Q643,FIND(",",Q643)+1)-FIND(",",Q643)-1)),MapTable!$A:$A,1,0)),ISERROR(VLOOKUP(TRIM(MID(Q643,FIND(",",Q643,FIND(",",Q643)+1)+1,FIND(",",Q643,FIND(",",Q643,FIND(",",Q643)+1)+1)-FIND(",",Q643,FIND(",",Q643)+1)-1)),MapTable!$A:$A,1,0)),ISERROR(VLOOKUP(TRIM(MID(Q643,FIND(",",Q643,FIND(",",Q643,FIND(",",Q643)+1)+1)+1,999)),MapTable!$A:$A,1,0))),"맵없음",
  ""),
)))))</f>
        <v/>
      </c>
      <c r="W643" t="str">
        <f>IF(ISBLANK(V643),"",IF(ISERROR(VLOOKUP(V643,[2]DropTable!$A:$A,1,0)),"드랍없음",""))</f>
        <v/>
      </c>
      <c r="Y643" t="str">
        <f>IF(ISBLANK(X643),"",IF(ISERROR(VLOOKUP(X643,[2]DropTable!$A:$A,1,0)),"드랍없음",""))</f>
        <v/>
      </c>
      <c r="AA643">
        <v>8.1</v>
      </c>
    </row>
    <row r="644" spans="1:27" x14ac:dyDescent="0.3">
      <c r="A644">
        <v>17</v>
      </c>
      <c r="B644">
        <v>15</v>
      </c>
      <c r="C644">
        <f t="shared" si="32"/>
        <v>1680</v>
      </c>
      <c r="D644">
        <v>420</v>
      </c>
      <c r="E644" t="s">
        <v>114</v>
      </c>
      <c r="H644" t="str">
        <f>IF(ISBLANK(G644),"",
IFERROR(VLOOKUP(G644,[1]StringTable!$1:$1048576,MATCH([1]StringTable!$B$1,[1]StringTable!$1:$1,0),0),
IFERROR(VLOOKUP(G644,[1]InApkStringTable!$1:$1048576,MATCH([1]InApkStringTable!$B$1,[1]InApkStringTable!$1:$1,0),0),
"스트링없음")))</f>
        <v/>
      </c>
      <c r="J644" t="b">
        <v>0</v>
      </c>
      <c r="K644" t="s">
        <v>24</v>
      </c>
      <c r="L644" t="str">
        <f>IF(ISBLANK(K644),"",IF(ISERROR(VLOOKUP(K644,MapTable!$A:$A,1,0)),"컨트롤없음",""))</f>
        <v/>
      </c>
      <c r="M644">
        <f t="shared" si="33"/>
        <v>11</v>
      </c>
      <c r="N644" t="b">
        <f t="shared" ca="1" si="34"/>
        <v>0</v>
      </c>
      <c r="P644" t="str">
        <f>IF(ISBLANK(O644),"",IF(ISERROR(VLOOKUP(O644,MapTable!$A:$A,1,0)),"컨트롤없음",""))</f>
        <v/>
      </c>
      <c r="R644" t="str">
        <f>IF(ISBLANK(Q644),"",
IF(ISERROR(FIND(",",Q644)),
  IF(ISERROR(VLOOKUP(Q644,MapTable!$A:$A,1,0)),"맵없음",
  ""),
IF(ISERROR(FIND(",",Q644,FIND(",",Q644)+1)),
  IF(OR(ISERROR(VLOOKUP(LEFT(Q644,FIND(",",Q644)-1),MapTable!$A:$A,1,0)),ISERROR(VLOOKUP(TRIM(MID(Q644,FIND(",",Q644)+1,999)),MapTable!$A:$A,1,0))),"맵없음",
  ""),
IF(ISERROR(FIND(",",Q644,FIND(",",Q644,FIND(",",Q644)+1)+1)),
  IF(OR(ISERROR(VLOOKUP(LEFT(Q644,FIND(",",Q644)-1),MapTable!$A:$A,1,0)),ISERROR(VLOOKUP(TRIM(MID(Q644,FIND(",",Q644)+1,FIND(",",Q644,FIND(",",Q644)+1)-FIND(",",Q644)-1)),MapTable!$A:$A,1,0)),ISERROR(VLOOKUP(TRIM(MID(Q644,FIND(",",Q644,FIND(",",Q644)+1)+1,999)),MapTable!$A:$A,1,0))),"맵없음",
  ""),
IF(ISERROR(FIND(",",Q644,FIND(",",Q644,FIND(",",Q644,FIND(",",Q644)+1)+1)+1)),
  IF(OR(ISERROR(VLOOKUP(LEFT(Q644,FIND(",",Q644)-1),MapTable!$A:$A,1,0)),ISERROR(VLOOKUP(TRIM(MID(Q644,FIND(",",Q644)+1,FIND(",",Q644,FIND(",",Q644)+1)-FIND(",",Q644)-1)),MapTable!$A:$A,1,0)),ISERROR(VLOOKUP(TRIM(MID(Q644,FIND(",",Q644,FIND(",",Q644)+1)+1,FIND(",",Q644,FIND(",",Q644,FIND(",",Q644)+1)+1)-FIND(",",Q644,FIND(",",Q644)+1)-1)),MapTable!$A:$A,1,0)),ISERROR(VLOOKUP(TRIM(MID(Q644,FIND(",",Q644,FIND(",",Q644,FIND(",",Q644)+1)+1)+1,999)),MapTable!$A:$A,1,0))),"맵없음",
  ""),
)))))</f>
        <v/>
      </c>
      <c r="W644" t="str">
        <f>IF(ISBLANK(V644),"",IF(ISERROR(VLOOKUP(V644,[2]DropTable!$A:$A,1,0)),"드랍없음",""))</f>
        <v/>
      </c>
      <c r="Y644" t="str">
        <f>IF(ISBLANK(X644),"",IF(ISERROR(VLOOKUP(X644,[2]DropTable!$A:$A,1,0)),"드랍없음",""))</f>
        <v/>
      </c>
      <c r="AA644">
        <v>8.1</v>
      </c>
    </row>
    <row r="645" spans="1:27" x14ac:dyDescent="0.3">
      <c r="A645">
        <v>17</v>
      </c>
      <c r="B645">
        <v>16</v>
      </c>
      <c r="C645">
        <f t="shared" si="32"/>
        <v>1680</v>
      </c>
      <c r="D645">
        <v>420</v>
      </c>
      <c r="E645" t="s">
        <v>114</v>
      </c>
      <c r="H645" t="str">
        <f>IF(ISBLANK(G645),"",
IFERROR(VLOOKUP(G645,[1]StringTable!$1:$1048576,MATCH([1]StringTable!$B$1,[1]StringTable!$1:$1,0),0),
IFERROR(VLOOKUP(G645,[1]InApkStringTable!$1:$1048576,MATCH([1]InApkStringTable!$B$1,[1]InApkStringTable!$1:$1,0),0),
"스트링없음")))</f>
        <v/>
      </c>
      <c r="J645" t="b">
        <v>0</v>
      </c>
      <c r="K645" t="s">
        <v>24</v>
      </c>
      <c r="L645" t="str">
        <f>IF(ISBLANK(K645),"",IF(ISERROR(VLOOKUP(K645,MapTable!$A:$A,1,0)),"컨트롤없음",""))</f>
        <v/>
      </c>
      <c r="M645">
        <f t="shared" si="33"/>
        <v>2</v>
      </c>
      <c r="N645" t="b">
        <f t="shared" ca="1" si="34"/>
        <v>0</v>
      </c>
      <c r="P645" t="str">
        <f>IF(ISBLANK(O645),"",IF(ISERROR(VLOOKUP(O645,MapTable!$A:$A,1,0)),"컨트롤없음",""))</f>
        <v/>
      </c>
      <c r="R645" t="str">
        <f>IF(ISBLANK(Q645),"",
IF(ISERROR(FIND(",",Q645)),
  IF(ISERROR(VLOOKUP(Q645,MapTable!$A:$A,1,0)),"맵없음",
  ""),
IF(ISERROR(FIND(",",Q645,FIND(",",Q645)+1)),
  IF(OR(ISERROR(VLOOKUP(LEFT(Q645,FIND(",",Q645)-1),MapTable!$A:$A,1,0)),ISERROR(VLOOKUP(TRIM(MID(Q645,FIND(",",Q645)+1,999)),MapTable!$A:$A,1,0))),"맵없음",
  ""),
IF(ISERROR(FIND(",",Q645,FIND(",",Q645,FIND(",",Q645)+1)+1)),
  IF(OR(ISERROR(VLOOKUP(LEFT(Q645,FIND(",",Q645)-1),MapTable!$A:$A,1,0)),ISERROR(VLOOKUP(TRIM(MID(Q645,FIND(",",Q645)+1,FIND(",",Q645,FIND(",",Q645)+1)-FIND(",",Q645)-1)),MapTable!$A:$A,1,0)),ISERROR(VLOOKUP(TRIM(MID(Q645,FIND(",",Q645,FIND(",",Q645)+1)+1,999)),MapTable!$A:$A,1,0))),"맵없음",
  ""),
IF(ISERROR(FIND(",",Q645,FIND(",",Q645,FIND(",",Q645,FIND(",",Q645)+1)+1)+1)),
  IF(OR(ISERROR(VLOOKUP(LEFT(Q645,FIND(",",Q645)-1),MapTable!$A:$A,1,0)),ISERROR(VLOOKUP(TRIM(MID(Q645,FIND(",",Q645)+1,FIND(",",Q645,FIND(",",Q645)+1)-FIND(",",Q645)-1)),MapTable!$A:$A,1,0)),ISERROR(VLOOKUP(TRIM(MID(Q645,FIND(",",Q645,FIND(",",Q645)+1)+1,FIND(",",Q645,FIND(",",Q645,FIND(",",Q645)+1)+1)-FIND(",",Q645,FIND(",",Q645)+1)-1)),MapTable!$A:$A,1,0)),ISERROR(VLOOKUP(TRIM(MID(Q645,FIND(",",Q645,FIND(",",Q645,FIND(",",Q645)+1)+1)+1,999)),MapTable!$A:$A,1,0))),"맵없음",
  ""),
)))))</f>
        <v/>
      </c>
      <c r="W645" t="str">
        <f>IF(ISBLANK(V645),"",IF(ISERROR(VLOOKUP(V645,[2]DropTable!$A:$A,1,0)),"드랍없음",""))</f>
        <v/>
      </c>
      <c r="Y645" t="str">
        <f>IF(ISBLANK(X645),"",IF(ISERROR(VLOOKUP(X645,[2]DropTable!$A:$A,1,0)),"드랍없음",""))</f>
        <v/>
      </c>
      <c r="AA645">
        <v>8.1</v>
      </c>
    </row>
    <row r="646" spans="1:27" x14ac:dyDescent="0.3">
      <c r="A646">
        <v>17</v>
      </c>
      <c r="B646">
        <v>17</v>
      </c>
      <c r="C646">
        <f t="shared" si="32"/>
        <v>1680</v>
      </c>
      <c r="D646">
        <v>420</v>
      </c>
      <c r="E646" t="s">
        <v>114</v>
      </c>
      <c r="H646" t="str">
        <f>IF(ISBLANK(G646),"",
IFERROR(VLOOKUP(G646,[1]StringTable!$1:$1048576,MATCH([1]StringTable!$B$1,[1]StringTable!$1:$1,0),0),
IFERROR(VLOOKUP(G646,[1]InApkStringTable!$1:$1048576,MATCH([1]InApkStringTable!$B$1,[1]InApkStringTable!$1:$1,0),0),
"스트링없음")))</f>
        <v/>
      </c>
      <c r="J646" t="b">
        <v>0</v>
      </c>
      <c r="K646" t="s">
        <v>24</v>
      </c>
      <c r="L646" t="str">
        <f>IF(ISBLANK(K646),"",IF(ISERROR(VLOOKUP(K646,MapTable!$A:$A,1,0)),"컨트롤없음",""))</f>
        <v/>
      </c>
      <c r="M646">
        <f t="shared" si="33"/>
        <v>2</v>
      </c>
      <c r="N646" t="b">
        <f t="shared" ca="1" si="34"/>
        <v>0</v>
      </c>
      <c r="P646" t="str">
        <f>IF(ISBLANK(O646),"",IF(ISERROR(VLOOKUP(O646,MapTable!$A:$A,1,0)),"컨트롤없음",""))</f>
        <v/>
      </c>
      <c r="R646" t="str">
        <f>IF(ISBLANK(Q646),"",
IF(ISERROR(FIND(",",Q646)),
  IF(ISERROR(VLOOKUP(Q646,MapTable!$A:$A,1,0)),"맵없음",
  ""),
IF(ISERROR(FIND(",",Q646,FIND(",",Q646)+1)),
  IF(OR(ISERROR(VLOOKUP(LEFT(Q646,FIND(",",Q646)-1),MapTable!$A:$A,1,0)),ISERROR(VLOOKUP(TRIM(MID(Q646,FIND(",",Q646)+1,999)),MapTable!$A:$A,1,0))),"맵없음",
  ""),
IF(ISERROR(FIND(",",Q646,FIND(",",Q646,FIND(",",Q646)+1)+1)),
  IF(OR(ISERROR(VLOOKUP(LEFT(Q646,FIND(",",Q646)-1),MapTable!$A:$A,1,0)),ISERROR(VLOOKUP(TRIM(MID(Q646,FIND(",",Q646)+1,FIND(",",Q646,FIND(",",Q646)+1)-FIND(",",Q646)-1)),MapTable!$A:$A,1,0)),ISERROR(VLOOKUP(TRIM(MID(Q646,FIND(",",Q646,FIND(",",Q646)+1)+1,999)),MapTable!$A:$A,1,0))),"맵없음",
  ""),
IF(ISERROR(FIND(",",Q646,FIND(",",Q646,FIND(",",Q646,FIND(",",Q646)+1)+1)+1)),
  IF(OR(ISERROR(VLOOKUP(LEFT(Q646,FIND(",",Q646)-1),MapTable!$A:$A,1,0)),ISERROR(VLOOKUP(TRIM(MID(Q646,FIND(",",Q646)+1,FIND(",",Q646,FIND(",",Q646)+1)-FIND(",",Q646)-1)),MapTable!$A:$A,1,0)),ISERROR(VLOOKUP(TRIM(MID(Q646,FIND(",",Q646,FIND(",",Q646)+1)+1,FIND(",",Q646,FIND(",",Q646,FIND(",",Q646)+1)+1)-FIND(",",Q646,FIND(",",Q646)+1)-1)),MapTable!$A:$A,1,0)),ISERROR(VLOOKUP(TRIM(MID(Q646,FIND(",",Q646,FIND(",",Q646,FIND(",",Q646)+1)+1)+1,999)),MapTable!$A:$A,1,0))),"맵없음",
  ""),
)))))</f>
        <v/>
      </c>
      <c r="W646" t="str">
        <f>IF(ISBLANK(V646),"",IF(ISERROR(VLOOKUP(V646,[2]DropTable!$A:$A,1,0)),"드랍없음",""))</f>
        <v/>
      </c>
      <c r="Y646" t="str">
        <f>IF(ISBLANK(X646),"",IF(ISERROR(VLOOKUP(X646,[2]DropTable!$A:$A,1,0)),"드랍없음",""))</f>
        <v/>
      </c>
      <c r="AA646">
        <v>8.1</v>
      </c>
    </row>
    <row r="647" spans="1:27" x14ac:dyDescent="0.3">
      <c r="A647">
        <v>17</v>
      </c>
      <c r="B647">
        <v>18</v>
      </c>
      <c r="C647">
        <f t="shared" si="32"/>
        <v>1680</v>
      </c>
      <c r="D647">
        <v>420</v>
      </c>
      <c r="E647" t="s">
        <v>114</v>
      </c>
      <c r="H647" t="str">
        <f>IF(ISBLANK(G647),"",
IFERROR(VLOOKUP(G647,[1]StringTable!$1:$1048576,MATCH([1]StringTable!$B$1,[1]StringTable!$1:$1,0),0),
IFERROR(VLOOKUP(G647,[1]InApkStringTable!$1:$1048576,MATCH([1]InApkStringTable!$B$1,[1]InApkStringTable!$1:$1,0),0),
"스트링없음")))</f>
        <v/>
      </c>
      <c r="J647" t="b">
        <v>0</v>
      </c>
      <c r="K647" t="s">
        <v>24</v>
      </c>
      <c r="L647" t="str">
        <f>IF(ISBLANK(K647),"",IF(ISERROR(VLOOKUP(K647,MapTable!$A:$A,1,0)),"컨트롤없음",""))</f>
        <v/>
      </c>
      <c r="M647">
        <f t="shared" si="33"/>
        <v>2</v>
      </c>
      <c r="N647" t="b">
        <f t="shared" ca="1" si="34"/>
        <v>0</v>
      </c>
      <c r="P647" t="str">
        <f>IF(ISBLANK(O647),"",IF(ISERROR(VLOOKUP(O647,MapTable!$A:$A,1,0)),"컨트롤없음",""))</f>
        <v/>
      </c>
      <c r="R647" t="str">
        <f>IF(ISBLANK(Q647),"",
IF(ISERROR(FIND(",",Q647)),
  IF(ISERROR(VLOOKUP(Q647,MapTable!$A:$A,1,0)),"맵없음",
  ""),
IF(ISERROR(FIND(",",Q647,FIND(",",Q647)+1)),
  IF(OR(ISERROR(VLOOKUP(LEFT(Q647,FIND(",",Q647)-1),MapTable!$A:$A,1,0)),ISERROR(VLOOKUP(TRIM(MID(Q647,FIND(",",Q647)+1,999)),MapTable!$A:$A,1,0))),"맵없음",
  ""),
IF(ISERROR(FIND(",",Q647,FIND(",",Q647,FIND(",",Q647)+1)+1)),
  IF(OR(ISERROR(VLOOKUP(LEFT(Q647,FIND(",",Q647)-1),MapTable!$A:$A,1,0)),ISERROR(VLOOKUP(TRIM(MID(Q647,FIND(",",Q647)+1,FIND(",",Q647,FIND(",",Q647)+1)-FIND(",",Q647)-1)),MapTable!$A:$A,1,0)),ISERROR(VLOOKUP(TRIM(MID(Q647,FIND(",",Q647,FIND(",",Q647)+1)+1,999)),MapTable!$A:$A,1,0))),"맵없음",
  ""),
IF(ISERROR(FIND(",",Q647,FIND(",",Q647,FIND(",",Q647,FIND(",",Q647)+1)+1)+1)),
  IF(OR(ISERROR(VLOOKUP(LEFT(Q647,FIND(",",Q647)-1),MapTable!$A:$A,1,0)),ISERROR(VLOOKUP(TRIM(MID(Q647,FIND(",",Q647)+1,FIND(",",Q647,FIND(",",Q647)+1)-FIND(",",Q647)-1)),MapTable!$A:$A,1,0)),ISERROR(VLOOKUP(TRIM(MID(Q647,FIND(",",Q647,FIND(",",Q647)+1)+1,FIND(",",Q647,FIND(",",Q647,FIND(",",Q647)+1)+1)-FIND(",",Q647,FIND(",",Q647)+1)-1)),MapTable!$A:$A,1,0)),ISERROR(VLOOKUP(TRIM(MID(Q647,FIND(",",Q647,FIND(",",Q647,FIND(",",Q647)+1)+1)+1,999)),MapTable!$A:$A,1,0))),"맵없음",
  ""),
)))))</f>
        <v/>
      </c>
      <c r="W647" t="str">
        <f>IF(ISBLANK(V647),"",IF(ISERROR(VLOOKUP(V647,[2]DropTable!$A:$A,1,0)),"드랍없음",""))</f>
        <v/>
      </c>
      <c r="Y647" t="str">
        <f>IF(ISBLANK(X647),"",IF(ISERROR(VLOOKUP(X647,[2]DropTable!$A:$A,1,0)),"드랍없음",""))</f>
        <v/>
      </c>
      <c r="AA647">
        <v>8.1</v>
      </c>
    </row>
    <row r="648" spans="1:27" x14ac:dyDescent="0.3">
      <c r="A648">
        <v>17</v>
      </c>
      <c r="B648">
        <v>19</v>
      </c>
      <c r="C648">
        <f t="shared" si="32"/>
        <v>1680</v>
      </c>
      <c r="D648">
        <v>420</v>
      </c>
      <c r="E648" t="s">
        <v>114</v>
      </c>
      <c r="H648" t="str">
        <f>IF(ISBLANK(G648),"",
IFERROR(VLOOKUP(G648,[1]StringTable!$1:$1048576,MATCH([1]StringTable!$B$1,[1]StringTable!$1:$1,0),0),
IFERROR(VLOOKUP(G648,[1]InApkStringTable!$1:$1048576,MATCH([1]InApkStringTable!$B$1,[1]InApkStringTable!$1:$1,0),0),
"스트링없음")))</f>
        <v/>
      </c>
      <c r="J648" t="b">
        <v>0</v>
      </c>
      <c r="K648" t="s">
        <v>24</v>
      </c>
      <c r="L648" t="str">
        <f>IF(ISBLANK(K648),"",IF(ISERROR(VLOOKUP(K648,MapTable!$A:$A,1,0)),"컨트롤없음",""))</f>
        <v/>
      </c>
      <c r="M648">
        <f t="shared" si="33"/>
        <v>2</v>
      </c>
      <c r="N648" t="b">
        <f t="shared" ca="1" si="34"/>
        <v>1</v>
      </c>
      <c r="P648" t="str">
        <f>IF(ISBLANK(O648),"",IF(ISERROR(VLOOKUP(O648,MapTable!$A:$A,1,0)),"컨트롤없음",""))</f>
        <v/>
      </c>
      <c r="R648" t="str">
        <f>IF(ISBLANK(Q648),"",
IF(ISERROR(FIND(",",Q648)),
  IF(ISERROR(VLOOKUP(Q648,MapTable!$A:$A,1,0)),"맵없음",
  ""),
IF(ISERROR(FIND(",",Q648,FIND(",",Q648)+1)),
  IF(OR(ISERROR(VLOOKUP(LEFT(Q648,FIND(",",Q648)-1),MapTable!$A:$A,1,0)),ISERROR(VLOOKUP(TRIM(MID(Q648,FIND(",",Q648)+1,999)),MapTable!$A:$A,1,0))),"맵없음",
  ""),
IF(ISERROR(FIND(",",Q648,FIND(",",Q648,FIND(",",Q648)+1)+1)),
  IF(OR(ISERROR(VLOOKUP(LEFT(Q648,FIND(",",Q648)-1),MapTable!$A:$A,1,0)),ISERROR(VLOOKUP(TRIM(MID(Q648,FIND(",",Q648)+1,FIND(",",Q648,FIND(",",Q648)+1)-FIND(",",Q648)-1)),MapTable!$A:$A,1,0)),ISERROR(VLOOKUP(TRIM(MID(Q648,FIND(",",Q648,FIND(",",Q648)+1)+1,999)),MapTable!$A:$A,1,0))),"맵없음",
  ""),
IF(ISERROR(FIND(",",Q648,FIND(",",Q648,FIND(",",Q648,FIND(",",Q648)+1)+1)+1)),
  IF(OR(ISERROR(VLOOKUP(LEFT(Q648,FIND(",",Q648)-1),MapTable!$A:$A,1,0)),ISERROR(VLOOKUP(TRIM(MID(Q648,FIND(",",Q648)+1,FIND(",",Q648,FIND(",",Q648)+1)-FIND(",",Q648)-1)),MapTable!$A:$A,1,0)),ISERROR(VLOOKUP(TRIM(MID(Q648,FIND(",",Q648,FIND(",",Q648)+1)+1,FIND(",",Q648,FIND(",",Q648,FIND(",",Q648)+1)+1)-FIND(",",Q648,FIND(",",Q648)+1)-1)),MapTable!$A:$A,1,0)),ISERROR(VLOOKUP(TRIM(MID(Q648,FIND(",",Q648,FIND(",",Q648,FIND(",",Q648)+1)+1)+1,999)),MapTable!$A:$A,1,0))),"맵없음",
  ""),
)))))</f>
        <v/>
      </c>
      <c r="W648" t="str">
        <f>IF(ISBLANK(V648),"",IF(ISERROR(VLOOKUP(V648,[2]DropTable!$A:$A,1,0)),"드랍없음",""))</f>
        <v/>
      </c>
      <c r="Y648" t="str">
        <f>IF(ISBLANK(X648),"",IF(ISERROR(VLOOKUP(X648,[2]DropTable!$A:$A,1,0)),"드랍없음",""))</f>
        <v/>
      </c>
      <c r="AA648">
        <v>8.1</v>
      </c>
    </row>
    <row r="649" spans="1:27" x14ac:dyDescent="0.3">
      <c r="A649">
        <v>17</v>
      </c>
      <c r="B649">
        <v>20</v>
      </c>
      <c r="C649">
        <f t="shared" si="32"/>
        <v>1680</v>
      </c>
      <c r="D649">
        <v>420</v>
      </c>
      <c r="E649" t="s">
        <v>114</v>
      </c>
      <c r="H649" t="str">
        <f>IF(ISBLANK(G649),"",
IFERROR(VLOOKUP(G649,[1]StringTable!$1:$1048576,MATCH([1]StringTable!$B$1,[1]StringTable!$1:$1,0),0),
IFERROR(VLOOKUP(G649,[1]InApkStringTable!$1:$1048576,MATCH([1]InApkStringTable!$B$1,[1]InApkStringTable!$1:$1,0),0),
"스트링없음")))</f>
        <v/>
      </c>
      <c r="J649" t="b">
        <v>0</v>
      </c>
      <c r="K649" t="s">
        <v>24</v>
      </c>
      <c r="L649" t="str">
        <f>IF(ISBLANK(K649),"",IF(ISERROR(VLOOKUP(K649,MapTable!$A:$A,1,0)),"컨트롤없음",""))</f>
        <v/>
      </c>
      <c r="M649">
        <f t="shared" si="33"/>
        <v>12</v>
      </c>
      <c r="N649" t="b">
        <f t="shared" ca="1" si="34"/>
        <v>1</v>
      </c>
      <c r="P649" t="str">
        <f>IF(ISBLANK(O649),"",IF(ISERROR(VLOOKUP(O649,MapTable!$A:$A,1,0)),"컨트롤없음",""))</f>
        <v/>
      </c>
      <c r="R649" t="str">
        <f>IF(ISBLANK(Q649),"",
IF(ISERROR(FIND(",",Q649)),
  IF(ISERROR(VLOOKUP(Q649,MapTable!$A:$A,1,0)),"맵없음",
  ""),
IF(ISERROR(FIND(",",Q649,FIND(",",Q649)+1)),
  IF(OR(ISERROR(VLOOKUP(LEFT(Q649,FIND(",",Q649)-1),MapTable!$A:$A,1,0)),ISERROR(VLOOKUP(TRIM(MID(Q649,FIND(",",Q649)+1,999)),MapTable!$A:$A,1,0))),"맵없음",
  ""),
IF(ISERROR(FIND(",",Q649,FIND(",",Q649,FIND(",",Q649)+1)+1)),
  IF(OR(ISERROR(VLOOKUP(LEFT(Q649,FIND(",",Q649)-1),MapTable!$A:$A,1,0)),ISERROR(VLOOKUP(TRIM(MID(Q649,FIND(",",Q649)+1,FIND(",",Q649,FIND(",",Q649)+1)-FIND(",",Q649)-1)),MapTable!$A:$A,1,0)),ISERROR(VLOOKUP(TRIM(MID(Q649,FIND(",",Q649,FIND(",",Q649)+1)+1,999)),MapTable!$A:$A,1,0))),"맵없음",
  ""),
IF(ISERROR(FIND(",",Q649,FIND(",",Q649,FIND(",",Q649,FIND(",",Q649)+1)+1)+1)),
  IF(OR(ISERROR(VLOOKUP(LEFT(Q649,FIND(",",Q649)-1),MapTable!$A:$A,1,0)),ISERROR(VLOOKUP(TRIM(MID(Q649,FIND(",",Q649)+1,FIND(",",Q649,FIND(",",Q649)+1)-FIND(",",Q649)-1)),MapTable!$A:$A,1,0)),ISERROR(VLOOKUP(TRIM(MID(Q649,FIND(",",Q649,FIND(",",Q649)+1)+1,FIND(",",Q649,FIND(",",Q649,FIND(",",Q649)+1)+1)-FIND(",",Q649,FIND(",",Q649)+1)-1)),MapTable!$A:$A,1,0)),ISERROR(VLOOKUP(TRIM(MID(Q649,FIND(",",Q649,FIND(",",Q649,FIND(",",Q649)+1)+1)+1,999)),MapTable!$A:$A,1,0))),"맵없음",
  ""),
)))))</f>
        <v/>
      </c>
      <c r="W649" t="str">
        <f>IF(ISBLANK(V649),"",IF(ISERROR(VLOOKUP(V649,[2]DropTable!$A:$A,1,0)),"드랍없음",""))</f>
        <v/>
      </c>
      <c r="Y649" t="str">
        <f>IF(ISBLANK(X649),"",IF(ISERROR(VLOOKUP(X649,[2]DropTable!$A:$A,1,0)),"드랍없음",""))</f>
        <v/>
      </c>
      <c r="AA649">
        <v>8.1</v>
      </c>
    </row>
    <row r="650" spans="1:27" x14ac:dyDescent="0.3">
      <c r="A650">
        <v>17</v>
      </c>
      <c r="B650">
        <v>21</v>
      </c>
      <c r="C650">
        <f t="shared" si="32"/>
        <v>1680</v>
      </c>
      <c r="D650">
        <v>420</v>
      </c>
      <c r="E650" t="s">
        <v>114</v>
      </c>
      <c r="H650" t="str">
        <f>IF(ISBLANK(G650),"",
IFERROR(VLOOKUP(G650,[1]StringTable!$1:$1048576,MATCH([1]StringTable!$B$1,[1]StringTable!$1:$1,0),0),
IFERROR(VLOOKUP(G650,[1]InApkStringTable!$1:$1048576,MATCH([1]InApkStringTable!$B$1,[1]InApkStringTable!$1:$1,0),0),
"스트링없음")))</f>
        <v/>
      </c>
      <c r="J650" t="b">
        <v>0</v>
      </c>
      <c r="K650" t="s">
        <v>24</v>
      </c>
      <c r="L650" t="str">
        <f>IF(ISBLANK(K650),"",IF(ISERROR(VLOOKUP(K650,MapTable!$A:$A,1,0)),"컨트롤없음",""))</f>
        <v/>
      </c>
      <c r="M650">
        <f t="shared" si="33"/>
        <v>3</v>
      </c>
      <c r="N650" t="b">
        <f t="shared" ca="1" si="34"/>
        <v>0</v>
      </c>
      <c r="P650" t="str">
        <f>IF(ISBLANK(O650),"",IF(ISERROR(VLOOKUP(O650,MapTable!$A:$A,1,0)),"컨트롤없음",""))</f>
        <v/>
      </c>
      <c r="R650" t="str">
        <f>IF(ISBLANK(Q650),"",
IF(ISERROR(FIND(",",Q650)),
  IF(ISERROR(VLOOKUP(Q650,MapTable!$A:$A,1,0)),"맵없음",
  ""),
IF(ISERROR(FIND(",",Q650,FIND(",",Q650)+1)),
  IF(OR(ISERROR(VLOOKUP(LEFT(Q650,FIND(",",Q650)-1),MapTable!$A:$A,1,0)),ISERROR(VLOOKUP(TRIM(MID(Q650,FIND(",",Q650)+1,999)),MapTable!$A:$A,1,0))),"맵없음",
  ""),
IF(ISERROR(FIND(",",Q650,FIND(",",Q650,FIND(",",Q650)+1)+1)),
  IF(OR(ISERROR(VLOOKUP(LEFT(Q650,FIND(",",Q650)-1),MapTable!$A:$A,1,0)),ISERROR(VLOOKUP(TRIM(MID(Q650,FIND(",",Q650)+1,FIND(",",Q650,FIND(",",Q650)+1)-FIND(",",Q650)-1)),MapTable!$A:$A,1,0)),ISERROR(VLOOKUP(TRIM(MID(Q650,FIND(",",Q650,FIND(",",Q650)+1)+1,999)),MapTable!$A:$A,1,0))),"맵없음",
  ""),
IF(ISERROR(FIND(",",Q650,FIND(",",Q650,FIND(",",Q650,FIND(",",Q650)+1)+1)+1)),
  IF(OR(ISERROR(VLOOKUP(LEFT(Q650,FIND(",",Q650)-1),MapTable!$A:$A,1,0)),ISERROR(VLOOKUP(TRIM(MID(Q650,FIND(",",Q650)+1,FIND(",",Q650,FIND(",",Q650)+1)-FIND(",",Q650)-1)),MapTable!$A:$A,1,0)),ISERROR(VLOOKUP(TRIM(MID(Q650,FIND(",",Q650,FIND(",",Q650)+1)+1,FIND(",",Q650,FIND(",",Q650,FIND(",",Q650)+1)+1)-FIND(",",Q650,FIND(",",Q650)+1)-1)),MapTable!$A:$A,1,0)),ISERROR(VLOOKUP(TRIM(MID(Q650,FIND(",",Q650,FIND(",",Q650,FIND(",",Q650)+1)+1)+1,999)),MapTable!$A:$A,1,0))),"맵없음",
  ""),
)))))</f>
        <v/>
      </c>
      <c r="W650" t="str">
        <f>IF(ISBLANK(V650),"",IF(ISERROR(VLOOKUP(V650,[2]DropTable!$A:$A,1,0)),"드랍없음",""))</f>
        <v/>
      </c>
      <c r="Y650" t="str">
        <f>IF(ISBLANK(X650),"",IF(ISERROR(VLOOKUP(X650,[2]DropTable!$A:$A,1,0)),"드랍없음",""))</f>
        <v/>
      </c>
      <c r="AA650">
        <v>8.1</v>
      </c>
    </row>
    <row r="651" spans="1:27" x14ac:dyDescent="0.3">
      <c r="A651">
        <v>17</v>
      </c>
      <c r="B651">
        <v>22</v>
      </c>
      <c r="C651">
        <f t="shared" si="32"/>
        <v>1680</v>
      </c>
      <c r="D651">
        <v>420</v>
      </c>
      <c r="E651" t="s">
        <v>114</v>
      </c>
      <c r="H651" t="str">
        <f>IF(ISBLANK(G651),"",
IFERROR(VLOOKUP(G651,[1]StringTable!$1:$1048576,MATCH([1]StringTable!$B$1,[1]StringTable!$1:$1,0),0),
IFERROR(VLOOKUP(G651,[1]InApkStringTable!$1:$1048576,MATCH([1]InApkStringTable!$B$1,[1]InApkStringTable!$1:$1,0),0),
"스트링없음")))</f>
        <v/>
      </c>
      <c r="J651" t="b">
        <v>0</v>
      </c>
      <c r="K651" t="s">
        <v>24</v>
      </c>
      <c r="L651" t="str">
        <f>IF(ISBLANK(K651),"",IF(ISERROR(VLOOKUP(K651,MapTable!$A:$A,1,0)),"컨트롤없음",""))</f>
        <v/>
      </c>
      <c r="M651">
        <f t="shared" si="33"/>
        <v>3</v>
      </c>
      <c r="N651" t="b">
        <f t="shared" ca="1" si="34"/>
        <v>0</v>
      </c>
      <c r="P651" t="str">
        <f>IF(ISBLANK(O651),"",IF(ISERROR(VLOOKUP(O651,MapTable!$A:$A,1,0)),"컨트롤없음",""))</f>
        <v/>
      </c>
      <c r="R651" t="str">
        <f>IF(ISBLANK(Q651),"",
IF(ISERROR(FIND(",",Q651)),
  IF(ISERROR(VLOOKUP(Q651,MapTable!$A:$A,1,0)),"맵없음",
  ""),
IF(ISERROR(FIND(",",Q651,FIND(",",Q651)+1)),
  IF(OR(ISERROR(VLOOKUP(LEFT(Q651,FIND(",",Q651)-1),MapTable!$A:$A,1,0)),ISERROR(VLOOKUP(TRIM(MID(Q651,FIND(",",Q651)+1,999)),MapTable!$A:$A,1,0))),"맵없음",
  ""),
IF(ISERROR(FIND(",",Q651,FIND(",",Q651,FIND(",",Q651)+1)+1)),
  IF(OR(ISERROR(VLOOKUP(LEFT(Q651,FIND(",",Q651)-1),MapTable!$A:$A,1,0)),ISERROR(VLOOKUP(TRIM(MID(Q651,FIND(",",Q651)+1,FIND(",",Q651,FIND(",",Q651)+1)-FIND(",",Q651)-1)),MapTable!$A:$A,1,0)),ISERROR(VLOOKUP(TRIM(MID(Q651,FIND(",",Q651,FIND(",",Q651)+1)+1,999)),MapTable!$A:$A,1,0))),"맵없음",
  ""),
IF(ISERROR(FIND(",",Q651,FIND(",",Q651,FIND(",",Q651,FIND(",",Q651)+1)+1)+1)),
  IF(OR(ISERROR(VLOOKUP(LEFT(Q651,FIND(",",Q651)-1),MapTable!$A:$A,1,0)),ISERROR(VLOOKUP(TRIM(MID(Q651,FIND(",",Q651)+1,FIND(",",Q651,FIND(",",Q651)+1)-FIND(",",Q651)-1)),MapTable!$A:$A,1,0)),ISERROR(VLOOKUP(TRIM(MID(Q651,FIND(",",Q651,FIND(",",Q651)+1)+1,FIND(",",Q651,FIND(",",Q651,FIND(",",Q651)+1)+1)-FIND(",",Q651,FIND(",",Q651)+1)-1)),MapTable!$A:$A,1,0)),ISERROR(VLOOKUP(TRIM(MID(Q651,FIND(",",Q651,FIND(",",Q651,FIND(",",Q651)+1)+1)+1,999)),MapTable!$A:$A,1,0))),"맵없음",
  ""),
)))))</f>
        <v/>
      </c>
      <c r="W651" t="str">
        <f>IF(ISBLANK(V651),"",IF(ISERROR(VLOOKUP(V651,[2]DropTable!$A:$A,1,0)),"드랍없음",""))</f>
        <v/>
      </c>
      <c r="Y651" t="str">
        <f>IF(ISBLANK(X651),"",IF(ISERROR(VLOOKUP(X651,[2]DropTable!$A:$A,1,0)),"드랍없음",""))</f>
        <v/>
      </c>
      <c r="AA651">
        <v>8.1</v>
      </c>
    </row>
    <row r="652" spans="1:27" x14ac:dyDescent="0.3">
      <c r="A652">
        <v>17</v>
      </c>
      <c r="B652">
        <v>23</v>
      </c>
      <c r="C652">
        <f t="shared" si="32"/>
        <v>1680</v>
      </c>
      <c r="D652">
        <v>420</v>
      </c>
      <c r="E652" t="s">
        <v>114</v>
      </c>
      <c r="H652" t="str">
        <f>IF(ISBLANK(G652),"",
IFERROR(VLOOKUP(G652,[1]StringTable!$1:$1048576,MATCH([1]StringTable!$B$1,[1]StringTable!$1:$1,0),0),
IFERROR(VLOOKUP(G652,[1]InApkStringTable!$1:$1048576,MATCH([1]InApkStringTable!$B$1,[1]InApkStringTable!$1:$1,0),0),
"스트링없음")))</f>
        <v/>
      </c>
      <c r="J652" t="b">
        <v>0</v>
      </c>
      <c r="K652" t="s">
        <v>24</v>
      </c>
      <c r="L652" t="str">
        <f>IF(ISBLANK(K652),"",IF(ISERROR(VLOOKUP(K652,MapTable!$A:$A,1,0)),"컨트롤없음",""))</f>
        <v/>
      </c>
      <c r="M652">
        <f t="shared" si="33"/>
        <v>3</v>
      </c>
      <c r="N652" t="b">
        <f t="shared" ca="1" si="34"/>
        <v>0</v>
      </c>
      <c r="P652" t="str">
        <f>IF(ISBLANK(O652),"",IF(ISERROR(VLOOKUP(O652,MapTable!$A:$A,1,0)),"컨트롤없음",""))</f>
        <v/>
      </c>
      <c r="R652" t="str">
        <f>IF(ISBLANK(Q652),"",
IF(ISERROR(FIND(",",Q652)),
  IF(ISERROR(VLOOKUP(Q652,MapTable!$A:$A,1,0)),"맵없음",
  ""),
IF(ISERROR(FIND(",",Q652,FIND(",",Q652)+1)),
  IF(OR(ISERROR(VLOOKUP(LEFT(Q652,FIND(",",Q652)-1),MapTable!$A:$A,1,0)),ISERROR(VLOOKUP(TRIM(MID(Q652,FIND(",",Q652)+1,999)),MapTable!$A:$A,1,0))),"맵없음",
  ""),
IF(ISERROR(FIND(",",Q652,FIND(",",Q652,FIND(",",Q652)+1)+1)),
  IF(OR(ISERROR(VLOOKUP(LEFT(Q652,FIND(",",Q652)-1),MapTable!$A:$A,1,0)),ISERROR(VLOOKUP(TRIM(MID(Q652,FIND(",",Q652)+1,FIND(",",Q652,FIND(",",Q652)+1)-FIND(",",Q652)-1)),MapTable!$A:$A,1,0)),ISERROR(VLOOKUP(TRIM(MID(Q652,FIND(",",Q652,FIND(",",Q652)+1)+1,999)),MapTable!$A:$A,1,0))),"맵없음",
  ""),
IF(ISERROR(FIND(",",Q652,FIND(",",Q652,FIND(",",Q652,FIND(",",Q652)+1)+1)+1)),
  IF(OR(ISERROR(VLOOKUP(LEFT(Q652,FIND(",",Q652)-1),MapTable!$A:$A,1,0)),ISERROR(VLOOKUP(TRIM(MID(Q652,FIND(",",Q652)+1,FIND(",",Q652,FIND(",",Q652)+1)-FIND(",",Q652)-1)),MapTable!$A:$A,1,0)),ISERROR(VLOOKUP(TRIM(MID(Q652,FIND(",",Q652,FIND(",",Q652)+1)+1,FIND(",",Q652,FIND(",",Q652,FIND(",",Q652)+1)+1)-FIND(",",Q652,FIND(",",Q652)+1)-1)),MapTable!$A:$A,1,0)),ISERROR(VLOOKUP(TRIM(MID(Q652,FIND(",",Q652,FIND(",",Q652,FIND(",",Q652)+1)+1)+1,999)),MapTable!$A:$A,1,0))),"맵없음",
  ""),
)))))</f>
        <v/>
      </c>
      <c r="W652" t="str">
        <f>IF(ISBLANK(V652),"",IF(ISERROR(VLOOKUP(V652,[2]DropTable!$A:$A,1,0)),"드랍없음",""))</f>
        <v/>
      </c>
      <c r="Y652" t="str">
        <f>IF(ISBLANK(X652),"",IF(ISERROR(VLOOKUP(X652,[2]DropTable!$A:$A,1,0)),"드랍없음",""))</f>
        <v/>
      </c>
      <c r="AA652">
        <v>8.1</v>
      </c>
    </row>
    <row r="653" spans="1:27" x14ac:dyDescent="0.3">
      <c r="A653">
        <v>17</v>
      </c>
      <c r="B653">
        <v>24</v>
      </c>
      <c r="C653">
        <f t="shared" si="32"/>
        <v>1680</v>
      </c>
      <c r="D653">
        <v>420</v>
      </c>
      <c r="E653" t="s">
        <v>114</v>
      </c>
      <c r="H653" t="str">
        <f>IF(ISBLANK(G653),"",
IFERROR(VLOOKUP(G653,[1]StringTable!$1:$1048576,MATCH([1]StringTable!$B$1,[1]StringTable!$1:$1,0),0),
IFERROR(VLOOKUP(G653,[1]InApkStringTable!$1:$1048576,MATCH([1]InApkStringTable!$B$1,[1]InApkStringTable!$1:$1,0),0),
"스트링없음")))</f>
        <v/>
      </c>
      <c r="J653" t="b">
        <v>0</v>
      </c>
      <c r="K653" t="s">
        <v>24</v>
      </c>
      <c r="L653" t="str">
        <f>IF(ISBLANK(K653),"",IF(ISERROR(VLOOKUP(K653,MapTable!$A:$A,1,0)),"컨트롤없음",""))</f>
        <v/>
      </c>
      <c r="M653">
        <f t="shared" si="33"/>
        <v>3</v>
      </c>
      <c r="N653" t="b">
        <f t="shared" ca="1" si="34"/>
        <v>0</v>
      </c>
      <c r="P653" t="str">
        <f>IF(ISBLANK(O653),"",IF(ISERROR(VLOOKUP(O653,MapTable!$A:$A,1,0)),"컨트롤없음",""))</f>
        <v/>
      </c>
      <c r="R653" t="str">
        <f>IF(ISBLANK(Q653),"",
IF(ISERROR(FIND(",",Q653)),
  IF(ISERROR(VLOOKUP(Q653,MapTable!$A:$A,1,0)),"맵없음",
  ""),
IF(ISERROR(FIND(",",Q653,FIND(",",Q653)+1)),
  IF(OR(ISERROR(VLOOKUP(LEFT(Q653,FIND(",",Q653)-1),MapTable!$A:$A,1,0)),ISERROR(VLOOKUP(TRIM(MID(Q653,FIND(",",Q653)+1,999)),MapTable!$A:$A,1,0))),"맵없음",
  ""),
IF(ISERROR(FIND(",",Q653,FIND(",",Q653,FIND(",",Q653)+1)+1)),
  IF(OR(ISERROR(VLOOKUP(LEFT(Q653,FIND(",",Q653)-1),MapTable!$A:$A,1,0)),ISERROR(VLOOKUP(TRIM(MID(Q653,FIND(",",Q653)+1,FIND(",",Q653,FIND(",",Q653)+1)-FIND(",",Q653)-1)),MapTable!$A:$A,1,0)),ISERROR(VLOOKUP(TRIM(MID(Q653,FIND(",",Q653,FIND(",",Q653)+1)+1,999)),MapTable!$A:$A,1,0))),"맵없음",
  ""),
IF(ISERROR(FIND(",",Q653,FIND(",",Q653,FIND(",",Q653,FIND(",",Q653)+1)+1)+1)),
  IF(OR(ISERROR(VLOOKUP(LEFT(Q653,FIND(",",Q653)-1),MapTable!$A:$A,1,0)),ISERROR(VLOOKUP(TRIM(MID(Q653,FIND(",",Q653)+1,FIND(",",Q653,FIND(",",Q653)+1)-FIND(",",Q653)-1)),MapTable!$A:$A,1,0)),ISERROR(VLOOKUP(TRIM(MID(Q653,FIND(",",Q653,FIND(",",Q653)+1)+1,FIND(",",Q653,FIND(",",Q653,FIND(",",Q653)+1)+1)-FIND(",",Q653,FIND(",",Q653)+1)-1)),MapTable!$A:$A,1,0)),ISERROR(VLOOKUP(TRIM(MID(Q653,FIND(",",Q653,FIND(",",Q653,FIND(",",Q653)+1)+1)+1,999)),MapTable!$A:$A,1,0))),"맵없음",
  ""),
)))))</f>
        <v/>
      </c>
      <c r="W653" t="str">
        <f>IF(ISBLANK(V653),"",IF(ISERROR(VLOOKUP(V653,[2]DropTable!$A:$A,1,0)),"드랍없음",""))</f>
        <v/>
      </c>
      <c r="Y653" t="str">
        <f>IF(ISBLANK(X653),"",IF(ISERROR(VLOOKUP(X653,[2]DropTable!$A:$A,1,0)),"드랍없음",""))</f>
        <v/>
      </c>
      <c r="AA653">
        <v>8.1</v>
      </c>
    </row>
    <row r="654" spans="1:27" x14ac:dyDescent="0.3">
      <c r="A654">
        <v>17</v>
      </c>
      <c r="B654">
        <v>25</v>
      </c>
      <c r="C654">
        <f t="shared" si="32"/>
        <v>1680</v>
      </c>
      <c r="D654">
        <v>420</v>
      </c>
      <c r="E654" t="s">
        <v>114</v>
      </c>
      <c r="H654" t="str">
        <f>IF(ISBLANK(G654),"",
IFERROR(VLOOKUP(G654,[1]StringTable!$1:$1048576,MATCH([1]StringTable!$B$1,[1]StringTable!$1:$1,0),0),
IFERROR(VLOOKUP(G654,[1]InApkStringTable!$1:$1048576,MATCH([1]InApkStringTable!$B$1,[1]InApkStringTable!$1:$1,0),0),
"스트링없음")))</f>
        <v/>
      </c>
      <c r="J654" t="b">
        <v>0</v>
      </c>
      <c r="K654" t="s">
        <v>24</v>
      </c>
      <c r="L654" t="str">
        <f>IF(ISBLANK(K654),"",IF(ISERROR(VLOOKUP(K654,MapTable!$A:$A,1,0)),"컨트롤없음",""))</f>
        <v/>
      </c>
      <c r="M654">
        <f t="shared" si="33"/>
        <v>11</v>
      </c>
      <c r="N654" t="b">
        <f t="shared" ca="1" si="34"/>
        <v>0</v>
      </c>
      <c r="P654" t="str">
        <f>IF(ISBLANK(O654),"",IF(ISERROR(VLOOKUP(O654,MapTable!$A:$A,1,0)),"컨트롤없음",""))</f>
        <v/>
      </c>
      <c r="R654" t="str">
        <f>IF(ISBLANK(Q654),"",
IF(ISERROR(FIND(",",Q654)),
  IF(ISERROR(VLOOKUP(Q654,MapTable!$A:$A,1,0)),"맵없음",
  ""),
IF(ISERROR(FIND(",",Q654,FIND(",",Q654)+1)),
  IF(OR(ISERROR(VLOOKUP(LEFT(Q654,FIND(",",Q654)-1),MapTable!$A:$A,1,0)),ISERROR(VLOOKUP(TRIM(MID(Q654,FIND(",",Q654)+1,999)),MapTable!$A:$A,1,0))),"맵없음",
  ""),
IF(ISERROR(FIND(",",Q654,FIND(",",Q654,FIND(",",Q654)+1)+1)),
  IF(OR(ISERROR(VLOOKUP(LEFT(Q654,FIND(",",Q654)-1),MapTable!$A:$A,1,0)),ISERROR(VLOOKUP(TRIM(MID(Q654,FIND(",",Q654)+1,FIND(",",Q654,FIND(",",Q654)+1)-FIND(",",Q654)-1)),MapTable!$A:$A,1,0)),ISERROR(VLOOKUP(TRIM(MID(Q654,FIND(",",Q654,FIND(",",Q654)+1)+1,999)),MapTable!$A:$A,1,0))),"맵없음",
  ""),
IF(ISERROR(FIND(",",Q654,FIND(",",Q654,FIND(",",Q654,FIND(",",Q654)+1)+1)+1)),
  IF(OR(ISERROR(VLOOKUP(LEFT(Q654,FIND(",",Q654)-1),MapTable!$A:$A,1,0)),ISERROR(VLOOKUP(TRIM(MID(Q654,FIND(",",Q654)+1,FIND(",",Q654,FIND(",",Q654)+1)-FIND(",",Q654)-1)),MapTable!$A:$A,1,0)),ISERROR(VLOOKUP(TRIM(MID(Q654,FIND(",",Q654,FIND(",",Q654)+1)+1,FIND(",",Q654,FIND(",",Q654,FIND(",",Q654)+1)+1)-FIND(",",Q654,FIND(",",Q654)+1)-1)),MapTable!$A:$A,1,0)),ISERROR(VLOOKUP(TRIM(MID(Q654,FIND(",",Q654,FIND(",",Q654,FIND(",",Q654)+1)+1)+1,999)),MapTable!$A:$A,1,0))),"맵없음",
  ""),
)))))</f>
        <v/>
      </c>
      <c r="W654" t="str">
        <f>IF(ISBLANK(V654),"",IF(ISERROR(VLOOKUP(V654,[2]DropTable!$A:$A,1,0)),"드랍없음",""))</f>
        <v/>
      </c>
      <c r="Y654" t="str">
        <f>IF(ISBLANK(X654),"",IF(ISERROR(VLOOKUP(X654,[2]DropTable!$A:$A,1,0)),"드랍없음",""))</f>
        <v/>
      </c>
      <c r="AA654">
        <v>8.1</v>
      </c>
    </row>
    <row r="655" spans="1:27" x14ac:dyDescent="0.3">
      <c r="A655">
        <v>17</v>
      </c>
      <c r="B655">
        <v>26</v>
      </c>
      <c r="C655">
        <f t="shared" si="32"/>
        <v>1680</v>
      </c>
      <c r="D655">
        <v>420</v>
      </c>
      <c r="E655" t="s">
        <v>114</v>
      </c>
      <c r="H655" t="str">
        <f>IF(ISBLANK(G655),"",
IFERROR(VLOOKUP(G655,[1]StringTable!$1:$1048576,MATCH([1]StringTable!$B$1,[1]StringTable!$1:$1,0),0),
IFERROR(VLOOKUP(G655,[1]InApkStringTable!$1:$1048576,MATCH([1]InApkStringTable!$B$1,[1]InApkStringTable!$1:$1,0),0),
"스트링없음")))</f>
        <v/>
      </c>
      <c r="J655" t="b">
        <v>0</v>
      </c>
      <c r="K655" t="s">
        <v>24</v>
      </c>
      <c r="L655" t="str">
        <f>IF(ISBLANK(K655),"",IF(ISERROR(VLOOKUP(K655,MapTable!$A:$A,1,0)),"컨트롤없음",""))</f>
        <v/>
      </c>
      <c r="M655">
        <f t="shared" si="33"/>
        <v>3</v>
      </c>
      <c r="N655" t="b">
        <f t="shared" ca="1" si="34"/>
        <v>0</v>
      </c>
      <c r="P655" t="str">
        <f>IF(ISBLANK(O655),"",IF(ISERROR(VLOOKUP(O655,MapTable!$A:$A,1,0)),"컨트롤없음",""))</f>
        <v/>
      </c>
      <c r="R655" t="str">
        <f>IF(ISBLANK(Q655),"",
IF(ISERROR(FIND(",",Q655)),
  IF(ISERROR(VLOOKUP(Q655,MapTable!$A:$A,1,0)),"맵없음",
  ""),
IF(ISERROR(FIND(",",Q655,FIND(",",Q655)+1)),
  IF(OR(ISERROR(VLOOKUP(LEFT(Q655,FIND(",",Q655)-1),MapTable!$A:$A,1,0)),ISERROR(VLOOKUP(TRIM(MID(Q655,FIND(",",Q655)+1,999)),MapTable!$A:$A,1,0))),"맵없음",
  ""),
IF(ISERROR(FIND(",",Q655,FIND(",",Q655,FIND(",",Q655)+1)+1)),
  IF(OR(ISERROR(VLOOKUP(LEFT(Q655,FIND(",",Q655)-1),MapTable!$A:$A,1,0)),ISERROR(VLOOKUP(TRIM(MID(Q655,FIND(",",Q655)+1,FIND(",",Q655,FIND(",",Q655)+1)-FIND(",",Q655)-1)),MapTable!$A:$A,1,0)),ISERROR(VLOOKUP(TRIM(MID(Q655,FIND(",",Q655,FIND(",",Q655)+1)+1,999)),MapTable!$A:$A,1,0))),"맵없음",
  ""),
IF(ISERROR(FIND(",",Q655,FIND(",",Q655,FIND(",",Q655,FIND(",",Q655)+1)+1)+1)),
  IF(OR(ISERROR(VLOOKUP(LEFT(Q655,FIND(",",Q655)-1),MapTable!$A:$A,1,0)),ISERROR(VLOOKUP(TRIM(MID(Q655,FIND(",",Q655)+1,FIND(",",Q655,FIND(",",Q655)+1)-FIND(",",Q655)-1)),MapTable!$A:$A,1,0)),ISERROR(VLOOKUP(TRIM(MID(Q655,FIND(",",Q655,FIND(",",Q655)+1)+1,FIND(",",Q655,FIND(",",Q655,FIND(",",Q655)+1)+1)-FIND(",",Q655,FIND(",",Q655)+1)-1)),MapTable!$A:$A,1,0)),ISERROR(VLOOKUP(TRIM(MID(Q655,FIND(",",Q655,FIND(",",Q655,FIND(",",Q655)+1)+1)+1,999)),MapTable!$A:$A,1,0))),"맵없음",
  ""),
)))))</f>
        <v/>
      </c>
      <c r="W655" t="str">
        <f>IF(ISBLANK(V655),"",IF(ISERROR(VLOOKUP(V655,[2]DropTable!$A:$A,1,0)),"드랍없음",""))</f>
        <v/>
      </c>
      <c r="Y655" t="str">
        <f>IF(ISBLANK(X655),"",IF(ISERROR(VLOOKUP(X655,[2]DropTable!$A:$A,1,0)),"드랍없음",""))</f>
        <v/>
      </c>
      <c r="AA655">
        <v>8.1</v>
      </c>
    </row>
    <row r="656" spans="1:27" x14ac:dyDescent="0.3">
      <c r="A656">
        <v>17</v>
      </c>
      <c r="B656">
        <v>27</v>
      </c>
      <c r="C656">
        <f t="shared" si="32"/>
        <v>1680</v>
      </c>
      <c r="D656">
        <v>420</v>
      </c>
      <c r="E656" t="s">
        <v>114</v>
      </c>
      <c r="H656" t="str">
        <f>IF(ISBLANK(G656),"",
IFERROR(VLOOKUP(G656,[1]StringTable!$1:$1048576,MATCH([1]StringTable!$B$1,[1]StringTable!$1:$1,0),0),
IFERROR(VLOOKUP(G656,[1]InApkStringTable!$1:$1048576,MATCH([1]InApkStringTable!$B$1,[1]InApkStringTable!$1:$1,0),0),
"스트링없음")))</f>
        <v/>
      </c>
      <c r="J656" t="b">
        <v>0</v>
      </c>
      <c r="K656" t="s">
        <v>24</v>
      </c>
      <c r="L656" t="str">
        <f>IF(ISBLANK(K656),"",IF(ISERROR(VLOOKUP(K656,MapTable!$A:$A,1,0)),"컨트롤없음",""))</f>
        <v/>
      </c>
      <c r="M656">
        <f t="shared" si="33"/>
        <v>3</v>
      </c>
      <c r="N656" t="b">
        <f t="shared" ca="1" si="34"/>
        <v>0</v>
      </c>
      <c r="P656" t="str">
        <f>IF(ISBLANK(O656),"",IF(ISERROR(VLOOKUP(O656,MapTable!$A:$A,1,0)),"컨트롤없음",""))</f>
        <v/>
      </c>
      <c r="R656" t="str">
        <f>IF(ISBLANK(Q656),"",
IF(ISERROR(FIND(",",Q656)),
  IF(ISERROR(VLOOKUP(Q656,MapTable!$A:$A,1,0)),"맵없음",
  ""),
IF(ISERROR(FIND(",",Q656,FIND(",",Q656)+1)),
  IF(OR(ISERROR(VLOOKUP(LEFT(Q656,FIND(",",Q656)-1),MapTable!$A:$A,1,0)),ISERROR(VLOOKUP(TRIM(MID(Q656,FIND(",",Q656)+1,999)),MapTable!$A:$A,1,0))),"맵없음",
  ""),
IF(ISERROR(FIND(",",Q656,FIND(",",Q656,FIND(",",Q656)+1)+1)),
  IF(OR(ISERROR(VLOOKUP(LEFT(Q656,FIND(",",Q656)-1),MapTable!$A:$A,1,0)),ISERROR(VLOOKUP(TRIM(MID(Q656,FIND(",",Q656)+1,FIND(",",Q656,FIND(",",Q656)+1)-FIND(",",Q656)-1)),MapTable!$A:$A,1,0)),ISERROR(VLOOKUP(TRIM(MID(Q656,FIND(",",Q656,FIND(",",Q656)+1)+1,999)),MapTable!$A:$A,1,0))),"맵없음",
  ""),
IF(ISERROR(FIND(",",Q656,FIND(",",Q656,FIND(",",Q656,FIND(",",Q656)+1)+1)+1)),
  IF(OR(ISERROR(VLOOKUP(LEFT(Q656,FIND(",",Q656)-1),MapTable!$A:$A,1,0)),ISERROR(VLOOKUP(TRIM(MID(Q656,FIND(",",Q656)+1,FIND(",",Q656,FIND(",",Q656)+1)-FIND(",",Q656)-1)),MapTable!$A:$A,1,0)),ISERROR(VLOOKUP(TRIM(MID(Q656,FIND(",",Q656,FIND(",",Q656)+1)+1,FIND(",",Q656,FIND(",",Q656,FIND(",",Q656)+1)+1)-FIND(",",Q656,FIND(",",Q656)+1)-1)),MapTable!$A:$A,1,0)),ISERROR(VLOOKUP(TRIM(MID(Q656,FIND(",",Q656,FIND(",",Q656,FIND(",",Q656)+1)+1)+1,999)),MapTable!$A:$A,1,0))),"맵없음",
  ""),
)))))</f>
        <v/>
      </c>
      <c r="W656" t="str">
        <f>IF(ISBLANK(V656),"",IF(ISERROR(VLOOKUP(V656,[2]DropTable!$A:$A,1,0)),"드랍없음",""))</f>
        <v/>
      </c>
      <c r="Y656" t="str">
        <f>IF(ISBLANK(X656),"",IF(ISERROR(VLOOKUP(X656,[2]DropTable!$A:$A,1,0)),"드랍없음",""))</f>
        <v/>
      </c>
      <c r="AA656">
        <v>8.1</v>
      </c>
    </row>
    <row r="657" spans="1:27" x14ac:dyDescent="0.3">
      <c r="A657">
        <v>17</v>
      </c>
      <c r="B657">
        <v>28</v>
      </c>
      <c r="C657">
        <f t="shared" si="32"/>
        <v>1680</v>
      </c>
      <c r="D657">
        <v>420</v>
      </c>
      <c r="E657" t="s">
        <v>114</v>
      </c>
      <c r="H657" t="str">
        <f>IF(ISBLANK(G657),"",
IFERROR(VLOOKUP(G657,[1]StringTable!$1:$1048576,MATCH([1]StringTable!$B$1,[1]StringTable!$1:$1,0),0),
IFERROR(VLOOKUP(G657,[1]InApkStringTable!$1:$1048576,MATCH([1]InApkStringTable!$B$1,[1]InApkStringTable!$1:$1,0),0),
"스트링없음")))</f>
        <v/>
      </c>
      <c r="J657" t="b">
        <v>0</v>
      </c>
      <c r="K657" t="s">
        <v>24</v>
      </c>
      <c r="L657" t="str">
        <f>IF(ISBLANK(K657),"",IF(ISERROR(VLOOKUP(K657,MapTable!$A:$A,1,0)),"컨트롤없음",""))</f>
        <v/>
      </c>
      <c r="M657">
        <f t="shared" si="33"/>
        <v>3</v>
      </c>
      <c r="N657" t="b">
        <f t="shared" ca="1" si="34"/>
        <v>0</v>
      </c>
      <c r="P657" t="str">
        <f>IF(ISBLANK(O657),"",IF(ISERROR(VLOOKUP(O657,MapTable!$A:$A,1,0)),"컨트롤없음",""))</f>
        <v/>
      </c>
      <c r="R657" t="str">
        <f>IF(ISBLANK(Q657),"",
IF(ISERROR(FIND(",",Q657)),
  IF(ISERROR(VLOOKUP(Q657,MapTable!$A:$A,1,0)),"맵없음",
  ""),
IF(ISERROR(FIND(",",Q657,FIND(",",Q657)+1)),
  IF(OR(ISERROR(VLOOKUP(LEFT(Q657,FIND(",",Q657)-1),MapTable!$A:$A,1,0)),ISERROR(VLOOKUP(TRIM(MID(Q657,FIND(",",Q657)+1,999)),MapTable!$A:$A,1,0))),"맵없음",
  ""),
IF(ISERROR(FIND(",",Q657,FIND(",",Q657,FIND(",",Q657)+1)+1)),
  IF(OR(ISERROR(VLOOKUP(LEFT(Q657,FIND(",",Q657)-1),MapTable!$A:$A,1,0)),ISERROR(VLOOKUP(TRIM(MID(Q657,FIND(",",Q657)+1,FIND(",",Q657,FIND(",",Q657)+1)-FIND(",",Q657)-1)),MapTable!$A:$A,1,0)),ISERROR(VLOOKUP(TRIM(MID(Q657,FIND(",",Q657,FIND(",",Q657)+1)+1,999)),MapTable!$A:$A,1,0))),"맵없음",
  ""),
IF(ISERROR(FIND(",",Q657,FIND(",",Q657,FIND(",",Q657,FIND(",",Q657)+1)+1)+1)),
  IF(OR(ISERROR(VLOOKUP(LEFT(Q657,FIND(",",Q657)-1),MapTable!$A:$A,1,0)),ISERROR(VLOOKUP(TRIM(MID(Q657,FIND(",",Q657)+1,FIND(",",Q657,FIND(",",Q657)+1)-FIND(",",Q657)-1)),MapTable!$A:$A,1,0)),ISERROR(VLOOKUP(TRIM(MID(Q657,FIND(",",Q657,FIND(",",Q657)+1)+1,FIND(",",Q657,FIND(",",Q657,FIND(",",Q657)+1)+1)-FIND(",",Q657,FIND(",",Q657)+1)-1)),MapTable!$A:$A,1,0)),ISERROR(VLOOKUP(TRIM(MID(Q657,FIND(",",Q657,FIND(",",Q657,FIND(",",Q657)+1)+1)+1,999)),MapTable!$A:$A,1,0))),"맵없음",
  ""),
)))))</f>
        <v/>
      </c>
      <c r="W657" t="str">
        <f>IF(ISBLANK(V657),"",IF(ISERROR(VLOOKUP(V657,[2]DropTable!$A:$A,1,0)),"드랍없음",""))</f>
        <v/>
      </c>
      <c r="Y657" t="str">
        <f>IF(ISBLANK(X657),"",IF(ISERROR(VLOOKUP(X657,[2]DropTable!$A:$A,1,0)),"드랍없음",""))</f>
        <v/>
      </c>
      <c r="AA657">
        <v>8.1</v>
      </c>
    </row>
    <row r="658" spans="1:27" x14ac:dyDescent="0.3">
      <c r="A658">
        <v>17</v>
      </c>
      <c r="B658">
        <v>29</v>
      </c>
      <c r="C658">
        <f t="shared" si="32"/>
        <v>1680</v>
      </c>
      <c r="D658">
        <v>420</v>
      </c>
      <c r="E658" t="s">
        <v>114</v>
      </c>
      <c r="H658" t="str">
        <f>IF(ISBLANK(G658),"",
IFERROR(VLOOKUP(G658,[1]StringTable!$1:$1048576,MATCH([1]StringTable!$B$1,[1]StringTable!$1:$1,0),0),
IFERROR(VLOOKUP(G658,[1]InApkStringTable!$1:$1048576,MATCH([1]InApkStringTable!$B$1,[1]InApkStringTable!$1:$1,0),0),
"스트링없음")))</f>
        <v/>
      </c>
      <c r="J658" t="b">
        <v>0</v>
      </c>
      <c r="K658" t="s">
        <v>24</v>
      </c>
      <c r="L658" t="str">
        <f>IF(ISBLANK(K658),"",IF(ISERROR(VLOOKUP(K658,MapTable!$A:$A,1,0)),"컨트롤없음",""))</f>
        <v/>
      </c>
      <c r="M658">
        <f t="shared" si="33"/>
        <v>3</v>
      </c>
      <c r="N658" t="b">
        <f t="shared" ca="1" si="34"/>
        <v>1</v>
      </c>
      <c r="P658" t="str">
        <f>IF(ISBLANK(O658),"",IF(ISERROR(VLOOKUP(O658,MapTable!$A:$A,1,0)),"컨트롤없음",""))</f>
        <v/>
      </c>
      <c r="R658" t="str">
        <f>IF(ISBLANK(Q658),"",
IF(ISERROR(FIND(",",Q658)),
  IF(ISERROR(VLOOKUP(Q658,MapTable!$A:$A,1,0)),"맵없음",
  ""),
IF(ISERROR(FIND(",",Q658,FIND(",",Q658)+1)),
  IF(OR(ISERROR(VLOOKUP(LEFT(Q658,FIND(",",Q658)-1),MapTable!$A:$A,1,0)),ISERROR(VLOOKUP(TRIM(MID(Q658,FIND(",",Q658)+1,999)),MapTable!$A:$A,1,0))),"맵없음",
  ""),
IF(ISERROR(FIND(",",Q658,FIND(",",Q658,FIND(",",Q658)+1)+1)),
  IF(OR(ISERROR(VLOOKUP(LEFT(Q658,FIND(",",Q658)-1),MapTable!$A:$A,1,0)),ISERROR(VLOOKUP(TRIM(MID(Q658,FIND(",",Q658)+1,FIND(",",Q658,FIND(",",Q658)+1)-FIND(",",Q658)-1)),MapTable!$A:$A,1,0)),ISERROR(VLOOKUP(TRIM(MID(Q658,FIND(",",Q658,FIND(",",Q658)+1)+1,999)),MapTable!$A:$A,1,0))),"맵없음",
  ""),
IF(ISERROR(FIND(",",Q658,FIND(",",Q658,FIND(",",Q658,FIND(",",Q658)+1)+1)+1)),
  IF(OR(ISERROR(VLOOKUP(LEFT(Q658,FIND(",",Q658)-1),MapTable!$A:$A,1,0)),ISERROR(VLOOKUP(TRIM(MID(Q658,FIND(",",Q658)+1,FIND(",",Q658,FIND(",",Q658)+1)-FIND(",",Q658)-1)),MapTable!$A:$A,1,0)),ISERROR(VLOOKUP(TRIM(MID(Q658,FIND(",",Q658,FIND(",",Q658)+1)+1,FIND(",",Q658,FIND(",",Q658,FIND(",",Q658)+1)+1)-FIND(",",Q658,FIND(",",Q658)+1)-1)),MapTable!$A:$A,1,0)),ISERROR(VLOOKUP(TRIM(MID(Q658,FIND(",",Q658,FIND(",",Q658,FIND(",",Q658)+1)+1)+1,999)),MapTable!$A:$A,1,0))),"맵없음",
  ""),
)))))</f>
        <v/>
      </c>
      <c r="W658" t="str">
        <f>IF(ISBLANK(V658),"",IF(ISERROR(VLOOKUP(V658,[2]DropTable!$A:$A,1,0)),"드랍없음",""))</f>
        <v/>
      </c>
      <c r="Y658" t="str">
        <f>IF(ISBLANK(X658),"",IF(ISERROR(VLOOKUP(X658,[2]DropTable!$A:$A,1,0)),"드랍없음",""))</f>
        <v/>
      </c>
      <c r="AA658">
        <v>8.1</v>
      </c>
    </row>
    <row r="659" spans="1:27" x14ac:dyDescent="0.3">
      <c r="A659">
        <v>17</v>
      </c>
      <c r="B659">
        <v>30</v>
      </c>
      <c r="C659">
        <f t="shared" si="32"/>
        <v>1680</v>
      </c>
      <c r="D659">
        <v>420</v>
      </c>
      <c r="E659" t="s">
        <v>114</v>
      </c>
      <c r="H659" t="str">
        <f>IF(ISBLANK(G659),"",
IFERROR(VLOOKUP(G659,[1]StringTable!$1:$1048576,MATCH([1]StringTable!$B$1,[1]StringTable!$1:$1,0),0),
IFERROR(VLOOKUP(G659,[1]InApkStringTable!$1:$1048576,MATCH([1]InApkStringTable!$B$1,[1]InApkStringTable!$1:$1,0),0),
"스트링없음")))</f>
        <v/>
      </c>
      <c r="J659" t="b">
        <v>0</v>
      </c>
      <c r="K659" t="s">
        <v>24</v>
      </c>
      <c r="L659" t="str">
        <f>IF(ISBLANK(K659),"",IF(ISERROR(VLOOKUP(K659,MapTable!$A:$A,1,0)),"컨트롤없음",""))</f>
        <v/>
      </c>
      <c r="M659">
        <f t="shared" si="33"/>
        <v>12</v>
      </c>
      <c r="N659" t="b">
        <f t="shared" ca="1" si="34"/>
        <v>1</v>
      </c>
      <c r="P659" t="str">
        <f>IF(ISBLANK(O659),"",IF(ISERROR(VLOOKUP(O659,MapTable!$A:$A,1,0)),"컨트롤없음",""))</f>
        <v/>
      </c>
      <c r="R659" t="str">
        <f>IF(ISBLANK(Q659),"",
IF(ISERROR(FIND(",",Q659)),
  IF(ISERROR(VLOOKUP(Q659,MapTable!$A:$A,1,0)),"맵없음",
  ""),
IF(ISERROR(FIND(",",Q659,FIND(",",Q659)+1)),
  IF(OR(ISERROR(VLOOKUP(LEFT(Q659,FIND(",",Q659)-1),MapTable!$A:$A,1,0)),ISERROR(VLOOKUP(TRIM(MID(Q659,FIND(",",Q659)+1,999)),MapTable!$A:$A,1,0))),"맵없음",
  ""),
IF(ISERROR(FIND(",",Q659,FIND(",",Q659,FIND(",",Q659)+1)+1)),
  IF(OR(ISERROR(VLOOKUP(LEFT(Q659,FIND(",",Q659)-1),MapTable!$A:$A,1,0)),ISERROR(VLOOKUP(TRIM(MID(Q659,FIND(",",Q659)+1,FIND(",",Q659,FIND(",",Q659)+1)-FIND(",",Q659)-1)),MapTable!$A:$A,1,0)),ISERROR(VLOOKUP(TRIM(MID(Q659,FIND(",",Q659,FIND(",",Q659)+1)+1,999)),MapTable!$A:$A,1,0))),"맵없음",
  ""),
IF(ISERROR(FIND(",",Q659,FIND(",",Q659,FIND(",",Q659,FIND(",",Q659)+1)+1)+1)),
  IF(OR(ISERROR(VLOOKUP(LEFT(Q659,FIND(",",Q659)-1),MapTable!$A:$A,1,0)),ISERROR(VLOOKUP(TRIM(MID(Q659,FIND(",",Q659)+1,FIND(",",Q659,FIND(",",Q659)+1)-FIND(",",Q659)-1)),MapTable!$A:$A,1,0)),ISERROR(VLOOKUP(TRIM(MID(Q659,FIND(",",Q659,FIND(",",Q659)+1)+1,FIND(",",Q659,FIND(",",Q659,FIND(",",Q659)+1)+1)-FIND(",",Q659,FIND(",",Q659)+1)-1)),MapTable!$A:$A,1,0)),ISERROR(VLOOKUP(TRIM(MID(Q659,FIND(",",Q659,FIND(",",Q659,FIND(",",Q659)+1)+1)+1,999)),MapTable!$A:$A,1,0))),"맵없음",
  ""),
)))))</f>
        <v/>
      </c>
      <c r="W659" t="str">
        <f>IF(ISBLANK(V659),"",IF(ISERROR(VLOOKUP(V659,[2]DropTable!$A:$A,1,0)),"드랍없음",""))</f>
        <v/>
      </c>
      <c r="Y659" t="str">
        <f>IF(ISBLANK(X659),"",IF(ISERROR(VLOOKUP(X659,[2]DropTable!$A:$A,1,0)),"드랍없음",""))</f>
        <v/>
      </c>
      <c r="AA659">
        <v>8.1</v>
      </c>
    </row>
    <row r="660" spans="1:27" x14ac:dyDescent="0.3">
      <c r="A660">
        <v>17</v>
      </c>
      <c r="B660">
        <v>31</v>
      </c>
      <c r="C660">
        <f t="shared" si="32"/>
        <v>1680</v>
      </c>
      <c r="D660">
        <v>420</v>
      </c>
      <c r="E660" t="s">
        <v>114</v>
      </c>
      <c r="H660" t="str">
        <f>IF(ISBLANK(G660),"",
IFERROR(VLOOKUP(G660,[1]StringTable!$1:$1048576,MATCH([1]StringTable!$B$1,[1]StringTable!$1:$1,0),0),
IFERROR(VLOOKUP(G660,[1]InApkStringTable!$1:$1048576,MATCH([1]InApkStringTable!$B$1,[1]InApkStringTable!$1:$1,0),0),
"스트링없음")))</f>
        <v/>
      </c>
      <c r="J660" t="b">
        <v>0</v>
      </c>
      <c r="K660" t="s">
        <v>24</v>
      </c>
      <c r="L660" t="str">
        <f>IF(ISBLANK(K660),"",IF(ISERROR(VLOOKUP(K660,MapTable!$A:$A,1,0)),"컨트롤없음",""))</f>
        <v/>
      </c>
      <c r="M660">
        <f t="shared" si="33"/>
        <v>4</v>
      </c>
      <c r="N660" t="b">
        <f t="shared" ca="1" si="34"/>
        <v>0</v>
      </c>
      <c r="P660" t="str">
        <f>IF(ISBLANK(O660),"",IF(ISERROR(VLOOKUP(O660,MapTable!$A:$A,1,0)),"컨트롤없음",""))</f>
        <v/>
      </c>
      <c r="R660" t="str">
        <f>IF(ISBLANK(Q660),"",
IF(ISERROR(FIND(",",Q660)),
  IF(ISERROR(VLOOKUP(Q660,MapTable!$A:$A,1,0)),"맵없음",
  ""),
IF(ISERROR(FIND(",",Q660,FIND(",",Q660)+1)),
  IF(OR(ISERROR(VLOOKUP(LEFT(Q660,FIND(",",Q660)-1),MapTable!$A:$A,1,0)),ISERROR(VLOOKUP(TRIM(MID(Q660,FIND(",",Q660)+1,999)),MapTable!$A:$A,1,0))),"맵없음",
  ""),
IF(ISERROR(FIND(",",Q660,FIND(",",Q660,FIND(",",Q660)+1)+1)),
  IF(OR(ISERROR(VLOOKUP(LEFT(Q660,FIND(",",Q660)-1),MapTable!$A:$A,1,0)),ISERROR(VLOOKUP(TRIM(MID(Q660,FIND(",",Q660)+1,FIND(",",Q660,FIND(",",Q660)+1)-FIND(",",Q660)-1)),MapTable!$A:$A,1,0)),ISERROR(VLOOKUP(TRIM(MID(Q660,FIND(",",Q660,FIND(",",Q660)+1)+1,999)),MapTable!$A:$A,1,0))),"맵없음",
  ""),
IF(ISERROR(FIND(",",Q660,FIND(",",Q660,FIND(",",Q660,FIND(",",Q660)+1)+1)+1)),
  IF(OR(ISERROR(VLOOKUP(LEFT(Q660,FIND(",",Q660)-1),MapTable!$A:$A,1,0)),ISERROR(VLOOKUP(TRIM(MID(Q660,FIND(",",Q660)+1,FIND(",",Q660,FIND(",",Q660)+1)-FIND(",",Q660)-1)),MapTable!$A:$A,1,0)),ISERROR(VLOOKUP(TRIM(MID(Q660,FIND(",",Q660,FIND(",",Q660)+1)+1,FIND(",",Q660,FIND(",",Q660,FIND(",",Q660)+1)+1)-FIND(",",Q660,FIND(",",Q660)+1)-1)),MapTable!$A:$A,1,0)),ISERROR(VLOOKUP(TRIM(MID(Q660,FIND(",",Q660,FIND(",",Q660,FIND(",",Q660)+1)+1)+1,999)),MapTable!$A:$A,1,0))),"맵없음",
  ""),
)))))</f>
        <v/>
      </c>
      <c r="W660" t="str">
        <f>IF(ISBLANK(V660),"",IF(ISERROR(VLOOKUP(V660,[2]DropTable!$A:$A,1,0)),"드랍없음",""))</f>
        <v/>
      </c>
      <c r="Y660" t="str">
        <f>IF(ISBLANK(X660),"",IF(ISERROR(VLOOKUP(X660,[2]DropTable!$A:$A,1,0)),"드랍없음",""))</f>
        <v/>
      </c>
      <c r="AA660">
        <v>8.1</v>
      </c>
    </row>
    <row r="661" spans="1:27" x14ac:dyDescent="0.3">
      <c r="A661">
        <v>17</v>
      </c>
      <c r="B661">
        <v>32</v>
      </c>
      <c r="C661">
        <f t="shared" si="32"/>
        <v>1680</v>
      </c>
      <c r="D661">
        <v>420</v>
      </c>
      <c r="E661" t="s">
        <v>114</v>
      </c>
      <c r="H661" t="str">
        <f>IF(ISBLANK(G661),"",
IFERROR(VLOOKUP(G661,[1]StringTable!$1:$1048576,MATCH([1]StringTable!$B$1,[1]StringTable!$1:$1,0),0),
IFERROR(VLOOKUP(G661,[1]InApkStringTable!$1:$1048576,MATCH([1]InApkStringTable!$B$1,[1]InApkStringTable!$1:$1,0),0),
"스트링없음")))</f>
        <v/>
      </c>
      <c r="J661" t="b">
        <v>0</v>
      </c>
      <c r="K661" t="s">
        <v>24</v>
      </c>
      <c r="L661" t="str">
        <f>IF(ISBLANK(K661),"",IF(ISERROR(VLOOKUP(K661,MapTable!$A:$A,1,0)),"컨트롤없음",""))</f>
        <v/>
      </c>
      <c r="M661">
        <f t="shared" si="33"/>
        <v>4</v>
      </c>
      <c r="N661" t="b">
        <f t="shared" ca="1" si="34"/>
        <v>0</v>
      </c>
      <c r="P661" t="str">
        <f>IF(ISBLANK(O661),"",IF(ISERROR(VLOOKUP(O661,MapTable!$A:$A,1,0)),"컨트롤없음",""))</f>
        <v/>
      </c>
      <c r="R661" t="str">
        <f>IF(ISBLANK(Q661),"",
IF(ISERROR(FIND(",",Q661)),
  IF(ISERROR(VLOOKUP(Q661,MapTable!$A:$A,1,0)),"맵없음",
  ""),
IF(ISERROR(FIND(",",Q661,FIND(",",Q661)+1)),
  IF(OR(ISERROR(VLOOKUP(LEFT(Q661,FIND(",",Q661)-1),MapTable!$A:$A,1,0)),ISERROR(VLOOKUP(TRIM(MID(Q661,FIND(",",Q661)+1,999)),MapTable!$A:$A,1,0))),"맵없음",
  ""),
IF(ISERROR(FIND(",",Q661,FIND(",",Q661,FIND(",",Q661)+1)+1)),
  IF(OR(ISERROR(VLOOKUP(LEFT(Q661,FIND(",",Q661)-1),MapTable!$A:$A,1,0)),ISERROR(VLOOKUP(TRIM(MID(Q661,FIND(",",Q661)+1,FIND(",",Q661,FIND(",",Q661)+1)-FIND(",",Q661)-1)),MapTable!$A:$A,1,0)),ISERROR(VLOOKUP(TRIM(MID(Q661,FIND(",",Q661,FIND(",",Q661)+1)+1,999)),MapTable!$A:$A,1,0))),"맵없음",
  ""),
IF(ISERROR(FIND(",",Q661,FIND(",",Q661,FIND(",",Q661,FIND(",",Q661)+1)+1)+1)),
  IF(OR(ISERROR(VLOOKUP(LEFT(Q661,FIND(",",Q661)-1),MapTable!$A:$A,1,0)),ISERROR(VLOOKUP(TRIM(MID(Q661,FIND(",",Q661)+1,FIND(",",Q661,FIND(",",Q661)+1)-FIND(",",Q661)-1)),MapTable!$A:$A,1,0)),ISERROR(VLOOKUP(TRIM(MID(Q661,FIND(",",Q661,FIND(",",Q661)+1)+1,FIND(",",Q661,FIND(",",Q661,FIND(",",Q661)+1)+1)-FIND(",",Q661,FIND(",",Q661)+1)-1)),MapTable!$A:$A,1,0)),ISERROR(VLOOKUP(TRIM(MID(Q661,FIND(",",Q661,FIND(",",Q661,FIND(",",Q661)+1)+1)+1,999)),MapTable!$A:$A,1,0))),"맵없음",
  ""),
)))))</f>
        <v/>
      </c>
      <c r="W661" t="str">
        <f>IF(ISBLANK(V661),"",IF(ISERROR(VLOOKUP(V661,[2]DropTable!$A:$A,1,0)),"드랍없음",""))</f>
        <v/>
      </c>
      <c r="Y661" t="str">
        <f>IF(ISBLANK(X661),"",IF(ISERROR(VLOOKUP(X661,[2]DropTable!$A:$A,1,0)),"드랍없음",""))</f>
        <v/>
      </c>
      <c r="AA661">
        <v>8.1</v>
      </c>
    </row>
    <row r="662" spans="1:27" x14ac:dyDescent="0.3">
      <c r="A662">
        <v>17</v>
      </c>
      <c r="B662">
        <v>33</v>
      </c>
      <c r="C662">
        <f t="shared" si="32"/>
        <v>1680</v>
      </c>
      <c r="D662">
        <v>420</v>
      </c>
      <c r="E662" t="s">
        <v>114</v>
      </c>
      <c r="H662" t="str">
        <f>IF(ISBLANK(G662),"",
IFERROR(VLOOKUP(G662,[1]StringTable!$1:$1048576,MATCH([1]StringTable!$B$1,[1]StringTable!$1:$1,0),0),
IFERROR(VLOOKUP(G662,[1]InApkStringTable!$1:$1048576,MATCH([1]InApkStringTable!$B$1,[1]InApkStringTable!$1:$1,0),0),
"스트링없음")))</f>
        <v/>
      </c>
      <c r="J662" t="b">
        <v>0</v>
      </c>
      <c r="K662" t="s">
        <v>24</v>
      </c>
      <c r="L662" t="str">
        <f>IF(ISBLANK(K662),"",IF(ISERROR(VLOOKUP(K662,MapTable!$A:$A,1,0)),"컨트롤없음",""))</f>
        <v/>
      </c>
      <c r="M662">
        <f t="shared" si="33"/>
        <v>4</v>
      </c>
      <c r="N662" t="b">
        <f t="shared" ca="1" si="34"/>
        <v>0</v>
      </c>
      <c r="P662" t="str">
        <f>IF(ISBLANK(O662),"",IF(ISERROR(VLOOKUP(O662,MapTable!$A:$A,1,0)),"컨트롤없음",""))</f>
        <v/>
      </c>
      <c r="R662" t="str">
        <f>IF(ISBLANK(Q662),"",
IF(ISERROR(FIND(",",Q662)),
  IF(ISERROR(VLOOKUP(Q662,MapTable!$A:$A,1,0)),"맵없음",
  ""),
IF(ISERROR(FIND(",",Q662,FIND(",",Q662)+1)),
  IF(OR(ISERROR(VLOOKUP(LEFT(Q662,FIND(",",Q662)-1),MapTable!$A:$A,1,0)),ISERROR(VLOOKUP(TRIM(MID(Q662,FIND(",",Q662)+1,999)),MapTable!$A:$A,1,0))),"맵없음",
  ""),
IF(ISERROR(FIND(",",Q662,FIND(",",Q662,FIND(",",Q662)+1)+1)),
  IF(OR(ISERROR(VLOOKUP(LEFT(Q662,FIND(",",Q662)-1),MapTable!$A:$A,1,0)),ISERROR(VLOOKUP(TRIM(MID(Q662,FIND(",",Q662)+1,FIND(",",Q662,FIND(",",Q662)+1)-FIND(",",Q662)-1)),MapTable!$A:$A,1,0)),ISERROR(VLOOKUP(TRIM(MID(Q662,FIND(",",Q662,FIND(",",Q662)+1)+1,999)),MapTable!$A:$A,1,0))),"맵없음",
  ""),
IF(ISERROR(FIND(",",Q662,FIND(",",Q662,FIND(",",Q662,FIND(",",Q662)+1)+1)+1)),
  IF(OR(ISERROR(VLOOKUP(LEFT(Q662,FIND(",",Q662)-1),MapTable!$A:$A,1,0)),ISERROR(VLOOKUP(TRIM(MID(Q662,FIND(",",Q662)+1,FIND(",",Q662,FIND(",",Q662)+1)-FIND(",",Q662)-1)),MapTable!$A:$A,1,0)),ISERROR(VLOOKUP(TRIM(MID(Q662,FIND(",",Q662,FIND(",",Q662)+1)+1,FIND(",",Q662,FIND(",",Q662,FIND(",",Q662)+1)+1)-FIND(",",Q662,FIND(",",Q662)+1)-1)),MapTable!$A:$A,1,0)),ISERROR(VLOOKUP(TRIM(MID(Q662,FIND(",",Q662,FIND(",",Q662,FIND(",",Q662)+1)+1)+1,999)),MapTable!$A:$A,1,0))),"맵없음",
  ""),
)))))</f>
        <v/>
      </c>
      <c r="W662" t="str">
        <f>IF(ISBLANK(V662),"",IF(ISERROR(VLOOKUP(V662,[2]DropTable!$A:$A,1,0)),"드랍없음",""))</f>
        <v/>
      </c>
      <c r="Y662" t="str">
        <f>IF(ISBLANK(X662),"",IF(ISERROR(VLOOKUP(X662,[2]DropTable!$A:$A,1,0)),"드랍없음",""))</f>
        <v/>
      </c>
      <c r="AA662">
        <v>8.1</v>
      </c>
    </row>
    <row r="663" spans="1:27" x14ac:dyDescent="0.3">
      <c r="A663">
        <v>17</v>
      </c>
      <c r="B663">
        <v>34</v>
      </c>
      <c r="C663">
        <f t="shared" si="32"/>
        <v>1680</v>
      </c>
      <c r="D663">
        <v>420</v>
      </c>
      <c r="E663" t="s">
        <v>114</v>
      </c>
      <c r="H663" t="str">
        <f>IF(ISBLANK(G663),"",
IFERROR(VLOOKUP(G663,[1]StringTable!$1:$1048576,MATCH([1]StringTable!$B$1,[1]StringTable!$1:$1,0),0),
IFERROR(VLOOKUP(G663,[1]InApkStringTable!$1:$1048576,MATCH([1]InApkStringTable!$B$1,[1]InApkStringTable!$1:$1,0),0),
"스트링없음")))</f>
        <v/>
      </c>
      <c r="J663" t="b">
        <v>0</v>
      </c>
      <c r="K663" t="s">
        <v>24</v>
      </c>
      <c r="L663" t="str">
        <f>IF(ISBLANK(K663),"",IF(ISERROR(VLOOKUP(K663,MapTable!$A:$A,1,0)),"컨트롤없음",""))</f>
        <v/>
      </c>
      <c r="M663">
        <f t="shared" si="33"/>
        <v>4</v>
      </c>
      <c r="N663" t="b">
        <f t="shared" ca="1" si="34"/>
        <v>0</v>
      </c>
      <c r="P663" t="str">
        <f>IF(ISBLANK(O663),"",IF(ISERROR(VLOOKUP(O663,MapTable!$A:$A,1,0)),"컨트롤없음",""))</f>
        <v/>
      </c>
      <c r="R663" t="str">
        <f>IF(ISBLANK(Q663),"",
IF(ISERROR(FIND(",",Q663)),
  IF(ISERROR(VLOOKUP(Q663,MapTable!$A:$A,1,0)),"맵없음",
  ""),
IF(ISERROR(FIND(",",Q663,FIND(",",Q663)+1)),
  IF(OR(ISERROR(VLOOKUP(LEFT(Q663,FIND(",",Q663)-1),MapTable!$A:$A,1,0)),ISERROR(VLOOKUP(TRIM(MID(Q663,FIND(",",Q663)+1,999)),MapTable!$A:$A,1,0))),"맵없음",
  ""),
IF(ISERROR(FIND(",",Q663,FIND(",",Q663,FIND(",",Q663)+1)+1)),
  IF(OR(ISERROR(VLOOKUP(LEFT(Q663,FIND(",",Q663)-1),MapTable!$A:$A,1,0)),ISERROR(VLOOKUP(TRIM(MID(Q663,FIND(",",Q663)+1,FIND(",",Q663,FIND(",",Q663)+1)-FIND(",",Q663)-1)),MapTable!$A:$A,1,0)),ISERROR(VLOOKUP(TRIM(MID(Q663,FIND(",",Q663,FIND(",",Q663)+1)+1,999)),MapTable!$A:$A,1,0))),"맵없음",
  ""),
IF(ISERROR(FIND(",",Q663,FIND(",",Q663,FIND(",",Q663,FIND(",",Q663)+1)+1)+1)),
  IF(OR(ISERROR(VLOOKUP(LEFT(Q663,FIND(",",Q663)-1),MapTable!$A:$A,1,0)),ISERROR(VLOOKUP(TRIM(MID(Q663,FIND(",",Q663)+1,FIND(",",Q663,FIND(",",Q663)+1)-FIND(",",Q663)-1)),MapTable!$A:$A,1,0)),ISERROR(VLOOKUP(TRIM(MID(Q663,FIND(",",Q663,FIND(",",Q663)+1)+1,FIND(",",Q663,FIND(",",Q663,FIND(",",Q663)+1)+1)-FIND(",",Q663,FIND(",",Q663)+1)-1)),MapTable!$A:$A,1,0)),ISERROR(VLOOKUP(TRIM(MID(Q663,FIND(",",Q663,FIND(",",Q663,FIND(",",Q663)+1)+1)+1,999)),MapTable!$A:$A,1,0))),"맵없음",
  ""),
)))))</f>
        <v/>
      </c>
      <c r="W663" t="str">
        <f>IF(ISBLANK(V663),"",IF(ISERROR(VLOOKUP(V663,[2]DropTable!$A:$A,1,0)),"드랍없음",""))</f>
        <v/>
      </c>
      <c r="Y663" t="str">
        <f>IF(ISBLANK(X663),"",IF(ISERROR(VLOOKUP(X663,[2]DropTable!$A:$A,1,0)),"드랍없음",""))</f>
        <v/>
      </c>
      <c r="AA663">
        <v>8.1</v>
      </c>
    </row>
    <row r="664" spans="1:27" x14ac:dyDescent="0.3">
      <c r="A664">
        <v>17</v>
      </c>
      <c r="B664">
        <v>35</v>
      </c>
      <c r="C664">
        <f t="shared" si="32"/>
        <v>1680</v>
      </c>
      <c r="D664">
        <v>420</v>
      </c>
      <c r="E664" t="s">
        <v>114</v>
      </c>
      <c r="H664" t="str">
        <f>IF(ISBLANK(G664),"",
IFERROR(VLOOKUP(G664,[1]StringTable!$1:$1048576,MATCH([1]StringTable!$B$1,[1]StringTable!$1:$1,0),0),
IFERROR(VLOOKUP(G664,[1]InApkStringTable!$1:$1048576,MATCH([1]InApkStringTable!$B$1,[1]InApkStringTable!$1:$1,0),0),
"스트링없음")))</f>
        <v/>
      </c>
      <c r="J664" t="b">
        <v>0</v>
      </c>
      <c r="K664" t="s">
        <v>24</v>
      </c>
      <c r="L664" t="str">
        <f>IF(ISBLANK(K664),"",IF(ISERROR(VLOOKUP(K664,MapTable!$A:$A,1,0)),"컨트롤없음",""))</f>
        <v/>
      </c>
      <c r="M664">
        <f t="shared" si="33"/>
        <v>11</v>
      </c>
      <c r="N664" t="b">
        <f t="shared" ca="1" si="34"/>
        <v>0</v>
      </c>
      <c r="P664" t="str">
        <f>IF(ISBLANK(O664),"",IF(ISERROR(VLOOKUP(O664,MapTable!$A:$A,1,0)),"컨트롤없음",""))</f>
        <v/>
      </c>
      <c r="R664" t="str">
        <f>IF(ISBLANK(Q664),"",
IF(ISERROR(FIND(",",Q664)),
  IF(ISERROR(VLOOKUP(Q664,MapTable!$A:$A,1,0)),"맵없음",
  ""),
IF(ISERROR(FIND(",",Q664,FIND(",",Q664)+1)),
  IF(OR(ISERROR(VLOOKUP(LEFT(Q664,FIND(",",Q664)-1),MapTable!$A:$A,1,0)),ISERROR(VLOOKUP(TRIM(MID(Q664,FIND(",",Q664)+1,999)),MapTable!$A:$A,1,0))),"맵없음",
  ""),
IF(ISERROR(FIND(",",Q664,FIND(",",Q664,FIND(",",Q664)+1)+1)),
  IF(OR(ISERROR(VLOOKUP(LEFT(Q664,FIND(",",Q664)-1),MapTable!$A:$A,1,0)),ISERROR(VLOOKUP(TRIM(MID(Q664,FIND(",",Q664)+1,FIND(",",Q664,FIND(",",Q664)+1)-FIND(",",Q664)-1)),MapTable!$A:$A,1,0)),ISERROR(VLOOKUP(TRIM(MID(Q664,FIND(",",Q664,FIND(",",Q664)+1)+1,999)),MapTable!$A:$A,1,0))),"맵없음",
  ""),
IF(ISERROR(FIND(",",Q664,FIND(",",Q664,FIND(",",Q664,FIND(",",Q664)+1)+1)+1)),
  IF(OR(ISERROR(VLOOKUP(LEFT(Q664,FIND(",",Q664)-1),MapTable!$A:$A,1,0)),ISERROR(VLOOKUP(TRIM(MID(Q664,FIND(",",Q664)+1,FIND(",",Q664,FIND(",",Q664)+1)-FIND(",",Q664)-1)),MapTable!$A:$A,1,0)),ISERROR(VLOOKUP(TRIM(MID(Q664,FIND(",",Q664,FIND(",",Q664)+1)+1,FIND(",",Q664,FIND(",",Q664,FIND(",",Q664)+1)+1)-FIND(",",Q664,FIND(",",Q664)+1)-1)),MapTable!$A:$A,1,0)),ISERROR(VLOOKUP(TRIM(MID(Q664,FIND(",",Q664,FIND(",",Q664,FIND(",",Q664)+1)+1)+1,999)),MapTable!$A:$A,1,0))),"맵없음",
  ""),
)))))</f>
        <v/>
      </c>
      <c r="W664" t="str">
        <f>IF(ISBLANK(V664),"",IF(ISERROR(VLOOKUP(V664,[2]DropTable!$A:$A,1,0)),"드랍없음",""))</f>
        <v/>
      </c>
      <c r="Y664" t="str">
        <f>IF(ISBLANK(X664),"",IF(ISERROR(VLOOKUP(X664,[2]DropTable!$A:$A,1,0)),"드랍없음",""))</f>
        <v/>
      </c>
      <c r="AA664">
        <v>8.1</v>
      </c>
    </row>
    <row r="665" spans="1:27" x14ac:dyDescent="0.3">
      <c r="A665">
        <v>17</v>
      </c>
      <c r="B665">
        <v>36</v>
      </c>
      <c r="C665">
        <f t="shared" si="32"/>
        <v>1680</v>
      </c>
      <c r="D665">
        <v>420</v>
      </c>
      <c r="E665" t="s">
        <v>114</v>
      </c>
      <c r="H665" t="str">
        <f>IF(ISBLANK(G665),"",
IFERROR(VLOOKUP(G665,[1]StringTable!$1:$1048576,MATCH([1]StringTable!$B$1,[1]StringTable!$1:$1,0),0),
IFERROR(VLOOKUP(G665,[1]InApkStringTable!$1:$1048576,MATCH([1]InApkStringTable!$B$1,[1]InApkStringTable!$1:$1,0),0),
"스트링없음")))</f>
        <v/>
      </c>
      <c r="J665" t="b">
        <v>0</v>
      </c>
      <c r="K665" t="s">
        <v>24</v>
      </c>
      <c r="L665" t="str">
        <f>IF(ISBLANK(K665),"",IF(ISERROR(VLOOKUP(K665,MapTable!$A:$A,1,0)),"컨트롤없음",""))</f>
        <v/>
      </c>
      <c r="M665">
        <f t="shared" si="33"/>
        <v>4</v>
      </c>
      <c r="N665" t="b">
        <f t="shared" ca="1" si="34"/>
        <v>0</v>
      </c>
      <c r="P665" t="str">
        <f>IF(ISBLANK(O665),"",IF(ISERROR(VLOOKUP(O665,MapTable!$A:$A,1,0)),"컨트롤없음",""))</f>
        <v/>
      </c>
      <c r="R665" t="str">
        <f>IF(ISBLANK(Q665),"",
IF(ISERROR(FIND(",",Q665)),
  IF(ISERROR(VLOOKUP(Q665,MapTable!$A:$A,1,0)),"맵없음",
  ""),
IF(ISERROR(FIND(",",Q665,FIND(",",Q665)+1)),
  IF(OR(ISERROR(VLOOKUP(LEFT(Q665,FIND(",",Q665)-1),MapTable!$A:$A,1,0)),ISERROR(VLOOKUP(TRIM(MID(Q665,FIND(",",Q665)+1,999)),MapTable!$A:$A,1,0))),"맵없음",
  ""),
IF(ISERROR(FIND(",",Q665,FIND(",",Q665,FIND(",",Q665)+1)+1)),
  IF(OR(ISERROR(VLOOKUP(LEFT(Q665,FIND(",",Q665)-1),MapTable!$A:$A,1,0)),ISERROR(VLOOKUP(TRIM(MID(Q665,FIND(",",Q665)+1,FIND(",",Q665,FIND(",",Q665)+1)-FIND(",",Q665)-1)),MapTable!$A:$A,1,0)),ISERROR(VLOOKUP(TRIM(MID(Q665,FIND(",",Q665,FIND(",",Q665)+1)+1,999)),MapTable!$A:$A,1,0))),"맵없음",
  ""),
IF(ISERROR(FIND(",",Q665,FIND(",",Q665,FIND(",",Q665,FIND(",",Q665)+1)+1)+1)),
  IF(OR(ISERROR(VLOOKUP(LEFT(Q665,FIND(",",Q665)-1),MapTable!$A:$A,1,0)),ISERROR(VLOOKUP(TRIM(MID(Q665,FIND(",",Q665)+1,FIND(",",Q665,FIND(",",Q665)+1)-FIND(",",Q665)-1)),MapTable!$A:$A,1,0)),ISERROR(VLOOKUP(TRIM(MID(Q665,FIND(",",Q665,FIND(",",Q665)+1)+1,FIND(",",Q665,FIND(",",Q665,FIND(",",Q665)+1)+1)-FIND(",",Q665,FIND(",",Q665)+1)-1)),MapTable!$A:$A,1,0)),ISERROR(VLOOKUP(TRIM(MID(Q665,FIND(",",Q665,FIND(",",Q665,FIND(",",Q665)+1)+1)+1,999)),MapTable!$A:$A,1,0))),"맵없음",
  ""),
)))))</f>
        <v/>
      </c>
      <c r="W665" t="str">
        <f>IF(ISBLANK(V665),"",IF(ISERROR(VLOOKUP(V665,[2]DropTable!$A:$A,1,0)),"드랍없음",""))</f>
        <v/>
      </c>
      <c r="Y665" t="str">
        <f>IF(ISBLANK(X665),"",IF(ISERROR(VLOOKUP(X665,[2]DropTable!$A:$A,1,0)),"드랍없음",""))</f>
        <v/>
      </c>
      <c r="AA665">
        <v>8.1</v>
      </c>
    </row>
    <row r="666" spans="1:27" x14ac:dyDescent="0.3">
      <c r="A666">
        <v>17</v>
      </c>
      <c r="B666">
        <v>37</v>
      </c>
      <c r="C666">
        <f t="shared" si="32"/>
        <v>1680</v>
      </c>
      <c r="D666">
        <v>420</v>
      </c>
      <c r="E666" t="s">
        <v>114</v>
      </c>
      <c r="H666" t="str">
        <f>IF(ISBLANK(G666),"",
IFERROR(VLOOKUP(G666,[1]StringTable!$1:$1048576,MATCH([1]StringTable!$B$1,[1]StringTable!$1:$1,0),0),
IFERROR(VLOOKUP(G666,[1]InApkStringTable!$1:$1048576,MATCH([1]InApkStringTable!$B$1,[1]InApkStringTable!$1:$1,0),0),
"스트링없음")))</f>
        <v/>
      </c>
      <c r="J666" t="b">
        <v>0</v>
      </c>
      <c r="K666" t="s">
        <v>24</v>
      </c>
      <c r="L666" t="str">
        <f>IF(ISBLANK(K666),"",IF(ISERROR(VLOOKUP(K666,MapTable!$A:$A,1,0)),"컨트롤없음",""))</f>
        <v/>
      </c>
      <c r="M666">
        <f t="shared" si="33"/>
        <v>4</v>
      </c>
      <c r="N666" t="b">
        <f t="shared" ca="1" si="34"/>
        <v>0</v>
      </c>
      <c r="P666" t="str">
        <f>IF(ISBLANK(O666),"",IF(ISERROR(VLOOKUP(O666,MapTable!$A:$A,1,0)),"컨트롤없음",""))</f>
        <v/>
      </c>
      <c r="R666" t="str">
        <f>IF(ISBLANK(Q666),"",
IF(ISERROR(FIND(",",Q666)),
  IF(ISERROR(VLOOKUP(Q666,MapTable!$A:$A,1,0)),"맵없음",
  ""),
IF(ISERROR(FIND(",",Q666,FIND(",",Q666)+1)),
  IF(OR(ISERROR(VLOOKUP(LEFT(Q666,FIND(",",Q666)-1),MapTable!$A:$A,1,0)),ISERROR(VLOOKUP(TRIM(MID(Q666,FIND(",",Q666)+1,999)),MapTable!$A:$A,1,0))),"맵없음",
  ""),
IF(ISERROR(FIND(",",Q666,FIND(",",Q666,FIND(",",Q666)+1)+1)),
  IF(OR(ISERROR(VLOOKUP(LEFT(Q666,FIND(",",Q666)-1),MapTable!$A:$A,1,0)),ISERROR(VLOOKUP(TRIM(MID(Q666,FIND(",",Q666)+1,FIND(",",Q666,FIND(",",Q666)+1)-FIND(",",Q666)-1)),MapTable!$A:$A,1,0)),ISERROR(VLOOKUP(TRIM(MID(Q666,FIND(",",Q666,FIND(",",Q666)+1)+1,999)),MapTable!$A:$A,1,0))),"맵없음",
  ""),
IF(ISERROR(FIND(",",Q666,FIND(",",Q666,FIND(",",Q666,FIND(",",Q666)+1)+1)+1)),
  IF(OR(ISERROR(VLOOKUP(LEFT(Q666,FIND(",",Q666)-1),MapTable!$A:$A,1,0)),ISERROR(VLOOKUP(TRIM(MID(Q666,FIND(",",Q666)+1,FIND(",",Q666,FIND(",",Q666)+1)-FIND(",",Q666)-1)),MapTable!$A:$A,1,0)),ISERROR(VLOOKUP(TRIM(MID(Q666,FIND(",",Q666,FIND(",",Q666)+1)+1,FIND(",",Q666,FIND(",",Q666,FIND(",",Q666)+1)+1)-FIND(",",Q666,FIND(",",Q666)+1)-1)),MapTable!$A:$A,1,0)),ISERROR(VLOOKUP(TRIM(MID(Q666,FIND(",",Q666,FIND(",",Q666,FIND(",",Q666)+1)+1)+1,999)),MapTable!$A:$A,1,0))),"맵없음",
  ""),
)))))</f>
        <v/>
      </c>
      <c r="W666" t="str">
        <f>IF(ISBLANK(V666),"",IF(ISERROR(VLOOKUP(V666,[2]DropTable!$A:$A,1,0)),"드랍없음",""))</f>
        <v/>
      </c>
      <c r="Y666" t="str">
        <f>IF(ISBLANK(X666),"",IF(ISERROR(VLOOKUP(X666,[2]DropTable!$A:$A,1,0)),"드랍없음",""))</f>
        <v/>
      </c>
      <c r="AA666">
        <v>8.1</v>
      </c>
    </row>
    <row r="667" spans="1:27" x14ac:dyDescent="0.3">
      <c r="A667">
        <v>17</v>
      </c>
      <c r="B667">
        <v>38</v>
      </c>
      <c r="C667">
        <f t="shared" si="32"/>
        <v>1680</v>
      </c>
      <c r="D667">
        <v>420</v>
      </c>
      <c r="E667" t="s">
        <v>114</v>
      </c>
      <c r="H667" t="str">
        <f>IF(ISBLANK(G667),"",
IFERROR(VLOOKUP(G667,[1]StringTable!$1:$1048576,MATCH([1]StringTable!$B$1,[1]StringTable!$1:$1,0),0),
IFERROR(VLOOKUP(G667,[1]InApkStringTable!$1:$1048576,MATCH([1]InApkStringTable!$B$1,[1]InApkStringTable!$1:$1,0),0),
"스트링없음")))</f>
        <v/>
      </c>
      <c r="J667" t="b">
        <v>0</v>
      </c>
      <c r="K667" t="s">
        <v>24</v>
      </c>
      <c r="L667" t="str">
        <f>IF(ISBLANK(K667),"",IF(ISERROR(VLOOKUP(K667,MapTable!$A:$A,1,0)),"컨트롤없음",""))</f>
        <v/>
      </c>
      <c r="M667">
        <f t="shared" si="33"/>
        <v>4</v>
      </c>
      <c r="N667" t="b">
        <f t="shared" ca="1" si="34"/>
        <v>0</v>
      </c>
      <c r="P667" t="str">
        <f>IF(ISBLANK(O667),"",IF(ISERROR(VLOOKUP(O667,MapTable!$A:$A,1,0)),"컨트롤없음",""))</f>
        <v/>
      </c>
      <c r="R667" t="str">
        <f>IF(ISBLANK(Q667),"",
IF(ISERROR(FIND(",",Q667)),
  IF(ISERROR(VLOOKUP(Q667,MapTable!$A:$A,1,0)),"맵없음",
  ""),
IF(ISERROR(FIND(",",Q667,FIND(",",Q667)+1)),
  IF(OR(ISERROR(VLOOKUP(LEFT(Q667,FIND(",",Q667)-1),MapTable!$A:$A,1,0)),ISERROR(VLOOKUP(TRIM(MID(Q667,FIND(",",Q667)+1,999)),MapTable!$A:$A,1,0))),"맵없음",
  ""),
IF(ISERROR(FIND(",",Q667,FIND(",",Q667,FIND(",",Q667)+1)+1)),
  IF(OR(ISERROR(VLOOKUP(LEFT(Q667,FIND(",",Q667)-1),MapTable!$A:$A,1,0)),ISERROR(VLOOKUP(TRIM(MID(Q667,FIND(",",Q667)+1,FIND(",",Q667,FIND(",",Q667)+1)-FIND(",",Q667)-1)),MapTable!$A:$A,1,0)),ISERROR(VLOOKUP(TRIM(MID(Q667,FIND(",",Q667,FIND(",",Q667)+1)+1,999)),MapTable!$A:$A,1,0))),"맵없음",
  ""),
IF(ISERROR(FIND(",",Q667,FIND(",",Q667,FIND(",",Q667,FIND(",",Q667)+1)+1)+1)),
  IF(OR(ISERROR(VLOOKUP(LEFT(Q667,FIND(",",Q667)-1),MapTable!$A:$A,1,0)),ISERROR(VLOOKUP(TRIM(MID(Q667,FIND(",",Q667)+1,FIND(",",Q667,FIND(",",Q667)+1)-FIND(",",Q667)-1)),MapTable!$A:$A,1,0)),ISERROR(VLOOKUP(TRIM(MID(Q667,FIND(",",Q667,FIND(",",Q667)+1)+1,FIND(",",Q667,FIND(",",Q667,FIND(",",Q667)+1)+1)-FIND(",",Q667,FIND(",",Q667)+1)-1)),MapTable!$A:$A,1,0)),ISERROR(VLOOKUP(TRIM(MID(Q667,FIND(",",Q667,FIND(",",Q667,FIND(",",Q667)+1)+1)+1,999)),MapTable!$A:$A,1,0))),"맵없음",
  ""),
)))))</f>
        <v/>
      </c>
      <c r="W667" t="str">
        <f>IF(ISBLANK(V667),"",IF(ISERROR(VLOOKUP(V667,[2]DropTable!$A:$A,1,0)),"드랍없음",""))</f>
        <v/>
      </c>
      <c r="Y667" t="str">
        <f>IF(ISBLANK(X667),"",IF(ISERROR(VLOOKUP(X667,[2]DropTable!$A:$A,1,0)),"드랍없음",""))</f>
        <v/>
      </c>
      <c r="AA667">
        <v>8.1</v>
      </c>
    </row>
    <row r="668" spans="1:27" x14ac:dyDescent="0.3">
      <c r="A668">
        <v>17</v>
      </c>
      <c r="B668">
        <v>39</v>
      </c>
      <c r="C668">
        <f t="shared" si="32"/>
        <v>1680</v>
      </c>
      <c r="D668">
        <v>420</v>
      </c>
      <c r="E668" t="s">
        <v>114</v>
      </c>
      <c r="H668" t="str">
        <f>IF(ISBLANK(G668),"",
IFERROR(VLOOKUP(G668,[1]StringTable!$1:$1048576,MATCH([1]StringTable!$B$1,[1]StringTable!$1:$1,0),0),
IFERROR(VLOOKUP(G668,[1]InApkStringTable!$1:$1048576,MATCH([1]InApkStringTable!$B$1,[1]InApkStringTable!$1:$1,0),0),
"스트링없음")))</f>
        <v/>
      </c>
      <c r="J668" t="b">
        <v>0</v>
      </c>
      <c r="K668" t="s">
        <v>24</v>
      </c>
      <c r="L668" t="str">
        <f>IF(ISBLANK(K668),"",IF(ISERROR(VLOOKUP(K668,MapTable!$A:$A,1,0)),"컨트롤없음",""))</f>
        <v/>
      </c>
      <c r="M668">
        <f t="shared" si="33"/>
        <v>4</v>
      </c>
      <c r="N668" t="b">
        <f t="shared" ca="1" si="34"/>
        <v>1</v>
      </c>
      <c r="P668" t="str">
        <f>IF(ISBLANK(O668),"",IF(ISERROR(VLOOKUP(O668,MapTable!$A:$A,1,0)),"컨트롤없음",""))</f>
        <v/>
      </c>
      <c r="R668" t="str">
        <f>IF(ISBLANK(Q668),"",
IF(ISERROR(FIND(",",Q668)),
  IF(ISERROR(VLOOKUP(Q668,MapTable!$A:$A,1,0)),"맵없음",
  ""),
IF(ISERROR(FIND(",",Q668,FIND(",",Q668)+1)),
  IF(OR(ISERROR(VLOOKUP(LEFT(Q668,FIND(",",Q668)-1),MapTable!$A:$A,1,0)),ISERROR(VLOOKUP(TRIM(MID(Q668,FIND(",",Q668)+1,999)),MapTable!$A:$A,1,0))),"맵없음",
  ""),
IF(ISERROR(FIND(",",Q668,FIND(",",Q668,FIND(",",Q668)+1)+1)),
  IF(OR(ISERROR(VLOOKUP(LEFT(Q668,FIND(",",Q668)-1),MapTable!$A:$A,1,0)),ISERROR(VLOOKUP(TRIM(MID(Q668,FIND(",",Q668)+1,FIND(",",Q668,FIND(",",Q668)+1)-FIND(",",Q668)-1)),MapTable!$A:$A,1,0)),ISERROR(VLOOKUP(TRIM(MID(Q668,FIND(",",Q668,FIND(",",Q668)+1)+1,999)),MapTable!$A:$A,1,0))),"맵없음",
  ""),
IF(ISERROR(FIND(",",Q668,FIND(",",Q668,FIND(",",Q668,FIND(",",Q668)+1)+1)+1)),
  IF(OR(ISERROR(VLOOKUP(LEFT(Q668,FIND(",",Q668)-1),MapTable!$A:$A,1,0)),ISERROR(VLOOKUP(TRIM(MID(Q668,FIND(",",Q668)+1,FIND(",",Q668,FIND(",",Q668)+1)-FIND(",",Q668)-1)),MapTable!$A:$A,1,0)),ISERROR(VLOOKUP(TRIM(MID(Q668,FIND(",",Q668,FIND(",",Q668)+1)+1,FIND(",",Q668,FIND(",",Q668,FIND(",",Q668)+1)+1)-FIND(",",Q668,FIND(",",Q668)+1)-1)),MapTable!$A:$A,1,0)),ISERROR(VLOOKUP(TRIM(MID(Q668,FIND(",",Q668,FIND(",",Q668,FIND(",",Q668)+1)+1)+1,999)),MapTable!$A:$A,1,0))),"맵없음",
  ""),
)))))</f>
        <v/>
      </c>
      <c r="W668" t="str">
        <f>IF(ISBLANK(V668),"",IF(ISERROR(VLOOKUP(V668,[2]DropTable!$A:$A,1,0)),"드랍없음",""))</f>
        <v/>
      </c>
      <c r="Y668" t="str">
        <f>IF(ISBLANK(X668),"",IF(ISERROR(VLOOKUP(X668,[2]DropTable!$A:$A,1,0)),"드랍없음",""))</f>
        <v/>
      </c>
      <c r="AA668">
        <v>8.1</v>
      </c>
    </row>
    <row r="669" spans="1:27" x14ac:dyDescent="0.3">
      <c r="A669">
        <v>17</v>
      </c>
      <c r="B669">
        <v>40</v>
      </c>
      <c r="C669">
        <f t="shared" si="32"/>
        <v>1680</v>
      </c>
      <c r="D669">
        <v>420</v>
      </c>
      <c r="E669" t="s">
        <v>114</v>
      </c>
      <c r="H669" t="str">
        <f>IF(ISBLANK(G669),"",
IFERROR(VLOOKUP(G669,[1]StringTable!$1:$1048576,MATCH([1]StringTable!$B$1,[1]StringTable!$1:$1,0),0),
IFERROR(VLOOKUP(G669,[1]InApkStringTable!$1:$1048576,MATCH([1]InApkStringTable!$B$1,[1]InApkStringTable!$1:$1,0),0),
"스트링없음")))</f>
        <v/>
      </c>
      <c r="J669" t="b">
        <v>0</v>
      </c>
      <c r="K669" t="s">
        <v>24</v>
      </c>
      <c r="L669" t="str">
        <f>IF(ISBLANK(K669),"",IF(ISERROR(VLOOKUP(K669,MapTable!$A:$A,1,0)),"컨트롤없음",""))</f>
        <v/>
      </c>
      <c r="M669">
        <f t="shared" si="33"/>
        <v>12</v>
      </c>
      <c r="N669" t="b">
        <f t="shared" ca="1" si="34"/>
        <v>1</v>
      </c>
      <c r="P669" t="str">
        <f>IF(ISBLANK(O669),"",IF(ISERROR(VLOOKUP(O669,MapTable!$A:$A,1,0)),"컨트롤없음",""))</f>
        <v/>
      </c>
      <c r="R669" t="str">
        <f>IF(ISBLANK(Q669),"",
IF(ISERROR(FIND(",",Q669)),
  IF(ISERROR(VLOOKUP(Q669,MapTable!$A:$A,1,0)),"맵없음",
  ""),
IF(ISERROR(FIND(",",Q669,FIND(",",Q669)+1)),
  IF(OR(ISERROR(VLOOKUP(LEFT(Q669,FIND(",",Q669)-1),MapTable!$A:$A,1,0)),ISERROR(VLOOKUP(TRIM(MID(Q669,FIND(",",Q669)+1,999)),MapTable!$A:$A,1,0))),"맵없음",
  ""),
IF(ISERROR(FIND(",",Q669,FIND(",",Q669,FIND(",",Q669)+1)+1)),
  IF(OR(ISERROR(VLOOKUP(LEFT(Q669,FIND(",",Q669)-1),MapTable!$A:$A,1,0)),ISERROR(VLOOKUP(TRIM(MID(Q669,FIND(",",Q669)+1,FIND(",",Q669,FIND(",",Q669)+1)-FIND(",",Q669)-1)),MapTable!$A:$A,1,0)),ISERROR(VLOOKUP(TRIM(MID(Q669,FIND(",",Q669,FIND(",",Q669)+1)+1,999)),MapTable!$A:$A,1,0))),"맵없음",
  ""),
IF(ISERROR(FIND(",",Q669,FIND(",",Q669,FIND(",",Q669,FIND(",",Q669)+1)+1)+1)),
  IF(OR(ISERROR(VLOOKUP(LEFT(Q669,FIND(",",Q669)-1),MapTable!$A:$A,1,0)),ISERROR(VLOOKUP(TRIM(MID(Q669,FIND(",",Q669)+1,FIND(",",Q669,FIND(",",Q669)+1)-FIND(",",Q669)-1)),MapTable!$A:$A,1,0)),ISERROR(VLOOKUP(TRIM(MID(Q669,FIND(",",Q669,FIND(",",Q669)+1)+1,FIND(",",Q669,FIND(",",Q669,FIND(",",Q669)+1)+1)-FIND(",",Q669,FIND(",",Q669)+1)-1)),MapTable!$A:$A,1,0)),ISERROR(VLOOKUP(TRIM(MID(Q669,FIND(",",Q669,FIND(",",Q669,FIND(",",Q669)+1)+1)+1,999)),MapTable!$A:$A,1,0))),"맵없음",
  ""),
)))))</f>
        <v/>
      </c>
      <c r="W669" t="str">
        <f>IF(ISBLANK(V669),"",IF(ISERROR(VLOOKUP(V669,[2]DropTable!$A:$A,1,0)),"드랍없음",""))</f>
        <v/>
      </c>
      <c r="Y669" t="str">
        <f>IF(ISBLANK(X669),"",IF(ISERROR(VLOOKUP(X669,[2]DropTable!$A:$A,1,0)),"드랍없음",""))</f>
        <v/>
      </c>
      <c r="AA669">
        <v>8.1</v>
      </c>
    </row>
    <row r="670" spans="1:27" x14ac:dyDescent="0.3">
      <c r="A670">
        <v>17</v>
      </c>
      <c r="B670">
        <v>41</v>
      </c>
      <c r="C670">
        <f t="shared" si="32"/>
        <v>1680</v>
      </c>
      <c r="D670">
        <v>420</v>
      </c>
      <c r="E670" t="s">
        <v>114</v>
      </c>
      <c r="H670" t="str">
        <f>IF(ISBLANK(G670),"",
IFERROR(VLOOKUP(G670,[1]StringTable!$1:$1048576,MATCH([1]StringTable!$B$1,[1]StringTable!$1:$1,0),0),
IFERROR(VLOOKUP(G670,[1]InApkStringTable!$1:$1048576,MATCH([1]InApkStringTable!$B$1,[1]InApkStringTable!$1:$1,0),0),
"스트링없음")))</f>
        <v/>
      </c>
      <c r="J670" t="b">
        <v>0</v>
      </c>
      <c r="K670" t="s">
        <v>24</v>
      </c>
      <c r="L670" t="str">
        <f>IF(ISBLANK(K670),"",IF(ISERROR(VLOOKUP(K670,MapTable!$A:$A,1,0)),"컨트롤없음",""))</f>
        <v/>
      </c>
      <c r="M670">
        <f t="shared" si="33"/>
        <v>5</v>
      </c>
      <c r="N670" t="b">
        <f t="shared" ca="1" si="34"/>
        <v>0</v>
      </c>
      <c r="P670" t="str">
        <f>IF(ISBLANK(O670),"",IF(ISERROR(VLOOKUP(O670,MapTable!$A:$A,1,0)),"컨트롤없음",""))</f>
        <v/>
      </c>
      <c r="R670" t="str">
        <f>IF(ISBLANK(Q670),"",
IF(ISERROR(FIND(",",Q670)),
  IF(ISERROR(VLOOKUP(Q670,MapTable!$A:$A,1,0)),"맵없음",
  ""),
IF(ISERROR(FIND(",",Q670,FIND(",",Q670)+1)),
  IF(OR(ISERROR(VLOOKUP(LEFT(Q670,FIND(",",Q670)-1),MapTable!$A:$A,1,0)),ISERROR(VLOOKUP(TRIM(MID(Q670,FIND(",",Q670)+1,999)),MapTable!$A:$A,1,0))),"맵없음",
  ""),
IF(ISERROR(FIND(",",Q670,FIND(",",Q670,FIND(",",Q670)+1)+1)),
  IF(OR(ISERROR(VLOOKUP(LEFT(Q670,FIND(",",Q670)-1),MapTable!$A:$A,1,0)),ISERROR(VLOOKUP(TRIM(MID(Q670,FIND(",",Q670)+1,FIND(",",Q670,FIND(",",Q670)+1)-FIND(",",Q670)-1)),MapTable!$A:$A,1,0)),ISERROR(VLOOKUP(TRIM(MID(Q670,FIND(",",Q670,FIND(",",Q670)+1)+1,999)),MapTable!$A:$A,1,0))),"맵없음",
  ""),
IF(ISERROR(FIND(",",Q670,FIND(",",Q670,FIND(",",Q670,FIND(",",Q670)+1)+1)+1)),
  IF(OR(ISERROR(VLOOKUP(LEFT(Q670,FIND(",",Q670)-1),MapTable!$A:$A,1,0)),ISERROR(VLOOKUP(TRIM(MID(Q670,FIND(",",Q670)+1,FIND(",",Q670,FIND(",",Q670)+1)-FIND(",",Q670)-1)),MapTable!$A:$A,1,0)),ISERROR(VLOOKUP(TRIM(MID(Q670,FIND(",",Q670,FIND(",",Q670)+1)+1,FIND(",",Q670,FIND(",",Q670,FIND(",",Q670)+1)+1)-FIND(",",Q670,FIND(",",Q670)+1)-1)),MapTable!$A:$A,1,0)),ISERROR(VLOOKUP(TRIM(MID(Q670,FIND(",",Q670,FIND(",",Q670,FIND(",",Q670)+1)+1)+1,999)),MapTable!$A:$A,1,0))),"맵없음",
  ""),
)))))</f>
        <v/>
      </c>
      <c r="W670" t="str">
        <f>IF(ISBLANK(V670),"",IF(ISERROR(VLOOKUP(V670,[2]DropTable!$A:$A,1,0)),"드랍없음",""))</f>
        <v/>
      </c>
      <c r="Y670" t="str">
        <f>IF(ISBLANK(X670),"",IF(ISERROR(VLOOKUP(X670,[2]DropTable!$A:$A,1,0)),"드랍없음",""))</f>
        <v/>
      </c>
      <c r="AA670">
        <v>8.1</v>
      </c>
    </row>
    <row r="671" spans="1:27" x14ac:dyDescent="0.3">
      <c r="A671">
        <v>17</v>
      </c>
      <c r="B671">
        <v>42</v>
      </c>
      <c r="C671">
        <f t="shared" si="32"/>
        <v>1680</v>
      </c>
      <c r="D671">
        <v>420</v>
      </c>
      <c r="E671" t="s">
        <v>114</v>
      </c>
      <c r="H671" t="str">
        <f>IF(ISBLANK(G671),"",
IFERROR(VLOOKUP(G671,[1]StringTable!$1:$1048576,MATCH([1]StringTable!$B$1,[1]StringTable!$1:$1,0),0),
IFERROR(VLOOKUP(G671,[1]InApkStringTable!$1:$1048576,MATCH([1]InApkStringTable!$B$1,[1]InApkStringTable!$1:$1,0),0),
"스트링없음")))</f>
        <v/>
      </c>
      <c r="J671" t="b">
        <v>0</v>
      </c>
      <c r="K671" t="s">
        <v>24</v>
      </c>
      <c r="L671" t="str">
        <f>IF(ISBLANK(K671),"",IF(ISERROR(VLOOKUP(K671,MapTable!$A:$A,1,0)),"컨트롤없음",""))</f>
        <v/>
      </c>
      <c r="M671">
        <f t="shared" si="33"/>
        <v>5</v>
      </c>
      <c r="N671" t="b">
        <f t="shared" ca="1" si="34"/>
        <v>0</v>
      </c>
      <c r="P671" t="str">
        <f>IF(ISBLANK(O671),"",IF(ISERROR(VLOOKUP(O671,MapTable!$A:$A,1,0)),"컨트롤없음",""))</f>
        <v/>
      </c>
      <c r="R671" t="str">
        <f>IF(ISBLANK(Q671),"",
IF(ISERROR(FIND(",",Q671)),
  IF(ISERROR(VLOOKUP(Q671,MapTable!$A:$A,1,0)),"맵없음",
  ""),
IF(ISERROR(FIND(",",Q671,FIND(",",Q671)+1)),
  IF(OR(ISERROR(VLOOKUP(LEFT(Q671,FIND(",",Q671)-1),MapTable!$A:$A,1,0)),ISERROR(VLOOKUP(TRIM(MID(Q671,FIND(",",Q671)+1,999)),MapTable!$A:$A,1,0))),"맵없음",
  ""),
IF(ISERROR(FIND(",",Q671,FIND(",",Q671,FIND(",",Q671)+1)+1)),
  IF(OR(ISERROR(VLOOKUP(LEFT(Q671,FIND(",",Q671)-1),MapTable!$A:$A,1,0)),ISERROR(VLOOKUP(TRIM(MID(Q671,FIND(",",Q671)+1,FIND(",",Q671,FIND(",",Q671)+1)-FIND(",",Q671)-1)),MapTable!$A:$A,1,0)),ISERROR(VLOOKUP(TRIM(MID(Q671,FIND(",",Q671,FIND(",",Q671)+1)+1,999)),MapTable!$A:$A,1,0))),"맵없음",
  ""),
IF(ISERROR(FIND(",",Q671,FIND(",",Q671,FIND(",",Q671,FIND(",",Q671)+1)+1)+1)),
  IF(OR(ISERROR(VLOOKUP(LEFT(Q671,FIND(",",Q671)-1),MapTable!$A:$A,1,0)),ISERROR(VLOOKUP(TRIM(MID(Q671,FIND(",",Q671)+1,FIND(",",Q671,FIND(",",Q671)+1)-FIND(",",Q671)-1)),MapTable!$A:$A,1,0)),ISERROR(VLOOKUP(TRIM(MID(Q671,FIND(",",Q671,FIND(",",Q671)+1)+1,FIND(",",Q671,FIND(",",Q671,FIND(",",Q671)+1)+1)-FIND(",",Q671,FIND(",",Q671)+1)-1)),MapTable!$A:$A,1,0)),ISERROR(VLOOKUP(TRIM(MID(Q671,FIND(",",Q671,FIND(",",Q671,FIND(",",Q671)+1)+1)+1,999)),MapTable!$A:$A,1,0))),"맵없음",
  ""),
)))))</f>
        <v/>
      </c>
      <c r="W671" t="str">
        <f>IF(ISBLANK(V671),"",IF(ISERROR(VLOOKUP(V671,[2]DropTable!$A:$A,1,0)),"드랍없음",""))</f>
        <v/>
      </c>
      <c r="Y671" t="str">
        <f>IF(ISBLANK(X671),"",IF(ISERROR(VLOOKUP(X671,[2]DropTable!$A:$A,1,0)),"드랍없음",""))</f>
        <v/>
      </c>
      <c r="AA671">
        <v>8.1</v>
      </c>
    </row>
    <row r="672" spans="1:27" x14ac:dyDescent="0.3">
      <c r="A672">
        <v>17</v>
      </c>
      <c r="B672">
        <v>43</v>
      </c>
      <c r="C672">
        <f t="shared" si="32"/>
        <v>1680</v>
      </c>
      <c r="D672">
        <v>420</v>
      </c>
      <c r="E672" t="s">
        <v>114</v>
      </c>
      <c r="H672" t="str">
        <f>IF(ISBLANK(G672),"",
IFERROR(VLOOKUP(G672,[1]StringTable!$1:$1048576,MATCH([1]StringTable!$B$1,[1]StringTable!$1:$1,0),0),
IFERROR(VLOOKUP(G672,[1]InApkStringTable!$1:$1048576,MATCH([1]InApkStringTable!$B$1,[1]InApkStringTable!$1:$1,0),0),
"스트링없음")))</f>
        <v/>
      </c>
      <c r="J672" t="b">
        <v>0</v>
      </c>
      <c r="K672" t="s">
        <v>24</v>
      </c>
      <c r="L672" t="str">
        <f>IF(ISBLANK(K672),"",IF(ISERROR(VLOOKUP(K672,MapTable!$A:$A,1,0)),"컨트롤없음",""))</f>
        <v/>
      </c>
      <c r="M672">
        <f t="shared" si="33"/>
        <v>5</v>
      </c>
      <c r="N672" t="b">
        <f t="shared" ca="1" si="34"/>
        <v>0</v>
      </c>
      <c r="P672" t="str">
        <f>IF(ISBLANK(O672),"",IF(ISERROR(VLOOKUP(O672,MapTable!$A:$A,1,0)),"컨트롤없음",""))</f>
        <v/>
      </c>
      <c r="R672" t="str">
        <f>IF(ISBLANK(Q672),"",
IF(ISERROR(FIND(",",Q672)),
  IF(ISERROR(VLOOKUP(Q672,MapTable!$A:$A,1,0)),"맵없음",
  ""),
IF(ISERROR(FIND(",",Q672,FIND(",",Q672)+1)),
  IF(OR(ISERROR(VLOOKUP(LEFT(Q672,FIND(",",Q672)-1),MapTable!$A:$A,1,0)),ISERROR(VLOOKUP(TRIM(MID(Q672,FIND(",",Q672)+1,999)),MapTable!$A:$A,1,0))),"맵없음",
  ""),
IF(ISERROR(FIND(",",Q672,FIND(",",Q672,FIND(",",Q672)+1)+1)),
  IF(OR(ISERROR(VLOOKUP(LEFT(Q672,FIND(",",Q672)-1),MapTable!$A:$A,1,0)),ISERROR(VLOOKUP(TRIM(MID(Q672,FIND(",",Q672)+1,FIND(",",Q672,FIND(",",Q672)+1)-FIND(",",Q672)-1)),MapTable!$A:$A,1,0)),ISERROR(VLOOKUP(TRIM(MID(Q672,FIND(",",Q672,FIND(",",Q672)+1)+1,999)),MapTable!$A:$A,1,0))),"맵없음",
  ""),
IF(ISERROR(FIND(",",Q672,FIND(",",Q672,FIND(",",Q672,FIND(",",Q672)+1)+1)+1)),
  IF(OR(ISERROR(VLOOKUP(LEFT(Q672,FIND(",",Q672)-1),MapTable!$A:$A,1,0)),ISERROR(VLOOKUP(TRIM(MID(Q672,FIND(",",Q672)+1,FIND(",",Q672,FIND(",",Q672)+1)-FIND(",",Q672)-1)),MapTable!$A:$A,1,0)),ISERROR(VLOOKUP(TRIM(MID(Q672,FIND(",",Q672,FIND(",",Q672)+1)+1,FIND(",",Q672,FIND(",",Q672,FIND(",",Q672)+1)+1)-FIND(",",Q672,FIND(",",Q672)+1)-1)),MapTable!$A:$A,1,0)),ISERROR(VLOOKUP(TRIM(MID(Q672,FIND(",",Q672,FIND(",",Q672,FIND(",",Q672)+1)+1)+1,999)),MapTable!$A:$A,1,0))),"맵없음",
  ""),
)))))</f>
        <v/>
      </c>
      <c r="W672" t="str">
        <f>IF(ISBLANK(V672),"",IF(ISERROR(VLOOKUP(V672,[2]DropTable!$A:$A,1,0)),"드랍없음",""))</f>
        <v/>
      </c>
      <c r="Y672" t="str">
        <f>IF(ISBLANK(X672),"",IF(ISERROR(VLOOKUP(X672,[2]DropTable!$A:$A,1,0)),"드랍없음",""))</f>
        <v/>
      </c>
      <c r="AA672">
        <v>8.1</v>
      </c>
    </row>
    <row r="673" spans="1:27" x14ac:dyDescent="0.3">
      <c r="A673">
        <v>17</v>
      </c>
      <c r="B673">
        <v>44</v>
      </c>
      <c r="C673">
        <f t="shared" si="32"/>
        <v>1680</v>
      </c>
      <c r="D673">
        <v>420</v>
      </c>
      <c r="E673" t="s">
        <v>114</v>
      </c>
      <c r="H673" t="str">
        <f>IF(ISBLANK(G673),"",
IFERROR(VLOOKUP(G673,[1]StringTable!$1:$1048576,MATCH([1]StringTable!$B$1,[1]StringTable!$1:$1,0),0),
IFERROR(VLOOKUP(G673,[1]InApkStringTable!$1:$1048576,MATCH([1]InApkStringTable!$B$1,[1]InApkStringTable!$1:$1,0),0),
"스트링없음")))</f>
        <v/>
      </c>
      <c r="J673" t="b">
        <v>0</v>
      </c>
      <c r="K673" t="s">
        <v>24</v>
      </c>
      <c r="L673" t="str">
        <f>IF(ISBLANK(K673),"",IF(ISERROR(VLOOKUP(K673,MapTable!$A:$A,1,0)),"컨트롤없음",""))</f>
        <v/>
      </c>
      <c r="M673">
        <f t="shared" si="33"/>
        <v>5</v>
      </c>
      <c r="N673" t="b">
        <f t="shared" ca="1" si="34"/>
        <v>0</v>
      </c>
      <c r="P673" t="str">
        <f>IF(ISBLANK(O673),"",IF(ISERROR(VLOOKUP(O673,MapTable!$A:$A,1,0)),"컨트롤없음",""))</f>
        <v/>
      </c>
      <c r="R673" t="str">
        <f>IF(ISBLANK(Q673),"",
IF(ISERROR(FIND(",",Q673)),
  IF(ISERROR(VLOOKUP(Q673,MapTable!$A:$A,1,0)),"맵없음",
  ""),
IF(ISERROR(FIND(",",Q673,FIND(",",Q673)+1)),
  IF(OR(ISERROR(VLOOKUP(LEFT(Q673,FIND(",",Q673)-1),MapTable!$A:$A,1,0)),ISERROR(VLOOKUP(TRIM(MID(Q673,FIND(",",Q673)+1,999)),MapTable!$A:$A,1,0))),"맵없음",
  ""),
IF(ISERROR(FIND(",",Q673,FIND(",",Q673,FIND(",",Q673)+1)+1)),
  IF(OR(ISERROR(VLOOKUP(LEFT(Q673,FIND(",",Q673)-1),MapTable!$A:$A,1,0)),ISERROR(VLOOKUP(TRIM(MID(Q673,FIND(",",Q673)+1,FIND(",",Q673,FIND(",",Q673)+1)-FIND(",",Q673)-1)),MapTable!$A:$A,1,0)),ISERROR(VLOOKUP(TRIM(MID(Q673,FIND(",",Q673,FIND(",",Q673)+1)+1,999)),MapTable!$A:$A,1,0))),"맵없음",
  ""),
IF(ISERROR(FIND(",",Q673,FIND(",",Q673,FIND(",",Q673,FIND(",",Q673)+1)+1)+1)),
  IF(OR(ISERROR(VLOOKUP(LEFT(Q673,FIND(",",Q673)-1),MapTable!$A:$A,1,0)),ISERROR(VLOOKUP(TRIM(MID(Q673,FIND(",",Q673)+1,FIND(",",Q673,FIND(",",Q673)+1)-FIND(",",Q673)-1)),MapTable!$A:$A,1,0)),ISERROR(VLOOKUP(TRIM(MID(Q673,FIND(",",Q673,FIND(",",Q673)+1)+1,FIND(",",Q673,FIND(",",Q673,FIND(",",Q673)+1)+1)-FIND(",",Q673,FIND(",",Q673)+1)-1)),MapTable!$A:$A,1,0)),ISERROR(VLOOKUP(TRIM(MID(Q673,FIND(",",Q673,FIND(",",Q673,FIND(",",Q673)+1)+1)+1,999)),MapTable!$A:$A,1,0))),"맵없음",
  ""),
)))))</f>
        <v/>
      </c>
      <c r="W673" t="str">
        <f>IF(ISBLANK(V673),"",IF(ISERROR(VLOOKUP(V673,[2]DropTable!$A:$A,1,0)),"드랍없음",""))</f>
        <v/>
      </c>
      <c r="Y673" t="str">
        <f>IF(ISBLANK(X673),"",IF(ISERROR(VLOOKUP(X673,[2]DropTable!$A:$A,1,0)),"드랍없음",""))</f>
        <v/>
      </c>
      <c r="AA673">
        <v>8.1</v>
      </c>
    </row>
    <row r="674" spans="1:27" x14ac:dyDescent="0.3">
      <c r="A674">
        <v>17</v>
      </c>
      <c r="B674">
        <v>45</v>
      </c>
      <c r="C674">
        <f t="shared" si="32"/>
        <v>1680</v>
      </c>
      <c r="D674">
        <v>420</v>
      </c>
      <c r="E674" t="s">
        <v>114</v>
      </c>
      <c r="H674" t="str">
        <f>IF(ISBLANK(G674),"",
IFERROR(VLOOKUP(G674,[1]StringTable!$1:$1048576,MATCH([1]StringTable!$B$1,[1]StringTable!$1:$1,0),0),
IFERROR(VLOOKUP(G674,[1]InApkStringTable!$1:$1048576,MATCH([1]InApkStringTable!$B$1,[1]InApkStringTable!$1:$1,0),0),
"스트링없음")))</f>
        <v/>
      </c>
      <c r="J674" t="b">
        <v>0</v>
      </c>
      <c r="K674" t="s">
        <v>24</v>
      </c>
      <c r="L674" t="str">
        <f>IF(ISBLANK(K674),"",IF(ISERROR(VLOOKUP(K674,MapTable!$A:$A,1,0)),"컨트롤없음",""))</f>
        <v/>
      </c>
      <c r="M674">
        <f t="shared" si="33"/>
        <v>11</v>
      </c>
      <c r="N674" t="b">
        <f t="shared" ca="1" si="34"/>
        <v>0</v>
      </c>
      <c r="P674" t="str">
        <f>IF(ISBLANK(O674),"",IF(ISERROR(VLOOKUP(O674,MapTable!$A:$A,1,0)),"컨트롤없음",""))</f>
        <v/>
      </c>
      <c r="R674" t="str">
        <f>IF(ISBLANK(Q674),"",
IF(ISERROR(FIND(",",Q674)),
  IF(ISERROR(VLOOKUP(Q674,MapTable!$A:$A,1,0)),"맵없음",
  ""),
IF(ISERROR(FIND(",",Q674,FIND(",",Q674)+1)),
  IF(OR(ISERROR(VLOOKUP(LEFT(Q674,FIND(",",Q674)-1),MapTable!$A:$A,1,0)),ISERROR(VLOOKUP(TRIM(MID(Q674,FIND(",",Q674)+1,999)),MapTable!$A:$A,1,0))),"맵없음",
  ""),
IF(ISERROR(FIND(",",Q674,FIND(",",Q674,FIND(",",Q674)+1)+1)),
  IF(OR(ISERROR(VLOOKUP(LEFT(Q674,FIND(",",Q674)-1),MapTable!$A:$A,1,0)),ISERROR(VLOOKUP(TRIM(MID(Q674,FIND(",",Q674)+1,FIND(",",Q674,FIND(",",Q674)+1)-FIND(",",Q674)-1)),MapTable!$A:$A,1,0)),ISERROR(VLOOKUP(TRIM(MID(Q674,FIND(",",Q674,FIND(",",Q674)+1)+1,999)),MapTable!$A:$A,1,0))),"맵없음",
  ""),
IF(ISERROR(FIND(",",Q674,FIND(",",Q674,FIND(",",Q674,FIND(",",Q674)+1)+1)+1)),
  IF(OR(ISERROR(VLOOKUP(LEFT(Q674,FIND(",",Q674)-1),MapTable!$A:$A,1,0)),ISERROR(VLOOKUP(TRIM(MID(Q674,FIND(",",Q674)+1,FIND(",",Q674,FIND(",",Q674)+1)-FIND(",",Q674)-1)),MapTable!$A:$A,1,0)),ISERROR(VLOOKUP(TRIM(MID(Q674,FIND(",",Q674,FIND(",",Q674)+1)+1,FIND(",",Q674,FIND(",",Q674,FIND(",",Q674)+1)+1)-FIND(",",Q674,FIND(",",Q674)+1)-1)),MapTable!$A:$A,1,0)),ISERROR(VLOOKUP(TRIM(MID(Q674,FIND(",",Q674,FIND(",",Q674,FIND(",",Q674)+1)+1)+1,999)),MapTable!$A:$A,1,0))),"맵없음",
  ""),
)))))</f>
        <v/>
      </c>
      <c r="W674" t="str">
        <f>IF(ISBLANK(V674),"",IF(ISERROR(VLOOKUP(V674,[2]DropTable!$A:$A,1,0)),"드랍없음",""))</f>
        <v/>
      </c>
      <c r="Y674" t="str">
        <f>IF(ISBLANK(X674),"",IF(ISERROR(VLOOKUP(X674,[2]DropTable!$A:$A,1,0)),"드랍없음",""))</f>
        <v/>
      </c>
      <c r="AA674">
        <v>8.1</v>
      </c>
    </row>
    <row r="675" spans="1:27" x14ac:dyDescent="0.3">
      <c r="A675">
        <v>17</v>
      </c>
      <c r="B675">
        <v>46</v>
      </c>
      <c r="C675">
        <f t="shared" si="32"/>
        <v>1680</v>
      </c>
      <c r="D675">
        <v>420</v>
      </c>
      <c r="E675" t="s">
        <v>114</v>
      </c>
      <c r="H675" t="str">
        <f>IF(ISBLANK(G675),"",
IFERROR(VLOOKUP(G675,[1]StringTable!$1:$1048576,MATCH([1]StringTable!$B$1,[1]StringTable!$1:$1,0),0),
IFERROR(VLOOKUP(G675,[1]InApkStringTable!$1:$1048576,MATCH([1]InApkStringTable!$B$1,[1]InApkStringTable!$1:$1,0),0),
"스트링없음")))</f>
        <v/>
      </c>
      <c r="J675" t="b">
        <v>0</v>
      </c>
      <c r="K675" t="s">
        <v>24</v>
      </c>
      <c r="L675" t="str">
        <f>IF(ISBLANK(K675),"",IF(ISERROR(VLOOKUP(K675,MapTable!$A:$A,1,0)),"컨트롤없음",""))</f>
        <v/>
      </c>
      <c r="M675">
        <f t="shared" si="33"/>
        <v>5</v>
      </c>
      <c r="N675" t="b">
        <f t="shared" ca="1" si="34"/>
        <v>0</v>
      </c>
      <c r="P675" t="str">
        <f>IF(ISBLANK(O675),"",IF(ISERROR(VLOOKUP(O675,MapTable!$A:$A,1,0)),"컨트롤없음",""))</f>
        <v/>
      </c>
      <c r="R675" t="str">
        <f>IF(ISBLANK(Q675),"",
IF(ISERROR(FIND(",",Q675)),
  IF(ISERROR(VLOOKUP(Q675,MapTable!$A:$A,1,0)),"맵없음",
  ""),
IF(ISERROR(FIND(",",Q675,FIND(",",Q675)+1)),
  IF(OR(ISERROR(VLOOKUP(LEFT(Q675,FIND(",",Q675)-1),MapTable!$A:$A,1,0)),ISERROR(VLOOKUP(TRIM(MID(Q675,FIND(",",Q675)+1,999)),MapTable!$A:$A,1,0))),"맵없음",
  ""),
IF(ISERROR(FIND(",",Q675,FIND(",",Q675,FIND(",",Q675)+1)+1)),
  IF(OR(ISERROR(VLOOKUP(LEFT(Q675,FIND(",",Q675)-1),MapTable!$A:$A,1,0)),ISERROR(VLOOKUP(TRIM(MID(Q675,FIND(",",Q675)+1,FIND(",",Q675,FIND(",",Q675)+1)-FIND(",",Q675)-1)),MapTable!$A:$A,1,0)),ISERROR(VLOOKUP(TRIM(MID(Q675,FIND(",",Q675,FIND(",",Q675)+1)+1,999)),MapTable!$A:$A,1,0))),"맵없음",
  ""),
IF(ISERROR(FIND(",",Q675,FIND(",",Q675,FIND(",",Q675,FIND(",",Q675)+1)+1)+1)),
  IF(OR(ISERROR(VLOOKUP(LEFT(Q675,FIND(",",Q675)-1),MapTable!$A:$A,1,0)),ISERROR(VLOOKUP(TRIM(MID(Q675,FIND(",",Q675)+1,FIND(",",Q675,FIND(",",Q675)+1)-FIND(",",Q675)-1)),MapTable!$A:$A,1,0)),ISERROR(VLOOKUP(TRIM(MID(Q675,FIND(",",Q675,FIND(",",Q675)+1)+1,FIND(",",Q675,FIND(",",Q675,FIND(",",Q675)+1)+1)-FIND(",",Q675,FIND(",",Q675)+1)-1)),MapTable!$A:$A,1,0)),ISERROR(VLOOKUP(TRIM(MID(Q675,FIND(",",Q675,FIND(",",Q675,FIND(",",Q675)+1)+1)+1,999)),MapTable!$A:$A,1,0))),"맵없음",
  ""),
)))))</f>
        <v/>
      </c>
      <c r="W675" t="str">
        <f>IF(ISBLANK(V675),"",IF(ISERROR(VLOOKUP(V675,[2]DropTable!$A:$A,1,0)),"드랍없음",""))</f>
        <v/>
      </c>
      <c r="Y675" t="str">
        <f>IF(ISBLANK(X675),"",IF(ISERROR(VLOOKUP(X675,[2]DropTable!$A:$A,1,0)),"드랍없음",""))</f>
        <v/>
      </c>
      <c r="AA675">
        <v>8.1</v>
      </c>
    </row>
    <row r="676" spans="1:27" x14ac:dyDescent="0.3">
      <c r="A676">
        <v>17</v>
      </c>
      <c r="B676">
        <v>47</v>
      </c>
      <c r="C676">
        <f t="shared" si="32"/>
        <v>1680</v>
      </c>
      <c r="D676">
        <v>420</v>
      </c>
      <c r="E676" t="s">
        <v>114</v>
      </c>
      <c r="H676" t="str">
        <f>IF(ISBLANK(G676),"",
IFERROR(VLOOKUP(G676,[1]StringTable!$1:$1048576,MATCH([1]StringTable!$B$1,[1]StringTable!$1:$1,0),0),
IFERROR(VLOOKUP(G676,[1]InApkStringTable!$1:$1048576,MATCH([1]InApkStringTable!$B$1,[1]InApkStringTable!$1:$1,0),0),
"스트링없음")))</f>
        <v/>
      </c>
      <c r="J676" t="b">
        <v>0</v>
      </c>
      <c r="K676" t="s">
        <v>24</v>
      </c>
      <c r="L676" t="str">
        <f>IF(ISBLANK(K676),"",IF(ISERROR(VLOOKUP(K676,MapTable!$A:$A,1,0)),"컨트롤없음",""))</f>
        <v/>
      </c>
      <c r="M676">
        <f t="shared" si="33"/>
        <v>5</v>
      </c>
      <c r="N676" t="b">
        <f t="shared" ca="1" si="34"/>
        <v>0</v>
      </c>
      <c r="P676" t="str">
        <f>IF(ISBLANK(O676),"",IF(ISERROR(VLOOKUP(O676,MapTable!$A:$A,1,0)),"컨트롤없음",""))</f>
        <v/>
      </c>
      <c r="R676" t="str">
        <f>IF(ISBLANK(Q676),"",
IF(ISERROR(FIND(",",Q676)),
  IF(ISERROR(VLOOKUP(Q676,MapTable!$A:$A,1,0)),"맵없음",
  ""),
IF(ISERROR(FIND(",",Q676,FIND(",",Q676)+1)),
  IF(OR(ISERROR(VLOOKUP(LEFT(Q676,FIND(",",Q676)-1),MapTable!$A:$A,1,0)),ISERROR(VLOOKUP(TRIM(MID(Q676,FIND(",",Q676)+1,999)),MapTable!$A:$A,1,0))),"맵없음",
  ""),
IF(ISERROR(FIND(",",Q676,FIND(",",Q676,FIND(",",Q676)+1)+1)),
  IF(OR(ISERROR(VLOOKUP(LEFT(Q676,FIND(",",Q676)-1),MapTable!$A:$A,1,0)),ISERROR(VLOOKUP(TRIM(MID(Q676,FIND(",",Q676)+1,FIND(",",Q676,FIND(",",Q676)+1)-FIND(",",Q676)-1)),MapTable!$A:$A,1,0)),ISERROR(VLOOKUP(TRIM(MID(Q676,FIND(",",Q676,FIND(",",Q676)+1)+1,999)),MapTable!$A:$A,1,0))),"맵없음",
  ""),
IF(ISERROR(FIND(",",Q676,FIND(",",Q676,FIND(",",Q676,FIND(",",Q676)+1)+1)+1)),
  IF(OR(ISERROR(VLOOKUP(LEFT(Q676,FIND(",",Q676)-1),MapTable!$A:$A,1,0)),ISERROR(VLOOKUP(TRIM(MID(Q676,FIND(",",Q676)+1,FIND(",",Q676,FIND(",",Q676)+1)-FIND(",",Q676)-1)),MapTable!$A:$A,1,0)),ISERROR(VLOOKUP(TRIM(MID(Q676,FIND(",",Q676,FIND(",",Q676)+1)+1,FIND(",",Q676,FIND(",",Q676,FIND(",",Q676)+1)+1)-FIND(",",Q676,FIND(",",Q676)+1)-1)),MapTable!$A:$A,1,0)),ISERROR(VLOOKUP(TRIM(MID(Q676,FIND(",",Q676,FIND(",",Q676,FIND(",",Q676)+1)+1)+1,999)),MapTable!$A:$A,1,0))),"맵없음",
  ""),
)))))</f>
        <v/>
      </c>
      <c r="W676" t="str">
        <f>IF(ISBLANK(V676),"",IF(ISERROR(VLOOKUP(V676,[2]DropTable!$A:$A,1,0)),"드랍없음",""))</f>
        <v/>
      </c>
      <c r="Y676" t="str">
        <f>IF(ISBLANK(X676),"",IF(ISERROR(VLOOKUP(X676,[2]DropTable!$A:$A,1,0)),"드랍없음",""))</f>
        <v/>
      </c>
      <c r="AA676">
        <v>8.1</v>
      </c>
    </row>
    <row r="677" spans="1:27" x14ac:dyDescent="0.3">
      <c r="A677">
        <v>17</v>
      </c>
      <c r="B677">
        <v>48</v>
      </c>
      <c r="C677">
        <f t="shared" si="32"/>
        <v>1680</v>
      </c>
      <c r="D677">
        <v>420</v>
      </c>
      <c r="E677" t="s">
        <v>114</v>
      </c>
      <c r="H677" t="str">
        <f>IF(ISBLANK(G677),"",
IFERROR(VLOOKUP(G677,[1]StringTable!$1:$1048576,MATCH([1]StringTable!$B$1,[1]StringTable!$1:$1,0),0),
IFERROR(VLOOKUP(G677,[1]InApkStringTable!$1:$1048576,MATCH([1]InApkStringTable!$B$1,[1]InApkStringTable!$1:$1,0),0),
"스트링없음")))</f>
        <v/>
      </c>
      <c r="J677" t="b">
        <v>0</v>
      </c>
      <c r="K677" t="s">
        <v>24</v>
      </c>
      <c r="L677" t="str">
        <f>IF(ISBLANK(K677),"",IF(ISERROR(VLOOKUP(K677,MapTable!$A:$A,1,0)),"컨트롤없음",""))</f>
        <v/>
      </c>
      <c r="M677">
        <f t="shared" si="33"/>
        <v>5</v>
      </c>
      <c r="N677" t="b">
        <f t="shared" ca="1" si="34"/>
        <v>0</v>
      </c>
      <c r="P677" t="str">
        <f>IF(ISBLANK(O677),"",IF(ISERROR(VLOOKUP(O677,MapTable!$A:$A,1,0)),"컨트롤없음",""))</f>
        <v/>
      </c>
      <c r="R677" t="str">
        <f>IF(ISBLANK(Q677),"",
IF(ISERROR(FIND(",",Q677)),
  IF(ISERROR(VLOOKUP(Q677,MapTable!$A:$A,1,0)),"맵없음",
  ""),
IF(ISERROR(FIND(",",Q677,FIND(",",Q677)+1)),
  IF(OR(ISERROR(VLOOKUP(LEFT(Q677,FIND(",",Q677)-1),MapTable!$A:$A,1,0)),ISERROR(VLOOKUP(TRIM(MID(Q677,FIND(",",Q677)+1,999)),MapTable!$A:$A,1,0))),"맵없음",
  ""),
IF(ISERROR(FIND(",",Q677,FIND(",",Q677,FIND(",",Q677)+1)+1)),
  IF(OR(ISERROR(VLOOKUP(LEFT(Q677,FIND(",",Q677)-1),MapTable!$A:$A,1,0)),ISERROR(VLOOKUP(TRIM(MID(Q677,FIND(",",Q677)+1,FIND(",",Q677,FIND(",",Q677)+1)-FIND(",",Q677)-1)),MapTable!$A:$A,1,0)),ISERROR(VLOOKUP(TRIM(MID(Q677,FIND(",",Q677,FIND(",",Q677)+1)+1,999)),MapTable!$A:$A,1,0))),"맵없음",
  ""),
IF(ISERROR(FIND(",",Q677,FIND(",",Q677,FIND(",",Q677,FIND(",",Q677)+1)+1)+1)),
  IF(OR(ISERROR(VLOOKUP(LEFT(Q677,FIND(",",Q677)-1),MapTable!$A:$A,1,0)),ISERROR(VLOOKUP(TRIM(MID(Q677,FIND(",",Q677)+1,FIND(",",Q677,FIND(",",Q677)+1)-FIND(",",Q677)-1)),MapTable!$A:$A,1,0)),ISERROR(VLOOKUP(TRIM(MID(Q677,FIND(",",Q677,FIND(",",Q677)+1)+1,FIND(",",Q677,FIND(",",Q677,FIND(",",Q677)+1)+1)-FIND(",",Q677,FIND(",",Q677)+1)-1)),MapTable!$A:$A,1,0)),ISERROR(VLOOKUP(TRIM(MID(Q677,FIND(",",Q677,FIND(",",Q677,FIND(",",Q677)+1)+1)+1,999)),MapTable!$A:$A,1,0))),"맵없음",
  ""),
)))))</f>
        <v/>
      </c>
      <c r="W677" t="str">
        <f>IF(ISBLANK(V677),"",IF(ISERROR(VLOOKUP(V677,[2]DropTable!$A:$A,1,0)),"드랍없음",""))</f>
        <v/>
      </c>
      <c r="Y677" t="str">
        <f>IF(ISBLANK(X677),"",IF(ISERROR(VLOOKUP(X677,[2]DropTable!$A:$A,1,0)),"드랍없음",""))</f>
        <v/>
      </c>
      <c r="AA677">
        <v>8.1</v>
      </c>
    </row>
    <row r="678" spans="1:27" x14ac:dyDescent="0.3">
      <c r="A678">
        <v>17</v>
      </c>
      <c r="B678">
        <v>49</v>
      </c>
      <c r="C678">
        <f t="shared" si="32"/>
        <v>1680</v>
      </c>
      <c r="D678">
        <v>420</v>
      </c>
      <c r="E678" t="s">
        <v>114</v>
      </c>
      <c r="H678" t="str">
        <f>IF(ISBLANK(G678),"",
IFERROR(VLOOKUP(G678,[1]StringTable!$1:$1048576,MATCH([1]StringTable!$B$1,[1]StringTable!$1:$1,0),0),
IFERROR(VLOOKUP(G678,[1]InApkStringTable!$1:$1048576,MATCH([1]InApkStringTable!$B$1,[1]InApkStringTable!$1:$1,0),0),
"스트링없음")))</f>
        <v/>
      </c>
      <c r="J678" t="b">
        <v>0</v>
      </c>
      <c r="K678" t="s">
        <v>24</v>
      </c>
      <c r="L678" t="str">
        <f>IF(ISBLANK(K678),"",IF(ISERROR(VLOOKUP(K678,MapTable!$A:$A,1,0)),"컨트롤없음",""))</f>
        <v/>
      </c>
      <c r="M678">
        <f t="shared" si="33"/>
        <v>5</v>
      </c>
      <c r="N678" t="b">
        <f t="shared" ca="1" si="34"/>
        <v>1</v>
      </c>
      <c r="P678" t="str">
        <f>IF(ISBLANK(O678),"",IF(ISERROR(VLOOKUP(O678,MapTable!$A:$A,1,0)),"컨트롤없음",""))</f>
        <v/>
      </c>
      <c r="R678" t="str">
        <f>IF(ISBLANK(Q678),"",
IF(ISERROR(FIND(",",Q678)),
  IF(ISERROR(VLOOKUP(Q678,MapTable!$A:$A,1,0)),"맵없음",
  ""),
IF(ISERROR(FIND(",",Q678,FIND(",",Q678)+1)),
  IF(OR(ISERROR(VLOOKUP(LEFT(Q678,FIND(",",Q678)-1),MapTable!$A:$A,1,0)),ISERROR(VLOOKUP(TRIM(MID(Q678,FIND(",",Q678)+1,999)),MapTable!$A:$A,1,0))),"맵없음",
  ""),
IF(ISERROR(FIND(",",Q678,FIND(",",Q678,FIND(",",Q678)+1)+1)),
  IF(OR(ISERROR(VLOOKUP(LEFT(Q678,FIND(",",Q678)-1),MapTable!$A:$A,1,0)),ISERROR(VLOOKUP(TRIM(MID(Q678,FIND(",",Q678)+1,FIND(",",Q678,FIND(",",Q678)+1)-FIND(",",Q678)-1)),MapTable!$A:$A,1,0)),ISERROR(VLOOKUP(TRIM(MID(Q678,FIND(",",Q678,FIND(",",Q678)+1)+1,999)),MapTable!$A:$A,1,0))),"맵없음",
  ""),
IF(ISERROR(FIND(",",Q678,FIND(",",Q678,FIND(",",Q678,FIND(",",Q678)+1)+1)+1)),
  IF(OR(ISERROR(VLOOKUP(LEFT(Q678,FIND(",",Q678)-1),MapTable!$A:$A,1,0)),ISERROR(VLOOKUP(TRIM(MID(Q678,FIND(",",Q678)+1,FIND(",",Q678,FIND(",",Q678)+1)-FIND(",",Q678)-1)),MapTable!$A:$A,1,0)),ISERROR(VLOOKUP(TRIM(MID(Q678,FIND(",",Q678,FIND(",",Q678)+1)+1,FIND(",",Q678,FIND(",",Q678,FIND(",",Q678)+1)+1)-FIND(",",Q678,FIND(",",Q678)+1)-1)),MapTable!$A:$A,1,0)),ISERROR(VLOOKUP(TRIM(MID(Q678,FIND(",",Q678,FIND(",",Q678,FIND(",",Q678)+1)+1)+1,999)),MapTable!$A:$A,1,0))),"맵없음",
  ""),
)))))</f>
        <v/>
      </c>
      <c r="W678" t="str">
        <f>IF(ISBLANK(V678),"",IF(ISERROR(VLOOKUP(V678,[2]DropTable!$A:$A,1,0)),"드랍없음",""))</f>
        <v/>
      </c>
      <c r="Y678" t="str">
        <f>IF(ISBLANK(X678),"",IF(ISERROR(VLOOKUP(X678,[2]DropTable!$A:$A,1,0)),"드랍없음",""))</f>
        <v/>
      </c>
      <c r="AA678">
        <v>8.1</v>
      </c>
    </row>
    <row r="679" spans="1:27" x14ac:dyDescent="0.3">
      <c r="A679">
        <v>17</v>
      </c>
      <c r="B679">
        <v>50</v>
      </c>
      <c r="C679">
        <f t="shared" si="32"/>
        <v>1680</v>
      </c>
      <c r="D679">
        <v>420</v>
      </c>
      <c r="E679" t="s">
        <v>114</v>
      </c>
      <c r="H679" t="str">
        <f>IF(ISBLANK(G679),"",
IFERROR(VLOOKUP(G679,[1]StringTable!$1:$1048576,MATCH([1]StringTable!$B$1,[1]StringTable!$1:$1,0),0),
IFERROR(VLOOKUP(G679,[1]InApkStringTable!$1:$1048576,MATCH([1]InApkStringTable!$B$1,[1]InApkStringTable!$1:$1,0),0),
"스트링없음")))</f>
        <v/>
      </c>
      <c r="J679" t="b">
        <v>0</v>
      </c>
      <c r="K679" t="s">
        <v>24</v>
      </c>
      <c r="L679" t="str">
        <f>IF(ISBLANK(K679),"",IF(ISERROR(VLOOKUP(K679,MapTable!$A:$A,1,0)),"컨트롤없음",""))</f>
        <v/>
      </c>
      <c r="M679">
        <f t="shared" si="33"/>
        <v>12</v>
      </c>
      <c r="N679" t="b">
        <f t="shared" ca="1" si="34"/>
        <v>0</v>
      </c>
      <c r="P679" t="str">
        <f>IF(ISBLANK(O679),"",IF(ISERROR(VLOOKUP(O679,MapTable!$A:$A,1,0)),"컨트롤없음",""))</f>
        <v/>
      </c>
      <c r="R679" t="str">
        <f>IF(ISBLANK(Q679),"",
IF(ISERROR(FIND(",",Q679)),
  IF(ISERROR(VLOOKUP(Q679,MapTable!$A:$A,1,0)),"맵없음",
  ""),
IF(ISERROR(FIND(",",Q679,FIND(",",Q679)+1)),
  IF(OR(ISERROR(VLOOKUP(LEFT(Q679,FIND(",",Q679)-1),MapTable!$A:$A,1,0)),ISERROR(VLOOKUP(TRIM(MID(Q679,FIND(",",Q679)+1,999)),MapTable!$A:$A,1,0))),"맵없음",
  ""),
IF(ISERROR(FIND(",",Q679,FIND(",",Q679,FIND(",",Q679)+1)+1)),
  IF(OR(ISERROR(VLOOKUP(LEFT(Q679,FIND(",",Q679)-1),MapTable!$A:$A,1,0)),ISERROR(VLOOKUP(TRIM(MID(Q679,FIND(",",Q679)+1,FIND(",",Q679,FIND(",",Q679)+1)-FIND(",",Q679)-1)),MapTable!$A:$A,1,0)),ISERROR(VLOOKUP(TRIM(MID(Q679,FIND(",",Q679,FIND(",",Q679)+1)+1,999)),MapTable!$A:$A,1,0))),"맵없음",
  ""),
IF(ISERROR(FIND(",",Q679,FIND(",",Q679,FIND(",",Q679,FIND(",",Q679)+1)+1)+1)),
  IF(OR(ISERROR(VLOOKUP(LEFT(Q679,FIND(",",Q679)-1),MapTable!$A:$A,1,0)),ISERROR(VLOOKUP(TRIM(MID(Q679,FIND(",",Q679)+1,FIND(",",Q679,FIND(",",Q679)+1)-FIND(",",Q679)-1)),MapTable!$A:$A,1,0)),ISERROR(VLOOKUP(TRIM(MID(Q679,FIND(",",Q679,FIND(",",Q679)+1)+1,FIND(",",Q679,FIND(",",Q679,FIND(",",Q679)+1)+1)-FIND(",",Q679,FIND(",",Q679)+1)-1)),MapTable!$A:$A,1,0)),ISERROR(VLOOKUP(TRIM(MID(Q679,FIND(",",Q679,FIND(",",Q679,FIND(",",Q679)+1)+1)+1,999)),MapTable!$A:$A,1,0))),"맵없음",
  ""),
)))))</f>
        <v/>
      </c>
      <c r="W679" t="str">
        <f>IF(ISBLANK(V679),"",IF(ISERROR(VLOOKUP(V679,[2]DropTable!$A:$A,1,0)),"드랍없음",""))</f>
        <v/>
      </c>
      <c r="Y679" t="str">
        <f>IF(ISBLANK(X679),"",IF(ISERROR(VLOOKUP(X679,[2]DropTable!$A:$A,1,0)),"드랍없음",""))</f>
        <v/>
      </c>
      <c r="AA679">
        <v>8.1</v>
      </c>
    </row>
    <row r="680" spans="1:27" x14ac:dyDescent="0.3">
      <c r="A680">
        <v>18</v>
      </c>
      <c r="B680">
        <v>0</v>
      </c>
      <c r="C680">
        <v>1680</v>
      </c>
      <c r="D680">
        <v>420</v>
      </c>
      <c r="E680" t="s">
        <v>114</v>
      </c>
      <c r="H680" t="str">
        <f>IF(ISBLANK(G680),"",
IFERROR(VLOOKUP(G680,[1]StringTable!$1:$1048576,MATCH([1]StringTable!$B$1,[1]StringTable!$1:$1,0),0),
IFERROR(VLOOKUP(G680,[1]InApkStringTable!$1:$1048576,MATCH([1]InApkStringTable!$B$1,[1]InApkStringTable!$1:$1,0),0),
"스트링없음")))</f>
        <v/>
      </c>
      <c r="J680" t="b">
        <v>0</v>
      </c>
      <c r="K680" t="s">
        <v>64</v>
      </c>
      <c r="L680" t="str">
        <f>IF(ISBLANK(K680),"",IF(ISERROR(VLOOKUP(K680,MapTable!$A:$A,1,0)),"컨트롤없음",""))</f>
        <v/>
      </c>
      <c r="M680">
        <f t="shared" si="33"/>
        <v>0</v>
      </c>
      <c r="N680" t="b">
        <f t="shared" ca="1" si="34"/>
        <v>0</v>
      </c>
      <c r="P680" t="str">
        <f>IF(ISBLANK(O680),"",IF(ISERROR(VLOOKUP(O680,MapTable!$A:$A,1,0)),"컨트롤없음",""))</f>
        <v/>
      </c>
      <c r="R680" t="str">
        <f>IF(ISBLANK(Q680),"",
IF(ISERROR(FIND(",",Q680)),
  IF(ISERROR(VLOOKUP(Q680,MapTable!$A:$A,1,0)),"맵없음",
  ""),
IF(ISERROR(FIND(",",Q680,FIND(",",Q680)+1)),
  IF(OR(ISERROR(VLOOKUP(LEFT(Q680,FIND(",",Q680)-1),MapTable!$A:$A,1,0)),ISERROR(VLOOKUP(TRIM(MID(Q680,FIND(",",Q680)+1,999)),MapTable!$A:$A,1,0))),"맵없음",
  ""),
IF(ISERROR(FIND(",",Q680,FIND(",",Q680,FIND(",",Q680)+1)+1)),
  IF(OR(ISERROR(VLOOKUP(LEFT(Q680,FIND(",",Q680)-1),MapTable!$A:$A,1,0)),ISERROR(VLOOKUP(TRIM(MID(Q680,FIND(",",Q680)+1,FIND(",",Q680,FIND(",",Q680)+1)-FIND(",",Q680)-1)),MapTable!$A:$A,1,0)),ISERROR(VLOOKUP(TRIM(MID(Q680,FIND(",",Q680,FIND(",",Q680)+1)+1,999)),MapTable!$A:$A,1,0))),"맵없음",
  ""),
IF(ISERROR(FIND(",",Q680,FIND(",",Q680,FIND(",",Q680,FIND(",",Q680)+1)+1)+1)),
  IF(OR(ISERROR(VLOOKUP(LEFT(Q680,FIND(",",Q680)-1),MapTable!$A:$A,1,0)),ISERROR(VLOOKUP(TRIM(MID(Q680,FIND(",",Q680)+1,FIND(",",Q680,FIND(",",Q680)+1)-FIND(",",Q680)-1)),MapTable!$A:$A,1,0)),ISERROR(VLOOKUP(TRIM(MID(Q680,FIND(",",Q680,FIND(",",Q680)+1)+1,FIND(",",Q680,FIND(",",Q680,FIND(",",Q680)+1)+1)-FIND(",",Q680,FIND(",",Q680)+1)-1)),MapTable!$A:$A,1,0)),ISERROR(VLOOKUP(TRIM(MID(Q680,FIND(",",Q680,FIND(",",Q680,FIND(",",Q680)+1)+1)+1,999)),MapTable!$A:$A,1,0))),"맵없음",
  ""),
)))))</f>
        <v/>
      </c>
      <c r="W680" t="str">
        <f>IF(ISBLANK(V680),"",IF(ISERROR(VLOOKUP(V680,[2]DropTable!$A:$A,1,0)),"드랍없음",""))</f>
        <v/>
      </c>
      <c r="Y680" t="str">
        <f>IF(ISBLANK(X680),"",IF(ISERROR(VLOOKUP(X680,[2]DropTable!$A:$A,1,0)),"드랍없음",""))</f>
        <v/>
      </c>
      <c r="AA680">
        <v>8.1</v>
      </c>
    </row>
    <row r="681" spans="1:27" x14ac:dyDescent="0.3">
      <c r="A681">
        <v>18</v>
      </c>
      <c r="B681">
        <v>1</v>
      </c>
      <c r="C681">
        <f t="shared" si="32"/>
        <v>1680</v>
      </c>
      <c r="D681">
        <v>420</v>
      </c>
      <c r="E681" t="s">
        <v>114</v>
      </c>
      <c r="H681" t="str">
        <f>IF(ISBLANK(G681),"",
IFERROR(VLOOKUP(G681,[1]StringTable!$1:$1048576,MATCH([1]StringTable!$B$1,[1]StringTable!$1:$1,0),0),
IFERROR(VLOOKUP(G681,[1]InApkStringTable!$1:$1048576,MATCH([1]InApkStringTable!$B$1,[1]InApkStringTable!$1:$1,0),0),
"스트링없음")))</f>
        <v/>
      </c>
      <c r="J681" t="b">
        <v>0</v>
      </c>
      <c r="K681" t="s">
        <v>24</v>
      </c>
      <c r="L681" t="str">
        <f>IF(ISBLANK(K681),"",IF(ISERROR(VLOOKUP(K681,MapTable!$A:$A,1,0)),"컨트롤없음",""))</f>
        <v/>
      </c>
      <c r="M681">
        <f t="shared" si="33"/>
        <v>1</v>
      </c>
      <c r="N681" t="b">
        <f t="shared" ca="1" si="34"/>
        <v>0</v>
      </c>
      <c r="P681" t="str">
        <f>IF(ISBLANK(O681),"",IF(ISERROR(VLOOKUP(O681,MapTable!$A:$A,1,0)),"컨트롤없음",""))</f>
        <v/>
      </c>
      <c r="R681" t="str">
        <f>IF(ISBLANK(Q681),"",
IF(ISERROR(FIND(",",Q681)),
  IF(ISERROR(VLOOKUP(Q681,MapTable!$A:$A,1,0)),"맵없음",
  ""),
IF(ISERROR(FIND(",",Q681,FIND(",",Q681)+1)),
  IF(OR(ISERROR(VLOOKUP(LEFT(Q681,FIND(",",Q681)-1),MapTable!$A:$A,1,0)),ISERROR(VLOOKUP(TRIM(MID(Q681,FIND(",",Q681)+1,999)),MapTable!$A:$A,1,0))),"맵없음",
  ""),
IF(ISERROR(FIND(",",Q681,FIND(",",Q681,FIND(",",Q681)+1)+1)),
  IF(OR(ISERROR(VLOOKUP(LEFT(Q681,FIND(",",Q681)-1),MapTable!$A:$A,1,0)),ISERROR(VLOOKUP(TRIM(MID(Q681,FIND(",",Q681)+1,FIND(",",Q681,FIND(",",Q681)+1)-FIND(",",Q681)-1)),MapTable!$A:$A,1,0)),ISERROR(VLOOKUP(TRIM(MID(Q681,FIND(",",Q681,FIND(",",Q681)+1)+1,999)),MapTable!$A:$A,1,0))),"맵없음",
  ""),
IF(ISERROR(FIND(",",Q681,FIND(",",Q681,FIND(",",Q681,FIND(",",Q681)+1)+1)+1)),
  IF(OR(ISERROR(VLOOKUP(LEFT(Q681,FIND(",",Q681)-1),MapTable!$A:$A,1,0)),ISERROR(VLOOKUP(TRIM(MID(Q681,FIND(",",Q681)+1,FIND(",",Q681,FIND(",",Q681)+1)-FIND(",",Q681)-1)),MapTable!$A:$A,1,0)),ISERROR(VLOOKUP(TRIM(MID(Q681,FIND(",",Q681,FIND(",",Q681)+1)+1,FIND(",",Q681,FIND(",",Q681,FIND(",",Q681)+1)+1)-FIND(",",Q681,FIND(",",Q681)+1)-1)),MapTable!$A:$A,1,0)),ISERROR(VLOOKUP(TRIM(MID(Q681,FIND(",",Q681,FIND(",",Q681,FIND(",",Q681)+1)+1)+1,999)),MapTable!$A:$A,1,0))),"맵없음",
  ""),
)))))</f>
        <v/>
      </c>
      <c r="W681" t="str">
        <f>IF(ISBLANK(V681),"",IF(ISERROR(VLOOKUP(V681,[2]DropTable!$A:$A,1,0)),"드랍없음",""))</f>
        <v/>
      </c>
      <c r="Y681" t="str">
        <f>IF(ISBLANK(X681),"",IF(ISERROR(VLOOKUP(X681,[2]DropTable!$A:$A,1,0)),"드랍없음",""))</f>
        <v/>
      </c>
      <c r="AA681">
        <v>8.1</v>
      </c>
    </row>
    <row r="682" spans="1:27" x14ac:dyDescent="0.3">
      <c r="A682">
        <v>18</v>
      </c>
      <c r="B682">
        <v>2</v>
      </c>
      <c r="C682">
        <f t="shared" si="32"/>
        <v>1680</v>
      </c>
      <c r="D682">
        <v>420</v>
      </c>
      <c r="E682" t="s">
        <v>114</v>
      </c>
      <c r="H682" t="str">
        <f>IF(ISBLANK(G682),"",
IFERROR(VLOOKUP(G682,[1]StringTable!$1:$1048576,MATCH([1]StringTable!$B$1,[1]StringTable!$1:$1,0),0),
IFERROR(VLOOKUP(G682,[1]InApkStringTable!$1:$1048576,MATCH([1]InApkStringTable!$B$1,[1]InApkStringTable!$1:$1,0),0),
"스트링없음")))</f>
        <v/>
      </c>
      <c r="J682" t="b">
        <v>0</v>
      </c>
      <c r="K682" t="s">
        <v>24</v>
      </c>
      <c r="L682" t="str">
        <f>IF(ISBLANK(K682),"",IF(ISERROR(VLOOKUP(K682,MapTable!$A:$A,1,0)),"컨트롤없음",""))</f>
        <v/>
      </c>
      <c r="M682">
        <f t="shared" si="33"/>
        <v>1</v>
      </c>
      <c r="N682" t="b">
        <f t="shared" ca="1" si="34"/>
        <v>0</v>
      </c>
      <c r="P682" t="str">
        <f>IF(ISBLANK(O682),"",IF(ISERROR(VLOOKUP(O682,MapTable!$A:$A,1,0)),"컨트롤없음",""))</f>
        <v/>
      </c>
      <c r="R682" t="str">
        <f>IF(ISBLANK(Q682),"",
IF(ISERROR(FIND(",",Q682)),
  IF(ISERROR(VLOOKUP(Q682,MapTable!$A:$A,1,0)),"맵없음",
  ""),
IF(ISERROR(FIND(",",Q682,FIND(",",Q682)+1)),
  IF(OR(ISERROR(VLOOKUP(LEFT(Q682,FIND(",",Q682)-1),MapTable!$A:$A,1,0)),ISERROR(VLOOKUP(TRIM(MID(Q682,FIND(",",Q682)+1,999)),MapTable!$A:$A,1,0))),"맵없음",
  ""),
IF(ISERROR(FIND(",",Q682,FIND(",",Q682,FIND(",",Q682)+1)+1)),
  IF(OR(ISERROR(VLOOKUP(LEFT(Q682,FIND(",",Q682)-1),MapTable!$A:$A,1,0)),ISERROR(VLOOKUP(TRIM(MID(Q682,FIND(",",Q682)+1,FIND(",",Q682,FIND(",",Q682)+1)-FIND(",",Q682)-1)),MapTable!$A:$A,1,0)),ISERROR(VLOOKUP(TRIM(MID(Q682,FIND(",",Q682,FIND(",",Q682)+1)+1,999)),MapTable!$A:$A,1,0))),"맵없음",
  ""),
IF(ISERROR(FIND(",",Q682,FIND(",",Q682,FIND(",",Q682,FIND(",",Q682)+1)+1)+1)),
  IF(OR(ISERROR(VLOOKUP(LEFT(Q682,FIND(",",Q682)-1),MapTable!$A:$A,1,0)),ISERROR(VLOOKUP(TRIM(MID(Q682,FIND(",",Q682)+1,FIND(",",Q682,FIND(",",Q682)+1)-FIND(",",Q682)-1)),MapTable!$A:$A,1,0)),ISERROR(VLOOKUP(TRIM(MID(Q682,FIND(",",Q682,FIND(",",Q682)+1)+1,FIND(",",Q682,FIND(",",Q682,FIND(",",Q682)+1)+1)-FIND(",",Q682,FIND(",",Q682)+1)-1)),MapTable!$A:$A,1,0)),ISERROR(VLOOKUP(TRIM(MID(Q682,FIND(",",Q682,FIND(",",Q682,FIND(",",Q682)+1)+1)+1,999)),MapTable!$A:$A,1,0))),"맵없음",
  ""),
)))))</f>
        <v/>
      </c>
      <c r="W682" t="str">
        <f>IF(ISBLANK(V682),"",IF(ISERROR(VLOOKUP(V682,[2]DropTable!$A:$A,1,0)),"드랍없음",""))</f>
        <v/>
      </c>
      <c r="Y682" t="str">
        <f>IF(ISBLANK(X682),"",IF(ISERROR(VLOOKUP(X682,[2]DropTable!$A:$A,1,0)),"드랍없음",""))</f>
        <v/>
      </c>
      <c r="AA682">
        <v>8.1</v>
      </c>
    </row>
    <row r="683" spans="1:27" x14ac:dyDescent="0.3">
      <c r="A683">
        <v>18</v>
      </c>
      <c r="B683">
        <v>3</v>
      </c>
      <c r="C683">
        <f t="shared" si="32"/>
        <v>1680</v>
      </c>
      <c r="D683">
        <v>420</v>
      </c>
      <c r="E683" t="s">
        <v>114</v>
      </c>
      <c r="H683" t="str">
        <f>IF(ISBLANK(G683),"",
IFERROR(VLOOKUP(G683,[1]StringTable!$1:$1048576,MATCH([1]StringTable!$B$1,[1]StringTable!$1:$1,0),0),
IFERROR(VLOOKUP(G683,[1]InApkStringTable!$1:$1048576,MATCH([1]InApkStringTable!$B$1,[1]InApkStringTable!$1:$1,0),0),
"스트링없음")))</f>
        <v/>
      </c>
      <c r="J683" t="b">
        <v>0</v>
      </c>
      <c r="K683" t="s">
        <v>24</v>
      </c>
      <c r="L683" t="str">
        <f>IF(ISBLANK(K683),"",IF(ISERROR(VLOOKUP(K683,MapTable!$A:$A,1,0)),"컨트롤없음",""))</f>
        <v/>
      </c>
      <c r="M683">
        <f t="shared" si="33"/>
        <v>1</v>
      </c>
      <c r="N683" t="b">
        <f t="shared" ca="1" si="34"/>
        <v>0</v>
      </c>
      <c r="P683" t="str">
        <f>IF(ISBLANK(O683),"",IF(ISERROR(VLOOKUP(O683,MapTable!$A:$A,1,0)),"컨트롤없음",""))</f>
        <v/>
      </c>
      <c r="R683" t="str">
        <f>IF(ISBLANK(Q683),"",
IF(ISERROR(FIND(",",Q683)),
  IF(ISERROR(VLOOKUP(Q683,MapTable!$A:$A,1,0)),"맵없음",
  ""),
IF(ISERROR(FIND(",",Q683,FIND(",",Q683)+1)),
  IF(OR(ISERROR(VLOOKUP(LEFT(Q683,FIND(",",Q683)-1),MapTable!$A:$A,1,0)),ISERROR(VLOOKUP(TRIM(MID(Q683,FIND(",",Q683)+1,999)),MapTable!$A:$A,1,0))),"맵없음",
  ""),
IF(ISERROR(FIND(",",Q683,FIND(",",Q683,FIND(",",Q683)+1)+1)),
  IF(OR(ISERROR(VLOOKUP(LEFT(Q683,FIND(",",Q683)-1),MapTable!$A:$A,1,0)),ISERROR(VLOOKUP(TRIM(MID(Q683,FIND(",",Q683)+1,FIND(",",Q683,FIND(",",Q683)+1)-FIND(",",Q683)-1)),MapTable!$A:$A,1,0)),ISERROR(VLOOKUP(TRIM(MID(Q683,FIND(",",Q683,FIND(",",Q683)+1)+1,999)),MapTable!$A:$A,1,0))),"맵없음",
  ""),
IF(ISERROR(FIND(",",Q683,FIND(",",Q683,FIND(",",Q683,FIND(",",Q683)+1)+1)+1)),
  IF(OR(ISERROR(VLOOKUP(LEFT(Q683,FIND(",",Q683)-1),MapTable!$A:$A,1,0)),ISERROR(VLOOKUP(TRIM(MID(Q683,FIND(",",Q683)+1,FIND(",",Q683,FIND(",",Q683)+1)-FIND(",",Q683)-1)),MapTable!$A:$A,1,0)),ISERROR(VLOOKUP(TRIM(MID(Q683,FIND(",",Q683,FIND(",",Q683)+1)+1,FIND(",",Q683,FIND(",",Q683,FIND(",",Q683)+1)+1)-FIND(",",Q683,FIND(",",Q683)+1)-1)),MapTable!$A:$A,1,0)),ISERROR(VLOOKUP(TRIM(MID(Q683,FIND(",",Q683,FIND(",",Q683,FIND(",",Q683)+1)+1)+1,999)),MapTable!$A:$A,1,0))),"맵없음",
  ""),
)))))</f>
        <v/>
      </c>
      <c r="W683" t="str">
        <f>IF(ISBLANK(V683),"",IF(ISERROR(VLOOKUP(V683,[2]DropTable!$A:$A,1,0)),"드랍없음",""))</f>
        <v/>
      </c>
      <c r="Y683" t="str">
        <f>IF(ISBLANK(X683),"",IF(ISERROR(VLOOKUP(X683,[2]DropTable!$A:$A,1,0)),"드랍없음",""))</f>
        <v/>
      </c>
      <c r="AA683">
        <v>8.1</v>
      </c>
    </row>
    <row r="684" spans="1:27" x14ac:dyDescent="0.3">
      <c r="A684">
        <v>18</v>
      </c>
      <c r="B684">
        <v>4</v>
      </c>
      <c r="C684">
        <f t="shared" si="32"/>
        <v>1680</v>
      </c>
      <c r="D684">
        <v>420</v>
      </c>
      <c r="E684" t="s">
        <v>114</v>
      </c>
      <c r="H684" t="str">
        <f>IF(ISBLANK(G684),"",
IFERROR(VLOOKUP(G684,[1]StringTable!$1:$1048576,MATCH([1]StringTable!$B$1,[1]StringTable!$1:$1,0),0),
IFERROR(VLOOKUP(G684,[1]InApkStringTable!$1:$1048576,MATCH([1]InApkStringTable!$B$1,[1]InApkStringTable!$1:$1,0),0),
"스트링없음")))</f>
        <v/>
      </c>
      <c r="J684" t="b">
        <v>0</v>
      </c>
      <c r="K684" t="s">
        <v>24</v>
      </c>
      <c r="L684" t="str">
        <f>IF(ISBLANK(K684),"",IF(ISERROR(VLOOKUP(K684,MapTable!$A:$A,1,0)),"컨트롤없음",""))</f>
        <v/>
      </c>
      <c r="M684">
        <f t="shared" si="33"/>
        <v>11</v>
      </c>
      <c r="N684" t="b">
        <f t="shared" ca="1" si="34"/>
        <v>0</v>
      </c>
      <c r="P684" t="str">
        <f>IF(ISBLANK(O684),"",IF(ISERROR(VLOOKUP(O684,MapTable!$A:$A,1,0)),"컨트롤없음",""))</f>
        <v/>
      </c>
      <c r="R684" t="str">
        <f>IF(ISBLANK(Q684),"",
IF(ISERROR(FIND(",",Q684)),
  IF(ISERROR(VLOOKUP(Q684,MapTable!$A:$A,1,0)),"맵없음",
  ""),
IF(ISERROR(FIND(",",Q684,FIND(",",Q684)+1)),
  IF(OR(ISERROR(VLOOKUP(LEFT(Q684,FIND(",",Q684)-1),MapTable!$A:$A,1,0)),ISERROR(VLOOKUP(TRIM(MID(Q684,FIND(",",Q684)+1,999)),MapTable!$A:$A,1,0))),"맵없음",
  ""),
IF(ISERROR(FIND(",",Q684,FIND(",",Q684,FIND(",",Q684)+1)+1)),
  IF(OR(ISERROR(VLOOKUP(LEFT(Q684,FIND(",",Q684)-1),MapTable!$A:$A,1,0)),ISERROR(VLOOKUP(TRIM(MID(Q684,FIND(",",Q684)+1,FIND(",",Q684,FIND(",",Q684)+1)-FIND(",",Q684)-1)),MapTable!$A:$A,1,0)),ISERROR(VLOOKUP(TRIM(MID(Q684,FIND(",",Q684,FIND(",",Q684)+1)+1,999)),MapTable!$A:$A,1,0))),"맵없음",
  ""),
IF(ISERROR(FIND(",",Q684,FIND(",",Q684,FIND(",",Q684,FIND(",",Q684)+1)+1)+1)),
  IF(OR(ISERROR(VLOOKUP(LEFT(Q684,FIND(",",Q684)-1),MapTable!$A:$A,1,0)),ISERROR(VLOOKUP(TRIM(MID(Q684,FIND(",",Q684)+1,FIND(",",Q684,FIND(",",Q684)+1)-FIND(",",Q684)-1)),MapTable!$A:$A,1,0)),ISERROR(VLOOKUP(TRIM(MID(Q684,FIND(",",Q684,FIND(",",Q684)+1)+1,FIND(",",Q684,FIND(",",Q684,FIND(",",Q684)+1)+1)-FIND(",",Q684,FIND(",",Q684)+1)-1)),MapTable!$A:$A,1,0)),ISERROR(VLOOKUP(TRIM(MID(Q684,FIND(",",Q684,FIND(",",Q684,FIND(",",Q684)+1)+1)+1,999)),MapTable!$A:$A,1,0))),"맵없음",
  ""),
)))))</f>
        <v/>
      </c>
      <c r="W684" t="str">
        <f>IF(ISBLANK(V684),"",IF(ISERROR(VLOOKUP(V684,[2]DropTable!$A:$A,1,0)),"드랍없음",""))</f>
        <v/>
      </c>
      <c r="Y684" t="str">
        <f>IF(ISBLANK(X684),"",IF(ISERROR(VLOOKUP(X684,[2]DropTable!$A:$A,1,0)),"드랍없음",""))</f>
        <v/>
      </c>
      <c r="AA684">
        <v>8.1</v>
      </c>
    </row>
    <row r="685" spans="1:27" x14ac:dyDescent="0.3">
      <c r="A685">
        <v>18</v>
      </c>
      <c r="B685">
        <v>5</v>
      </c>
      <c r="C685">
        <f t="shared" ref="C685:C749" si="35">D685*4</f>
        <v>1680</v>
      </c>
      <c r="D685">
        <v>420</v>
      </c>
      <c r="E685" t="s">
        <v>114</v>
      </c>
      <c r="H685" t="str">
        <f>IF(ISBLANK(G685),"",
IFERROR(VLOOKUP(G685,[1]StringTable!$1:$1048576,MATCH([1]StringTable!$B$1,[1]StringTable!$1:$1,0),0),
IFERROR(VLOOKUP(G685,[1]InApkStringTable!$1:$1048576,MATCH([1]InApkStringTable!$B$1,[1]InApkStringTable!$1:$1,0),0),
"스트링없음")))</f>
        <v/>
      </c>
      <c r="J685" t="b">
        <v>0</v>
      </c>
      <c r="K685" t="s">
        <v>24</v>
      </c>
      <c r="L685" t="str">
        <f>IF(ISBLANK(K685),"",IF(ISERROR(VLOOKUP(K685,MapTable!$A:$A,1,0)),"컨트롤없음",""))</f>
        <v/>
      </c>
      <c r="M685">
        <f t="shared" si="33"/>
        <v>1</v>
      </c>
      <c r="N685" t="b">
        <f t="shared" ca="1" si="34"/>
        <v>0</v>
      </c>
      <c r="P685" t="str">
        <f>IF(ISBLANK(O685),"",IF(ISERROR(VLOOKUP(O685,MapTable!$A:$A,1,0)),"컨트롤없음",""))</f>
        <v/>
      </c>
      <c r="R685" t="str">
        <f>IF(ISBLANK(Q685),"",
IF(ISERROR(FIND(",",Q685)),
  IF(ISERROR(VLOOKUP(Q685,MapTable!$A:$A,1,0)),"맵없음",
  ""),
IF(ISERROR(FIND(",",Q685,FIND(",",Q685)+1)),
  IF(OR(ISERROR(VLOOKUP(LEFT(Q685,FIND(",",Q685)-1),MapTable!$A:$A,1,0)),ISERROR(VLOOKUP(TRIM(MID(Q685,FIND(",",Q685)+1,999)),MapTable!$A:$A,1,0))),"맵없음",
  ""),
IF(ISERROR(FIND(",",Q685,FIND(",",Q685,FIND(",",Q685)+1)+1)),
  IF(OR(ISERROR(VLOOKUP(LEFT(Q685,FIND(",",Q685)-1),MapTable!$A:$A,1,0)),ISERROR(VLOOKUP(TRIM(MID(Q685,FIND(",",Q685)+1,FIND(",",Q685,FIND(",",Q685)+1)-FIND(",",Q685)-1)),MapTable!$A:$A,1,0)),ISERROR(VLOOKUP(TRIM(MID(Q685,FIND(",",Q685,FIND(",",Q685)+1)+1,999)),MapTable!$A:$A,1,0))),"맵없음",
  ""),
IF(ISERROR(FIND(",",Q685,FIND(",",Q685,FIND(",",Q685,FIND(",",Q685)+1)+1)+1)),
  IF(OR(ISERROR(VLOOKUP(LEFT(Q685,FIND(",",Q685)-1),MapTable!$A:$A,1,0)),ISERROR(VLOOKUP(TRIM(MID(Q685,FIND(",",Q685)+1,FIND(",",Q685,FIND(",",Q685)+1)-FIND(",",Q685)-1)),MapTable!$A:$A,1,0)),ISERROR(VLOOKUP(TRIM(MID(Q685,FIND(",",Q685,FIND(",",Q685)+1)+1,FIND(",",Q685,FIND(",",Q685,FIND(",",Q685)+1)+1)-FIND(",",Q685,FIND(",",Q685)+1)-1)),MapTable!$A:$A,1,0)),ISERROR(VLOOKUP(TRIM(MID(Q685,FIND(",",Q685,FIND(",",Q685,FIND(",",Q685)+1)+1)+1,999)),MapTable!$A:$A,1,0))),"맵없음",
  ""),
)))))</f>
        <v/>
      </c>
      <c r="W685" t="str">
        <f>IF(ISBLANK(V685),"",IF(ISERROR(VLOOKUP(V685,[2]DropTable!$A:$A,1,0)),"드랍없음",""))</f>
        <v/>
      </c>
      <c r="Y685" t="str">
        <f>IF(ISBLANK(X685),"",IF(ISERROR(VLOOKUP(X685,[2]DropTable!$A:$A,1,0)),"드랍없음",""))</f>
        <v/>
      </c>
      <c r="AA685">
        <v>8.1</v>
      </c>
    </row>
    <row r="686" spans="1:27" x14ac:dyDescent="0.3">
      <c r="A686">
        <v>18</v>
      </c>
      <c r="B686">
        <v>6</v>
      </c>
      <c r="C686">
        <f t="shared" si="35"/>
        <v>1680</v>
      </c>
      <c r="D686">
        <v>420</v>
      </c>
      <c r="E686" t="s">
        <v>114</v>
      </c>
      <c r="H686" t="str">
        <f>IF(ISBLANK(G686),"",
IFERROR(VLOOKUP(G686,[1]StringTable!$1:$1048576,MATCH([1]StringTable!$B$1,[1]StringTable!$1:$1,0),0),
IFERROR(VLOOKUP(G686,[1]InApkStringTable!$1:$1048576,MATCH([1]InApkStringTable!$B$1,[1]InApkStringTable!$1:$1,0),0),
"스트링없음")))</f>
        <v/>
      </c>
      <c r="J686" t="b">
        <v>0</v>
      </c>
      <c r="K686" t="s">
        <v>24</v>
      </c>
      <c r="L686" t="str">
        <f>IF(ISBLANK(K686),"",IF(ISERROR(VLOOKUP(K686,MapTable!$A:$A,1,0)),"컨트롤없음",""))</f>
        <v/>
      </c>
      <c r="M686">
        <f t="shared" si="33"/>
        <v>1</v>
      </c>
      <c r="N686" t="b">
        <f t="shared" ca="1" si="34"/>
        <v>0</v>
      </c>
      <c r="P686" t="str">
        <f>IF(ISBLANK(O686),"",IF(ISERROR(VLOOKUP(O686,MapTable!$A:$A,1,0)),"컨트롤없음",""))</f>
        <v/>
      </c>
      <c r="R686" t="str">
        <f>IF(ISBLANK(Q686),"",
IF(ISERROR(FIND(",",Q686)),
  IF(ISERROR(VLOOKUP(Q686,MapTable!$A:$A,1,0)),"맵없음",
  ""),
IF(ISERROR(FIND(",",Q686,FIND(",",Q686)+1)),
  IF(OR(ISERROR(VLOOKUP(LEFT(Q686,FIND(",",Q686)-1),MapTable!$A:$A,1,0)),ISERROR(VLOOKUP(TRIM(MID(Q686,FIND(",",Q686)+1,999)),MapTable!$A:$A,1,0))),"맵없음",
  ""),
IF(ISERROR(FIND(",",Q686,FIND(",",Q686,FIND(",",Q686)+1)+1)),
  IF(OR(ISERROR(VLOOKUP(LEFT(Q686,FIND(",",Q686)-1),MapTable!$A:$A,1,0)),ISERROR(VLOOKUP(TRIM(MID(Q686,FIND(",",Q686)+1,FIND(",",Q686,FIND(",",Q686)+1)-FIND(",",Q686)-1)),MapTable!$A:$A,1,0)),ISERROR(VLOOKUP(TRIM(MID(Q686,FIND(",",Q686,FIND(",",Q686)+1)+1,999)),MapTable!$A:$A,1,0))),"맵없음",
  ""),
IF(ISERROR(FIND(",",Q686,FIND(",",Q686,FIND(",",Q686,FIND(",",Q686)+1)+1)+1)),
  IF(OR(ISERROR(VLOOKUP(LEFT(Q686,FIND(",",Q686)-1),MapTable!$A:$A,1,0)),ISERROR(VLOOKUP(TRIM(MID(Q686,FIND(",",Q686)+1,FIND(",",Q686,FIND(",",Q686)+1)-FIND(",",Q686)-1)),MapTable!$A:$A,1,0)),ISERROR(VLOOKUP(TRIM(MID(Q686,FIND(",",Q686,FIND(",",Q686)+1)+1,FIND(",",Q686,FIND(",",Q686,FIND(",",Q686)+1)+1)-FIND(",",Q686,FIND(",",Q686)+1)-1)),MapTable!$A:$A,1,0)),ISERROR(VLOOKUP(TRIM(MID(Q686,FIND(",",Q686,FIND(",",Q686,FIND(",",Q686)+1)+1)+1,999)),MapTable!$A:$A,1,0))),"맵없음",
  ""),
)))))</f>
        <v/>
      </c>
      <c r="W686" t="str">
        <f>IF(ISBLANK(V686),"",IF(ISERROR(VLOOKUP(V686,[2]DropTable!$A:$A,1,0)),"드랍없음",""))</f>
        <v/>
      </c>
      <c r="Y686" t="str">
        <f>IF(ISBLANK(X686),"",IF(ISERROR(VLOOKUP(X686,[2]DropTable!$A:$A,1,0)),"드랍없음",""))</f>
        <v/>
      </c>
      <c r="AA686">
        <v>8.1</v>
      </c>
    </row>
    <row r="687" spans="1:27" x14ac:dyDescent="0.3">
      <c r="A687">
        <v>18</v>
      </c>
      <c r="B687">
        <v>7</v>
      </c>
      <c r="C687">
        <f t="shared" si="35"/>
        <v>1680</v>
      </c>
      <c r="D687">
        <v>420</v>
      </c>
      <c r="E687" t="s">
        <v>114</v>
      </c>
      <c r="H687" t="str">
        <f>IF(ISBLANK(G687),"",
IFERROR(VLOOKUP(G687,[1]StringTable!$1:$1048576,MATCH([1]StringTable!$B$1,[1]StringTable!$1:$1,0),0),
IFERROR(VLOOKUP(G687,[1]InApkStringTable!$1:$1048576,MATCH([1]InApkStringTable!$B$1,[1]InApkStringTable!$1:$1,0),0),
"스트링없음")))</f>
        <v/>
      </c>
      <c r="J687" t="b">
        <v>0</v>
      </c>
      <c r="K687" t="s">
        <v>24</v>
      </c>
      <c r="L687" t="str">
        <f>IF(ISBLANK(K687),"",IF(ISERROR(VLOOKUP(K687,MapTable!$A:$A,1,0)),"컨트롤없음",""))</f>
        <v/>
      </c>
      <c r="M687">
        <f t="shared" si="33"/>
        <v>1</v>
      </c>
      <c r="N687" t="b">
        <f t="shared" ca="1" si="34"/>
        <v>1</v>
      </c>
      <c r="P687" t="str">
        <f>IF(ISBLANK(O687),"",IF(ISERROR(VLOOKUP(O687,MapTable!$A:$A,1,0)),"컨트롤없음",""))</f>
        <v/>
      </c>
      <c r="R687" t="str">
        <f>IF(ISBLANK(Q687),"",
IF(ISERROR(FIND(",",Q687)),
  IF(ISERROR(VLOOKUP(Q687,MapTable!$A:$A,1,0)),"맵없음",
  ""),
IF(ISERROR(FIND(",",Q687,FIND(",",Q687)+1)),
  IF(OR(ISERROR(VLOOKUP(LEFT(Q687,FIND(",",Q687)-1),MapTable!$A:$A,1,0)),ISERROR(VLOOKUP(TRIM(MID(Q687,FIND(",",Q687)+1,999)),MapTable!$A:$A,1,0))),"맵없음",
  ""),
IF(ISERROR(FIND(",",Q687,FIND(",",Q687,FIND(",",Q687)+1)+1)),
  IF(OR(ISERROR(VLOOKUP(LEFT(Q687,FIND(",",Q687)-1),MapTable!$A:$A,1,0)),ISERROR(VLOOKUP(TRIM(MID(Q687,FIND(",",Q687)+1,FIND(",",Q687,FIND(",",Q687)+1)-FIND(",",Q687)-1)),MapTable!$A:$A,1,0)),ISERROR(VLOOKUP(TRIM(MID(Q687,FIND(",",Q687,FIND(",",Q687)+1)+1,999)),MapTable!$A:$A,1,0))),"맵없음",
  ""),
IF(ISERROR(FIND(",",Q687,FIND(",",Q687,FIND(",",Q687,FIND(",",Q687)+1)+1)+1)),
  IF(OR(ISERROR(VLOOKUP(LEFT(Q687,FIND(",",Q687)-1),MapTable!$A:$A,1,0)),ISERROR(VLOOKUP(TRIM(MID(Q687,FIND(",",Q687)+1,FIND(",",Q687,FIND(",",Q687)+1)-FIND(",",Q687)-1)),MapTable!$A:$A,1,0)),ISERROR(VLOOKUP(TRIM(MID(Q687,FIND(",",Q687,FIND(",",Q687)+1)+1,FIND(",",Q687,FIND(",",Q687,FIND(",",Q687)+1)+1)-FIND(",",Q687,FIND(",",Q687)+1)-1)),MapTable!$A:$A,1,0)),ISERROR(VLOOKUP(TRIM(MID(Q687,FIND(",",Q687,FIND(",",Q687,FIND(",",Q687)+1)+1)+1,999)),MapTable!$A:$A,1,0))),"맵없음",
  ""),
)))))</f>
        <v/>
      </c>
      <c r="W687" t="str">
        <f>IF(ISBLANK(V687),"",IF(ISERROR(VLOOKUP(V687,[2]DropTable!$A:$A,1,0)),"드랍없음",""))</f>
        <v/>
      </c>
      <c r="Y687" t="str">
        <f>IF(ISBLANK(X687),"",IF(ISERROR(VLOOKUP(X687,[2]DropTable!$A:$A,1,0)),"드랍없음",""))</f>
        <v/>
      </c>
      <c r="AA687">
        <v>8.1</v>
      </c>
    </row>
    <row r="688" spans="1:27" x14ac:dyDescent="0.3">
      <c r="A688">
        <v>18</v>
      </c>
      <c r="B688">
        <v>8</v>
      </c>
      <c r="C688">
        <f t="shared" si="35"/>
        <v>1680</v>
      </c>
      <c r="D688">
        <v>420</v>
      </c>
      <c r="E688" t="s">
        <v>114</v>
      </c>
      <c r="H688" t="str">
        <f>IF(ISBLANK(G688),"",
IFERROR(VLOOKUP(G688,[1]StringTable!$1:$1048576,MATCH([1]StringTable!$B$1,[1]StringTable!$1:$1,0),0),
IFERROR(VLOOKUP(G688,[1]InApkStringTable!$1:$1048576,MATCH([1]InApkStringTable!$B$1,[1]InApkStringTable!$1:$1,0),0),
"스트링없음")))</f>
        <v/>
      </c>
      <c r="J688" t="b">
        <v>0</v>
      </c>
      <c r="K688" t="s">
        <v>24</v>
      </c>
      <c r="L688" t="str">
        <f>IF(ISBLANK(K688),"",IF(ISERROR(VLOOKUP(K688,MapTable!$A:$A,1,0)),"컨트롤없음",""))</f>
        <v/>
      </c>
      <c r="M688">
        <f t="shared" si="33"/>
        <v>12</v>
      </c>
      <c r="N688" t="b">
        <f t="shared" ca="1" si="34"/>
        <v>1</v>
      </c>
      <c r="P688" t="str">
        <f>IF(ISBLANK(O688),"",IF(ISERROR(VLOOKUP(O688,MapTable!$A:$A,1,0)),"컨트롤없음",""))</f>
        <v/>
      </c>
      <c r="R688" t="str">
        <f>IF(ISBLANK(Q688),"",
IF(ISERROR(FIND(",",Q688)),
  IF(ISERROR(VLOOKUP(Q688,MapTable!$A:$A,1,0)),"맵없음",
  ""),
IF(ISERROR(FIND(",",Q688,FIND(",",Q688)+1)),
  IF(OR(ISERROR(VLOOKUP(LEFT(Q688,FIND(",",Q688)-1),MapTable!$A:$A,1,0)),ISERROR(VLOOKUP(TRIM(MID(Q688,FIND(",",Q688)+1,999)),MapTable!$A:$A,1,0))),"맵없음",
  ""),
IF(ISERROR(FIND(",",Q688,FIND(",",Q688,FIND(",",Q688)+1)+1)),
  IF(OR(ISERROR(VLOOKUP(LEFT(Q688,FIND(",",Q688)-1),MapTable!$A:$A,1,0)),ISERROR(VLOOKUP(TRIM(MID(Q688,FIND(",",Q688)+1,FIND(",",Q688,FIND(",",Q688)+1)-FIND(",",Q688)-1)),MapTable!$A:$A,1,0)),ISERROR(VLOOKUP(TRIM(MID(Q688,FIND(",",Q688,FIND(",",Q688)+1)+1,999)),MapTable!$A:$A,1,0))),"맵없음",
  ""),
IF(ISERROR(FIND(",",Q688,FIND(",",Q688,FIND(",",Q688,FIND(",",Q688)+1)+1)+1)),
  IF(OR(ISERROR(VLOOKUP(LEFT(Q688,FIND(",",Q688)-1),MapTable!$A:$A,1,0)),ISERROR(VLOOKUP(TRIM(MID(Q688,FIND(",",Q688)+1,FIND(",",Q688,FIND(",",Q688)+1)-FIND(",",Q688)-1)),MapTable!$A:$A,1,0)),ISERROR(VLOOKUP(TRIM(MID(Q688,FIND(",",Q688,FIND(",",Q688)+1)+1,FIND(",",Q688,FIND(",",Q688,FIND(",",Q688)+1)+1)-FIND(",",Q688,FIND(",",Q688)+1)-1)),MapTable!$A:$A,1,0)),ISERROR(VLOOKUP(TRIM(MID(Q688,FIND(",",Q688,FIND(",",Q688,FIND(",",Q688)+1)+1)+1,999)),MapTable!$A:$A,1,0))),"맵없음",
  ""),
)))))</f>
        <v/>
      </c>
      <c r="W688" t="str">
        <f>IF(ISBLANK(V688),"",IF(ISERROR(VLOOKUP(V688,[2]DropTable!$A:$A,1,0)),"드랍없음",""))</f>
        <v/>
      </c>
      <c r="Y688" t="str">
        <f>IF(ISBLANK(X688),"",IF(ISERROR(VLOOKUP(X688,[2]DropTable!$A:$A,1,0)),"드랍없음",""))</f>
        <v/>
      </c>
      <c r="AA688">
        <v>8.1</v>
      </c>
    </row>
    <row r="689" spans="1:27" x14ac:dyDescent="0.3">
      <c r="A689">
        <v>18</v>
      </c>
      <c r="B689">
        <v>9</v>
      </c>
      <c r="C689">
        <f t="shared" si="35"/>
        <v>1680</v>
      </c>
      <c r="D689">
        <v>420</v>
      </c>
      <c r="E689" t="s">
        <v>114</v>
      </c>
      <c r="H689" t="str">
        <f>IF(ISBLANK(G689),"",
IFERROR(VLOOKUP(G689,[1]StringTable!$1:$1048576,MATCH([1]StringTable!$B$1,[1]StringTable!$1:$1,0),0),
IFERROR(VLOOKUP(G689,[1]InApkStringTable!$1:$1048576,MATCH([1]InApkStringTable!$B$1,[1]InApkStringTable!$1:$1,0),0),
"스트링없음")))</f>
        <v/>
      </c>
      <c r="J689" t="b">
        <v>0</v>
      </c>
      <c r="K689" t="s">
        <v>24</v>
      </c>
      <c r="L689" t="str">
        <f>IF(ISBLANK(K689),"",IF(ISERROR(VLOOKUP(K689,MapTable!$A:$A,1,0)),"컨트롤없음",""))</f>
        <v/>
      </c>
      <c r="M689">
        <f t="shared" si="33"/>
        <v>2</v>
      </c>
      <c r="N689" t="b">
        <f t="shared" ca="1" si="34"/>
        <v>0</v>
      </c>
      <c r="P689" t="str">
        <f>IF(ISBLANK(O689),"",IF(ISERROR(VLOOKUP(O689,MapTable!$A:$A,1,0)),"컨트롤없음",""))</f>
        <v/>
      </c>
      <c r="R689" t="str">
        <f>IF(ISBLANK(Q689),"",
IF(ISERROR(FIND(",",Q689)),
  IF(ISERROR(VLOOKUP(Q689,MapTable!$A:$A,1,0)),"맵없음",
  ""),
IF(ISERROR(FIND(",",Q689,FIND(",",Q689)+1)),
  IF(OR(ISERROR(VLOOKUP(LEFT(Q689,FIND(",",Q689)-1),MapTable!$A:$A,1,0)),ISERROR(VLOOKUP(TRIM(MID(Q689,FIND(",",Q689)+1,999)),MapTable!$A:$A,1,0))),"맵없음",
  ""),
IF(ISERROR(FIND(",",Q689,FIND(",",Q689,FIND(",",Q689)+1)+1)),
  IF(OR(ISERROR(VLOOKUP(LEFT(Q689,FIND(",",Q689)-1),MapTable!$A:$A,1,0)),ISERROR(VLOOKUP(TRIM(MID(Q689,FIND(",",Q689)+1,FIND(",",Q689,FIND(",",Q689)+1)-FIND(",",Q689)-1)),MapTable!$A:$A,1,0)),ISERROR(VLOOKUP(TRIM(MID(Q689,FIND(",",Q689,FIND(",",Q689)+1)+1,999)),MapTable!$A:$A,1,0))),"맵없음",
  ""),
IF(ISERROR(FIND(",",Q689,FIND(",",Q689,FIND(",",Q689,FIND(",",Q689)+1)+1)+1)),
  IF(OR(ISERROR(VLOOKUP(LEFT(Q689,FIND(",",Q689)-1),MapTable!$A:$A,1,0)),ISERROR(VLOOKUP(TRIM(MID(Q689,FIND(",",Q689)+1,FIND(",",Q689,FIND(",",Q689)+1)-FIND(",",Q689)-1)),MapTable!$A:$A,1,0)),ISERROR(VLOOKUP(TRIM(MID(Q689,FIND(",",Q689,FIND(",",Q689)+1)+1,FIND(",",Q689,FIND(",",Q689,FIND(",",Q689)+1)+1)-FIND(",",Q689,FIND(",",Q689)+1)-1)),MapTable!$A:$A,1,0)),ISERROR(VLOOKUP(TRIM(MID(Q689,FIND(",",Q689,FIND(",",Q689,FIND(",",Q689)+1)+1)+1,999)),MapTable!$A:$A,1,0))),"맵없음",
  ""),
)))))</f>
        <v/>
      </c>
      <c r="W689" t="str">
        <f>IF(ISBLANK(V689),"",IF(ISERROR(VLOOKUP(V689,[2]DropTable!$A:$A,1,0)),"드랍없음",""))</f>
        <v/>
      </c>
      <c r="Y689" t="str">
        <f>IF(ISBLANK(X689),"",IF(ISERROR(VLOOKUP(X689,[2]DropTable!$A:$A,1,0)),"드랍없음",""))</f>
        <v/>
      </c>
      <c r="AA689">
        <v>8.1</v>
      </c>
    </row>
    <row r="690" spans="1:27" x14ac:dyDescent="0.3">
      <c r="A690">
        <v>18</v>
      </c>
      <c r="B690">
        <v>10</v>
      </c>
      <c r="C690">
        <f t="shared" si="35"/>
        <v>1680</v>
      </c>
      <c r="D690">
        <v>420</v>
      </c>
      <c r="E690" t="s">
        <v>114</v>
      </c>
      <c r="H690" t="str">
        <f>IF(ISBLANK(G690),"",
IFERROR(VLOOKUP(G690,[1]StringTable!$1:$1048576,MATCH([1]StringTable!$B$1,[1]StringTable!$1:$1,0),0),
IFERROR(VLOOKUP(G690,[1]InApkStringTable!$1:$1048576,MATCH([1]InApkStringTable!$B$1,[1]InApkStringTable!$1:$1,0),0),
"스트링없음")))</f>
        <v/>
      </c>
      <c r="J690" t="b">
        <v>0</v>
      </c>
      <c r="K690" t="s">
        <v>24</v>
      </c>
      <c r="L690" t="str">
        <f>IF(ISBLANK(K690),"",IF(ISERROR(VLOOKUP(K690,MapTable!$A:$A,1,0)),"컨트롤없음",""))</f>
        <v/>
      </c>
      <c r="M690">
        <f t="shared" si="33"/>
        <v>2</v>
      </c>
      <c r="N690" t="b">
        <f t="shared" ca="1" si="34"/>
        <v>0</v>
      </c>
      <c r="P690" t="str">
        <f>IF(ISBLANK(O690),"",IF(ISERROR(VLOOKUP(O690,MapTable!$A:$A,1,0)),"컨트롤없음",""))</f>
        <v/>
      </c>
      <c r="R690" t="str">
        <f>IF(ISBLANK(Q690),"",
IF(ISERROR(FIND(",",Q690)),
  IF(ISERROR(VLOOKUP(Q690,MapTable!$A:$A,1,0)),"맵없음",
  ""),
IF(ISERROR(FIND(",",Q690,FIND(",",Q690)+1)),
  IF(OR(ISERROR(VLOOKUP(LEFT(Q690,FIND(",",Q690)-1),MapTable!$A:$A,1,0)),ISERROR(VLOOKUP(TRIM(MID(Q690,FIND(",",Q690)+1,999)),MapTable!$A:$A,1,0))),"맵없음",
  ""),
IF(ISERROR(FIND(",",Q690,FIND(",",Q690,FIND(",",Q690)+1)+1)),
  IF(OR(ISERROR(VLOOKUP(LEFT(Q690,FIND(",",Q690)-1),MapTable!$A:$A,1,0)),ISERROR(VLOOKUP(TRIM(MID(Q690,FIND(",",Q690)+1,FIND(",",Q690,FIND(",",Q690)+1)-FIND(",",Q690)-1)),MapTable!$A:$A,1,0)),ISERROR(VLOOKUP(TRIM(MID(Q690,FIND(",",Q690,FIND(",",Q690)+1)+1,999)),MapTable!$A:$A,1,0))),"맵없음",
  ""),
IF(ISERROR(FIND(",",Q690,FIND(",",Q690,FIND(",",Q690,FIND(",",Q690)+1)+1)+1)),
  IF(OR(ISERROR(VLOOKUP(LEFT(Q690,FIND(",",Q690)-1),MapTable!$A:$A,1,0)),ISERROR(VLOOKUP(TRIM(MID(Q690,FIND(",",Q690)+1,FIND(",",Q690,FIND(",",Q690)+1)-FIND(",",Q690)-1)),MapTable!$A:$A,1,0)),ISERROR(VLOOKUP(TRIM(MID(Q690,FIND(",",Q690,FIND(",",Q690)+1)+1,FIND(",",Q690,FIND(",",Q690,FIND(",",Q690)+1)+1)-FIND(",",Q690,FIND(",",Q690)+1)-1)),MapTable!$A:$A,1,0)),ISERROR(VLOOKUP(TRIM(MID(Q690,FIND(",",Q690,FIND(",",Q690,FIND(",",Q690)+1)+1)+1,999)),MapTable!$A:$A,1,0))),"맵없음",
  ""),
)))))</f>
        <v/>
      </c>
      <c r="W690" t="str">
        <f>IF(ISBLANK(V690),"",IF(ISERROR(VLOOKUP(V690,[2]DropTable!$A:$A,1,0)),"드랍없음",""))</f>
        <v/>
      </c>
      <c r="Y690" t="str">
        <f>IF(ISBLANK(X690),"",IF(ISERROR(VLOOKUP(X690,[2]DropTable!$A:$A,1,0)),"드랍없음",""))</f>
        <v/>
      </c>
      <c r="AA690">
        <v>8.1</v>
      </c>
    </row>
    <row r="691" spans="1:27" x14ac:dyDescent="0.3">
      <c r="A691">
        <v>18</v>
      </c>
      <c r="B691">
        <v>11</v>
      </c>
      <c r="C691">
        <f t="shared" si="35"/>
        <v>1680</v>
      </c>
      <c r="D691">
        <v>420</v>
      </c>
      <c r="E691" t="s">
        <v>114</v>
      </c>
      <c r="H691" t="str">
        <f>IF(ISBLANK(G691),"",
IFERROR(VLOOKUP(G691,[1]StringTable!$1:$1048576,MATCH([1]StringTable!$B$1,[1]StringTable!$1:$1,0),0),
IFERROR(VLOOKUP(G691,[1]InApkStringTable!$1:$1048576,MATCH([1]InApkStringTable!$B$1,[1]InApkStringTable!$1:$1,0),0),
"스트링없음")))</f>
        <v/>
      </c>
      <c r="J691" t="b">
        <v>0</v>
      </c>
      <c r="K691" t="s">
        <v>24</v>
      </c>
      <c r="L691" t="str">
        <f>IF(ISBLANK(K691),"",IF(ISERROR(VLOOKUP(K691,MapTable!$A:$A,1,0)),"컨트롤없음",""))</f>
        <v/>
      </c>
      <c r="M691">
        <f t="shared" si="33"/>
        <v>2</v>
      </c>
      <c r="N691" t="b">
        <f t="shared" ca="1" si="34"/>
        <v>0</v>
      </c>
      <c r="P691" t="str">
        <f>IF(ISBLANK(O691),"",IF(ISERROR(VLOOKUP(O691,MapTable!$A:$A,1,0)),"컨트롤없음",""))</f>
        <v/>
      </c>
      <c r="R691" t="str">
        <f>IF(ISBLANK(Q691),"",
IF(ISERROR(FIND(",",Q691)),
  IF(ISERROR(VLOOKUP(Q691,MapTable!$A:$A,1,0)),"맵없음",
  ""),
IF(ISERROR(FIND(",",Q691,FIND(",",Q691)+1)),
  IF(OR(ISERROR(VLOOKUP(LEFT(Q691,FIND(",",Q691)-1),MapTable!$A:$A,1,0)),ISERROR(VLOOKUP(TRIM(MID(Q691,FIND(",",Q691)+1,999)),MapTable!$A:$A,1,0))),"맵없음",
  ""),
IF(ISERROR(FIND(",",Q691,FIND(",",Q691,FIND(",",Q691)+1)+1)),
  IF(OR(ISERROR(VLOOKUP(LEFT(Q691,FIND(",",Q691)-1),MapTable!$A:$A,1,0)),ISERROR(VLOOKUP(TRIM(MID(Q691,FIND(",",Q691)+1,FIND(",",Q691,FIND(",",Q691)+1)-FIND(",",Q691)-1)),MapTable!$A:$A,1,0)),ISERROR(VLOOKUP(TRIM(MID(Q691,FIND(",",Q691,FIND(",",Q691)+1)+1,999)),MapTable!$A:$A,1,0))),"맵없음",
  ""),
IF(ISERROR(FIND(",",Q691,FIND(",",Q691,FIND(",",Q691,FIND(",",Q691)+1)+1)+1)),
  IF(OR(ISERROR(VLOOKUP(LEFT(Q691,FIND(",",Q691)-1),MapTable!$A:$A,1,0)),ISERROR(VLOOKUP(TRIM(MID(Q691,FIND(",",Q691)+1,FIND(",",Q691,FIND(",",Q691)+1)-FIND(",",Q691)-1)),MapTable!$A:$A,1,0)),ISERROR(VLOOKUP(TRIM(MID(Q691,FIND(",",Q691,FIND(",",Q691)+1)+1,FIND(",",Q691,FIND(",",Q691,FIND(",",Q691)+1)+1)-FIND(",",Q691,FIND(",",Q691)+1)-1)),MapTable!$A:$A,1,0)),ISERROR(VLOOKUP(TRIM(MID(Q691,FIND(",",Q691,FIND(",",Q691,FIND(",",Q691)+1)+1)+1,999)),MapTable!$A:$A,1,0))),"맵없음",
  ""),
)))))</f>
        <v/>
      </c>
      <c r="W691" t="str">
        <f>IF(ISBLANK(V691),"",IF(ISERROR(VLOOKUP(V691,[2]DropTable!$A:$A,1,0)),"드랍없음",""))</f>
        <v/>
      </c>
      <c r="Y691" t="str">
        <f>IF(ISBLANK(X691),"",IF(ISERROR(VLOOKUP(X691,[2]DropTable!$A:$A,1,0)),"드랍없음",""))</f>
        <v/>
      </c>
      <c r="AA691">
        <v>8.1</v>
      </c>
    </row>
    <row r="692" spans="1:27" x14ac:dyDescent="0.3">
      <c r="A692">
        <v>18</v>
      </c>
      <c r="B692">
        <v>12</v>
      </c>
      <c r="C692">
        <f t="shared" si="35"/>
        <v>1680</v>
      </c>
      <c r="D692">
        <v>420</v>
      </c>
      <c r="E692" t="s">
        <v>114</v>
      </c>
      <c r="H692" t="str">
        <f>IF(ISBLANK(G692),"",
IFERROR(VLOOKUP(G692,[1]StringTable!$1:$1048576,MATCH([1]StringTable!$B$1,[1]StringTable!$1:$1,0),0),
IFERROR(VLOOKUP(G692,[1]InApkStringTable!$1:$1048576,MATCH([1]InApkStringTable!$B$1,[1]InApkStringTable!$1:$1,0),0),
"스트링없음")))</f>
        <v/>
      </c>
      <c r="J692" t="b">
        <v>0</v>
      </c>
      <c r="K692" t="s">
        <v>24</v>
      </c>
      <c r="L692" t="str">
        <f>IF(ISBLANK(K692),"",IF(ISERROR(VLOOKUP(K692,MapTable!$A:$A,1,0)),"컨트롤없음",""))</f>
        <v/>
      </c>
      <c r="M692">
        <f t="shared" si="33"/>
        <v>11</v>
      </c>
      <c r="N692" t="b">
        <f t="shared" ca="1" si="34"/>
        <v>0</v>
      </c>
      <c r="P692" t="str">
        <f>IF(ISBLANK(O692),"",IF(ISERROR(VLOOKUP(O692,MapTable!$A:$A,1,0)),"컨트롤없음",""))</f>
        <v/>
      </c>
      <c r="R692" t="str">
        <f>IF(ISBLANK(Q692),"",
IF(ISERROR(FIND(",",Q692)),
  IF(ISERROR(VLOOKUP(Q692,MapTable!$A:$A,1,0)),"맵없음",
  ""),
IF(ISERROR(FIND(",",Q692,FIND(",",Q692)+1)),
  IF(OR(ISERROR(VLOOKUP(LEFT(Q692,FIND(",",Q692)-1),MapTable!$A:$A,1,0)),ISERROR(VLOOKUP(TRIM(MID(Q692,FIND(",",Q692)+1,999)),MapTable!$A:$A,1,0))),"맵없음",
  ""),
IF(ISERROR(FIND(",",Q692,FIND(",",Q692,FIND(",",Q692)+1)+1)),
  IF(OR(ISERROR(VLOOKUP(LEFT(Q692,FIND(",",Q692)-1),MapTable!$A:$A,1,0)),ISERROR(VLOOKUP(TRIM(MID(Q692,FIND(",",Q692)+1,FIND(",",Q692,FIND(",",Q692)+1)-FIND(",",Q692)-1)),MapTable!$A:$A,1,0)),ISERROR(VLOOKUP(TRIM(MID(Q692,FIND(",",Q692,FIND(",",Q692)+1)+1,999)),MapTable!$A:$A,1,0))),"맵없음",
  ""),
IF(ISERROR(FIND(",",Q692,FIND(",",Q692,FIND(",",Q692,FIND(",",Q692)+1)+1)+1)),
  IF(OR(ISERROR(VLOOKUP(LEFT(Q692,FIND(",",Q692)-1),MapTable!$A:$A,1,0)),ISERROR(VLOOKUP(TRIM(MID(Q692,FIND(",",Q692)+1,FIND(",",Q692,FIND(",",Q692)+1)-FIND(",",Q692)-1)),MapTable!$A:$A,1,0)),ISERROR(VLOOKUP(TRIM(MID(Q692,FIND(",",Q692,FIND(",",Q692)+1)+1,FIND(",",Q692,FIND(",",Q692,FIND(",",Q692)+1)+1)-FIND(",",Q692,FIND(",",Q692)+1)-1)),MapTable!$A:$A,1,0)),ISERROR(VLOOKUP(TRIM(MID(Q692,FIND(",",Q692,FIND(",",Q692,FIND(",",Q692)+1)+1)+1,999)),MapTable!$A:$A,1,0))),"맵없음",
  ""),
)))))</f>
        <v/>
      </c>
      <c r="W692" t="str">
        <f>IF(ISBLANK(V692),"",IF(ISERROR(VLOOKUP(V692,[2]DropTable!$A:$A,1,0)),"드랍없음",""))</f>
        <v/>
      </c>
      <c r="Y692" t="str">
        <f>IF(ISBLANK(X692),"",IF(ISERROR(VLOOKUP(X692,[2]DropTable!$A:$A,1,0)),"드랍없음",""))</f>
        <v/>
      </c>
      <c r="AA692">
        <v>8.1</v>
      </c>
    </row>
    <row r="693" spans="1:27" x14ac:dyDescent="0.3">
      <c r="A693">
        <v>18</v>
      </c>
      <c r="B693">
        <v>13</v>
      </c>
      <c r="C693">
        <f t="shared" si="35"/>
        <v>1680</v>
      </c>
      <c r="D693">
        <v>420</v>
      </c>
      <c r="E693" t="s">
        <v>114</v>
      </c>
      <c r="H693" t="str">
        <f>IF(ISBLANK(G693),"",
IFERROR(VLOOKUP(G693,[1]StringTable!$1:$1048576,MATCH([1]StringTable!$B$1,[1]StringTable!$1:$1,0),0),
IFERROR(VLOOKUP(G693,[1]InApkStringTable!$1:$1048576,MATCH([1]InApkStringTable!$B$1,[1]InApkStringTable!$1:$1,0),0),
"스트링없음")))</f>
        <v/>
      </c>
      <c r="J693" t="b">
        <v>0</v>
      </c>
      <c r="K693" t="s">
        <v>24</v>
      </c>
      <c r="L693" t="str">
        <f>IF(ISBLANK(K693),"",IF(ISERROR(VLOOKUP(K693,MapTable!$A:$A,1,0)),"컨트롤없음",""))</f>
        <v/>
      </c>
      <c r="M693">
        <f t="shared" si="33"/>
        <v>2</v>
      </c>
      <c r="N693" t="b">
        <f t="shared" ca="1" si="34"/>
        <v>0</v>
      </c>
      <c r="P693" t="str">
        <f>IF(ISBLANK(O693),"",IF(ISERROR(VLOOKUP(O693,MapTable!$A:$A,1,0)),"컨트롤없음",""))</f>
        <v/>
      </c>
      <c r="R693" t="str">
        <f>IF(ISBLANK(Q693),"",
IF(ISERROR(FIND(",",Q693)),
  IF(ISERROR(VLOOKUP(Q693,MapTable!$A:$A,1,0)),"맵없음",
  ""),
IF(ISERROR(FIND(",",Q693,FIND(",",Q693)+1)),
  IF(OR(ISERROR(VLOOKUP(LEFT(Q693,FIND(",",Q693)-1),MapTable!$A:$A,1,0)),ISERROR(VLOOKUP(TRIM(MID(Q693,FIND(",",Q693)+1,999)),MapTable!$A:$A,1,0))),"맵없음",
  ""),
IF(ISERROR(FIND(",",Q693,FIND(",",Q693,FIND(",",Q693)+1)+1)),
  IF(OR(ISERROR(VLOOKUP(LEFT(Q693,FIND(",",Q693)-1),MapTable!$A:$A,1,0)),ISERROR(VLOOKUP(TRIM(MID(Q693,FIND(",",Q693)+1,FIND(",",Q693,FIND(",",Q693)+1)-FIND(",",Q693)-1)),MapTable!$A:$A,1,0)),ISERROR(VLOOKUP(TRIM(MID(Q693,FIND(",",Q693,FIND(",",Q693)+1)+1,999)),MapTable!$A:$A,1,0))),"맵없음",
  ""),
IF(ISERROR(FIND(",",Q693,FIND(",",Q693,FIND(",",Q693,FIND(",",Q693)+1)+1)+1)),
  IF(OR(ISERROR(VLOOKUP(LEFT(Q693,FIND(",",Q693)-1),MapTable!$A:$A,1,0)),ISERROR(VLOOKUP(TRIM(MID(Q693,FIND(",",Q693)+1,FIND(",",Q693,FIND(",",Q693)+1)-FIND(",",Q693)-1)),MapTable!$A:$A,1,0)),ISERROR(VLOOKUP(TRIM(MID(Q693,FIND(",",Q693,FIND(",",Q693)+1)+1,FIND(",",Q693,FIND(",",Q693,FIND(",",Q693)+1)+1)-FIND(",",Q693,FIND(",",Q693)+1)-1)),MapTable!$A:$A,1,0)),ISERROR(VLOOKUP(TRIM(MID(Q693,FIND(",",Q693,FIND(",",Q693,FIND(",",Q693)+1)+1)+1,999)),MapTable!$A:$A,1,0))),"맵없음",
  ""),
)))))</f>
        <v/>
      </c>
      <c r="W693" t="str">
        <f>IF(ISBLANK(V693),"",IF(ISERROR(VLOOKUP(V693,[2]DropTable!$A:$A,1,0)),"드랍없음",""))</f>
        <v/>
      </c>
      <c r="Y693" t="str">
        <f>IF(ISBLANK(X693),"",IF(ISERROR(VLOOKUP(X693,[2]DropTable!$A:$A,1,0)),"드랍없음",""))</f>
        <v/>
      </c>
      <c r="AA693">
        <v>8.1</v>
      </c>
    </row>
    <row r="694" spans="1:27" x14ac:dyDescent="0.3">
      <c r="A694">
        <v>18</v>
      </c>
      <c r="B694">
        <v>14</v>
      </c>
      <c r="C694">
        <f t="shared" si="35"/>
        <v>1680</v>
      </c>
      <c r="D694">
        <v>420</v>
      </c>
      <c r="E694" t="s">
        <v>114</v>
      </c>
      <c r="H694" t="str">
        <f>IF(ISBLANK(G694),"",
IFERROR(VLOOKUP(G694,[1]StringTable!$1:$1048576,MATCH([1]StringTable!$B$1,[1]StringTable!$1:$1,0),0),
IFERROR(VLOOKUP(G694,[1]InApkStringTable!$1:$1048576,MATCH([1]InApkStringTable!$B$1,[1]InApkStringTable!$1:$1,0),0),
"스트링없음")))</f>
        <v/>
      </c>
      <c r="J694" t="b">
        <v>0</v>
      </c>
      <c r="K694" t="s">
        <v>24</v>
      </c>
      <c r="L694" t="str">
        <f>IF(ISBLANK(K694),"",IF(ISERROR(VLOOKUP(K694,MapTable!$A:$A,1,0)),"컨트롤없음",""))</f>
        <v/>
      </c>
      <c r="M694">
        <f t="shared" si="33"/>
        <v>2</v>
      </c>
      <c r="N694" t="b">
        <f t="shared" ca="1" si="34"/>
        <v>0</v>
      </c>
      <c r="P694" t="str">
        <f>IF(ISBLANK(O694),"",IF(ISERROR(VLOOKUP(O694,MapTable!$A:$A,1,0)),"컨트롤없음",""))</f>
        <v/>
      </c>
      <c r="R694" t="str">
        <f>IF(ISBLANK(Q694),"",
IF(ISERROR(FIND(",",Q694)),
  IF(ISERROR(VLOOKUP(Q694,MapTable!$A:$A,1,0)),"맵없음",
  ""),
IF(ISERROR(FIND(",",Q694,FIND(",",Q694)+1)),
  IF(OR(ISERROR(VLOOKUP(LEFT(Q694,FIND(",",Q694)-1),MapTable!$A:$A,1,0)),ISERROR(VLOOKUP(TRIM(MID(Q694,FIND(",",Q694)+1,999)),MapTable!$A:$A,1,0))),"맵없음",
  ""),
IF(ISERROR(FIND(",",Q694,FIND(",",Q694,FIND(",",Q694)+1)+1)),
  IF(OR(ISERROR(VLOOKUP(LEFT(Q694,FIND(",",Q694)-1),MapTable!$A:$A,1,0)),ISERROR(VLOOKUP(TRIM(MID(Q694,FIND(",",Q694)+1,FIND(",",Q694,FIND(",",Q694)+1)-FIND(",",Q694)-1)),MapTable!$A:$A,1,0)),ISERROR(VLOOKUP(TRIM(MID(Q694,FIND(",",Q694,FIND(",",Q694)+1)+1,999)),MapTable!$A:$A,1,0))),"맵없음",
  ""),
IF(ISERROR(FIND(",",Q694,FIND(",",Q694,FIND(",",Q694,FIND(",",Q694)+1)+1)+1)),
  IF(OR(ISERROR(VLOOKUP(LEFT(Q694,FIND(",",Q694)-1),MapTable!$A:$A,1,0)),ISERROR(VLOOKUP(TRIM(MID(Q694,FIND(",",Q694)+1,FIND(",",Q694,FIND(",",Q694)+1)-FIND(",",Q694)-1)),MapTable!$A:$A,1,0)),ISERROR(VLOOKUP(TRIM(MID(Q694,FIND(",",Q694,FIND(",",Q694)+1)+1,FIND(",",Q694,FIND(",",Q694,FIND(",",Q694)+1)+1)-FIND(",",Q694,FIND(",",Q694)+1)-1)),MapTable!$A:$A,1,0)),ISERROR(VLOOKUP(TRIM(MID(Q694,FIND(",",Q694,FIND(",",Q694,FIND(",",Q694)+1)+1)+1,999)),MapTable!$A:$A,1,0))),"맵없음",
  ""),
)))))</f>
        <v/>
      </c>
      <c r="W694" t="str">
        <f>IF(ISBLANK(V694),"",IF(ISERROR(VLOOKUP(V694,[2]DropTable!$A:$A,1,0)),"드랍없음",""))</f>
        <v/>
      </c>
      <c r="Y694" t="str">
        <f>IF(ISBLANK(X694),"",IF(ISERROR(VLOOKUP(X694,[2]DropTable!$A:$A,1,0)),"드랍없음",""))</f>
        <v/>
      </c>
      <c r="AA694">
        <v>8.1</v>
      </c>
    </row>
    <row r="695" spans="1:27" x14ac:dyDescent="0.3">
      <c r="A695">
        <v>18</v>
      </c>
      <c r="B695">
        <v>15</v>
      </c>
      <c r="C695">
        <f t="shared" si="35"/>
        <v>1680</v>
      </c>
      <c r="D695">
        <v>420</v>
      </c>
      <c r="E695" t="s">
        <v>114</v>
      </c>
      <c r="H695" t="str">
        <f>IF(ISBLANK(G695),"",
IFERROR(VLOOKUP(G695,[1]StringTable!$1:$1048576,MATCH([1]StringTable!$B$1,[1]StringTable!$1:$1,0),0),
IFERROR(VLOOKUP(G695,[1]InApkStringTable!$1:$1048576,MATCH([1]InApkStringTable!$B$1,[1]InApkStringTable!$1:$1,0),0),
"스트링없음")))</f>
        <v/>
      </c>
      <c r="J695" t="b">
        <v>0</v>
      </c>
      <c r="K695" t="s">
        <v>24</v>
      </c>
      <c r="L695" t="str">
        <f>IF(ISBLANK(K695),"",IF(ISERROR(VLOOKUP(K695,MapTable!$A:$A,1,0)),"컨트롤없음",""))</f>
        <v/>
      </c>
      <c r="M695">
        <f t="shared" si="33"/>
        <v>2</v>
      </c>
      <c r="N695" t="b">
        <f t="shared" ca="1" si="34"/>
        <v>1</v>
      </c>
      <c r="P695" t="str">
        <f>IF(ISBLANK(O695),"",IF(ISERROR(VLOOKUP(O695,MapTable!$A:$A,1,0)),"컨트롤없음",""))</f>
        <v/>
      </c>
      <c r="R695" t="str">
        <f>IF(ISBLANK(Q695),"",
IF(ISERROR(FIND(",",Q695)),
  IF(ISERROR(VLOOKUP(Q695,MapTable!$A:$A,1,0)),"맵없음",
  ""),
IF(ISERROR(FIND(",",Q695,FIND(",",Q695)+1)),
  IF(OR(ISERROR(VLOOKUP(LEFT(Q695,FIND(",",Q695)-1),MapTable!$A:$A,1,0)),ISERROR(VLOOKUP(TRIM(MID(Q695,FIND(",",Q695)+1,999)),MapTable!$A:$A,1,0))),"맵없음",
  ""),
IF(ISERROR(FIND(",",Q695,FIND(",",Q695,FIND(",",Q695)+1)+1)),
  IF(OR(ISERROR(VLOOKUP(LEFT(Q695,FIND(",",Q695)-1),MapTable!$A:$A,1,0)),ISERROR(VLOOKUP(TRIM(MID(Q695,FIND(",",Q695)+1,FIND(",",Q695,FIND(",",Q695)+1)-FIND(",",Q695)-1)),MapTable!$A:$A,1,0)),ISERROR(VLOOKUP(TRIM(MID(Q695,FIND(",",Q695,FIND(",",Q695)+1)+1,999)),MapTable!$A:$A,1,0))),"맵없음",
  ""),
IF(ISERROR(FIND(",",Q695,FIND(",",Q695,FIND(",",Q695,FIND(",",Q695)+1)+1)+1)),
  IF(OR(ISERROR(VLOOKUP(LEFT(Q695,FIND(",",Q695)-1),MapTable!$A:$A,1,0)),ISERROR(VLOOKUP(TRIM(MID(Q695,FIND(",",Q695)+1,FIND(",",Q695,FIND(",",Q695)+1)-FIND(",",Q695)-1)),MapTable!$A:$A,1,0)),ISERROR(VLOOKUP(TRIM(MID(Q695,FIND(",",Q695,FIND(",",Q695)+1)+1,FIND(",",Q695,FIND(",",Q695,FIND(",",Q695)+1)+1)-FIND(",",Q695,FIND(",",Q695)+1)-1)),MapTable!$A:$A,1,0)),ISERROR(VLOOKUP(TRIM(MID(Q695,FIND(",",Q695,FIND(",",Q695,FIND(",",Q695)+1)+1)+1,999)),MapTable!$A:$A,1,0))),"맵없음",
  ""),
)))))</f>
        <v/>
      </c>
      <c r="W695" t="str">
        <f>IF(ISBLANK(V695),"",IF(ISERROR(VLOOKUP(V695,[2]DropTable!$A:$A,1,0)),"드랍없음",""))</f>
        <v/>
      </c>
      <c r="Y695" t="str">
        <f>IF(ISBLANK(X695),"",IF(ISERROR(VLOOKUP(X695,[2]DropTable!$A:$A,1,0)),"드랍없음",""))</f>
        <v/>
      </c>
      <c r="AA695">
        <v>8.1</v>
      </c>
    </row>
    <row r="696" spans="1:27" x14ac:dyDescent="0.3">
      <c r="A696">
        <v>18</v>
      </c>
      <c r="B696">
        <v>16</v>
      </c>
      <c r="C696">
        <f t="shared" si="35"/>
        <v>1680</v>
      </c>
      <c r="D696">
        <v>420</v>
      </c>
      <c r="E696" t="s">
        <v>114</v>
      </c>
      <c r="H696" t="str">
        <f>IF(ISBLANK(G696),"",
IFERROR(VLOOKUP(G696,[1]StringTable!$1:$1048576,MATCH([1]StringTable!$B$1,[1]StringTable!$1:$1,0),0),
IFERROR(VLOOKUP(G696,[1]InApkStringTable!$1:$1048576,MATCH([1]InApkStringTable!$B$1,[1]InApkStringTable!$1:$1,0),0),
"스트링없음")))</f>
        <v/>
      </c>
      <c r="J696" t="b">
        <v>0</v>
      </c>
      <c r="K696" t="s">
        <v>24</v>
      </c>
      <c r="L696" t="str">
        <f>IF(ISBLANK(K696),"",IF(ISERROR(VLOOKUP(K696,MapTable!$A:$A,1,0)),"컨트롤없음",""))</f>
        <v/>
      </c>
      <c r="M696">
        <f t="shared" si="33"/>
        <v>12</v>
      </c>
      <c r="N696" t="b">
        <f t="shared" ca="1" si="34"/>
        <v>1</v>
      </c>
      <c r="P696" t="str">
        <f>IF(ISBLANK(O696),"",IF(ISERROR(VLOOKUP(O696,MapTable!$A:$A,1,0)),"컨트롤없음",""))</f>
        <v/>
      </c>
      <c r="R696" t="str">
        <f>IF(ISBLANK(Q696),"",
IF(ISERROR(FIND(",",Q696)),
  IF(ISERROR(VLOOKUP(Q696,MapTable!$A:$A,1,0)),"맵없음",
  ""),
IF(ISERROR(FIND(",",Q696,FIND(",",Q696)+1)),
  IF(OR(ISERROR(VLOOKUP(LEFT(Q696,FIND(",",Q696)-1),MapTable!$A:$A,1,0)),ISERROR(VLOOKUP(TRIM(MID(Q696,FIND(",",Q696)+1,999)),MapTable!$A:$A,1,0))),"맵없음",
  ""),
IF(ISERROR(FIND(",",Q696,FIND(",",Q696,FIND(",",Q696)+1)+1)),
  IF(OR(ISERROR(VLOOKUP(LEFT(Q696,FIND(",",Q696)-1),MapTable!$A:$A,1,0)),ISERROR(VLOOKUP(TRIM(MID(Q696,FIND(",",Q696)+1,FIND(",",Q696,FIND(",",Q696)+1)-FIND(",",Q696)-1)),MapTable!$A:$A,1,0)),ISERROR(VLOOKUP(TRIM(MID(Q696,FIND(",",Q696,FIND(",",Q696)+1)+1,999)),MapTable!$A:$A,1,0))),"맵없음",
  ""),
IF(ISERROR(FIND(",",Q696,FIND(",",Q696,FIND(",",Q696,FIND(",",Q696)+1)+1)+1)),
  IF(OR(ISERROR(VLOOKUP(LEFT(Q696,FIND(",",Q696)-1),MapTable!$A:$A,1,0)),ISERROR(VLOOKUP(TRIM(MID(Q696,FIND(",",Q696)+1,FIND(",",Q696,FIND(",",Q696)+1)-FIND(",",Q696)-1)),MapTable!$A:$A,1,0)),ISERROR(VLOOKUP(TRIM(MID(Q696,FIND(",",Q696,FIND(",",Q696)+1)+1,FIND(",",Q696,FIND(",",Q696,FIND(",",Q696)+1)+1)-FIND(",",Q696,FIND(",",Q696)+1)-1)),MapTable!$A:$A,1,0)),ISERROR(VLOOKUP(TRIM(MID(Q696,FIND(",",Q696,FIND(",",Q696,FIND(",",Q696)+1)+1)+1,999)),MapTable!$A:$A,1,0))),"맵없음",
  ""),
)))))</f>
        <v/>
      </c>
      <c r="W696" t="str">
        <f>IF(ISBLANK(V696),"",IF(ISERROR(VLOOKUP(V696,[2]DropTable!$A:$A,1,0)),"드랍없음",""))</f>
        <v/>
      </c>
      <c r="Y696" t="str">
        <f>IF(ISBLANK(X696),"",IF(ISERROR(VLOOKUP(X696,[2]DropTable!$A:$A,1,0)),"드랍없음",""))</f>
        <v/>
      </c>
      <c r="AA696">
        <v>8.1</v>
      </c>
    </row>
    <row r="697" spans="1:27" x14ac:dyDescent="0.3">
      <c r="A697">
        <v>18</v>
      </c>
      <c r="B697">
        <v>17</v>
      </c>
      <c r="C697">
        <f t="shared" si="35"/>
        <v>1680</v>
      </c>
      <c r="D697">
        <v>420</v>
      </c>
      <c r="E697" t="s">
        <v>114</v>
      </c>
      <c r="H697" t="str">
        <f>IF(ISBLANK(G697),"",
IFERROR(VLOOKUP(G697,[1]StringTable!$1:$1048576,MATCH([1]StringTable!$B$1,[1]StringTable!$1:$1,0),0),
IFERROR(VLOOKUP(G697,[1]InApkStringTable!$1:$1048576,MATCH([1]InApkStringTable!$B$1,[1]InApkStringTable!$1:$1,0),0),
"스트링없음")))</f>
        <v/>
      </c>
      <c r="J697" t="b">
        <v>0</v>
      </c>
      <c r="K697" t="s">
        <v>24</v>
      </c>
      <c r="L697" t="str">
        <f>IF(ISBLANK(K697),"",IF(ISERROR(VLOOKUP(K697,MapTable!$A:$A,1,0)),"컨트롤없음",""))</f>
        <v/>
      </c>
      <c r="M697">
        <f t="shared" si="33"/>
        <v>3</v>
      </c>
      <c r="N697" t="b">
        <f t="shared" ca="1" si="34"/>
        <v>0</v>
      </c>
      <c r="P697" t="str">
        <f>IF(ISBLANK(O697),"",IF(ISERROR(VLOOKUP(O697,MapTable!$A:$A,1,0)),"컨트롤없음",""))</f>
        <v/>
      </c>
      <c r="R697" t="str">
        <f>IF(ISBLANK(Q697),"",
IF(ISERROR(FIND(",",Q697)),
  IF(ISERROR(VLOOKUP(Q697,MapTable!$A:$A,1,0)),"맵없음",
  ""),
IF(ISERROR(FIND(",",Q697,FIND(",",Q697)+1)),
  IF(OR(ISERROR(VLOOKUP(LEFT(Q697,FIND(",",Q697)-1),MapTable!$A:$A,1,0)),ISERROR(VLOOKUP(TRIM(MID(Q697,FIND(",",Q697)+1,999)),MapTable!$A:$A,1,0))),"맵없음",
  ""),
IF(ISERROR(FIND(",",Q697,FIND(",",Q697,FIND(",",Q697)+1)+1)),
  IF(OR(ISERROR(VLOOKUP(LEFT(Q697,FIND(",",Q697)-1),MapTable!$A:$A,1,0)),ISERROR(VLOOKUP(TRIM(MID(Q697,FIND(",",Q697)+1,FIND(",",Q697,FIND(",",Q697)+1)-FIND(",",Q697)-1)),MapTable!$A:$A,1,0)),ISERROR(VLOOKUP(TRIM(MID(Q697,FIND(",",Q697,FIND(",",Q697)+1)+1,999)),MapTable!$A:$A,1,0))),"맵없음",
  ""),
IF(ISERROR(FIND(",",Q697,FIND(",",Q697,FIND(",",Q697,FIND(",",Q697)+1)+1)+1)),
  IF(OR(ISERROR(VLOOKUP(LEFT(Q697,FIND(",",Q697)-1),MapTable!$A:$A,1,0)),ISERROR(VLOOKUP(TRIM(MID(Q697,FIND(",",Q697)+1,FIND(",",Q697,FIND(",",Q697)+1)-FIND(",",Q697)-1)),MapTable!$A:$A,1,0)),ISERROR(VLOOKUP(TRIM(MID(Q697,FIND(",",Q697,FIND(",",Q697)+1)+1,FIND(",",Q697,FIND(",",Q697,FIND(",",Q697)+1)+1)-FIND(",",Q697,FIND(",",Q697)+1)-1)),MapTable!$A:$A,1,0)),ISERROR(VLOOKUP(TRIM(MID(Q697,FIND(",",Q697,FIND(",",Q697,FIND(",",Q697)+1)+1)+1,999)),MapTable!$A:$A,1,0))),"맵없음",
  ""),
)))))</f>
        <v/>
      </c>
      <c r="W697" t="str">
        <f>IF(ISBLANK(V697),"",IF(ISERROR(VLOOKUP(V697,[2]DropTable!$A:$A,1,0)),"드랍없음",""))</f>
        <v/>
      </c>
      <c r="Y697" t="str">
        <f>IF(ISBLANK(X697),"",IF(ISERROR(VLOOKUP(X697,[2]DropTable!$A:$A,1,0)),"드랍없음",""))</f>
        <v/>
      </c>
      <c r="AA697">
        <v>8.1</v>
      </c>
    </row>
    <row r="698" spans="1:27" x14ac:dyDescent="0.3">
      <c r="A698">
        <v>18</v>
      </c>
      <c r="B698">
        <v>18</v>
      </c>
      <c r="C698">
        <f t="shared" si="35"/>
        <v>1680</v>
      </c>
      <c r="D698">
        <v>420</v>
      </c>
      <c r="E698" t="s">
        <v>114</v>
      </c>
      <c r="H698" t="str">
        <f>IF(ISBLANK(G698),"",
IFERROR(VLOOKUP(G698,[1]StringTable!$1:$1048576,MATCH([1]StringTable!$B$1,[1]StringTable!$1:$1,0),0),
IFERROR(VLOOKUP(G698,[1]InApkStringTable!$1:$1048576,MATCH([1]InApkStringTable!$B$1,[1]InApkStringTable!$1:$1,0),0),
"스트링없음")))</f>
        <v/>
      </c>
      <c r="J698" t="b">
        <v>0</v>
      </c>
      <c r="K698" t="s">
        <v>24</v>
      </c>
      <c r="L698" t="str">
        <f>IF(ISBLANK(K698),"",IF(ISERROR(VLOOKUP(K698,MapTable!$A:$A,1,0)),"컨트롤없음",""))</f>
        <v/>
      </c>
      <c r="M698">
        <f t="shared" si="33"/>
        <v>3</v>
      </c>
      <c r="N698" t="b">
        <f t="shared" ca="1" si="34"/>
        <v>0</v>
      </c>
      <c r="P698" t="str">
        <f>IF(ISBLANK(O698),"",IF(ISERROR(VLOOKUP(O698,MapTable!$A:$A,1,0)),"컨트롤없음",""))</f>
        <v/>
      </c>
      <c r="R698" t="str">
        <f>IF(ISBLANK(Q698),"",
IF(ISERROR(FIND(",",Q698)),
  IF(ISERROR(VLOOKUP(Q698,MapTable!$A:$A,1,0)),"맵없음",
  ""),
IF(ISERROR(FIND(",",Q698,FIND(",",Q698)+1)),
  IF(OR(ISERROR(VLOOKUP(LEFT(Q698,FIND(",",Q698)-1),MapTable!$A:$A,1,0)),ISERROR(VLOOKUP(TRIM(MID(Q698,FIND(",",Q698)+1,999)),MapTable!$A:$A,1,0))),"맵없음",
  ""),
IF(ISERROR(FIND(",",Q698,FIND(",",Q698,FIND(",",Q698)+1)+1)),
  IF(OR(ISERROR(VLOOKUP(LEFT(Q698,FIND(",",Q698)-1),MapTable!$A:$A,1,0)),ISERROR(VLOOKUP(TRIM(MID(Q698,FIND(",",Q698)+1,FIND(",",Q698,FIND(",",Q698)+1)-FIND(",",Q698)-1)),MapTable!$A:$A,1,0)),ISERROR(VLOOKUP(TRIM(MID(Q698,FIND(",",Q698,FIND(",",Q698)+1)+1,999)),MapTable!$A:$A,1,0))),"맵없음",
  ""),
IF(ISERROR(FIND(",",Q698,FIND(",",Q698,FIND(",",Q698,FIND(",",Q698)+1)+1)+1)),
  IF(OR(ISERROR(VLOOKUP(LEFT(Q698,FIND(",",Q698)-1),MapTable!$A:$A,1,0)),ISERROR(VLOOKUP(TRIM(MID(Q698,FIND(",",Q698)+1,FIND(",",Q698,FIND(",",Q698)+1)-FIND(",",Q698)-1)),MapTable!$A:$A,1,0)),ISERROR(VLOOKUP(TRIM(MID(Q698,FIND(",",Q698,FIND(",",Q698)+1)+1,FIND(",",Q698,FIND(",",Q698,FIND(",",Q698)+1)+1)-FIND(",",Q698,FIND(",",Q698)+1)-1)),MapTable!$A:$A,1,0)),ISERROR(VLOOKUP(TRIM(MID(Q698,FIND(",",Q698,FIND(",",Q698,FIND(",",Q698)+1)+1)+1,999)),MapTable!$A:$A,1,0))),"맵없음",
  ""),
)))))</f>
        <v/>
      </c>
      <c r="W698" t="str">
        <f>IF(ISBLANK(V698),"",IF(ISERROR(VLOOKUP(V698,[2]DropTable!$A:$A,1,0)),"드랍없음",""))</f>
        <v/>
      </c>
      <c r="Y698" t="str">
        <f>IF(ISBLANK(X698),"",IF(ISERROR(VLOOKUP(X698,[2]DropTable!$A:$A,1,0)),"드랍없음",""))</f>
        <v/>
      </c>
      <c r="AA698">
        <v>8.1</v>
      </c>
    </row>
    <row r="699" spans="1:27" x14ac:dyDescent="0.3">
      <c r="A699">
        <v>18</v>
      </c>
      <c r="B699">
        <v>19</v>
      </c>
      <c r="C699">
        <f t="shared" si="35"/>
        <v>1680</v>
      </c>
      <c r="D699">
        <v>420</v>
      </c>
      <c r="E699" t="s">
        <v>114</v>
      </c>
      <c r="H699" t="str">
        <f>IF(ISBLANK(G699),"",
IFERROR(VLOOKUP(G699,[1]StringTable!$1:$1048576,MATCH([1]StringTable!$B$1,[1]StringTable!$1:$1,0),0),
IFERROR(VLOOKUP(G699,[1]InApkStringTable!$1:$1048576,MATCH([1]InApkStringTable!$B$1,[1]InApkStringTable!$1:$1,0),0),
"스트링없음")))</f>
        <v/>
      </c>
      <c r="J699" t="b">
        <v>0</v>
      </c>
      <c r="K699" t="s">
        <v>24</v>
      </c>
      <c r="L699" t="str">
        <f>IF(ISBLANK(K699),"",IF(ISERROR(VLOOKUP(K699,MapTable!$A:$A,1,0)),"컨트롤없음",""))</f>
        <v/>
      </c>
      <c r="M699">
        <f t="shared" si="33"/>
        <v>3</v>
      </c>
      <c r="N699" t="b">
        <f t="shared" ca="1" si="34"/>
        <v>0</v>
      </c>
      <c r="P699" t="str">
        <f>IF(ISBLANK(O699),"",IF(ISERROR(VLOOKUP(O699,MapTable!$A:$A,1,0)),"컨트롤없음",""))</f>
        <v/>
      </c>
      <c r="R699" t="str">
        <f>IF(ISBLANK(Q699),"",
IF(ISERROR(FIND(",",Q699)),
  IF(ISERROR(VLOOKUP(Q699,MapTable!$A:$A,1,0)),"맵없음",
  ""),
IF(ISERROR(FIND(",",Q699,FIND(",",Q699)+1)),
  IF(OR(ISERROR(VLOOKUP(LEFT(Q699,FIND(",",Q699)-1),MapTable!$A:$A,1,0)),ISERROR(VLOOKUP(TRIM(MID(Q699,FIND(",",Q699)+1,999)),MapTable!$A:$A,1,0))),"맵없음",
  ""),
IF(ISERROR(FIND(",",Q699,FIND(",",Q699,FIND(",",Q699)+1)+1)),
  IF(OR(ISERROR(VLOOKUP(LEFT(Q699,FIND(",",Q699)-1),MapTable!$A:$A,1,0)),ISERROR(VLOOKUP(TRIM(MID(Q699,FIND(",",Q699)+1,FIND(",",Q699,FIND(",",Q699)+1)-FIND(",",Q699)-1)),MapTable!$A:$A,1,0)),ISERROR(VLOOKUP(TRIM(MID(Q699,FIND(",",Q699,FIND(",",Q699)+1)+1,999)),MapTable!$A:$A,1,0))),"맵없음",
  ""),
IF(ISERROR(FIND(",",Q699,FIND(",",Q699,FIND(",",Q699,FIND(",",Q699)+1)+1)+1)),
  IF(OR(ISERROR(VLOOKUP(LEFT(Q699,FIND(",",Q699)-1),MapTable!$A:$A,1,0)),ISERROR(VLOOKUP(TRIM(MID(Q699,FIND(",",Q699)+1,FIND(",",Q699,FIND(",",Q699)+1)-FIND(",",Q699)-1)),MapTable!$A:$A,1,0)),ISERROR(VLOOKUP(TRIM(MID(Q699,FIND(",",Q699,FIND(",",Q699)+1)+1,FIND(",",Q699,FIND(",",Q699,FIND(",",Q699)+1)+1)-FIND(",",Q699,FIND(",",Q699)+1)-1)),MapTable!$A:$A,1,0)),ISERROR(VLOOKUP(TRIM(MID(Q699,FIND(",",Q699,FIND(",",Q699,FIND(",",Q699)+1)+1)+1,999)),MapTable!$A:$A,1,0))),"맵없음",
  ""),
)))))</f>
        <v/>
      </c>
      <c r="W699" t="str">
        <f>IF(ISBLANK(V699),"",IF(ISERROR(VLOOKUP(V699,[2]DropTable!$A:$A,1,0)),"드랍없음",""))</f>
        <v/>
      </c>
      <c r="Y699" t="str">
        <f>IF(ISBLANK(X699),"",IF(ISERROR(VLOOKUP(X699,[2]DropTable!$A:$A,1,0)),"드랍없음",""))</f>
        <v/>
      </c>
      <c r="AA699">
        <v>8.1</v>
      </c>
    </row>
    <row r="700" spans="1:27" x14ac:dyDescent="0.3">
      <c r="A700">
        <v>18</v>
      </c>
      <c r="B700">
        <v>20</v>
      </c>
      <c r="C700">
        <f t="shared" si="35"/>
        <v>1680</v>
      </c>
      <c r="D700">
        <v>420</v>
      </c>
      <c r="E700" t="s">
        <v>114</v>
      </c>
      <c r="H700" t="str">
        <f>IF(ISBLANK(G700),"",
IFERROR(VLOOKUP(G700,[1]StringTable!$1:$1048576,MATCH([1]StringTable!$B$1,[1]StringTable!$1:$1,0),0),
IFERROR(VLOOKUP(G700,[1]InApkStringTable!$1:$1048576,MATCH([1]InApkStringTable!$B$1,[1]InApkStringTable!$1:$1,0),0),
"스트링없음")))</f>
        <v/>
      </c>
      <c r="J700" t="b">
        <v>0</v>
      </c>
      <c r="K700" t="s">
        <v>24</v>
      </c>
      <c r="L700" t="str">
        <f>IF(ISBLANK(K700),"",IF(ISERROR(VLOOKUP(K700,MapTable!$A:$A,1,0)),"컨트롤없음",""))</f>
        <v/>
      </c>
      <c r="M700">
        <f t="shared" si="33"/>
        <v>11</v>
      </c>
      <c r="N700" t="b">
        <f t="shared" ca="1" si="34"/>
        <v>0</v>
      </c>
      <c r="P700" t="str">
        <f>IF(ISBLANK(O700),"",IF(ISERROR(VLOOKUP(O700,MapTable!$A:$A,1,0)),"컨트롤없음",""))</f>
        <v/>
      </c>
      <c r="R700" t="str">
        <f>IF(ISBLANK(Q700),"",
IF(ISERROR(FIND(",",Q700)),
  IF(ISERROR(VLOOKUP(Q700,MapTable!$A:$A,1,0)),"맵없음",
  ""),
IF(ISERROR(FIND(",",Q700,FIND(",",Q700)+1)),
  IF(OR(ISERROR(VLOOKUP(LEFT(Q700,FIND(",",Q700)-1),MapTable!$A:$A,1,0)),ISERROR(VLOOKUP(TRIM(MID(Q700,FIND(",",Q700)+1,999)),MapTable!$A:$A,1,0))),"맵없음",
  ""),
IF(ISERROR(FIND(",",Q700,FIND(",",Q700,FIND(",",Q700)+1)+1)),
  IF(OR(ISERROR(VLOOKUP(LEFT(Q700,FIND(",",Q700)-1),MapTable!$A:$A,1,0)),ISERROR(VLOOKUP(TRIM(MID(Q700,FIND(",",Q700)+1,FIND(",",Q700,FIND(",",Q700)+1)-FIND(",",Q700)-1)),MapTable!$A:$A,1,0)),ISERROR(VLOOKUP(TRIM(MID(Q700,FIND(",",Q700,FIND(",",Q700)+1)+1,999)),MapTable!$A:$A,1,0))),"맵없음",
  ""),
IF(ISERROR(FIND(",",Q700,FIND(",",Q700,FIND(",",Q700,FIND(",",Q700)+1)+1)+1)),
  IF(OR(ISERROR(VLOOKUP(LEFT(Q700,FIND(",",Q700)-1),MapTable!$A:$A,1,0)),ISERROR(VLOOKUP(TRIM(MID(Q700,FIND(",",Q700)+1,FIND(",",Q700,FIND(",",Q700)+1)-FIND(",",Q700)-1)),MapTable!$A:$A,1,0)),ISERROR(VLOOKUP(TRIM(MID(Q700,FIND(",",Q700,FIND(",",Q700)+1)+1,FIND(",",Q700,FIND(",",Q700,FIND(",",Q700)+1)+1)-FIND(",",Q700,FIND(",",Q700)+1)-1)),MapTable!$A:$A,1,0)),ISERROR(VLOOKUP(TRIM(MID(Q700,FIND(",",Q700,FIND(",",Q700,FIND(",",Q700)+1)+1)+1,999)),MapTable!$A:$A,1,0))),"맵없음",
  ""),
)))))</f>
        <v/>
      </c>
      <c r="W700" t="str">
        <f>IF(ISBLANK(V700),"",IF(ISERROR(VLOOKUP(V700,[2]DropTable!$A:$A,1,0)),"드랍없음",""))</f>
        <v/>
      </c>
      <c r="Y700" t="str">
        <f>IF(ISBLANK(X700),"",IF(ISERROR(VLOOKUP(X700,[2]DropTable!$A:$A,1,0)),"드랍없음",""))</f>
        <v/>
      </c>
      <c r="AA700">
        <v>8.1</v>
      </c>
    </row>
    <row r="701" spans="1:27" x14ac:dyDescent="0.3">
      <c r="A701">
        <v>18</v>
      </c>
      <c r="B701">
        <v>21</v>
      </c>
      <c r="C701">
        <f t="shared" si="35"/>
        <v>1680</v>
      </c>
      <c r="D701">
        <v>420</v>
      </c>
      <c r="E701" t="s">
        <v>114</v>
      </c>
      <c r="H701" t="str">
        <f>IF(ISBLANK(G701),"",
IFERROR(VLOOKUP(G701,[1]StringTable!$1:$1048576,MATCH([1]StringTable!$B$1,[1]StringTable!$1:$1,0),0),
IFERROR(VLOOKUP(G701,[1]InApkStringTable!$1:$1048576,MATCH([1]InApkStringTable!$B$1,[1]InApkStringTable!$1:$1,0),0),
"스트링없음")))</f>
        <v/>
      </c>
      <c r="J701" t="b">
        <v>0</v>
      </c>
      <c r="K701" t="s">
        <v>24</v>
      </c>
      <c r="L701" t="str">
        <f>IF(ISBLANK(K701),"",IF(ISERROR(VLOOKUP(K701,MapTable!$A:$A,1,0)),"컨트롤없음",""))</f>
        <v/>
      </c>
      <c r="M701">
        <f t="shared" si="33"/>
        <v>3</v>
      </c>
      <c r="N701" t="b">
        <f t="shared" ca="1" si="34"/>
        <v>0</v>
      </c>
      <c r="P701" t="str">
        <f>IF(ISBLANK(O701),"",IF(ISERROR(VLOOKUP(O701,MapTable!$A:$A,1,0)),"컨트롤없음",""))</f>
        <v/>
      </c>
      <c r="R701" t="str">
        <f>IF(ISBLANK(Q701),"",
IF(ISERROR(FIND(",",Q701)),
  IF(ISERROR(VLOOKUP(Q701,MapTable!$A:$A,1,0)),"맵없음",
  ""),
IF(ISERROR(FIND(",",Q701,FIND(",",Q701)+1)),
  IF(OR(ISERROR(VLOOKUP(LEFT(Q701,FIND(",",Q701)-1),MapTable!$A:$A,1,0)),ISERROR(VLOOKUP(TRIM(MID(Q701,FIND(",",Q701)+1,999)),MapTable!$A:$A,1,0))),"맵없음",
  ""),
IF(ISERROR(FIND(",",Q701,FIND(",",Q701,FIND(",",Q701)+1)+1)),
  IF(OR(ISERROR(VLOOKUP(LEFT(Q701,FIND(",",Q701)-1),MapTable!$A:$A,1,0)),ISERROR(VLOOKUP(TRIM(MID(Q701,FIND(",",Q701)+1,FIND(",",Q701,FIND(",",Q701)+1)-FIND(",",Q701)-1)),MapTable!$A:$A,1,0)),ISERROR(VLOOKUP(TRIM(MID(Q701,FIND(",",Q701,FIND(",",Q701)+1)+1,999)),MapTable!$A:$A,1,0))),"맵없음",
  ""),
IF(ISERROR(FIND(",",Q701,FIND(",",Q701,FIND(",",Q701,FIND(",",Q701)+1)+1)+1)),
  IF(OR(ISERROR(VLOOKUP(LEFT(Q701,FIND(",",Q701)-1),MapTable!$A:$A,1,0)),ISERROR(VLOOKUP(TRIM(MID(Q701,FIND(",",Q701)+1,FIND(",",Q701,FIND(",",Q701)+1)-FIND(",",Q701)-1)),MapTable!$A:$A,1,0)),ISERROR(VLOOKUP(TRIM(MID(Q701,FIND(",",Q701,FIND(",",Q701)+1)+1,FIND(",",Q701,FIND(",",Q701,FIND(",",Q701)+1)+1)-FIND(",",Q701,FIND(",",Q701)+1)-1)),MapTable!$A:$A,1,0)),ISERROR(VLOOKUP(TRIM(MID(Q701,FIND(",",Q701,FIND(",",Q701,FIND(",",Q701)+1)+1)+1,999)),MapTable!$A:$A,1,0))),"맵없음",
  ""),
)))))</f>
        <v/>
      </c>
      <c r="W701" t="str">
        <f>IF(ISBLANK(V701),"",IF(ISERROR(VLOOKUP(V701,[2]DropTable!$A:$A,1,0)),"드랍없음",""))</f>
        <v/>
      </c>
      <c r="Y701" t="str">
        <f>IF(ISBLANK(X701),"",IF(ISERROR(VLOOKUP(X701,[2]DropTable!$A:$A,1,0)),"드랍없음",""))</f>
        <v/>
      </c>
      <c r="AA701">
        <v>8.1</v>
      </c>
    </row>
    <row r="702" spans="1:27" x14ac:dyDescent="0.3">
      <c r="A702">
        <v>18</v>
      </c>
      <c r="B702">
        <v>22</v>
      </c>
      <c r="C702">
        <f t="shared" si="35"/>
        <v>1680</v>
      </c>
      <c r="D702">
        <v>420</v>
      </c>
      <c r="E702" t="s">
        <v>114</v>
      </c>
      <c r="H702" t="str">
        <f>IF(ISBLANK(G702),"",
IFERROR(VLOOKUP(G702,[1]StringTable!$1:$1048576,MATCH([1]StringTable!$B$1,[1]StringTable!$1:$1,0),0),
IFERROR(VLOOKUP(G702,[1]InApkStringTable!$1:$1048576,MATCH([1]InApkStringTable!$B$1,[1]InApkStringTable!$1:$1,0),0),
"스트링없음")))</f>
        <v/>
      </c>
      <c r="J702" t="b">
        <v>0</v>
      </c>
      <c r="K702" t="s">
        <v>24</v>
      </c>
      <c r="L702" t="str">
        <f>IF(ISBLANK(K702),"",IF(ISERROR(VLOOKUP(K702,MapTable!$A:$A,1,0)),"컨트롤없음",""))</f>
        <v/>
      </c>
      <c r="M702">
        <f t="shared" si="33"/>
        <v>3</v>
      </c>
      <c r="N702" t="b">
        <f t="shared" ca="1" si="34"/>
        <v>0</v>
      </c>
      <c r="P702" t="str">
        <f>IF(ISBLANK(O702),"",IF(ISERROR(VLOOKUP(O702,MapTable!$A:$A,1,0)),"컨트롤없음",""))</f>
        <v/>
      </c>
      <c r="R702" t="str">
        <f>IF(ISBLANK(Q702),"",
IF(ISERROR(FIND(",",Q702)),
  IF(ISERROR(VLOOKUP(Q702,MapTable!$A:$A,1,0)),"맵없음",
  ""),
IF(ISERROR(FIND(",",Q702,FIND(",",Q702)+1)),
  IF(OR(ISERROR(VLOOKUP(LEFT(Q702,FIND(",",Q702)-1),MapTable!$A:$A,1,0)),ISERROR(VLOOKUP(TRIM(MID(Q702,FIND(",",Q702)+1,999)),MapTable!$A:$A,1,0))),"맵없음",
  ""),
IF(ISERROR(FIND(",",Q702,FIND(",",Q702,FIND(",",Q702)+1)+1)),
  IF(OR(ISERROR(VLOOKUP(LEFT(Q702,FIND(",",Q702)-1),MapTable!$A:$A,1,0)),ISERROR(VLOOKUP(TRIM(MID(Q702,FIND(",",Q702)+1,FIND(",",Q702,FIND(",",Q702)+1)-FIND(",",Q702)-1)),MapTable!$A:$A,1,0)),ISERROR(VLOOKUP(TRIM(MID(Q702,FIND(",",Q702,FIND(",",Q702)+1)+1,999)),MapTable!$A:$A,1,0))),"맵없음",
  ""),
IF(ISERROR(FIND(",",Q702,FIND(",",Q702,FIND(",",Q702,FIND(",",Q702)+1)+1)+1)),
  IF(OR(ISERROR(VLOOKUP(LEFT(Q702,FIND(",",Q702)-1),MapTable!$A:$A,1,0)),ISERROR(VLOOKUP(TRIM(MID(Q702,FIND(",",Q702)+1,FIND(",",Q702,FIND(",",Q702)+1)-FIND(",",Q702)-1)),MapTable!$A:$A,1,0)),ISERROR(VLOOKUP(TRIM(MID(Q702,FIND(",",Q702,FIND(",",Q702)+1)+1,FIND(",",Q702,FIND(",",Q702,FIND(",",Q702)+1)+1)-FIND(",",Q702,FIND(",",Q702)+1)-1)),MapTable!$A:$A,1,0)),ISERROR(VLOOKUP(TRIM(MID(Q702,FIND(",",Q702,FIND(",",Q702,FIND(",",Q702)+1)+1)+1,999)),MapTable!$A:$A,1,0))),"맵없음",
  ""),
)))))</f>
        <v/>
      </c>
      <c r="W702" t="str">
        <f>IF(ISBLANK(V702),"",IF(ISERROR(VLOOKUP(V702,[2]DropTable!$A:$A,1,0)),"드랍없음",""))</f>
        <v/>
      </c>
      <c r="Y702" t="str">
        <f>IF(ISBLANK(X702),"",IF(ISERROR(VLOOKUP(X702,[2]DropTable!$A:$A,1,0)),"드랍없음",""))</f>
        <v/>
      </c>
      <c r="AA702">
        <v>8.1</v>
      </c>
    </row>
    <row r="703" spans="1:27" x14ac:dyDescent="0.3">
      <c r="A703">
        <v>18</v>
      </c>
      <c r="B703">
        <v>23</v>
      </c>
      <c r="C703">
        <f t="shared" si="35"/>
        <v>1680</v>
      </c>
      <c r="D703">
        <v>420</v>
      </c>
      <c r="E703" t="s">
        <v>114</v>
      </c>
      <c r="H703" t="str">
        <f>IF(ISBLANK(G703),"",
IFERROR(VLOOKUP(G703,[1]StringTable!$1:$1048576,MATCH([1]StringTable!$B$1,[1]StringTable!$1:$1,0),0),
IFERROR(VLOOKUP(G703,[1]InApkStringTable!$1:$1048576,MATCH([1]InApkStringTable!$B$1,[1]InApkStringTable!$1:$1,0),0),
"스트링없음")))</f>
        <v/>
      </c>
      <c r="J703" t="b">
        <v>0</v>
      </c>
      <c r="K703" t="s">
        <v>24</v>
      </c>
      <c r="L703" t="str">
        <f>IF(ISBLANK(K703),"",IF(ISERROR(VLOOKUP(K703,MapTable!$A:$A,1,0)),"컨트롤없음",""))</f>
        <v/>
      </c>
      <c r="M703">
        <f t="shared" si="33"/>
        <v>3</v>
      </c>
      <c r="N703" t="b">
        <f t="shared" ca="1" si="34"/>
        <v>1</v>
      </c>
      <c r="P703" t="str">
        <f>IF(ISBLANK(O703),"",IF(ISERROR(VLOOKUP(O703,MapTable!$A:$A,1,0)),"컨트롤없음",""))</f>
        <v/>
      </c>
      <c r="R703" t="str">
        <f>IF(ISBLANK(Q703),"",
IF(ISERROR(FIND(",",Q703)),
  IF(ISERROR(VLOOKUP(Q703,MapTable!$A:$A,1,0)),"맵없음",
  ""),
IF(ISERROR(FIND(",",Q703,FIND(",",Q703)+1)),
  IF(OR(ISERROR(VLOOKUP(LEFT(Q703,FIND(",",Q703)-1),MapTable!$A:$A,1,0)),ISERROR(VLOOKUP(TRIM(MID(Q703,FIND(",",Q703)+1,999)),MapTable!$A:$A,1,0))),"맵없음",
  ""),
IF(ISERROR(FIND(",",Q703,FIND(",",Q703,FIND(",",Q703)+1)+1)),
  IF(OR(ISERROR(VLOOKUP(LEFT(Q703,FIND(",",Q703)-1),MapTable!$A:$A,1,0)),ISERROR(VLOOKUP(TRIM(MID(Q703,FIND(",",Q703)+1,FIND(",",Q703,FIND(",",Q703)+1)-FIND(",",Q703)-1)),MapTable!$A:$A,1,0)),ISERROR(VLOOKUP(TRIM(MID(Q703,FIND(",",Q703,FIND(",",Q703)+1)+1,999)),MapTable!$A:$A,1,0))),"맵없음",
  ""),
IF(ISERROR(FIND(",",Q703,FIND(",",Q703,FIND(",",Q703,FIND(",",Q703)+1)+1)+1)),
  IF(OR(ISERROR(VLOOKUP(LEFT(Q703,FIND(",",Q703)-1),MapTable!$A:$A,1,0)),ISERROR(VLOOKUP(TRIM(MID(Q703,FIND(",",Q703)+1,FIND(",",Q703,FIND(",",Q703)+1)-FIND(",",Q703)-1)),MapTable!$A:$A,1,0)),ISERROR(VLOOKUP(TRIM(MID(Q703,FIND(",",Q703,FIND(",",Q703)+1)+1,FIND(",",Q703,FIND(",",Q703,FIND(",",Q703)+1)+1)-FIND(",",Q703,FIND(",",Q703)+1)-1)),MapTable!$A:$A,1,0)),ISERROR(VLOOKUP(TRIM(MID(Q703,FIND(",",Q703,FIND(",",Q703,FIND(",",Q703)+1)+1)+1,999)),MapTable!$A:$A,1,0))),"맵없음",
  ""),
)))))</f>
        <v/>
      </c>
      <c r="W703" t="str">
        <f>IF(ISBLANK(V703),"",IF(ISERROR(VLOOKUP(V703,[2]DropTable!$A:$A,1,0)),"드랍없음",""))</f>
        <v/>
      </c>
      <c r="Y703" t="str">
        <f>IF(ISBLANK(X703),"",IF(ISERROR(VLOOKUP(X703,[2]DropTable!$A:$A,1,0)),"드랍없음",""))</f>
        <v/>
      </c>
      <c r="AA703">
        <v>8.1</v>
      </c>
    </row>
    <row r="704" spans="1:27" x14ac:dyDescent="0.3">
      <c r="A704">
        <v>18</v>
      </c>
      <c r="B704">
        <v>24</v>
      </c>
      <c r="C704">
        <f t="shared" si="35"/>
        <v>1680</v>
      </c>
      <c r="D704">
        <v>420</v>
      </c>
      <c r="E704" t="s">
        <v>114</v>
      </c>
      <c r="H704" t="str">
        <f>IF(ISBLANK(G704),"",
IFERROR(VLOOKUP(G704,[1]StringTable!$1:$1048576,MATCH([1]StringTable!$B$1,[1]StringTable!$1:$1,0),0),
IFERROR(VLOOKUP(G704,[1]InApkStringTable!$1:$1048576,MATCH([1]InApkStringTable!$B$1,[1]InApkStringTable!$1:$1,0),0),
"스트링없음")))</f>
        <v/>
      </c>
      <c r="J704" t="b">
        <v>0</v>
      </c>
      <c r="K704" t="s">
        <v>24</v>
      </c>
      <c r="L704" t="str">
        <f>IF(ISBLANK(K704),"",IF(ISERROR(VLOOKUP(K704,MapTable!$A:$A,1,0)),"컨트롤없음",""))</f>
        <v/>
      </c>
      <c r="M704">
        <f t="shared" si="33"/>
        <v>12</v>
      </c>
      <c r="N704" t="b">
        <f t="shared" ca="1" si="34"/>
        <v>1</v>
      </c>
      <c r="P704" t="str">
        <f>IF(ISBLANK(O704),"",IF(ISERROR(VLOOKUP(O704,MapTable!$A:$A,1,0)),"컨트롤없음",""))</f>
        <v/>
      </c>
      <c r="R704" t="str">
        <f>IF(ISBLANK(Q704),"",
IF(ISERROR(FIND(",",Q704)),
  IF(ISERROR(VLOOKUP(Q704,MapTable!$A:$A,1,0)),"맵없음",
  ""),
IF(ISERROR(FIND(",",Q704,FIND(",",Q704)+1)),
  IF(OR(ISERROR(VLOOKUP(LEFT(Q704,FIND(",",Q704)-1),MapTable!$A:$A,1,0)),ISERROR(VLOOKUP(TRIM(MID(Q704,FIND(",",Q704)+1,999)),MapTable!$A:$A,1,0))),"맵없음",
  ""),
IF(ISERROR(FIND(",",Q704,FIND(",",Q704,FIND(",",Q704)+1)+1)),
  IF(OR(ISERROR(VLOOKUP(LEFT(Q704,FIND(",",Q704)-1),MapTable!$A:$A,1,0)),ISERROR(VLOOKUP(TRIM(MID(Q704,FIND(",",Q704)+1,FIND(",",Q704,FIND(",",Q704)+1)-FIND(",",Q704)-1)),MapTable!$A:$A,1,0)),ISERROR(VLOOKUP(TRIM(MID(Q704,FIND(",",Q704,FIND(",",Q704)+1)+1,999)),MapTable!$A:$A,1,0))),"맵없음",
  ""),
IF(ISERROR(FIND(",",Q704,FIND(",",Q704,FIND(",",Q704,FIND(",",Q704)+1)+1)+1)),
  IF(OR(ISERROR(VLOOKUP(LEFT(Q704,FIND(",",Q704)-1),MapTable!$A:$A,1,0)),ISERROR(VLOOKUP(TRIM(MID(Q704,FIND(",",Q704)+1,FIND(",",Q704,FIND(",",Q704)+1)-FIND(",",Q704)-1)),MapTable!$A:$A,1,0)),ISERROR(VLOOKUP(TRIM(MID(Q704,FIND(",",Q704,FIND(",",Q704)+1)+1,FIND(",",Q704,FIND(",",Q704,FIND(",",Q704)+1)+1)-FIND(",",Q704,FIND(",",Q704)+1)-1)),MapTable!$A:$A,1,0)),ISERROR(VLOOKUP(TRIM(MID(Q704,FIND(",",Q704,FIND(",",Q704,FIND(",",Q704)+1)+1)+1,999)),MapTable!$A:$A,1,0))),"맵없음",
  ""),
)))))</f>
        <v/>
      </c>
      <c r="W704" t="str">
        <f>IF(ISBLANK(V704),"",IF(ISERROR(VLOOKUP(V704,[2]DropTable!$A:$A,1,0)),"드랍없음",""))</f>
        <v/>
      </c>
      <c r="Y704" t="str">
        <f>IF(ISBLANK(X704),"",IF(ISERROR(VLOOKUP(X704,[2]DropTable!$A:$A,1,0)),"드랍없음",""))</f>
        <v/>
      </c>
      <c r="AA704">
        <v>8.1</v>
      </c>
    </row>
    <row r="705" spans="1:27" x14ac:dyDescent="0.3">
      <c r="A705">
        <v>18</v>
      </c>
      <c r="B705">
        <v>25</v>
      </c>
      <c r="C705">
        <f t="shared" si="35"/>
        <v>1680</v>
      </c>
      <c r="D705">
        <v>420</v>
      </c>
      <c r="E705" t="s">
        <v>114</v>
      </c>
      <c r="H705" t="str">
        <f>IF(ISBLANK(G705),"",
IFERROR(VLOOKUP(G705,[1]StringTable!$1:$1048576,MATCH([1]StringTable!$B$1,[1]StringTable!$1:$1,0),0),
IFERROR(VLOOKUP(G705,[1]InApkStringTable!$1:$1048576,MATCH([1]InApkStringTable!$B$1,[1]InApkStringTable!$1:$1,0),0),
"스트링없음")))</f>
        <v/>
      </c>
      <c r="J705" t="b">
        <v>0</v>
      </c>
      <c r="K705" t="s">
        <v>24</v>
      </c>
      <c r="L705" t="str">
        <f>IF(ISBLANK(K705),"",IF(ISERROR(VLOOKUP(K705,MapTable!$A:$A,1,0)),"컨트롤없음",""))</f>
        <v/>
      </c>
      <c r="M705">
        <f t="shared" si="33"/>
        <v>4</v>
      </c>
      <c r="N705" t="b">
        <f t="shared" ca="1" si="34"/>
        <v>0</v>
      </c>
      <c r="P705" t="str">
        <f>IF(ISBLANK(O705),"",IF(ISERROR(VLOOKUP(O705,MapTable!$A:$A,1,0)),"컨트롤없음",""))</f>
        <v/>
      </c>
      <c r="R705" t="str">
        <f>IF(ISBLANK(Q705),"",
IF(ISERROR(FIND(",",Q705)),
  IF(ISERROR(VLOOKUP(Q705,MapTable!$A:$A,1,0)),"맵없음",
  ""),
IF(ISERROR(FIND(",",Q705,FIND(",",Q705)+1)),
  IF(OR(ISERROR(VLOOKUP(LEFT(Q705,FIND(",",Q705)-1),MapTable!$A:$A,1,0)),ISERROR(VLOOKUP(TRIM(MID(Q705,FIND(",",Q705)+1,999)),MapTable!$A:$A,1,0))),"맵없음",
  ""),
IF(ISERROR(FIND(",",Q705,FIND(",",Q705,FIND(",",Q705)+1)+1)),
  IF(OR(ISERROR(VLOOKUP(LEFT(Q705,FIND(",",Q705)-1),MapTable!$A:$A,1,0)),ISERROR(VLOOKUP(TRIM(MID(Q705,FIND(",",Q705)+1,FIND(",",Q705,FIND(",",Q705)+1)-FIND(",",Q705)-1)),MapTable!$A:$A,1,0)),ISERROR(VLOOKUP(TRIM(MID(Q705,FIND(",",Q705,FIND(",",Q705)+1)+1,999)),MapTable!$A:$A,1,0))),"맵없음",
  ""),
IF(ISERROR(FIND(",",Q705,FIND(",",Q705,FIND(",",Q705,FIND(",",Q705)+1)+1)+1)),
  IF(OR(ISERROR(VLOOKUP(LEFT(Q705,FIND(",",Q705)-1),MapTable!$A:$A,1,0)),ISERROR(VLOOKUP(TRIM(MID(Q705,FIND(",",Q705)+1,FIND(",",Q705,FIND(",",Q705)+1)-FIND(",",Q705)-1)),MapTable!$A:$A,1,0)),ISERROR(VLOOKUP(TRIM(MID(Q705,FIND(",",Q705,FIND(",",Q705)+1)+1,FIND(",",Q705,FIND(",",Q705,FIND(",",Q705)+1)+1)-FIND(",",Q705,FIND(",",Q705)+1)-1)),MapTable!$A:$A,1,0)),ISERROR(VLOOKUP(TRIM(MID(Q705,FIND(",",Q705,FIND(",",Q705,FIND(",",Q705)+1)+1)+1,999)),MapTable!$A:$A,1,0))),"맵없음",
  ""),
)))))</f>
        <v/>
      </c>
      <c r="W705" t="str">
        <f>IF(ISBLANK(V705),"",IF(ISERROR(VLOOKUP(V705,[2]DropTable!$A:$A,1,0)),"드랍없음",""))</f>
        <v/>
      </c>
      <c r="Y705" t="str">
        <f>IF(ISBLANK(X705),"",IF(ISERROR(VLOOKUP(X705,[2]DropTable!$A:$A,1,0)),"드랍없음",""))</f>
        <v/>
      </c>
      <c r="AA705">
        <v>8.1</v>
      </c>
    </row>
    <row r="706" spans="1:27" x14ac:dyDescent="0.3">
      <c r="A706">
        <v>18</v>
      </c>
      <c r="B706">
        <v>26</v>
      </c>
      <c r="C706">
        <f t="shared" si="35"/>
        <v>1680</v>
      </c>
      <c r="D706">
        <v>420</v>
      </c>
      <c r="E706" t="s">
        <v>114</v>
      </c>
      <c r="H706" t="str">
        <f>IF(ISBLANK(G706),"",
IFERROR(VLOOKUP(G706,[1]StringTable!$1:$1048576,MATCH([1]StringTable!$B$1,[1]StringTable!$1:$1,0),0),
IFERROR(VLOOKUP(G706,[1]InApkStringTable!$1:$1048576,MATCH([1]InApkStringTable!$B$1,[1]InApkStringTable!$1:$1,0),0),
"스트링없음")))</f>
        <v/>
      </c>
      <c r="J706" t="b">
        <v>0</v>
      </c>
      <c r="K706" t="s">
        <v>24</v>
      </c>
      <c r="L706" t="str">
        <f>IF(ISBLANK(K706),"",IF(ISERROR(VLOOKUP(K706,MapTable!$A:$A,1,0)),"컨트롤없음",""))</f>
        <v/>
      </c>
      <c r="M706">
        <f t="shared" ref="M706:M769" si="36">IF(B706=0,0,
IF(COUNTIF(A:A,A706)=11,12,
IF(MOD(B706,((COUNTIF(A:A,A706)-1)/5))=0,12,
IF(MOD(B706,((COUNTIF(A:A,A706)-1)/5))=((COUNTIF(A:A,A706)-1)/10),11,
INT(B706/((COUNTIF(A:A,A706)-1)/5))+1))))</f>
        <v>4</v>
      </c>
      <c r="N706" t="b">
        <f t="shared" ref="N706:N769" ca="1" si="37">IF((COUNTIF(A:A,A706)-1)=B706,FALSE,
IF(M706=12,TRUE,
IF(OFFSET(M706,1,0)=12,TRUE)))</f>
        <v>0</v>
      </c>
      <c r="P706" t="str">
        <f>IF(ISBLANK(O706),"",IF(ISERROR(VLOOKUP(O706,MapTable!$A:$A,1,0)),"컨트롤없음",""))</f>
        <v/>
      </c>
      <c r="R706" t="str">
        <f>IF(ISBLANK(Q706),"",
IF(ISERROR(FIND(",",Q706)),
  IF(ISERROR(VLOOKUP(Q706,MapTable!$A:$A,1,0)),"맵없음",
  ""),
IF(ISERROR(FIND(",",Q706,FIND(",",Q706)+1)),
  IF(OR(ISERROR(VLOOKUP(LEFT(Q706,FIND(",",Q706)-1),MapTable!$A:$A,1,0)),ISERROR(VLOOKUP(TRIM(MID(Q706,FIND(",",Q706)+1,999)),MapTable!$A:$A,1,0))),"맵없음",
  ""),
IF(ISERROR(FIND(",",Q706,FIND(",",Q706,FIND(",",Q706)+1)+1)),
  IF(OR(ISERROR(VLOOKUP(LEFT(Q706,FIND(",",Q706)-1),MapTable!$A:$A,1,0)),ISERROR(VLOOKUP(TRIM(MID(Q706,FIND(",",Q706)+1,FIND(",",Q706,FIND(",",Q706)+1)-FIND(",",Q706)-1)),MapTable!$A:$A,1,0)),ISERROR(VLOOKUP(TRIM(MID(Q706,FIND(",",Q706,FIND(",",Q706)+1)+1,999)),MapTable!$A:$A,1,0))),"맵없음",
  ""),
IF(ISERROR(FIND(",",Q706,FIND(",",Q706,FIND(",",Q706,FIND(",",Q706)+1)+1)+1)),
  IF(OR(ISERROR(VLOOKUP(LEFT(Q706,FIND(",",Q706)-1),MapTable!$A:$A,1,0)),ISERROR(VLOOKUP(TRIM(MID(Q706,FIND(",",Q706)+1,FIND(",",Q706,FIND(",",Q706)+1)-FIND(",",Q706)-1)),MapTable!$A:$A,1,0)),ISERROR(VLOOKUP(TRIM(MID(Q706,FIND(",",Q706,FIND(",",Q706)+1)+1,FIND(",",Q706,FIND(",",Q706,FIND(",",Q706)+1)+1)-FIND(",",Q706,FIND(",",Q706)+1)-1)),MapTable!$A:$A,1,0)),ISERROR(VLOOKUP(TRIM(MID(Q706,FIND(",",Q706,FIND(",",Q706,FIND(",",Q706)+1)+1)+1,999)),MapTable!$A:$A,1,0))),"맵없음",
  ""),
)))))</f>
        <v/>
      </c>
      <c r="W706" t="str">
        <f>IF(ISBLANK(V706),"",IF(ISERROR(VLOOKUP(V706,[2]DropTable!$A:$A,1,0)),"드랍없음",""))</f>
        <v/>
      </c>
      <c r="Y706" t="str">
        <f>IF(ISBLANK(X706),"",IF(ISERROR(VLOOKUP(X706,[2]DropTable!$A:$A,1,0)),"드랍없음",""))</f>
        <v/>
      </c>
      <c r="AA706">
        <v>8.1</v>
      </c>
    </row>
    <row r="707" spans="1:27" x14ac:dyDescent="0.3">
      <c r="A707">
        <v>18</v>
      </c>
      <c r="B707">
        <v>27</v>
      </c>
      <c r="C707">
        <f t="shared" si="35"/>
        <v>1680</v>
      </c>
      <c r="D707">
        <v>420</v>
      </c>
      <c r="E707" t="s">
        <v>114</v>
      </c>
      <c r="H707" t="str">
        <f>IF(ISBLANK(G707),"",
IFERROR(VLOOKUP(G707,[1]StringTable!$1:$1048576,MATCH([1]StringTable!$B$1,[1]StringTable!$1:$1,0),0),
IFERROR(VLOOKUP(G707,[1]InApkStringTable!$1:$1048576,MATCH([1]InApkStringTable!$B$1,[1]InApkStringTable!$1:$1,0),0),
"스트링없음")))</f>
        <v/>
      </c>
      <c r="J707" t="b">
        <v>0</v>
      </c>
      <c r="K707" t="s">
        <v>24</v>
      </c>
      <c r="L707" t="str">
        <f>IF(ISBLANK(K707),"",IF(ISERROR(VLOOKUP(K707,MapTable!$A:$A,1,0)),"컨트롤없음",""))</f>
        <v/>
      </c>
      <c r="M707">
        <f t="shared" si="36"/>
        <v>4</v>
      </c>
      <c r="N707" t="b">
        <f t="shared" ca="1" si="37"/>
        <v>0</v>
      </c>
      <c r="P707" t="str">
        <f>IF(ISBLANK(O707),"",IF(ISERROR(VLOOKUP(O707,MapTable!$A:$A,1,0)),"컨트롤없음",""))</f>
        <v/>
      </c>
      <c r="R707" t="str">
        <f>IF(ISBLANK(Q707),"",
IF(ISERROR(FIND(",",Q707)),
  IF(ISERROR(VLOOKUP(Q707,MapTable!$A:$A,1,0)),"맵없음",
  ""),
IF(ISERROR(FIND(",",Q707,FIND(",",Q707)+1)),
  IF(OR(ISERROR(VLOOKUP(LEFT(Q707,FIND(",",Q707)-1),MapTable!$A:$A,1,0)),ISERROR(VLOOKUP(TRIM(MID(Q707,FIND(",",Q707)+1,999)),MapTable!$A:$A,1,0))),"맵없음",
  ""),
IF(ISERROR(FIND(",",Q707,FIND(",",Q707,FIND(",",Q707)+1)+1)),
  IF(OR(ISERROR(VLOOKUP(LEFT(Q707,FIND(",",Q707)-1),MapTable!$A:$A,1,0)),ISERROR(VLOOKUP(TRIM(MID(Q707,FIND(",",Q707)+1,FIND(",",Q707,FIND(",",Q707)+1)-FIND(",",Q707)-1)),MapTable!$A:$A,1,0)),ISERROR(VLOOKUP(TRIM(MID(Q707,FIND(",",Q707,FIND(",",Q707)+1)+1,999)),MapTable!$A:$A,1,0))),"맵없음",
  ""),
IF(ISERROR(FIND(",",Q707,FIND(",",Q707,FIND(",",Q707,FIND(",",Q707)+1)+1)+1)),
  IF(OR(ISERROR(VLOOKUP(LEFT(Q707,FIND(",",Q707)-1),MapTable!$A:$A,1,0)),ISERROR(VLOOKUP(TRIM(MID(Q707,FIND(",",Q707)+1,FIND(",",Q707,FIND(",",Q707)+1)-FIND(",",Q707)-1)),MapTable!$A:$A,1,0)),ISERROR(VLOOKUP(TRIM(MID(Q707,FIND(",",Q707,FIND(",",Q707)+1)+1,FIND(",",Q707,FIND(",",Q707,FIND(",",Q707)+1)+1)-FIND(",",Q707,FIND(",",Q707)+1)-1)),MapTable!$A:$A,1,0)),ISERROR(VLOOKUP(TRIM(MID(Q707,FIND(",",Q707,FIND(",",Q707,FIND(",",Q707)+1)+1)+1,999)),MapTable!$A:$A,1,0))),"맵없음",
  ""),
)))))</f>
        <v/>
      </c>
      <c r="W707" t="str">
        <f>IF(ISBLANK(V707),"",IF(ISERROR(VLOOKUP(V707,[2]DropTable!$A:$A,1,0)),"드랍없음",""))</f>
        <v/>
      </c>
      <c r="Y707" t="str">
        <f>IF(ISBLANK(X707),"",IF(ISERROR(VLOOKUP(X707,[2]DropTable!$A:$A,1,0)),"드랍없음",""))</f>
        <v/>
      </c>
      <c r="AA707">
        <v>8.1</v>
      </c>
    </row>
    <row r="708" spans="1:27" x14ac:dyDescent="0.3">
      <c r="A708">
        <v>18</v>
      </c>
      <c r="B708">
        <v>28</v>
      </c>
      <c r="C708">
        <f t="shared" si="35"/>
        <v>1680</v>
      </c>
      <c r="D708">
        <v>420</v>
      </c>
      <c r="E708" t="s">
        <v>114</v>
      </c>
      <c r="H708" t="str">
        <f>IF(ISBLANK(G708),"",
IFERROR(VLOOKUP(G708,[1]StringTable!$1:$1048576,MATCH([1]StringTable!$B$1,[1]StringTable!$1:$1,0),0),
IFERROR(VLOOKUP(G708,[1]InApkStringTable!$1:$1048576,MATCH([1]InApkStringTable!$B$1,[1]InApkStringTable!$1:$1,0),0),
"스트링없음")))</f>
        <v/>
      </c>
      <c r="J708" t="b">
        <v>0</v>
      </c>
      <c r="K708" t="s">
        <v>24</v>
      </c>
      <c r="L708" t="str">
        <f>IF(ISBLANK(K708),"",IF(ISERROR(VLOOKUP(K708,MapTable!$A:$A,1,0)),"컨트롤없음",""))</f>
        <v/>
      </c>
      <c r="M708">
        <f t="shared" si="36"/>
        <v>11</v>
      </c>
      <c r="N708" t="b">
        <f t="shared" ca="1" si="37"/>
        <v>0</v>
      </c>
      <c r="P708" t="str">
        <f>IF(ISBLANK(O708),"",IF(ISERROR(VLOOKUP(O708,MapTable!$A:$A,1,0)),"컨트롤없음",""))</f>
        <v/>
      </c>
      <c r="R708" t="str">
        <f>IF(ISBLANK(Q708),"",
IF(ISERROR(FIND(",",Q708)),
  IF(ISERROR(VLOOKUP(Q708,MapTable!$A:$A,1,0)),"맵없음",
  ""),
IF(ISERROR(FIND(",",Q708,FIND(",",Q708)+1)),
  IF(OR(ISERROR(VLOOKUP(LEFT(Q708,FIND(",",Q708)-1),MapTable!$A:$A,1,0)),ISERROR(VLOOKUP(TRIM(MID(Q708,FIND(",",Q708)+1,999)),MapTable!$A:$A,1,0))),"맵없음",
  ""),
IF(ISERROR(FIND(",",Q708,FIND(",",Q708,FIND(",",Q708)+1)+1)),
  IF(OR(ISERROR(VLOOKUP(LEFT(Q708,FIND(",",Q708)-1),MapTable!$A:$A,1,0)),ISERROR(VLOOKUP(TRIM(MID(Q708,FIND(",",Q708)+1,FIND(",",Q708,FIND(",",Q708)+1)-FIND(",",Q708)-1)),MapTable!$A:$A,1,0)),ISERROR(VLOOKUP(TRIM(MID(Q708,FIND(",",Q708,FIND(",",Q708)+1)+1,999)),MapTable!$A:$A,1,0))),"맵없음",
  ""),
IF(ISERROR(FIND(",",Q708,FIND(",",Q708,FIND(",",Q708,FIND(",",Q708)+1)+1)+1)),
  IF(OR(ISERROR(VLOOKUP(LEFT(Q708,FIND(",",Q708)-1),MapTable!$A:$A,1,0)),ISERROR(VLOOKUP(TRIM(MID(Q708,FIND(",",Q708)+1,FIND(",",Q708,FIND(",",Q708)+1)-FIND(",",Q708)-1)),MapTable!$A:$A,1,0)),ISERROR(VLOOKUP(TRIM(MID(Q708,FIND(",",Q708,FIND(",",Q708)+1)+1,FIND(",",Q708,FIND(",",Q708,FIND(",",Q708)+1)+1)-FIND(",",Q708,FIND(",",Q708)+1)-1)),MapTable!$A:$A,1,0)),ISERROR(VLOOKUP(TRIM(MID(Q708,FIND(",",Q708,FIND(",",Q708,FIND(",",Q708)+1)+1)+1,999)),MapTable!$A:$A,1,0))),"맵없음",
  ""),
)))))</f>
        <v/>
      </c>
      <c r="W708" t="str">
        <f>IF(ISBLANK(V708),"",IF(ISERROR(VLOOKUP(V708,[2]DropTable!$A:$A,1,0)),"드랍없음",""))</f>
        <v/>
      </c>
      <c r="Y708" t="str">
        <f>IF(ISBLANK(X708),"",IF(ISERROR(VLOOKUP(X708,[2]DropTable!$A:$A,1,0)),"드랍없음",""))</f>
        <v/>
      </c>
      <c r="AA708">
        <v>8.1</v>
      </c>
    </row>
    <row r="709" spans="1:27" x14ac:dyDescent="0.3">
      <c r="A709">
        <v>18</v>
      </c>
      <c r="B709">
        <v>29</v>
      </c>
      <c r="C709">
        <f t="shared" si="35"/>
        <v>1680</v>
      </c>
      <c r="D709">
        <v>420</v>
      </c>
      <c r="E709" t="s">
        <v>114</v>
      </c>
      <c r="H709" t="str">
        <f>IF(ISBLANK(G709),"",
IFERROR(VLOOKUP(G709,[1]StringTable!$1:$1048576,MATCH([1]StringTable!$B$1,[1]StringTable!$1:$1,0),0),
IFERROR(VLOOKUP(G709,[1]InApkStringTable!$1:$1048576,MATCH([1]InApkStringTable!$B$1,[1]InApkStringTable!$1:$1,0),0),
"스트링없음")))</f>
        <v/>
      </c>
      <c r="J709" t="b">
        <v>0</v>
      </c>
      <c r="K709" t="s">
        <v>24</v>
      </c>
      <c r="L709" t="str">
        <f>IF(ISBLANK(K709),"",IF(ISERROR(VLOOKUP(K709,MapTable!$A:$A,1,0)),"컨트롤없음",""))</f>
        <v/>
      </c>
      <c r="M709">
        <f t="shared" si="36"/>
        <v>4</v>
      </c>
      <c r="N709" t="b">
        <f t="shared" ca="1" si="37"/>
        <v>0</v>
      </c>
      <c r="P709" t="str">
        <f>IF(ISBLANK(O709),"",IF(ISERROR(VLOOKUP(O709,MapTable!$A:$A,1,0)),"컨트롤없음",""))</f>
        <v/>
      </c>
      <c r="R709" t="str">
        <f>IF(ISBLANK(Q709),"",
IF(ISERROR(FIND(",",Q709)),
  IF(ISERROR(VLOOKUP(Q709,MapTable!$A:$A,1,0)),"맵없음",
  ""),
IF(ISERROR(FIND(",",Q709,FIND(",",Q709)+1)),
  IF(OR(ISERROR(VLOOKUP(LEFT(Q709,FIND(",",Q709)-1),MapTable!$A:$A,1,0)),ISERROR(VLOOKUP(TRIM(MID(Q709,FIND(",",Q709)+1,999)),MapTable!$A:$A,1,0))),"맵없음",
  ""),
IF(ISERROR(FIND(",",Q709,FIND(",",Q709,FIND(",",Q709)+1)+1)),
  IF(OR(ISERROR(VLOOKUP(LEFT(Q709,FIND(",",Q709)-1),MapTable!$A:$A,1,0)),ISERROR(VLOOKUP(TRIM(MID(Q709,FIND(",",Q709)+1,FIND(",",Q709,FIND(",",Q709)+1)-FIND(",",Q709)-1)),MapTable!$A:$A,1,0)),ISERROR(VLOOKUP(TRIM(MID(Q709,FIND(",",Q709,FIND(",",Q709)+1)+1,999)),MapTable!$A:$A,1,0))),"맵없음",
  ""),
IF(ISERROR(FIND(",",Q709,FIND(",",Q709,FIND(",",Q709,FIND(",",Q709)+1)+1)+1)),
  IF(OR(ISERROR(VLOOKUP(LEFT(Q709,FIND(",",Q709)-1),MapTable!$A:$A,1,0)),ISERROR(VLOOKUP(TRIM(MID(Q709,FIND(",",Q709)+1,FIND(",",Q709,FIND(",",Q709)+1)-FIND(",",Q709)-1)),MapTable!$A:$A,1,0)),ISERROR(VLOOKUP(TRIM(MID(Q709,FIND(",",Q709,FIND(",",Q709)+1)+1,FIND(",",Q709,FIND(",",Q709,FIND(",",Q709)+1)+1)-FIND(",",Q709,FIND(",",Q709)+1)-1)),MapTable!$A:$A,1,0)),ISERROR(VLOOKUP(TRIM(MID(Q709,FIND(",",Q709,FIND(",",Q709,FIND(",",Q709)+1)+1)+1,999)),MapTable!$A:$A,1,0))),"맵없음",
  ""),
)))))</f>
        <v/>
      </c>
      <c r="W709" t="str">
        <f>IF(ISBLANK(V709),"",IF(ISERROR(VLOOKUP(V709,[2]DropTable!$A:$A,1,0)),"드랍없음",""))</f>
        <v/>
      </c>
      <c r="Y709" t="str">
        <f>IF(ISBLANK(X709),"",IF(ISERROR(VLOOKUP(X709,[2]DropTable!$A:$A,1,0)),"드랍없음",""))</f>
        <v/>
      </c>
      <c r="AA709">
        <v>8.1</v>
      </c>
    </row>
    <row r="710" spans="1:27" x14ac:dyDescent="0.3">
      <c r="A710">
        <v>18</v>
      </c>
      <c r="B710">
        <v>30</v>
      </c>
      <c r="C710">
        <f t="shared" si="35"/>
        <v>1680</v>
      </c>
      <c r="D710">
        <v>420</v>
      </c>
      <c r="E710" t="s">
        <v>114</v>
      </c>
      <c r="H710" t="str">
        <f>IF(ISBLANK(G710),"",
IFERROR(VLOOKUP(G710,[1]StringTable!$1:$1048576,MATCH([1]StringTable!$B$1,[1]StringTable!$1:$1,0),0),
IFERROR(VLOOKUP(G710,[1]InApkStringTable!$1:$1048576,MATCH([1]InApkStringTable!$B$1,[1]InApkStringTable!$1:$1,0),0),
"스트링없음")))</f>
        <v/>
      </c>
      <c r="J710" t="b">
        <v>0</v>
      </c>
      <c r="K710" t="s">
        <v>24</v>
      </c>
      <c r="L710" t="str">
        <f>IF(ISBLANK(K710),"",IF(ISERROR(VLOOKUP(K710,MapTable!$A:$A,1,0)),"컨트롤없음",""))</f>
        <v/>
      </c>
      <c r="M710">
        <f t="shared" si="36"/>
        <v>4</v>
      </c>
      <c r="N710" t="b">
        <f t="shared" ca="1" si="37"/>
        <v>0</v>
      </c>
      <c r="P710" t="str">
        <f>IF(ISBLANK(O710),"",IF(ISERROR(VLOOKUP(O710,MapTable!$A:$A,1,0)),"컨트롤없음",""))</f>
        <v/>
      </c>
      <c r="R710" t="str">
        <f>IF(ISBLANK(Q710),"",
IF(ISERROR(FIND(",",Q710)),
  IF(ISERROR(VLOOKUP(Q710,MapTable!$A:$A,1,0)),"맵없음",
  ""),
IF(ISERROR(FIND(",",Q710,FIND(",",Q710)+1)),
  IF(OR(ISERROR(VLOOKUP(LEFT(Q710,FIND(",",Q710)-1),MapTable!$A:$A,1,0)),ISERROR(VLOOKUP(TRIM(MID(Q710,FIND(",",Q710)+1,999)),MapTable!$A:$A,1,0))),"맵없음",
  ""),
IF(ISERROR(FIND(",",Q710,FIND(",",Q710,FIND(",",Q710)+1)+1)),
  IF(OR(ISERROR(VLOOKUP(LEFT(Q710,FIND(",",Q710)-1),MapTable!$A:$A,1,0)),ISERROR(VLOOKUP(TRIM(MID(Q710,FIND(",",Q710)+1,FIND(",",Q710,FIND(",",Q710)+1)-FIND(",",Q710)-1)),MapTable!$A:$A,1,0)),ISERROR(VLOOKUP(TRIM(MID(Q710,FIND(",",Q710,FIND(",",Q710)+1)+1,999)),MapTable!$A:$A,1,0))),"맵없음",
  ""),
IF(ISERROR(FIND(",",Q710,FIND(",",Q710,FIND(",",Q710,FIND(",",Q710)+1)+1)+1)),
  IF(OR(ISERROR(VLOOKUP(LEFT(Q710,FIND(",",Q710)-1),MapTable!$A:$A,1,0)),ISERROR(VLOOKUP(TRIM(MID(Q710,FIND(",",Q710)+1,FIND(",",Q710,FIND(",",Q710)+1)-FIND(",",Q710)-1)),MapTable!$A:$A,1,0)),ISERROR(VLOOKUP(TRIM(MID(Q710,FIND(",",Q710,FIND(",",Q710)+1)+1,FIND(",",Q710,FIND(",",Q710,FIND(",",Q710)+1)+1)-FIND(",",Q710,FIND(",",Q710)+1)-1)),MapTable!$A:$A,1,0)),ISERROR(VLOOKUP(TRIM(MID(Q710,FIND(",",Q710,FIND(",",Q710,FIND(",",Q710)+1)+1)+1,999)),MapTable!$A:$A,1,0))),"맵없음",
  ""),
)))))</f>
        <v/>
      </c>
      <c r="W710" t="str">
        <f>IF(ISBLANK(V710),"",IF(ISERROR(VLOOKUP(V710,[2]DropTable!$A:$A,1,0)),"드랍없음",""))</f>
        <v/>
      </c>
      <c r="Y710" t="str">
        <f>IF(ISBLANK(X710),"",IF(ISERROR(VLOOKUP(X710,[2]DropTable!$A:$A,1,0)),"드랍없음",""))</f>
        <v/>
      </c>
      <c r="AA710">
        <v>8.1</v>
      </c>
    </row>
    <row r="711" spans="1:27" x14ac:dyDescent="0.3">
      <c r="A711">
        <v>18</v>
      </c>
      <c r="B711">
        <v>31</v>
      </c>
      <c r="C711">
        <f t="shared" si="35"/>
        <v>1680</v>
      </c>
      <c r="D711">
        <v>420</v>
      </c>
      <c r="E711" t="s">
        <v>114</v>
      </c>
      <c r="H711" t="str">
        <f>IF(ISBLANK(G711),"",
IFERROR(VLOOKUP(G711,[1]StringTable!$1:$1048576,MATCH([1]StringTable!$B$1,[1]StringTable!$1:$1,0),0),
IFERROR(VLOOKUP(G711,[1]InApkStringTable!$1:$1048576,MATCH([1]InApkStringTable!$B$1,[1]InApkStringTable!$1:$1,0),0),
"스트링없음")))</f>
        <v/>
      </c>
      <c r="J711" t="b">
        <v>0</v>
      </c>
      <c r="K711" t="s">
        <v>24</v>
      </c>
      <c r="L711" t="str">
        <f>IF(ISBLANK(K711),"",IF(ISERROR(VLOOKUP(K711,MapTable!$A:$A,1,0)),"컨트롤없음",""))</f>
        <v/>
      </c>
      <c r="M711">
        <f t="shared" si="36"/>
        <v>4</v>
      </c>
      <c r="N711" t="b">
        <f t="shared" ca="1" si="37"/>
        <v>1</v>
      </c>
      <c r="P711" t="str">
        <f>IF(ISBLANK(O711),"",IF(ISERROR(VLOOKUP(O711,MapTable!$A:$A,1,0)),"컨트롤없음",""))</f>
        <v/>
      </c>
      <c r="R711" t="str">
        <f>IF(ISBLANK(Q711),"",
IF(ISERROR(FIND(",",Q711)),
  IF(ISERROR(VLOOKUP(Q711,MapTable!$A:$A,1,0)),"맵없음",
  ""),
IF(ISERROR(FIND(",",Q711,FIND(",",Q711)+1)),
  IF(OR(ISERROR(VLOOKUP(LEFT(Q711,FIND(",",Q711)-1),MapTable!$A:$A,1,0)),ISERROR(VLOOKUP(TRIM(MID(Q711,FIND(",",Q711)+1,999)),MapTable!$A:$A,1,0))),"맵없음",
  ""),
IF(ISERROR(FIND(",",Q711,FIND(",",Q711,FIND(",",Q711)+1)+1)),
  IF(OR(ISERROR(VLOOKUP(LEFT(Q711,FIND(",",Q711)-1),MapTable!$A:$A,1,0)),ISERROR(VLOOKUP(TRIM(MID(Q711,FIND(",",Q711)+1,FIND(",",Q711,FIND(",",Q711)+1)-FIND(",",Q711)-1)),MapTable!$A:$A,1,0)),ISERROR(VLOOKUP(TRIM(MID(Q711,FIND(",",Q711,FIND(",",Q711)+1)+1,999)),MapTable!$A:$A,1,0))),"맵없음",
  ""),
IF(ISERROR(FIND(",",Q711,FIND(",",Q711,FIND(",",Q711,FIND(",",Q711)+1)+1)+1)),
  IF(OR(ISERROR(VLOOKUP(LEFT(Q711,FIND(",",Q711)-1),MapTable!$A:$A,1,0)),ISERROR(VLOOKUP(TRIM(MID(Q711,FIND(",",Q711)+1,FIND(",",Q711,FIND(",",Q711)+1)-FIND(",",Q711)-1)),MapTable!$A:$A,1,0)),ISERROR(VLOOKUP(TRIM(MID(Q711,FIND(",",Q711,FIND(",",Q711)+1)+1,FIND(",",Q711,FIND(",",Q711,FIND(",",Q711)+1)+1)-FIND(",",Q711,FIND(",",Q711)+1)-1)),MapTable!$A:$A,1,0)),ISERROR(VLOOKUP(TRIM(MID(Q711,FIND(",",Q711,FIND(",",Q711,FIND(",",Q711)+1)+1)+1,999)),MapTable!$A:$A,1,0))),"맵없음",
  ""),
)))))</f>
        <v/>
      </c>
      <c r="W711" t="str">
        <f>IF(ISBLANK(V711),"",IF(ISERROR(VLOOKUP(V711,[2]DropTable!$A:$A,1,0)),"드랍없음",""))</f>
        <v/>
      </c>
      <c r="Y711" t="str">
        <f>IF(ISBLANK(X711),"",IF(ISERROR(VLOOKUP(X711,[2]DropTable!$A:$A,1,0)),"드랍없음",""))</f>
        <v/>
      </c>
      <c r="AA711">
        <v>8.1</v>
      </c>
    </row>
    <row r="712" spans="1:27" x14ac:dyDescent="0.3">
      <c r="A712">
        <v>18</v>
      </c>
      <c r="B712">
        <v>32</v>
      </c>
      <c r="C712">
        <f t="shared" si="35"/>
        <v>1680</v>
      </c>
      <c r="D712">
        <v>420</v>
      </c>
      <c r="E712" t="s">
        <v>114</v>
      </c>
      <c r="H712" t="str">
        <f>IF(ISBLANK(G712),"",
IFERROR(VLOOKUP(G712,[1]StringTable!$1:$1048576,MATCH([1]StringTable!$B$1,[1]StringTable!$1:$1,0),0),
IFERROR(VLOOKUP(G712,[1]InApkStringTable!$1:$1048576,MATCH([1]InApkStringTable!$B$1,[1]InApkStringTable!$1:$1,0),0),
"스트링없음")))</f>
        <v/>
      </c>
      <c r="J712" t="b">
        <v>0</v>
      </c>
      <c r="K712" t="s">
        <v>24</v>
      </c>
      <c r="L712" t="str">
        <f>IF(ISBLANK(K712),"",IF(ISERROR(VLOOKUP(K712,MapTable!$A:$A,1,0)),"컨트롤없음",""))</f>
        <v/>
      </c>
      <c r="M712">
        <f t="shared" si="36"/>
        <v>12</v>
      </c>
      <c r="N712" t="b">
        <f t="shared" ca="1" si="37"/>
        <v>1</v>
      </c>
      <c r="P712" t="str">
        <f>IF(ISBLANK(O712),"",IF(ISERROR(VLOOKUP(O712,MapTable!$A:$A,1,0)),"컨트롤없음",""))</f>
        <v/>
      </c>
      <c r="R712" t="str">
        <f>IF(ISBLANK(Q712),"",
IF(ISERROR(FIND(",",Q712)),
  IF(ISERROR(VLOOKUP(Q712,MapTable!$A:$A,1,0)),"맵없음",
  ""),
IF(ISERROR(FIND(",",Q712,FIND(",",Q712)+1)),
  IF(OR(ISERROR(VLOOKUP(LEFT(Q712,FIND(",",Q712)-1),MapTable!$A:$A,1,0)),ISERROR(VLOOKUP(TRIM(MID(Q712,FIND(",",Q712)+1,999)),MapTable!$A:$A,1,0))),"맵없음",
  ""),
IF(ISERROR(FIND(",",Q712,FIND(",",Q712,FIND(",",Q712)+1)+1)),
  IF(OR(ISERROR(VLOOKUP(LEFT(Q712,FIND(",",Q712)-1),MapTable!$A:$A,1,0)),ISERROR(VLOOKUP(TRIM(MID(Q712,FIND(",",Q712)+1,FIND(",",Q712,FIND(",",Q712)+1)-FIND(",",Q712)-1)),MapTable!$A:$A,1,0)),ISERROR(VLOOKUP(TRIM(MID(Q712,FIND(",",Q712,FIND(",",Q712)+1)+1,999)),MapTable!$A:$A,1,0))),"맵없음",
  ""),
IF(ISERROR(FIND(",",Q712,FIND(",",Q712,FIND(",",Q712,FIND(",",Q712)+1)+1)+1)),
  IF(OR(ISERROR(VLOOKUP(LEFT(Q712,FIND(",",Q712)-1),MapTable!$A:$A,1,0)),ISERROR(VLOOKUP(TRIM(MID(Q712,FIND(",",Q712)+1,FIND(",",Q712,FIND(",",Q712)+1)-FIND(",",Q712)-1)),MapTable!$A:$A,1,0)),ISERROR(VLOOKUP(TRIM(MID(Q712,FIND(",",Q712,FIND(",",Q712)+1)+1,FIND(",",Q712,FIND(",",Q712,FIND(",",Q712)+1)+1)-FIND(",",Q712,FIND(",",Q712)+1)-1)),MapTable!$A:$A,1,0)),ISERROR(VLOOKUP(TRIM(MID(Q712,FIND(",",Q712,FIND(",",Q712,FIND(",",Q712)+1)+1)+1,999)),MapTable!$A:$A,1,0))),"맵없음",
  ""),
)))))</f>
        <v/>
      </c>
      <c r="W712" t="str">
        <f>IF(ISBLANK(V712),"",IF(ISERROR(VLOOKUP(V712,[2]DropTable!$A:$A,1,0)),"드랍없음",""))</f>
        <v/>
      </c>
      <c r="Y712" t="str">
        <f>IF(ISBLANK(X712),"",IF(ISERROR(VLOOKUP(X712,[2]DropTable!$A:$A,1,0)),"드랍없음",""))</f>
        <v/>
      </c>
      <c r="AA712">
        <v>8.1</v>
      </c>
    </row>
    <row r="713" spans="1:27" x14ac:dyDescent="0.3">
      <c r="A713">
        <v>18</v>
      </c>
      <c r="B713">
        <v>33</v>
      </c>
      <c r="C713">
        <f t="shared" si="35"/>
        <v>1680</v>
      </c>
      <c r="D713">
        <v>420</v>
      </c>
      <c r="E713" t="s">
        <v>114</v>
      </c>
      <c r="H713" t="str">
        <f>IF(ISBLANK(G713),"",
IFERROR(VLOOKUP(G713,[1]StringTable!$1:$1048576,MATCH([1]StringTable!$B$1,[1]StringTable!$1:$1,0),0),
IFERROR(VLOOKUP(G713,[1]InApkStringTable!$1:$1048576,MATCH([1]InApkStringTable!$B$1,[1]InApkStringTable!$1:$1,0),0),
"스트링없음")))</f>
        <v/>
      </c>
      <c r="J713" t="b">
        <v>0</v>
      </c>
      <c r="K713" t="s">
        <v>24</v>
      </c>
      <c r="L713" t="str">
        <f>IF(ISBLANK(K713),"",IF(ISERROR(VLOOKUP(K713,MapTable!$A:$A,1,0)),"컨트롤없음",""))</f>
        <v/>
      </c>
      <c r="M713">
        <f t="shared" si="36"/>
        <v>5</v>
      </c>
      <c r="N713" t="b">
        <f t="shared" ca="1" si="37"/>
        <v>0</v>
      </c>
      <c r="P713" t="str">
        <f>IF(ISBLANK(O713),"",IF(ISERROR(VLOOKUP(O713,MapTable!$A:$A,1,0)),"컨트롤없음",""))</f>
        <v/>
      </c>
      <c r="R713" t="str">
        <f>IF(ISBLANK(Q713),"",
IF(ISERROR(FIND(",",Q713)),
  IF(ISERROR(VLOOKUP(Q713,MapTable!$A:$A,1,0)),"맵없음",
  ""),
IF(ISERROR(FIND(",",Q713,FIND(",",Q713)+1)),
  IF(OR(ISERROR(VLOOKUP(LEFT(Q713,FIND(",",Q713)-1),MapTable!$A:$A,1,0)),ISERROR(VLOOKUP(TRIM(MID(Q713,FIND(",",Q713)+1,999)),MapTable!$A:$A,1,0))),"맵없음",
  ""),
IF(ISERROR(FIND(",",Q713,FIND(",",Q713,FIND(",",Q713)+1)+1)),
  IF(OR(ISERROR(VLOOKUP(LEFT(Q713,FIND(",",Q713)-1),MapTable!$A:$A,1,0)),ISERROR(VLOOKUP(TRIM(MID(Q713,FIND(",",Q713)+1,FIND(",",Q713,FIND(",",Q713)+1)-FIND(",",Q713)-1)),MapTable!$A:$A,1,0)),ISERROR(VLOOKUP(TRIM(MID(Q713,FIND(",",Q713,FIND(",",Q713)+1)+1,999)),MapTable!$A:$A,1,0))),"맵없음",
  ""),
IF(ISERROR(FIND(",",Q713,FIND(",",Q713,FIND(",",Q713,FIND(",",Q713)+1)+1)+1)),
  IF(OR(ISERROR(VLOOKUP(LEFT(Q713,FIND(",",Q713)-1),MapTable!$A:$A,1,0)),ISERROR(VLOOKUP(TRIM(MID(Q713,FIND(",",Q713)+1,FIND(",",Q713,FIND(",",Q713)+1)-FIND(",",Q713)-1)),MapTable!$A:$A,1,0)),ISERROR(VLOOKUP(TRIM(MID(Q713,FIND(",",Q713,FIND(",",Q713)+1)+1,FIND(",",Q713,FIND(",",Q713,FIND(",",Q713)+1)+1)-FIND(",",Q713,FIND(",",Q713)+1)-1)),MapTable!$A:$A,1,0)),ISERROR(VLOOKUP(TRIM(MID(Q713,FIND(",",Q713,FIND(",",Q713,FIND(",",Q713)+1)+1)+1,999)),MapTable!$A:$A,1,0))),"맵없음",
  ""),
)))))</f>
        <v/>
      </c>
      <c r="W713" t="str">
        <f>IF(ISBLANK(V713),"",IF(ISERROR(VLOOKUP(V713,[2]DropTable!$A:$A,1,0)),"드랍없음",""))</f>
        <v/>
      </c>
      <c r="Y713" t="str">
        <f>IF(ISBLANK(X713),"",IF(ISERROR(VLOOKUP(X713,[2]DropTable!$A:$A,1,0)),"드랍없음",""))</f>
        <v/>
      </c>
      <c r="AA713">
        <v>8.1</v>
      </c>
    </row>
    <row r="714" spans="1:27" x14ac:dyDescent="0.3">
      <c r="A714">
        <v>18</v>
      </c>
      <c r="B714">
        <v>34</v>
      </c>
      <c r="C714">
        <f t="shared" si="35"/>
        <v>1680</v>
      </c>
      <c r="D714">
        <v>420</v>
      </c>
      <c r="E714" t="s">
        <v>114</v>
      </c>
      <c r="H714" t="str">
        <f>IF(ISBLANK(G714),"",
IFERROR(VLOOKUP(G714,[1]StringTable!$1:$1048576,MATCH([1]StringTable!$B$1,[1]StringTable!$1:$1,0),0),
IFERROR(VLOOKUP(G714,[1]InApkStringTable!$1:$1048576,MATCH([1]InApkStringTable!$B$1,[1]InApkStringTable!$1:$1,0),0),
"스트링없음")))</f>
        <v/>
      </c>
      <c r="J714" t="b">
        <v>0</v>
      </c>
      <c r="K714" t="s">
        <v>24</v>
      </c>
      <c r="L714" t="str">
        <f>IF(ISBLANK(K714),"",IF(ISERROR(VLOOKUP(K714,MapTable!$A:$A,1,0)),"컨트롤없음",""))</f>
        <v/>
      </c>
      <c r="M714">
        <f t="shared" si="36"/>
        <v>5</v>
      </c>
      <c r="N714" t="b">
        <f t="shared" ca="1" si="37"/>
        <v>0</v>
      </c>
      <c r="P714" t="str">
        <f>IF(ISBLANK(O714),"",IF(ISERROR(VLOOKUP(O714,MapTable!$A:$A,1,0)),"컨트롤없음",""))</f>
        <v/>
      </c>
      <c r="R714" t="str">
        <f>IF(ISBLANK(Q714),"",
IF(ISERROR(FIND(",",Q714)),
  IF(ISERROR(VLOOKUP(Q714,MapTable!$A:$A,1,0)),"맵없음",
  ""),
IF(ISERROR(FIND(",",Q714,FIND(",",Q714)+1)),
  IF(OR(ISERROR(VLOOKUP(LEFT(Q714,FIND(",",Q714)-1),MapTable!$A:$A,1,0)),ISERROR(VLOOKUP(TRIM(MID(Q714,FIND(",",Q714)+1,999)),MapTable!$A:$A,1,0))),"맵없음",
  ""),
IF(ISERROR(FIND(",",Q714,FIND(",",Q714,FIND(",",Q714)+1)+1)),
  IF(OR(ISERROR(VLOOKUP(LEFT(Q714,FIND(",",Q714)-1),MapTable!$A:$A,1,0)),ISERROR(VLOOKUP(TRIM(MID(Q714,FIND(",",Q714)+1,FIND(",",Q714,FIND(",",Q714)+1)-FIND(",",Q714)-1)),MapTable!$A:$A,1,0)),ISERROR(VLOOKUP(TRIM(MID(Q714,FIND(",",Q714,FIND(",",Q714)+1)+1,999)),MapTable!$A:$A,1,0))),"맵없음",
  ""),
IF(ISERROR(FIND(",",Q714,FIND(",",Q714,FIND(",",Q714,FIND(",",Q714)+1)+1)+1)),
  IF(OR(ISERROR(VLOOKUP(LEFT(Q714,FIND(",",Q714)-1),MapTable!$A:$A,1,0)),ISERROR(VLOOKUP(TRIM(MID(Q714,FIND(",",Q714)+1,FIND(",",Q714,FIND(",",Q714)+1)-FIND(",",Q714)-1)),MapTable!$A:$A,1,0)),ISERROR(VLOOKUP(TRIM(MID(Q714,FIND(",",Q714,FIND(",",Q714)+1)+1,FIND(",",Q714,FIND(",",Q714,FIND(",",Q714)+1)+1)-FIND(",",Q714,FIND(",",Q714)+1)-1)),MapTable!$A:$A,1,0)),ISERROR(VLOOKUP(TRIM(MID(Q714,FIND(",",Q714,FIND(",",Q714,FIND(",",Q714)+1)+1)+1,999)),MapTable!$A:$A,1,0))),"맵없음",
  ""),
)))))</f>
        <v/>
      </c>
      <c r="W714" t="str">
        <f>IF(ISBLANK(V714),"",IF(ISERROR(VLOOKUP(V714,[2]DropTable!$A:$A,1,0)),"드랍없음",""))</f>
        <v/>
      </c>
      <c r="Y714" t="str">
        <f>IF(ISBLANK(X714),"",IF(ISERROR(VLOOKUP(X714,[2]DropTable!$A:$A,1,0)),"드랍없음",""))</f>
        <v/>
      </c>
      <c r="AA714">
        <v>8.1</v>
      </c>
    </row>
    <row r="715" spans="1:27" x14ac:dyDescent="0.3">
      <c r="A715">
        <v>18</v>
      </c>
      <c r="B715">
        <v>35</v>
      </c>
      <c r="C715">
        <f t="shared" si="35"/>
        <v>1680</v>
      </c>
      <c r="D715">
        <v>420</v>
      </c>
      <c r="E715" t="s">
        <v>114</v>
      </c>
      <c r="H715" t="str">
        <f>IF(ISBLANK(G715),"",
IFERROR(VLOOKUP(G715,[1]StringTable!$1:$1048576,MATCH([1]StringTable!$B$1,[1]StringTable!$1:$1,0),0),
IFERROR(VLOOKUP(G715,[1]InApkStringTable!$1:$1048576,MATCH([1]InApkStringTable!$B$1,[1]InApkStringTable!$1:$1,0),0),
"스트링없음")))</f>
        <v/>
      </c>
      <c r="J715" t="b">
        <v>0</v>
      </c>
      <c r="K715" t="s">
        <v>24</v>
      </c>
      <c r="L715" t="str">
        <f>IF(ISBLANK(K715),"",IF(ISERROR(VLOOKUP(K715,MapTable!$A:$A,1,0)),"컨트롤없음",""))</f>
        <v/>
      </c>
      <c r="M715">
        <f t="shared" si="36"/>
        <v>5</v>
      </c>
      <c r="N715" t="b">
        <f t="shared" ca="1" si="37"/>
        <v>0</v>
      </c>
      <c r="P715" t="str">
        <f>IF(ISBLANK(O715),"",IF(ISERROR(VLOOKUP(O715,MapTable!$A:$A,1,0)),"컨트롤없음",""))</f>
        <v/>
      </c>
      <c r="R715" t="str">
        <f>IF(ISBLANK(Q715),"",
IF(ISERROR(FIND(",",Q715)),
  IF(ISERROR(VLOOKUP(Q715,MapTable!$A:$A,1,0)),"맵없음",
  ""),
IF(ISERROR(FIND(",",Q715,FIND(",",Q715)+1)),
  IF(OR(ISERROR(VLOOKUP(LEFT(Q715,FIND(",",Q715)-1),MapTable!$A:$A,1,0)),ISERROR(VLOOKUP(TRIM(MID(Q715,FIND(",",Q715)+1,999)),MapTable!$A:$A,1,0))),"맵없음",
  ""),
IF(ISERROR(FIND(",",Q715,FIND(",",Q715,FIND(",",Q715)+1)+1)),
  IF(OR(ISERROR(VLOOKUP(LEFT(Q715,FIND(",",Q715)-1),MapTable!$A:$A,1,0)),ISERROR(VLOOKUP(TRIM(MID(Q715,FIND(",",Q715)+1,FIND(",",Q715,FIND(",",Q715)+1)-FIND(",",Q715)-1)),MapTable!$A:$A,1,0)),ISERROR(VLOOKUP(TRIM(MID(Q715,FIND(",",Q715,FIND(",",Q715)+1)+1,999)),MapTable!$A:$A,1,0))),"맵없음",
  ""),
IF(ISERROR(FIND(",",Q715,FIND(",",Q715,FIND(",",Q715,FIND(",",Q715)+1)+1)+1)),
  IF(OR(ISERROR(VLOOKUP(LEFT(Q715,FIND(",",Q715)-1),MapTable!$A:$A,1,0)),ISERROR(VLOOKUP(TRIM(MID(Q715,FIND(",",Q715)+1,FIND(",",Q715,FIND(",",Q715)+1)-FIND(",",Q715)-1)),MapTable!$A:$A,1,0)),ISERROR(VLOOKUP(TRIM(MID(Q715,FIND(",",Q715,FIND(",",Q715)+1)+1,FIND(",",Q715,FIND(",",Q715,FIND(",",Q715)+1)+1)-FIND(",",Q715,FIND(",",Q715)+1)-1)),MapTable!$A:$A,1,0)),ISERROR(VLOOKUP(TRIM(MID(Q715,FIND(",",Q715,FIND(",",Q715,FIND(",",Q715)+1)+1)+1,999)),MapTable!$A:$A,1,0))),"맵없음",
  ""),
)))))</f>
        <v/>
      </c>
      <c r="W715" t="str">
        <f>IF(ISBLANK(V715),"",IF(ISERROR(VLOOKUP(V715,[2]DropTable!$A:$A,1,0)),"드랍없음",""))</f>
        <v/>
      </c>
      <c r="Y715" t="str">
        <f>IF(ISBLANK(X715),"",IF(ISERROR(VLOOKUP(X715,[2]DropTable!$A:$A,1,0)),"드랍없음",""))</f>
        <v/>
      </c>
      <c r="AA715">
        <v>8.1</v>
      </c>
    </row>
    <row r="716" spans="1:27" x14ac:dyDescent="0.3">
      <c r="A716">
        <v>18</v>
      </c>
      <c r="B716">
        <v>36</v>
      </c>
      <c r="C716">
        <f t="shared" si="35"/>
        <v>1680</v>
      </c>
      <c r="D716">
        <v>420</v>
      </c>
      <c r="E716" t="s">
        <v>114</v>
      </c>
      <c r="H716" t="str">
        <f>IF(ISBLANK(G716),"",
IFERROR(VLOOKUP(G716,[1]StringTable!$1:$1048576,MATCH([1]StringTable!$B$1,[1]StringTable!$1:$1,0),0),
IFERROR(VLOOKUP(G716,[1]InApkStringTable!$1:$1048576,MATCH([1]InApkStringTable!$B$1,[1]InApkStringTable!$1:$1,0),0),
"스트링없음")))</f>
        <v/>
      </c>
      <c r="J716" t="b">
        <v>0</v>
      </c>
      <c r="K716" t="s">
        <v>24</v>
      </c>
      <c r="L716" t="str">
        <f>IF(ISBLANK(K716),"",IF(ISERROR(VLOOKUP(K716,MapTable!$A:$A,1,0)),"컨트롤없음",""))</f>
        <v/>
      </c>
      <c r="M716">
        <f t="shared" si="36"/>
        <v>11</v>
      </c>
      <c r="N716" t="b">
        <f t="shared" ca="1" si="37"/>
        <v>0</v>
      </c>
      <c r="P716" t="str">
        <f>IF(ISBLANK(O716),"",IF(ISERROR(VLOOKUP(O716,MapTable!$A:$A,1,0)),"컨트롤없음",""))</f>
        <v/>
      </c>
      <c r="R716" t="str">
        <f>IF(ISBLANK(Q716),"",
IF(ISERROR(FIND(",",Q716)),
  IF(ISERROR(VLOOKUP(Q716,MapTable!$A:$A,1,0)),"맵없음",
  ""),
IF(ISERROR(FIND(",",Q716,FIND(",",Q716)+1)),
  IF(OR(ISERROR(VLOOKUP(LEFT(Q716,FIND(",",Q716)-1),MapTable!$A:$A,1,0)),ISERROR(VLOOKUP(TRIM(MID(Q716,FIND(",",Q716)+1,999)),MapTable!$A:$A,1,0))),"맵없음",
  ""),
IF(ISERROR(FIND(",",Q716,FIND(",",Q716,FIND(",",Q716)+1)+1)),
  IF(OR(ISERROR(VLOOKUP(LEFT(Q716,FIND(",",Q716)-1),MapTable!$A:$A,1,0)),ISERROR(VLOOKUP(TRIM(MID(Q716,FIND(",",Q716)+1,FIND(",",Q716,FIND(",",Q716)+1)-FIND(",",Q716)-1)),MapTable!$A:$A,1,0)),ISERROR(VLOOKUP(TRIM(MID(Q716,FIND(",",Q716,FIND(",",Q716)+1)+1,999)),MapTable!$A:$A,1,0))),"맵없음",
  ""),
IF(ISERROR(FIND(",",Q716,FIND(",",Q716,FIND(",",Q716,FIND(",",Q716)+1)+1)+1)),
  IF(OR(ISERROR(VLOOKUP(LEFT(Q716,FIND(",",Q716)-1),MapTable!$A:$A,1,0)),ISERROR(VLOOKUP(TRIM(MID(Q716,FIND(",",Q716)+1,FIND(",",Q716,FIND(",",Q716)+1)-FIND(",",Q716)-1)),MapTable!$A:$A,1,0)),ISERROR(VLOOKUP(TRIM(MID(Q716,FIND(",",Q716,FIND(",",Q716)+1)+1,FIND(",",Q716,FIND(",",Q716,FIND(",",Q716)+1)+1)-FIND(",",Q716,FIND(",",Q716)+1)-1)),MapTable!$A:$A,1,0)),ISERROR(VLOOKUP(TRIM(MID(Q716,FIND(",",Q716,FIND(",",Q716,FIND(",",Q716)+1)+1)+1,999)),MapTable!$A:$A,1,0))),"맵없음",
  ""),
)))))</f>
        <v/>
      </c>
      <c r="W716" t="str">
        <f>IF(ISBLANK(V716),"",IF(ISERROR(VLOOKUP(V716,[2]DropTable!$A:$A,1,0)),"드랍없음",""))</f>
        <v/>
      </c>
      <c r="Y716" t="str">
        <f>IF(ISBLANK(X716),"",IF(ISERROR(VLOOKUP(X716,[2]DropTable!$A:$A,1,0)),"드랍없음",""))</f>
        <v/>
      </c>
      <c r="AA716">
        <v>8.1</v>
      </c>
    </row>
    <row r="717" spans="1:27" x14ac:dyDescent="0.3">
      <c r="A717">
        <v>18</v>
      </c>
      <c r="B717">
        <v>37</v>
      </c>
      <c r="C717">
        <f t="shared" si="35"/>
        <v>1680</v>
      </c>
      <c r="D717">
        <v>420</v>
      </c>
      <c r="E717" t="s">
        <v>114</v>
      </c>
      <c r="H717" t="str">
        <f>IF(ISBLANK(G717),"",
IFERROR(VLOOKUP(G717,[1]StringTable!$1:$1048576,MATCH([1]StringTable!$B$1,[1]StringTable!$1:$1,0),0),
IFERROR(VLOOKUP(G717,[1]InApkStringTable!$1:$1048576,MATCH([1]InApkStringTable!$B$1,[1]InApkStringTable!$1:$1,0),0),
"스트링없음")))</f>
        <v/>
      </c>
      <c r="J717" t="b">
        <v>0</v>
      </c>
      <c r="K717" t="s">
        <v>24</v>
      </c>
      <c r="L717" t="str">
        <f>IF(ISBLANK(K717),"",IF(ISERROR(VLOOKUP(K717,MapTable!$A:$A,1,0)),"컨트롤없음",""))</f>
        <v/>
      </c>
      <c r="M717">
        <f t="shared" si="36"/>
        <v>5</v>
      </c>
      <c r="N717" t="b">
        <f t="shared" ca="1" si="37"/>
        <v>0</v>
      </c>
      <c r="P717" t="str">
        <f>IF(ISBLANK(O717),"",IF(ISERROR(VLOOKUP(O717,MapTable!$A:$A,1,0)),"컨트롤없음",""))</f>
        <v/>
      </c>
      <c r="R717" t="str">
        <f>IF(ISBLANK(Q717),"",
IF(ISERROR(FIND(",",Q717)),
  IF(ISERROR(VLOOKUP(Q717,MapTable!$A:$A,1,0)),"맵없음",
  ""),
IF(ISERROR(FIND(",",Q717,FIND(",",Q717)+1)),
  IF(OR(ISERROR(VLOOKUP(LEFT(Q717,FIND(",",Q717)-1),MapTable!$A:$A,1,0)),ISERROR(VLOOKUP(TRIM(MID(Q717,FIND(",",Q717)+1,999)),MapTable!$A:$A,1,0))),"맵없음",
  ""),
IF(ISERROR(FIND(",",Q717,FIND(",",Q717,FIND(",",Q717)+1)+1)),
  IF(OR(ISERROR(VLOOKUP(LEFT(Q717,FIND(",",Q717)-1),MapTable!$A:$A,1,0)),ISERROR(VLOOKUP(TRIM(MID(Q717,FIND(",",Q717)+1,FIND(",",Q717,FIND(",",Q717)+1)-FIND(",",Q717)-1)),MapTable!$A:$A,1,0)),ISERROR(VLOOKUP(TRIM(MID(Q717,FIND(",",Q717,FIND(",",Q717)+1)+1,999)),MapTable!$A:$A,1,0))),"맵없음",
  ""),
IF(ISERROR(FIND(",",Q717,FIND(",",Q717,FIND(",",Q717,FIND(",",Q717)+1)+1)+1)),
  IF(OR(ISERROR(VLOOKUP(LEFT(Q717,FIND(",",Q717)-1),MapTable!$A:$A,1,0)),ISERROR(VLOOKUP(TRIM(MID(Q717,FIND(",",Q717)+1,FIND(",",Q717,FIND(",",Q717)+1)-FIND(",",Q717)-1)),MapTable!$A:$A,1,0)),ISERROR(VLOOKUP(TRIM(MID(Q717,FIND(",",Q717,FIND(",",Q717)+1)+1,FIND(",",Q717,FIND(",",Q717,FIND(",",Q717)+1)+1)-FIND(",",Q717,FIND(",",Q717)+1)-1)),MapTable!$A:$A,1,0)),ISERROR(VLOOKUP(TRIM(MID(Q717,FIND(",",Q717,FIND(",",Q717,FIND(",",Q717)+1)+1)+1,999)),MapTable!$A:$A,1,0))),"맵없음",
  ""),
)))))</f>
        <v/>
      </c>
      <c r="W717" t="str">
        <f>IF(ISBLANK(V717),"",IF(ISERROR(VLOOKUP(V717,[2]DropTable!$A:$A,1,0)),"드랍없음",""))</f>
        <v/>
      </c>
      <c r="Y717" t="str">
        <f>IF(ISBLANK(X717),"",IF(ISERROR(VLOOKUP(X717,[2]DropTable!$A:$A,1,0)),"드랍없음",""))</f>
        <v/>
      </c>
      <c r="AA717">
        <v>8.1</v>
      </c>
    </row>
    <row r="718" spans="1:27" x14ac:dyDescent="0.3">
      <c r="A718">
        <v>18</v>
      </c>
      <c r="B718">
        <v>38</v>
      </c>
      <c r="C718">
        <f t="shared" si="35"/>
        <v>1680</v>
      </c>
      <c r="D718">
        <v>420</v>
      </c>
      <c r="E718" t="s">
        <v>114</v>
      </c>
      <c r="H718" t="str">
        <f>IF(ISBLANK(G718),"",
IFERROR(VLOOKUP(G718,[1]StringTable!$1:$1048576,MATCH([1]StringTable!$B$1,[1]StringTable!$1:$1,0),0),
IFERROR(VLOOKUP(G718,[1]InApkStringTable!$1:$1048576,MATCH([1]InApkStringTable!$B$1,[1]InApkStringTable!$1:$1,0),0),
"스트링없음")))</f>
        <v/>
      </c>
      <c r="J718" t="b">
        <v>0</v>
      </c>
      <c r="K718" t="s">
        <v>24</v>
      </c>
      <c r="L718" t="str">
        <f>IF(ISBLANK(K718),"",IF(ISERROR(VLOOKUP(K718,MapTable!$A:$A,1,0)),"컨트롤없음",""))</f>
        <v/>
      </c>
      <c r="M718">
        <f t="shared" si="36"/>
        <v>5</v>
      </c>
      <c r="N718" t="b">
        <f t="shared" ca="1" si="37"/>
        <v>0</v>
      </c>
      <c r="P718" t="str">
        <f>IF(ISBLANK(O718),"",IF(ISERROR(VLOOKUP(O718,MapTable!$A:$A,1,0)),"컨트롤없음",""))</f>
        <v/>
      </c>
      <c r="R718" t="str">
        <f>IF(ISBLANK(Q718),"",
IF(ISERROR(FIND(",",Q718)),
  IF(ISERROR(VLOOKUP(Q718,MapTable!$A:$A,1,0)),"맵없음",
  ""),
IF(ISERROR(FIND(",",Q718,FIND(",",Q718)+1)),
  IF(OR(ISERROR(VLOOKUP(LEFT(Q718,FIND(",",Q718)-1),MapTable!$A:$A,1,0)),ISERROR(VLOOKUP(TRIM(MID(Q718,FIND(",",Q718)+1,999)),MapTable!$A:$A,1,0))),"맵없음",
  ""),
IF(ISERROR(FIND(",",Q718,FIND(",",Q718,FIND(",",Q718)+1)+1)),
  IF(OR(ISERROR(VLOOKUP(LEFT(Q718,FIND(",",Q718)-1),MapTable!$A:$A,1,0)),ISERROR(VLOOKUP(TRIM(MID(Q718,FIND(",",Q718)+1,FIND(",",Q718,FIND(",",Q718)+1)-FIND(",",Q718)-1)),MapTable!$A:$A,1,0)),ISERROR(VLOOKUP(TRIM(MID(Q718,FIND(",",Q718,FIND(",",Q718)+1)+1,999)),MapTable!$A:$A,1,0))),"맵없음",
  ""),
IF(ISERROR(FIND(",",Q718,FIND(",",Q718,FIND(",",Q718,FIND(",",Q718)+1)+1)+1)),
  IF(OR(ISERROR(VLOOKUP(LEFT(Q718,FIND(",",Q718)-1),MapTable!$A:$A,1,0)),ISERROR(VLOOKUP(TRIM(MID(Q718,FIND(",",Q718)+1,FIND(",",Q718,FIND(",",Q718)+1)-FIND(",",Q718)-1)),MapTable!$A:$A,1,0)),ISERROR(VLOOKUP(TRIM(MID(Q718,FIND(",",Q718,FIND(",",Q718)+1)+1,FIND(",",Q718,FIND(",",Q718,FIND(",",Q718)+1)+1)-FIND(",",Q718,FIND(",",Q718)+1)-1)),MapTable!$A:$A,1,0)),ISERROR(VLOOKUP(TRIM(MID(Q718,FIND(",",Q718,FIND(",",Q718,FIND(",",Q718)+1)+1)+1,999)),MapTable!$A:$A,1,0))),"맵없음",
  ""),
)))))</f>
        <v/>
      </c>
      <c r="W718" t="str">
        <f>IF(ISBLANK(V718),"",IF(ISERROR(VLOOKUP(V718,[2]DropTable!$A:$A,1,0)),"드랍없음",""))</f>
        <v/>
      </c>
      <c r="Y718" t="str">
        <f>IF(ISBLANK(X718),"",IF(ISERROR(VLOOKUP(X718,[2]DropTable!$A:$A,1,0)),"드랍없음",""))</f>
        <v/>
      </c>
      <c r="AA718">
        <v>8.1</v>
      </c>
    </row>
    <row r="719" spans="1:27" x14ac:dyDescent="0.3">
      <c r="A719">
        <v>18</v>
      </c>
      <c r="B719">
        <v>39</v>
      </c>
      <c r="C719">
        <f t="shared" si="35"/>
        <v>1680</v>
      </c>
      <c r="D719">
        <v>420</v>
      </c>
      <c r="E719" t="s">
        <v>114</v>
      </c>
      <c r="H719" t="str">
        <f>IF(ISBLANK(G719),"",
IFERROR(VLOOKUP(G719,[1]StringTable!$1:$1048576,MATCH([1]StringTable!$B$1,[1]StringTable!$1:$1,0),0),
IFERROR(VLOOKUP(G719,[1]InApkStringTable!$1:$1048576,MATCH([1]InApkStringTable!$B$1,[1]InApkStringTable!$1:$1,0),0),
"스트링없음")))</f>
        <v/>
      </c>
      <c r="J719" t="b">
        <v>0</v>
      </c>
      <c r="K719" t="s">
        <v>24</v>
      </c>
      <c r="L719" t="str">
        <f>IF(ISBLANK(K719),"",IF(ISERROR(VLOOKUP(K719,MapTable!$A:$A,1,0)),"컨트롤없음",""))</f>
        <v/>
      </c>
      <c r="M719">
        <f t="shared" si="36"/>
        <v>5</v>
      </c>
      <c r="N719" t="b">
        <f t="shared" ca="1" si="37"/>
        <v>1</v>
      </c>
      <c r="P719" t="str">
        <f>IF(ISBLANK(O719),"",IF(ISERROR(VLOOKUP(O719,MapTable!$A:$A,1,0)),"컨트롤없음",""))</f>
        <v/>
      </c>
      <c r="R719" t="str">
        <f>IF(ISBLANK(Q719),"",
IF(ISERROR(FIND(",",Q719)),
  IF(ISERROR(VLOOKUP(Q719,MapTable!$A:$A,1,0)),"맵없음",
  ""),
IF(ISERROR(FIND(",",Q719,FIND(",",Q719)+1)),
  IF(OR(ISERROR(VLOOKUP(LEFT(Q719,FIND(",",Q719)-1),MapTable!$A:$A,1,0)),ISERROR(VLOOKUP(TRIM(MID(Q719,FIND(",",Q719)+1,999)),MapTable!$A:$A,1,0))),"맵없음",
  ""),
IF(ISERROR(FIND(",",Q719,FIND(",",Q719,FIND(",",Q719)+1)+1)),
  IF(OR(ISERROR(VLOOKUP(LEFT(Q719,FIND(",",Q719)-1),MapTable!$A:$A,1,0)),ISERROR(VLOOKUP(TRIM(MID(Q719,FIND(",",Q719)+1,FIND(",",Q719,FIND(",",Q719)+1)-FIND(",",Q719)-1)),MapTable!$A:$A,1,0)),ISERROR(VLOOKUP(TRIM(MID(Q719,FIND(",",Q719,FIND(",",Q719)+1)+1,999)),MapTable!$A:$A,1,0))),"맵없음",
  ""),
IF(ISERROR(FIND(",",Q719,FIND(",",Q719,FIND(",",Q719,FIND(",",Q719)+1)+1)+1)),
  IF(OR(ISERROR(VLOOKUP(LEFT(Q719,FIND(",",Q719)-1),MapTable!$A:$A,1,0)),ISERROR(VLOOKUP(TRIM(MID(Q719,FIND(",",Q719)+1,FIND(",",Q719,FIND(",",Q719)+1)-FIND(",",Q719)-1)),MapTable!$A:$A,1,0)),ISERROR(VLOOKUP(TRIM(MID(Q719,FIND(",",Q719,FIND(",",Q719)+1)+1,FIND(",",Q719,FIND(",",Q719,FIND(",",Q719)+1)+1)-FIND(",",Q719,FIND(",",Q719)+1)-1)),MapTable!$A:$A,1,0)),ISERROR(VLOOKUP(TRIM(MID(Q719,FIND(",",Q719,FIND(",",Q719,FIND(",",Q719)+1)+1)+1,999)),MapTable!$A:$A,1,0))),"맵없음",
  ""),
)))))</f>
        <v/>
      </c>
      <c r="W719" t="str">
        <f>IF(ISBLANK(V719),"",IF(ISERROR(VLOOKUP(V719,[2]DropTable!$A:$A,1,0)),"드랍없음",""))</f>
        <v/>
      </c>
      <c r="Y719" t="str">
        <f>IF(ISBLANK(X719),"",IF(ISERROR(VLOOKUP(X719,[2]DropTable!$A:$A,1,0)),"드랍없음",""))</f>
        <v/>
      </c>
      <c r="AA719">
        <v>8.1</v>
      </c>
    </row>
    <row r="720" spans="1:27" x14ac:dyDescent="0.3">
      <c r="A720">
        <v>18</v>
      </c>
      <c r="B720">
        <v>40</v>
      </c>
      <c r="C720">
        <f t="shared" si="35"/>
        <v>1680</v>
      </c>
      <c r="D720">
        <v>420</v>
      </c>
      <c r="E720" t="s">
        <v>114</v>
      </c>
      <c r="H720" t="str">
        <f>IF(ISBLANK(G720),"",
IFERROR(VLOOKUP(G720,[1]StringTable!$1:$1048576,MATCH([1]StringTable!$B$1,[1]StringTable!$1:$1,0),0),
IFERROR(VLOOKUP(G720,[1]InApkStringTable!$1:$1048576,MATCH([1]InApkStringTable!$B$1,[1]InApkStringTable!$1:$1,0),0),
"스트링없음")))</f>
        <v/>
      </c>
      <c r="J720" t="b">
        <v>0</v>
      </c>
      <c r="K720" t="s">
        <v>24</v>
      </c>
      <c r="L720" t="str">
        <f>IF(ISBLANK(K720),"",IF(ISERROR(VLOOKUP(K720,MapTable!$A:$A,1,0)),"컨트롤없음",""))</f>
        <v/>
      </c>
      <c r="M720">
        <f t="shared" si="36"/>
        <v>12</v>
      </c>
      <c r="N720" t="b">
        <f t="shared" ca="1" si="37"/>
        <v>0</v>
      </c>
      <c r="P720" t="str">
        <f>IF(ISBLANK(O720),"",IF(ISERROR(VLOOKUP(O720,MapTable!$A:$A,1,0)),"컨트롤없음",""))</f>
        <v/>
      </c>
      <c r="R720" t="str">
        <f>IF(ISBLANK(Q720),"",
IF(ISERROR(FIND(",",Q720)),
  IF(ISERROR(VLOOKUP(Q720,MapTable!$A:$A,1,0)),"맵없음",
  ""),
IF(ISERROR(FIND(",",Q720,FIND(",",Q720)+1)),
  IF(OR(ISERROR(VLOOKUP(LEFT(Q720,FIND(",",Q720)-1),MapTable!$A:$A,1,0)),ISERROR(VLOOKUP(TRIM(MID(Q720,FIND(",",Q720)+1,999)),MapTable!$A:$A,1,0))),"맵없음",
  ""),
IF(ISERROR(FIND(",",Q720,FIND(",",Q720,FIND(",",Q720)+1)+1)),
  IF(OR(ISERROR(VLOOKUP(LEFT(Q720,FIND(",",Q720)-1),MapTable!$A:$A,1,0)),ISERROR(VLOOKUP(TRIM(MID(Q720,FIND(",",Q720)+1,FIND(",",Q720,FIND(",",Q720)+1)-FIND(",",Q720)-1)),MapTable!$A:$A,1,0)),ISERROR(VLOOKUP(TRIM(MID(Q720,FIND(",",Q720,FIND(",",Q720)+1)+1,999)),MapTable!$A:$A,1,0))),"맵없음",
  ""),
IF(ISERROR(FIND(",",Q720,FIND(",",Q720,FIND(",",Q720,FIND(",",Q720)+1)+1)+1)),
  IF(OR(ISERROR(VLOOKUP(LEFT(Q720,FIND(",",Q720)-1),MapTable!$A:$A,1,0)),ISERROR(VLOOKUP(TRIM(MID(Q720,FIND(",",Q720)+1,FIND(",",Q720,FIND(",",Q720)+1)-FIND(",",Q720)-1)),MapTable!$A:$A,1,0)),ISERROR(VLOOKUP(TRIM(MID(Q720,FIND(",",Q720,FIND(",",Q720)+1)+1,FIND(",",Q720,FIND(",",Q720,FIND(",",Q720)+1)+1)-FIND(",",Q720,FIND(",",Q720)+1)-1)),MapTable!$A:$A,1,0)),ISERROR(VLOOKUP(TRIM(MID(Q720,FIND(",",Q720,FIND(",",Q720,FIND(",",Q720)+1)+1)+1,999)),MapTable!$A:$A,1,0))),"맵없음",
  ""),
)))))</f>
        <v/>
      </c>
      <c r="W720" t="str">
        <f>IF(ISBLANK(V720),"",IF(ISERROR(VLOOKUP(V720,[2]DropTable!$A:$A,1,0)),"드랍없음",""))</f>
        <v/>
      </c>
      <c r="Y720" t="str">
        <f>IF(ISBLANK(X720),"",IF(ISERROR(VLOOKUP(X720,[2]DropTable!$A:$A,1,0)),"드랍없음",""))</f>
        <v/>
      </c>
      <c r="AA720">
        <v>8.1</v>
      </c>
    </row>
    <row r="721" spans="1:27" x14ac:dyDescent="0.3">
      <c r="A721">
        <v>19</v>
      </c>
      <c r="B721">
        <v>0</v>
      </c>
      <c r="C721">
        <v>1680</v>
      </c>
      <c r="D721">
        <v>420</v>
      </c>
      <c r="E721" t="s">
        <v>114</v>
      </c>
      <c r="H721" t="str">
        <f>IF(ISBLANK(G721),"",
IFERROR(VLOOKUP(G721,[1]StringTable!$1:$1048576,MATCH([1]StringTable!$B$1,[1]StringTable!$1:$1,0),0),
IFERROR(VLOOKUP(G721,[1]InApkStringTable!$1:$1048576,MATCH([1]InApkStringTable!$B$1,[1]InApkStringTable!$1:$1,0),0),
"스트링없음")))</f>
        <v/>
      </c>
      <c r="J721" t="b">
        <v>0</v>
      </c>
      <c r="K721" t="s">
        <v>64</v>
      </c>
      <c r="L721" t="str">
        <f>IF(ISBLANK(K721),"",IF(ISERROR(VLOOKUP(K721,MapTable!$A:$A,1,0)),"컨트롤없음",""))</f>
        <v/>
      </c>
      <c r="M721">
        <f t="shared" si="36"/>
        <v>0</v>
      </c>
      <c r="N721" t="b">
        <f t="shared" ca="1" si="37"/>
        <v>0</v>
      </c>
      <c r="P721" t="str">
        <f>IF(ISBLANK(O721),"",IF(ISERROR(VLOOKUP(O721,MapTable!$A:$A,1,0)),"컨트롤없음",""))</f>
        <v/>
      </c>
      <c r="R721" t="str">
        <f>IF(ISBLANK(Q721),"",
IF(ISERROR(FIND(",",Q721)),
  IF(ISERROR(VLOOKUP(Q721,MapTable!$A:$A,1,0)),"맵없음",
  ""),
IF(ISERROR(FIND(",",Q721,FIND(",",Q721)+1)),
  IF(OR(ISERROR(VLOOKUP(LEFT(Q721,FIND(",",Q721)-1),MapTable!$A:$A,1,0)),ISERROR(VLOOKUP(TRIM(MID(Q721,FIND(",",Q721)+1,999)),MapTable!$A:$A,1,0))),"맵없음",
  ""),
IF(ISERROR(FIND(",",Q721,FIND(",",Q721,FIND(",",Q721)+1)+1)),
  IF(OR(ISERROR(VLOOKUP(LEFT(Q721,FIND(",",Q721)-1),MapTable!$A:$A,1,0)),ISERROR(VLOOKUP(TRIM(MID(Q721,FIND(",",Q721)+1,FIND(",",Q721,FIND(",",Q721)+1)-FIND(",",Q721)-1)),MapTable!$A:$A,1,0)),ISERROR(VLOOKUP(TRIM(MID(Q721,FIND(",",Q721,FIND(",",Q721)+1)+1,999)),MapTable!$A:$A,1,0))),"맵없음",
  ""),
IF(ISERROR(FIND(",",Q721,FIND(",",Q721,FIND(",",Q721,FIND(",",Q721)+1)+1)+1)),
  IF(OR(ISERROR(VLOOKUP(LEFT(Q721,FIND(",",Q721)-1),MapTable!$A:$A,1,0)),ISERROR(VLOOKUP(TRIM(MID(Q721,FIND(",",Q721)+1,FIND(",",Q721,FIND(",",Q721)+1)-FIND(",",Q721)-1)),MapTable!$A:$A,1,0)),ISERROR(VLOOKUP(TRIM(MID(Q721,FIND(",",Q721,FIND(",",Q721)+1)+1,FIND(",",Q721,FIND(",",Q721,FIND(",",Q721)+1)+1)-FIND(",",Q721,FIND(",",Q721)+1)-1)),MapTable!$A:$A,1,0)),ISERROR(VLOOKUP(TRIM(MID(Q721,FIND(",",Q721,FIND(",",Q721,FIND(",",Q721)+1)+1)+1,999)),MapTable!$A:$A,1,0))),"맵없음",
  ""),
)))))</f>
        <v/>
      </c>
      <c r="W721" t="str">
        <f>IF(ISBLANK(V721),"",IF(ISERROR(VLOOKUP(V721,[2]DropTable!$A:$A,1,0)),"드랍없음",""))</f>
        <v/>
      </c>
      <c r="Y721" t="str">
        <f>IF(ISBLANK(X721),"",IF(ISERROR(VLOOKUP(X721,[2]DropTable!$A:$A,1,0)),"드랍없음",""))</f>
        <v/>
      </c>
      <c r="AA721">
        <v>8.1</v>
      </c>
    </row>
    <row r="722" spans="1:27" x14ac:dyDescent="0.3">
      <c r="A722">
        <v>19</v>
      </c>
      <c r="B722">
        <v>1</v>
      </c>
      <c r="C722">
        <f t="shared" si="35"/>
        <v>1680</v>
      </c>
      <c r="D722">
        <v>420</v>
      </c>
      <c r="E722" t="s">
        <v>114</v>
      </c>
      <c r="H722" t="str">
        <f>IF(ISBLANK(G722),"",
IFERROR(VLOOKUP(G722,[1]StringTable!$1:$1048576,MATCH([1]StringTable!$B$1,[1]StringTable!$1:$1,0),0),
IFERROR(VLOOKUP(G722,[1]InApkStringTable!$1:$1048576,MATCH([1]InApkStringTable!$B$1,[1]InApkStringTable!$1:$1,0),0),
"스트링없음")))</f>
        <v/>
      </c>
      <c r="J722" t="b">
        <v>0</v>
      </c>
      <c r="K722" t="s">
        <v>24</v>
      </c>
      <c r="L722" t="str">
        <f>IF(ISBLANK(K722),"",IF(ISERROR(VLOOKUP(K722,MapTable!$A:$A,1,0)),"컨트롤없음",""))</f>
        <v/>
      </c>
      <c r="M722">
        <f t="shared" si="36"/>
        <v>1</v>
      </c>
      <c r="N722" t="b">
        <f t="shared" ca="1" si="37"/>
        <v>0</v>
      </c>
      <c r="P722" t="str">
        <f>IF(ISBLANK(O722),"",IF(ISERROR(VLOOKUP(O722,MapTable!$A:$A,1,0)),"컨트롤없음",""))</f>
        <v/>
      </c>
      <c r="R722" t="str">
        <f>IF(ISBLANK(Q722),"",
IF(ISERROR(FIND(",",Q722)),
  IF(ISERROR(VLOOKUP(Q722,MapTable!$A:$A,1,0)),"맵없음",
  ""),
IF(ISERROR(FIND(",",Q722,FIND(",",Q722)+1)),
  IF(OR(ISERROR(VLOOKUP(LEFT(Q722,FIND(",",Q722)-1),MapTable!$A:$A,1,0)),ISERROR(VLOOKUP(TRIM(MID(Q722,FIND(",",Q722)+1,999)),MapTable!$A:$A,1,0))),"맵없음",
  ""),
IF(ISERROR(FIND(",",Q722,FIND(",",Q722,FIND(",",Q722)+1)+1)),
  IF(OR(ISERROR(VLOOKUP(LEFT(Q722,FIND(",",Q722)-1),MapTable!$A:$A,1,0)),ISERROR(VLOOKUP(TRIM(MID(Q722,FIND(",",Q722)+1,FIND(",",Q722,FIND(",",Q722)+1)-FIND(",",Q722)-1)),MapTable!$A:$A,1,0)),ISERROR(VLOOKUP(TRIM(MID(Q722,FIND(",",Q722,FIND(",",Q722)+1)+1,999)),MapTable!$A:$A,1,0))),"맵없음",
  ""),
IF(ISERROR(FIND(",",Q722,FIND(",",Q722,FIND(",",Q722,FIND(",",Q722)+1)+1)+1)),
  IF(OR(ISERROR(VLOOKUP(LEFT(Q722,FIND(",",Q722)-1),MapTable!$A:$A,1,0)),ISERROR(VLOOKUP(TRIM(MID(Q722,FIND(",",Q722)+1,FIND(",",Q722,FIND(",",Q722)+1)-FIND(",",Q722)-1)),MapTable!$A:$A,1,0)),ISERROR(VLOOKUP(TRIM(MID(Q722,FIND(",",Q722,FIND(",",Q722)+1)+1,FIND(",",Q722,FIND(",",Q722,FIND(",",Q722)+1)+1)-FIND(",",Q722,FIND(",",Q722)+1)-1)),MapTable!$A:$A,1,0)),ISERROR(VLOOKUP(TRIM(MID(Q722,FIND(",",Q722,FIND(",",Q722,FIND(",",Q722)+1)+1)+1,999)),MapTable!$A:$A,1,0))),"맵없음",
  ""),
)))))</f>
        <v/>
      </c>
      <c r="W722" t="str">
        <f>IF(ISBLANK(V722),"",IF(ISERROR(VLOOKUP(V722,[2]DropTable!$A:$A,1,0)),"드랍없음",""))</f>
        <v/>
      </c>
      <c r="Y722" t="str">
        <f>IF(ISBLANK(X722),"",IF(ISERROR(VLOOKUP(X722,[2]DropTable!$A:$A,1,0)),"드랍없음",""))</f>
        <v/>
      </c>
      <c r="AA722">
        <v>8.1</v>
      </c>
    </row>
    <row r="723" spans="1:27" x14ac:dyDescent="0.3">
      <c r="A723">
        <v>19</v>
      </c>
      <c r="B723">
        <v>2</v>
      </c>
      <c r="C723">
        <f t="shared" si="35"/>
        <v>1680</v>
      </c>
      <c r="D723">
        <v>420</v>
      </c>
      <c r="E723" t="s">
        <v>114</v>
      </c>
      <c r="H723" t="str">
        <f>IF(ISBLANK(G723),"",
IFERROR(VLOOKUP(G723,[1]StringTable!$1:$1048576,MATCH([1]StringTable!$B$1,[1]StringTable!$1:$1,0),0),
IFERROR(VLOOKUP(G723,[1]InApkStringTable!$1:$1048576,MATCH([1]InApkStringTable!$B$1,[1]InApkStringTable!$1:$1,0),0),
"스트링없음")))</f>
        <v/>
      </c>
      <c r="J723" t="b">
        <v>0</v>
      </c>
      <c r="K723" t="s">
        <v>24</v>
      </c>
      <c r="L723" t="str">
        <f>IF(ISBLANK(K723),"",IF(ISERROR(VLOOKUP(K723,MapTable!$A:$A,1,0)),"컨트롤없음",""))</f>
        <v/>
      </c>
      <c r="M723">
        <f t="shared" si="36"/>
        <v>1</v>
      </c>
      <c r="N723" t="b">
        <f t="shared" ca="1" si="37"/>
        <v>0</v>
      </c>
      <c r="P723" t="str">
        <f>IF(ISBLANK(O723),"",IF(ISERROR(VLOOKUP(O723,MapTable!$A:$A,1,0)),"컨트롤없음",""))</f>
        <v/>
      </c>
      <c r="R723" t="str">
        <f>IF(ISBLANK(Q723),"",
IF(ISERROR(FIND(",",Q723)),
  IF(ISERROR(VLOOKUP(Q723,MapTable!$A:$A,1,0)),"맵없음",
  ""),
IF(ISERROR(FIND(",",Q723,FIND(",",Q723)+1)),
  IF(OR(ISERROR(VLOOKUP(LEFT(Q723,FIND(",",Q723)-1),MapTable!$A:$A,1,0)),ISERROR(VLOOKUP(TRIM(MID(Q723,FIND(",",Q723)+1,999)),MapTable!$A:$A,1,0))),"맵없음",
  ""),
IF(ISERROR(FIND(",",Q723,FIND(",",Q723,FIND(",",Q723)+1)+1)),
  IF(OR(ISERROR(VLOOKUP(LEFT(Q723,FIND(",",Q723)-1),MapTable!$A:$A,1,0)),ISERROR(VLOOKUP(TRIM(MID(Q723,FIND(",",Q723)+1,FIND(",",Q723,FIND(",",Q723)+1)-FIND(",",Q723)-1)),MapTable!$A:$A,1,0)),ISERROR(VLOOKUP(TRIM(MID(Q723,FIND(",",Q723,FIND(",",Q723)+1)+1,999)),MapTable!$A:$A,1,0))),"맵없음",
  ""),
IF(ISERROR(FIND(",",Q723,FIND(",",Q723,FIND(",",Q723,FIND(",",Q723)+1)+1)+1)),
  IF(OR(ISERROR(VLOOKUP(LEFT(Q723,FIND(",",Q723)-1),MapTable!$A:$A,1,0)),ISERROR(VLOOKUP(TRIM(MID(Q723,FIND(",",Q723)+1,FIND(",",Q723,FIND(",",Q723)+1)-FIND(",",Q723)-1)),MapTable!$A:$A,1,0)),ISERROR(VLOOKUP(TRIM(MID(Q723,FIND(",",Q723,FIND(",",Q723)+1)+1,FIND(",",Q723,FIND(",",Q723,FIND(",",Q723)+1)+1)-FIND(",",Q723,FIND(",",Q723)+1)-1)),MapTable!$A:$A,1,0)),ISERROR(VLOOKUP(TRIM(MID(Q723,FIND(",",Q723,FIND(",",Q723,FIND(",",Q723)+1)+1)+1,999)),MapTable!$A:$A,1,0))),"맵없음",
  ""),
)))))</f>
        <v/>
      </c>
      <c r="W723" t="str">
        <f>IF(ISBLANK(V723),"",IF(ISERROR(VLOOKUP(V723,[2]DropTable!$A:$A,1,0)),"드랍없음",""))</f>
        <v/>
      </c>
      <c r="Y723" t="str">
        <f>IF(ISBLANK(X723),"",IF(ISERROR(VLOOKUP(X723,[2]DropTable!$A:$A,1,0)),"드랍없음",""))</f>
        <v/>
      </c>
      <c r="AA723">
        <v>8.1</v>
      </c>
    </row>
    <row r="724" spans="1:27" x14ac:dyDescent="0.3">
      <c r="A724">
        <v>19</v>
      </c>
      <c r="B724">
        <v>3</v>
      </c>
      <c r="C724">
        <f t="shared" si="35"/>
        <v>1680</v>
      </c>
      <c r="D724">
        <v>420</v>
      </c>
      <c r="E724" t="s">
        <v>114</v>
      </c>
      <c r="H724" t="str">
        <f>IF(ISBLANK(G724),"",
IFERROR(VLOOKUP(G724,[1]StringTable!$1:$1048576,MATCH([1]StringTable!$B$1,[1]StringTable!$1:$1,0),0),
IFERROR(VLOOKUP(G724,[1]InApkStringTable!$1:$1048576,MATCH([1]InApkStringTable!$B$1,[1]InApkStringTable!$1:$1,0),0),
"스트링없음")))</f>
        <v/>
      </c>
      <c r="J724" t="b">
        <v>0</v>
      </c>
      <c r="K724" t="s">
        <v>24</v>
      </c>
      <c r="L724" t="str">
        <f>IF(ISBLANK(K724),"",IF(ISERROR(VLOOKUP(K724,MapTable!$A:$A,1,0)),"컨트롤없음",""))</f>
        <v/>
      </c>
      <c r="M724">
        <f t="shared" si="36"/>
        <v>1</v>
      </c>
      <c r="N724" t="b">
        <f t="shared" ca="1" si="37"/>
        <v>0</v>
      </c>
      <c r="P724" t="str">
        <f>IF(ISBLANK(O724),"",IF(ISERROR(VLOOKUP(O724,MapTable!$A:$A,1,0)),"컨트롤없음",""))</f>
        <v/>
      </c>
      <c r="R724" t="str">
        <f>IF(ISBLANK(Q724),"",
IF(ISERROR(FIND(",",Q724)),
  IF(ISERROR(VLOOKUP(Q724,MapTable!$A:$A,1,0)),"맵없음",
  ""),
IF(ISERROR(FIND(",",Q724,FIND(",",Q724)+1)),
  IF(OR(ISERROR(VLOOKUP(LEFT(Q724,FIND(",",Q724)-1),MapTable!$A:$A,1,0)),ISERROR(VLOOKUP(TRIM(MID(Q724,FIND(",",Q724)+1,999)),MapTable!$A:$A,1,0))),"맵없음",
  ""),
IF(ISERROR(FIND(",",Q724,FIND(",",Q724,FIND(",",Q724)+1)+1)),
  IF(OR(ISERROR(VLOOKUP(LEFT(Q724,FIND(",",Q724)-1),MapTable!$A:$A,1,0)),ISERROR(VLOOKUP(TRIM(MID(Q724,FIND(",",Q724)+1,FIND(",",Q724,FIND(",",Q724)+1)-FIND(",",Q724)-1)),MapTable!$A:$A,1,0)),ISERROR(VLOOKUP(TRIM(MID(Q724,FIND(",",Q724,FIND(",",Q724)+1)+1,999)),MapTable!$A:$A,1,0))),"맵없음",
  ""),
IF(ISERROR(FIND(",",Q724,FIND(",",Q724,FIND(",",Q724,FIND(",",Q724)+1)+1)+1)),
  IF(OR(ISERROR(VLOOKUP(LEFT(Q724,FIND(",",Q724)-1),MapTable!$A:$A,1,0)),ISERROR(VLOOKUP(TRIM(MID(Q724,FIND(",",Q724)+1,FIND(",",Q724,FIND(",",Q724)+1)-FIND(",",Q724)-1)),MapTable!$A:$A,1,0)),ISERROR(VLOOKUP(TRIM(MID(Q724,FIND(",",Q724,FIND(",",Q724)+1)+1,FIND(",",Q724,FIND(",",Q724,FIND(",",Q724)+1)+1)-FIND(",",Q724,FIND(",",Q724)+1)-1)),MapTable!$A:$A,1,0)),ISERROR(VLOOKUP(TRIM(MID(Q724,FIND(",",Q724,FIND(",",Q724,FIND(",",Q724)+1)+1)+1,999)),MapTable!$A:$A,1,0))),"맵없음",
  ""),
)))))</f>
        <v/>
      </c>
      <c r="W724" t="str">
        <f>IF(ISBLANK(V724),"",IF(ISERROR(VLOOKUP(V724,[2]DropTable!$A:$A,1,0)),"드랍없음",""))</f>
        <v/>
      </c>
      <c r="Y724" t="str">
        <f>IF(ISBLANK(X724),"",IF(ISERROR(VLOOKUP(X724,[2]DropTable!$A:$A,1,0)),"드랍없음",""))</f>
        <v/>
      </c>
      <c r="AA724">
        <v>8.1</v>
      </c>
    </row>
    <row r="725" spans="1:27" x14ac:dyDescent="0.3">
      <c r="A725">
        <v>19</v>
      </c>
      <c r="B725">
        <v>4</v>
      </c>
      <c r="C725">
        <f t="shared" si="35"/>
        <v>1680</v>
      </c>
      <c r="D725">
        <v>420</v>
      </c>
      <c r="E725" t="s">
        <v>114</v>
      </c>
      <c r="H725" t="str">
        <f>IF(ISBLANK(G725),"",
IFERROR(VLOOKUP(G725,[1]StringTable!$1:$1048576,MATCH([1]StringTable!$B$1,[1]StringTable!$1:$1,0),0),
IFERROR(VLOOKUP(G725,[1]InApkStringTable!$1:$1048576,MATCH([1]InApkStringTable!$B$1,[1]InApkStringTable!$1:$1,0),0),
"스트링없음")))</f>
        <v/>
      </c>
      <c r="J725" t="b">
        <v>0</v>
      </c>
      <c r="K725" t="s">
        <v>24</v>
      </c>
      <c r="L725" t="str">
        <f>IF(ISBLANK(K725),"",IF(ISERROR(VLOOKUP(K725,MapTable!$A:$A,1,0)),"컨트롤없음",""))</f>
        <v/>
      </c>
      <c r="M725">
        <f t="shared" si="36"/>
        <v>1</v>
      </c>
      <c r="N725" t="b">
        <f t="shared" ca="1" si="37"/>
        <v>0</v>
      </c>
      <c r="P725" t="str">
        <f>IF(ISBLANK(O725),"",IF(ISERROR(VLOOKUP(O725,MapTable!$A:$A,1,0)),"컨트롤없음",""))</f>
        <v/>
      </c>
      <c r="R725" t="str">
        <f>IF(ISBLANK(Q725),"",
IF(ISERROR(FIND(",",Q725)),
  IF(ISERROR(VLOOKUP(Q725,MapTable!$A:$A,1,0)),"맵없음",
  ""),
IF(ISERROR(FIND(",",Q725,FIND(",",Q725)+1)),
  IF(OR(ISERROR(VLOOKUP(LEFT(Q725,FIND(",",Q725)-1),MapTable!$A:$A,1,0)),ISERROR(VLOOKUP(TRIM(MID(Q725,FIND(",",Q725)+1,999)),MapTable!$A:$A,1,0))),"맵없음",
  ""),
IF(ISERROR(FIND(",",Q725,FIND(",",Q725,FIND(",",Q725)+1)+1)),
  IF(OR(ISERROR(VLOOKUP(LEFT(Q725,FIND(",",Q725)-1),MapTable!$A:$A,1,0)),ISERROR(VLOOKUP(TRIM(MID(Q725,FIND(",",Q725)+1,FIND(",",Q725,FIND(",",Q725)+1)-FIND(",",Q725)-1)),MapTable!$A:$A,1,0)),ISERROR(VLOOKUP(TRIM(MID(Q725,FIND(",",Q725,FIND(",",Q725)+1)+1,999)),MapTable!$A:$A,1,0))),"맵없음",
  ""),
IF(ISERROR(FIND(",",Q725,FIND(",",Q725,FIND(",",Q725,FIND(",",Q725)+1)+1)+1)),
  IF(OR(ISERROR(VLOOKUP(LEFT(Q725,FIND(",",Q725)-1),MapTable!$A:$A,1,0)),ISERROR(VLOOKUP(TRIM(MID(Q725,FIND(",",Q725)+1,FIND(",",Q725,FIND(",",Q725)+1)-FIND(",",Q725)-1)),MapTable!$A:$A,1,0)),ISERROR(VLOOKUP(TRIM(MID(Q725,FIND(",",Q725,FIND(",",Q725)+1)+1,FIND(",",Q725,FIND(",",Q725,FIND(",",Q725)+1)+1)-FIND(",",Q725,FIND(",",Q725)+1)-1)),MapTable!$A:$A,1,0)),ISERROR(VLOOKUP(TRIM(MID(Q725,FIND(",",Q725,FIND(",",Q725,FIND(",",Q725)+1)+1)+1,999)),MapTable!$A:$A,1,0))),"맵없음",
  ""),
)))))</f>
        <v/>
      </c>
      <c r="W725" t="str">
        <f>IF(ISBLANK(V725),"",IF(ISERROR(VLOOKUP(V725,[2]DropTable!$A:$A,1,0)),"드랍없음",""))</f>
        <v/>
      </c>
      <c r="Y725" t="str">
        <f>IF(ISBLANK(X725),"",IF(ISERROR(VLOOKUP(X725,[2]DropTable!$A:$A,1,0)),"드랍없음",""))</f>
        <v/>
      </c>
      <c r="AA725">
        <v>8.1</v>
      </c>
    </row>
    <row r="726" spans="1:27" x14ac:dyDescent="0.3">
      <c r="A726">
        <v>19</v>
      </c>
      <c r="B726">
        <v>5</v>
      </c>
      <c r="C726">
        <f t="shared" si="35"/>
        <v>1680</v>
      </c>
      <c r="D726">
        <v>420</v>
      </c>
      <c r="E726" t="s">
        <v>114</v>
      </c>
      <c r="H726" t="str">
        <f>IF(ISBLANK(G726),"",
IFERROR(VLOOKUP(G726,[1]StringTable!$1:$1048576,MATCH([1]StringTable!$B$1,[1]StringTable!$1:$1,0),0),
IFERROR(VLOOKUP(G726,[1]InApkStringTable!$1:$1048576,MATCH([1]InApkStringTable!$B$1,[1]InApkStringTable!$1:$1,0),0),
"스트링없음")))</f>
        <v/>
      </c>
      <c r="J726" t="b">
        <v>0</v>
      </c>
      <c r="K726" t="s">
        <v>24</v>
      </c>
      <c r="L726" t="str">
        <f>IF(ISBLANK(K726),"",IF(ISERROR(VLOOKUP(K726,MapTable!$A:$A,1,0)),"컨트롤없음",""))</f>
        <v/>
      </c>
      <c r="M726">
        <f t="shared" si="36"/>
        <v>11</v>
      </c>
      <c r="N726" t="b">
        <f t="shared" ca="1" si="37"/>
        <v>0</v>
      </c>
      <c r="P726" t="str">
        <f>IF(ISBLANK(O726),"",IF(ISERROR(VLOOKUP(O726,MapTable!$A:$A,1,0)),"컨트롤없음",""))</f>
        <v/>
      </c>
      <c r="R726" t="str">
        <f>IF(ISBLANK(Q726),"",
IF(ISERROR(FIND(",",Q726)),
  IF(ISERROR(VLOOKUP(Q726,MapTable!$A:$A,1,0)),"맵없음",
  ""),
IF(ISERROR(FIND(",",Q726,FIND(",",Q726)+1)),
  IF(OR(ISERROR(VLOOKUP(LEFT(Q726,FIND(",",Q726)-1),MapTable!$A:$A,1,0)),ISERROR(VLOOKUP(TRIM(MID(Q726,FIND(",",Q726)+1,999)),MapTable!$A:$A,1,0))),"맵없음",
  ""),
IF(ISERROR(FIND(",",Q726,FIND(",",Q726,FIND(",",Q726)+1)+1)),
  IF(OR(ISERROR(VLOOKUP(LEFT(Q726,FIND(",",Q726)-1),MapTable!$A:$A,1,0)),ISERROR(VLOOKUP(TRIM(MID(Q726,FIND(",",Q726)+1,FIND(",",Q726,FIND(",",Q726)+1)-FIND(",",Q726)-1)),MapTable!$A:$A,1,0)),ISERROR(VLOOKUP(TRIM(MID(Q726,FIND(",",Q726,FIND(",",Q726)+1)+1,999)),MapTable!$A:$A,1,0))),"맵없음",
  ""),
IF(ISERROR(FIND(",",Q726,FIND(",",Q726,FIND(",",Q726,FIND(",",Q726)+1)+1)+1)),
  IF(OR(ISERROR(VLOOKUP(LEFT(Q726,FIND(",",Q726)-1),MapTable!$A:$A,1,0)),ISERROR(VLOOKUP(TRIM(MID(Q726,FIND(",",Q726)+1,FIND(",",Q726,FIND(",",Q726)+1)-FIND(",",Q726)-1)),MapTable!$A:$A,1,0)),ISERROR(VLOOKUP(TRIM(MID(Q726,FIND(",",Q726,FIND(",",Q726)+1)+1,FIND(",",Q726,FIND(",",Q726,FIND(",",Q726)+1)+1)-FIND(",",Q726,FIND(",",Q726)+1)-1)),MapTable!$A:$A,1,0)),ISERROR(VLOOKUP(TRIM(MID(Q726,FIND(",",Q726,FIND(",",Q726,FIND(",",Q726)+1)+1)+1,999)),MapTable!$A:$A,1,0))),"맵없음",
  ""),
)))))</f>
        <v/>
      </c>
      <c r="W726" t="str">
        <f>IF(ISBLANK(V726),"",IF(ISERROR(VLOOKUP(V726,[2]DropTable!$A:$A,1,0)),"드랍없음",""))</f>
        <v/>
      </c>
      <c r="Y726" t="str">
        <f>IF(ISBLANK(X726),"",IF(ISERROR(VLOOKUP(X726,[2]DropTable!$A:$A,1,0)),"드랍없음",""))</f>
        <v/>
      </c>
      <c r="AA726">
        <v>8.1</v>
      </c>
    </row>
    <row r="727" spans="1:27" x14ac:dyDescent="0.3">
      <c r="A727">
        <v>19</v>
      </c>
      <c r="B727">
        <v>6</v>
      </c>
      <c r="C727">
        <f t="shared" si="35"/>
        <v>1680</v>
      </c>
      <c r="D727">
        <v>420</v>
      </c>
      <c r="E727" t="s">
        <v>114</v>
      </c>
      <c r="H727" t="str">
        <f>IF(ISBLANK(G727),"",
IFERROR(VLOOKUP(G727,[1]StringTable!$1:$1048576,MATCH([1]StringTable!$B$1,[1]StringTable!$1:$1,0),0),
IFERROR(VLOOKUP(G727,[1]InApkStringTable!$1:$1048576,MATCH([1]InApkStringTable!$B$1,[1]InApkStringTable!$1:$1,0),0),
"스트링없음")))</f>
        <v/>
      </c>
      <c r="J727" t="b">
        <v>0</v>
      </c>
      <c r="K727" t="s">
        <v>24</v>
      </c>
      <c r="L727" t="str">
        <f>IF(ISBLANK(K727),"",IF(ISERROR(VLOOKUP(K727,MapTable!$A:$A,1,0)),"컨트롤없음",""))</f>
        <v/>
      </c>
      <c r="M727">
        <f t="shared" si="36"/>
        <v>1</v>
      </c>
      <c r="N727" t="b">
        <f t="shared" ca="1" si="37"/>
        <v>0</v>
      </c>
      <c r="P727" t="str">
        <f>IF(ISBLANK(O727),"",IF(ISERROR(VLOOKUP(O727,MapTable!$A:$A,1,0)),"컨트롤없음",""))</f>
        <v/>
      </c>
      <c r="R727" t="str">
        <f>IF(ISBLANK(Q727),"",
IF(ISERROR(FIND(",",Q727)),
  IF(ISERROR(VLOOKUP(Q727,MapTable!$A:$A,1,0)),"맵없음",
  ""),
IF(ISERROR(FIND(",",Q727,FIND(",",Q727)+1)),
  IF(OR(ISERROR(VLOOKUP(LEFT(Q727,FIND(",",Q727)-1),MapTable!$A:$A,1,0)),ISERROR(VLOOKUP(TRIM(MID(Q727,FIND(",",Q727)+1,999)),MapTable!$A:$A,1,0))),"맵없음",
  ""),
IF(ISERROR(FIND(",",Q727,FIND(",",Q727,FIND(",",Q727)+1)+1)),
  IF(OR(ISERROR(VLOOKUP(LEFT(Q727,FIND(",",Q727)-1),MapTable!$A:$A,1,0)),ISERROR(VLOOKUP(TRIM(MID(Q727,FIND(",",Q727)+1,FIND(",",Q727,FIND(",",Q727)+1)-FIND(",",Q727)-1)),MapTable!$A:$A,1,0)),ISERROR(VLOOKUP(TRIM(MID(Q727,FIND(",",Q727,FIND(",",Q727)+1)+1,999)),MapTable!$A:$A,1,0))),"맵없음",
  ""),
IF(ISERROR(FIND(",",Q727,FIND(",",Q727,FIND(",",Q727,FIND(",",Q727)+1)+1)+1)),
  IF(OR(ISERROR(VLOOKUP(LEFT(Q727,FIND(",",Q727)-1),MapTable!$A:$A,1,0)),ISERROR(VLOOKUP(TRIM(MID(Q727,FIND(",",Q727)+1,FIND(",",Q727,FIND(",",Q727)+1)-FIND(",",Q727)-1)),MapTable!$A:$A,1,0)),ISERROR(VLOOKUP(TRIM(MID(Q727,FIND(",",Q727,FIND(",",Q727)+1)+1,FIND(",",Q727,FIND(",",Q727,FIND(",",Q727)+1)+1)-FIND(",",Q727,FIND(",",Q727)+1)-1)),MapTable!$A:$A,1,0)),ISERROR(VLOOKUP(TRIM(MID(Q727,FIND(",",Q727,FIND(",",Q727,FIND(",",Q727)+1)+1)+1,999)),MapTable!$A:$A,1,0))),"맵없음",
  ""),
)))))</f>
        <v/>
      </c>
      <c r="W727" t="str">
        <f>IF(ISBLANK(V727),"",IF(ISERROR(VLOOKUP(V727,[2]DropTable!$A:$A,1,0)),"드랍없음",""))</f>
        <v/>
      </c>
      <c r="Y727" t="str">
        <f>IF(ISBLANK(X727),"",IF(ISERROR(VLOOKUP(X727,[2]DropTable!$A:$A,1,0)),"드랍없음",""))</f>
        <v/>
      </c>
      <c r="AA727">
        <v>8.1</v>
      </c>
    </row>
    <row r="728" spans="1:27" x14ac:dyDescent="0.3">
      <c r="A728">
        <v>19</v>
      </c>
      <c r="B728">
        <v>7</v>
      </c>
      <c r="C728">
        <f t="shared" si="35"/>
        <v>1680</v>
      </c>
      <c r="D728">
        <v>420</v>
      </c>
      <c r="E728" t="s">
        <v>114</v>
      </c>
      <c r="H728" t="str">
        <f>IF(ISBLANK(G728),"",
IFERROR(VLOOKUP(G728,[1]StringTable!$1:$1048576,MATCH([1]StringTable!$B$1,[1]StringTable!$1:$1,0),0),
IFERROR(VLOOKUP(G728,[1]InApkStringTable!$1:$1048576,MATCH([1]InApkStringTable!$B$1,[1]InApkStringTable!$1:$1,0),0),
"스트링없음")))</f>
        <v/>
      </c>
      <c r="J728" t="b">
        <v>0</v>
      </c>
      <c r="K728" t="s">
        <v>24</v>
      </c>
      <c r="L728" t="str">
        <f>IF(ISBLANK(K728),"",IF(ISERROR(VLOOKUP(K728,MapTable!$A:$A,1,0)),"컨트롤없음",""))</f>
        <v/>
      </c>
      <c r="M728">
        <f t="shared" si="36"/>
        <v>1</v>
      </c>
      <c r="N728" t="b">
        <f t="shared" ca="1" si="37"/>
        <v>0</v>
      </c>
      <c r="P728" t="str">
        <f>IF(ISBLANK(O728),"",IF(ISERROR(VLOOKUP(O728,MapTable!$A:$A,1,0)),"컨트롤없음",""))</f>
        <v/>
      </c>
      <c r="R728" t="str">
        <f>IF(ISBLANK(Q728),"",
IF(ISERROR(FIND(",",Q728)),
  IF(ISERROR(VLOOKUP(Q728,MapTable!$A:$A,1,0)),"맵없음",
  ""),
IF(ISERROR(FIND(",",Q728,FIND(",",Q728)+1)),
  IF(OR(ISERROR(VLOOKUP(LEFT(Q728,FIND(",",Q728)-1),MapTable!$A:$A,1,0)),ISERROR(VLOOKUP(TRIM(MID(Q728,FIND(",",Q728)+1,999)),MapTable!$A:$A,1,0))),"맵없음",
  ""),
IF(ISERROR(FIND(",",Q728,FIND(",",Q728,FIND(",",Q728)+1)+1)),
  IF(OR(ISERROR(VLOOKUP(LEFT(Q728,FIND(",",Q728)-1),MapTable!$A:$A,1,0)),ISERROR(VLOOKUP(TRIM(MID(Q728,FIND(",",Q728)+1,FIND(",",Q728,FIND(",",Q728)+1)-FIND(",",Q728)-1)),MapTable!$A:$A,1,0)),ISERROR(VLOOKUP(TRIM(MID(Q728,FIND(",",Q728,FIND(",",Q728)+1)+1,999)),MapTable!$A:$A,1,0))),"맵없음",
  ""),
IF(ISERROR(FIND(",",Q728,FIND(",",Q728,FIND(",",Q728,FIND(",",Q728)+1)+1)+1)),
  IF(OR(ISERROR(VLOOKUP(LEFT(Q728,FIND(",",Q728)-1),MapTable!$A:$A,1,0)),ISERROR(VLOOKUP(TRIM(MID(Q728,FIND(",",Q728)+1,FIND(",",Q728,FIND(",",Q728)+1)-FIND(",",Q728)-1)),MapTable!$A:$A,1,0)),ISERROR(VLOOKUP(TRIM(MID(Q728,FIND(",",Q728,FIND(",",Q728)+1)+1,FIND(",",Q728,FIND(",",Q728,FIND(",",Q728)+1)+1)-FIND(",",Q728,FIND(",",Q728)+1)-1)),MapTable!$A:$A,1,0)),ISERROR(VLOOKUP(TRIM(MID(Q728,FIND(",",Q728,FIND(",",Q728,FIND(",",Q728)+1)+1)+1,999)),MapTable!$A:$A,1,0))),"맵없음",
  ""),
)))))</f>
        <v/>
      </c>
      <c r="W728" t="str">
        <f>IF(ISBLANK(V728),"",IF(ISERROR(VLOOKUP(V728,[2]DropTable!$A:$A,1,0)),"드랍없음",""))</f>
        <v/>
      </c>
      <c r="Y728" t="str">
        <f>IF(ISBLANK(X728),"",IF(ISERROR(VLOOKUP(X728,[2]DropTable!$A:$A,1,0)),"드랍없음",""))</f>
        <v/>
      </c>
      <c r="AA728">
        <v>8.1</v>
      </c>
    </row>
    <row r="729" spans="1:27" x14ac:dyDescent="0.3">
      <c r="A729">
        <v>19</v>
      </c>
      <c r="B729">
        <v>8</v>
      </c>
      <c r="C729">
        <f t="shared" si="35"/>
        <v>1680</v>
      </c>
      <c r="D729">
        <v>420</v>
      </c>
      <c r="E729" t="s">
        <v>114</v>
      </c>
      <c r="H729" t="str">
        <f>IF(ISBLANK(G729),"",
IFERROR(VLOOKUP(G729,[1]StringTable!$1:$1048576,MATCH([1]StringTable!$B$1,[1]StringTable!$1:$1,0),0),
IFERROR(VLOOKUP(G729,[1]InApkStringTable!$1:$1048576,MATCH([1]InApkStringTable!$B$1,[1]InApkStringTable!$1:$1,0),0),
"스트링없음")))</f>
        <v/>
      </c>
      <c r="J729" t="b">
        <v>0</v>
      </c>
      <c r="K729" t="s">
        <v>24</v>
      </c>
      <c r="L729" t="str">
        <f>IF(ISBLANK(K729),"",IF(ISERROR(VLOOKUP(K729,MapTable!$A:$A,1,0)),"컨트롤없음",""))</f>
        <v/>
      </c>
      <c r="M729">
        <f t="shared" si="36"/>
        <v>1</v>
      </c>
      <c r="N729" t="b">
        <f t="shared" ca="1" si="37"/>
        <v>0</v>
      </c>
      <c r="P729" t="str">
        <f>IF(ISBLANK(O729),"",IF(ISERROR(VLOOKUP(O729,MapTable!$A:$A,1,0)),"컨트롤없음",""))</f>
        <v/>
      </c>
      <c r="R729" t="str">
        <f>IF(ISBLANK(Q729),"",
IF(ISERROR(FIND(",",Q729)),
  IF(ISERROR(VLOOKUP(Q729,MapTable!$A:$A,1,0)),"맵없음",
  ""),
IF(ISERROR(FIND(",",Q729,FIND(",",Q729)+1)),
  IF(OR(ISERROR(VLOOKUP(LEFT(Q729,FIND(",",Q729)-1),MapTable!$A:$A,1,0)),ISERROR(VLOOKUP(TRIM(MID(Q729,FIND(",",Q729)+1,999)),MapTable!$A:$A,1,0))),"맵없음",
  ""),
IF(ISERROR(FIND(",",Q729,FIND(",",Q729,FIND(",",Q729)+1)+1)),
  IF(OR(ISERROR(VLOOKUP(LEFT(Q729,FIND(",",Q729)-1),MapTable!$A:$A,1,0)),ISERROR(VLOOKUP(TRIM(MID(Q729,FIND(",",Q729)+1,FIND(",",Q729,FIND(",",Q729)+1)-FIND(",",Q729)-1)),MapTable!$A:$A,1,0)),ISERROR(VLOOKUP(TRIM(MID(Q729,FIND(",",Q729,FIND(",",Q729)+1)+1,999)),MapTable!$A:$A,1,0))),"맵없음",
  ""),
IF(ISERROR(FIND(",",Q729,FIND(",",Q729,FIND(",",Q729,FIND(",",Q729)+1)+1)+1)),
  IF(OR(ISERROR(VLOOKUP(LEFT(Q729,FIND(",",Q729)-1),MapTable!$A:$A,1,0)),ISERROR(VLOOKUP(TRIM(MID(Q729,FIND(",",Q729)+1,FIND(",",Q729,FIND(",",Q729)+1)-FIND(",",Q729)-1)),MapTable!$A:$A,1,0)),ISERROR(VLOOKUP(TRIM(MID(Q729,FIND(",",Q729,FIND(",",Q729)+1)+1,FIND(",",Q729,FIND(",",Q729,FIND(",",Q729)+1)+1)-FIND(",",Q729,FIND(",",Q729)+1)-1)),MapTable!$A:$A,1,0)),ISERROR(VLOOKUP(TRIM(MID(Q729,FIND(",",Q729,FIND(",",Q729,FIND(",",Q729)+1)+1)+1,999)),MapTable!$A:$A,1,0))),"맵없음",
  ""),
)))))</f>
        <v/>
      </c>
      <c r="W729" t="str">
        <f>IF(ISBLANK(V729),"",IF(ISERROR(VLOOKUP(V729,[2]DropTable!$A:$A,1,0)),"드랍없음",""))</f>
        <v/>
      </c>
      <c r="Y729" t="str">
        <f>IF(ISBLANK(X729),"",IF(ISERROR(VLOOKUP(X729,[2]DropTable!$A:$A,1,0)),"드랍없음",""))</f>
        <v/>
      </c>
      <c r="AA729">
        <v>8.1</v>
      </c>
    </row>
    <row r="730" spans="1:27" x14ac:dyDescent="0.3">
      <c r="A730">
        <v>19</v>
      </c>
      <c r="B730">
        <v>9</v>
      </c>
      <c r="C730">
        <f t="shared" si="35"/>
        <v>1680</v>
      </c>
      <c r="D730">
        <v>420</v>
      </c>
      <c r="E730" t="s">
        <v>114</v>
      </c>
      <c r="H730" t="str">
        <f>IF(ISBLANK(G730),"",
IFERROR(VLOOKUP(G730,[1]StringTable!$1:$1048576,MATCH([1]StringTable!$B$1,[1]StringTable!$1:$1,0),0),
IFERROR(VLOOKUP(G730,[1]InApkStringTable!$1:$1048576,MATCH([1]InApkStringTable!$B$1,[1]InApkStringTable!$1:$1,0),0),
"스트링없음")))</f>
        <v/>
      </c>
      <c r="J730" t="b">
        <v>0</v>
      </c>
      <c r="K730" t="s">
        <v>24</v>
      </c>
      <c r="L730" t="str">
        <f>IF(ISBLANK(K730),"",IF(ISERROR(VLOOKUP(K730,MapTable!$A:$A,1,0)),"컨트롤없음",""))</f>
        <v/>
      </c>
      <c r="M730">
        <f t="shared" si="36"/>
        <v>1</v>
      </c>
      <c r="N730" t="b">
        <f t="shared" ca="1" si="37"/>
        <v>1</v>
      </c>
      <c r="P730" t="str">
        <f>IF(ISBLANK(O730),"",IF(ISERROR(VLOOKUP(O730,MapTable!$A:$A,1,0)),"컨트롤없음",""))</f>
        <v/>
      </c>
      <c r="R730" t="str">
        <f>IF(ISBLANK(Q730),"",
IF(ISERROR(FIND(",",Q730)),
  IF(ISERROR(VLOOKUP(Q730,MapTable!$A:$A,1,0)),"맵없음",
  ""),
IF(ISERROR(FIND(",",Q730,FIND(",",Q730)+1)),
  IF(OR(ISERROR(VLOOKUP(LEFT(Q730,FIND(",",Q730)-1),MapTable!$A:$A,1,0)),ISERROR(VLOOKUP(TRIM(MID(Q730,FIND(",",Q730)+1,999)),MapTable!$A:$A,1,0))),"맵없음",
  ""),
IF(ISERROR(FIND(",",Q730,FIND(",",Q730,FIND(",",Q730)+1)+1)),
  IF(OR(ISERROR(VLOOKUP(LEFT(Q730,FIND(",",Q730)-1),MapTable!$A:$A,1,0)),ISERROR(VLOOKUP(TRIM(MID(Q730,FIND(",",Q730)+1,FIND(",",Q730,FIND(",",Q730)+1)-FIND(",",Q730)-1)),MapTable!$A:$A,1,0)),ISERROR(VLOOKUP(TRIM(MID(Q730,FIND(",",Q730,FIND(",",Q730)+1)+1,999)),MapTable!$A:$A,1,0))),"맵없음",
  ""),
IF(ISERROR(FIND(",",Q730,FIND(",",Q730,FIND(",",Q730,FIND(",",Q730)+1)+1)+1)),
  IF(OR(ISERROR(VLOOKUP(LEFT(Q730,FIND(",",Q730)-1),MapTable!$A:$A,1,0)),ISERROR(VLOOKUP(TRIM(MID(Q730,FIND(",",Q730)+1,FIND(",",Q730,FIND(",",Q730)+1)-FIND(",",Q730)-1)),MapTable!$A:$A,1,0)),ISERROR(VLOOKUP(TRIM(MID(Q730,FIND(",",Q730,FIND(",",Q730)+1)+1,FIND(",",Q730,FIND(",",Q730,FIND(",",Q730)+1)+1)-FIND(",",Q730,FIND(",",Q730)+1)-1)),MapTable!$A:$A,1,0)),ISERROR(VLOOKUP(TRIM(MID(Q730,FIND(",",Q730,FIND(",",Q730,FIND(",",Q730)+1)+1)+1,999)),MapTable!$A:$A,1,0))),"맵없음",
  ""),
)))))</f>
        <v/>
      </c>
      <c r="W730" t="str">
        <f>IF(ISBLANK(V730),"",IF(ISERROR(VLOOKUP(V730,[2]DropTable!$A:$A,1,0)),"드랍없음",""))</f>
        <v/>
      </c>
      <c r="Y730" t="str">
        <f>IF(ISBLANK(X730),"",IF(ISERROR(VLOOKUP(X730,[2]DropTable!$A:$A,1,0)),"드랍없음",""))</f>
        <v/>
      </c>
      <c r="AA730">
        <v>8.1</v>
      </c>
    </row>
    <row r="731" spans="1:27" x14ac:dyDescent="0.3">
      <c r="A731">
        <v>19</v>
      </c>
      <c r="B731">
        <v>10</v>
      </c>
      <c r="C731">
        <f t="shared" si="35"/>
        <v>1680</v>
      </c>
      <c r="D731">
        <v>420</v>
      </c>
      <c r="E731" t="s">
        <v>114</v>
      </c>
      <c r="H731" t="str">
        <f>IF(ISBLANK(G731),"",
IFERROR(VLOOKUP(G731,[1]StringTable!$1:$1048576,MATCH([1]StringTable!$B$1,[1]StringTable!$1:$1,0),0),
IFERROR(VLOOKUP(G731,[1]InApkStringTable!$1:$1048576,MATCH([1]InApkStringTable!$B$1,[1]InApkStringTable!$1:$1,0),0),
"스트링없음")))</f>
        <v/>
      </c>
      <c r="J731" t="b">
        <v>0</v>
      </c>
      <c r="K731" t="s">
        <v>24</v>
      </c>
      <c r="L731" t="str">
        <f>IF(ISBLANK(K731),"",IF(ISERROR(VLOOKUP(K731,MapTable!$A:$A,1,0)),"컨트롤없음",""))</f>
        <v/>
      </c>
      <c r="M731">
        <f t="shared" si="36"/>
        <v>12</v>
      </c>
      <c r="N731" t="b">
        <f t="shared" ca="1" si="37"/>
        <v>1</v>
      </c>
      <c r="P731" t="str">
        <f>IF(ISBLANK(O731),"",IF(ISERROR(VLOOKUP(O731,MapTable!$A:$A,1,0)),"컨트롤없음",""))</f>
        <v/>
      </c>
      <c r="R731" t="str">
        <f>IF(ISBLANK(Q731),"",
IF(ISERROR(FIND(",",Q731)),
  IF(ISERROR(VLOOKUP(Q731,MapTable!$A:$A,1,0)),"맵없음",
  ""),
IF(ISERROR(FIND(",",Q731,FIND(",",Q731)+1)),
  IF(OR(ISERROR(VLOOKUP(LEFT(Q731,FIND(",",Q731)-1),MapTable!$A:$A,1,0)),ISERROR(VLOOKUP(TRIM(MID(Q731,FIND(",",Q731)+1,999)),MapTable!$A:$A,1,0))),"맵없음",
  ""),
IF(ISERROR(FIND(",",Q731,FIND(",",Q731,FIND(",",Q731)+1)+1)),
  IF(OR(ISERROR(VLOOKUP(LEFT(Q731,FIND(",",Q731)-1),MapTable!$A:$A,1,0)),ISERROR(VLOOKUP(TRIM(MID(Q731,FIND(",",Q731)+1,FIND(",",Q731,FIND(",",Q731)+1)-FIND(",",Q731)-1)),MapTable!$A:$A,1,0)),ISERROR(VLOOKUP(TRIM(MID(Q731,FIND(",",Q731,FIND(",",Q731)+1)+1,999)),MapTable!$A:$A,1,0))),"맵없음",
  ""),
IF(ISERROR(FIND(",",Q731,FIND(",",Q731,FIND(",",Q731,FIND(",",Q731)+1)+1)+1)),
  IF(OR(ISERROR(VLOOKUP(LEFT(Q731,FIND(",",Q731)-1),MapTable!$A:$A,1,0)),ISERROR(VLOOKUP(TRIM(MID(Q731,FIND(",",Q731)+1,FIND(",",Q731,FIND(",",Q731)+1)-FIND(",",Q731)-1)),MapTable!$A:$A,1,0)),ISERROR(VLOOKUP(TRIM(MID(Q731,FIND(",",Q731,FIND(",",Q731)+1)+1,FIND(",",Q731,FIND(",",Q731,FIND(",",Q731)+1)+1)-FIND(",",Q731,FIND(",",Q731)+1)-1)),MapTable!$A:$A,1,0)),ISERROR(VLOOKUP(TRIM(MID(Q731,FIND(",",Q731,FIND(",",Q731,FIND(",",Q731)+1)+1)+1,999)),MapTable!$A:$A,1,0))),"맵없음",
  ""),
)))))</f>
        <v/>
      </c>
      <c r="W731" t="str">
        <f>IF(ISBLANK(V731),"",IF(ISERROR(VLOOKUP(V731,[2]DropTable!$A:$A,1,0)),"드랍없음",""))</f>
        <v/>
      </c>
      <c r="Y731" t="str">
        <f>IF(ISBLANK(X731),"",IF(ISERROR(VLOOKUP(X731,[2]DropTable!$A:$A,1,0)),"드랍없음",""))</f>
        <v/>
      </c>
      <c r="AA731">
        <v>8.1</v>
      </c>
    </row>
    <row r="732" spans="1:27" x14ac:dyDescent="0.3">
      <c r="A732">
        <v>19</v>
      </c>
      <c r="B732">
        <v>11</v>
      </c>
      <c r="C732">
        <f t="shared" si="35"/>
        <v>1680</v>
      </c>
      <c r="D732">
        <v>420</v>
      </c>
      <c r="E732" t="s">
        <v>114</v>
      </c>
      <c r="H732" t="str">
        <f>IF(ISBLANK(G732),"",
IFERROR(VLOOKUP(G732,[1]StringTable!$1:$1048576,MATCH([1]StringTable!$B$1,[1]StringTable!$1:$1,0),0),
IFERROR(VLOOKUP(G732,[1]InApkStringTable!$1:$1048576,MATCH([1]InApkStringTable!$B$1,[1]InApkStringTable!$1:$1,0),0),
"스트링없음")))</f>
        <v/>
      </c>
      <c r="J732" t="b">
        <v>0</v>
      </c>
      <c r="K732" t="s">
        <v>24</v>
      </c>
      <c r="L732" t="str">
        <f>IF(ISBLANK(K732),"",IF(ISERROR(VLOOKUP(K732,MapTable!$A:$A,1,0)),"컨트롤없음",""))</f>
        <v/>
      </c>
      <c r="M732">
        <f t="shared" si="36"/>
        <v>2</v>
      </c>
      <c r="N732" t="b">
        <f t="shared" ca="1" si="37"/>
        <v>0</v>
      </c>
      <c r="P732" t="str">
        <f>IF(ISBLANK(O732),"",IF(ISERROR(VLOOKUP(O732,MapTable!$A:$A,1,0)),"컨트롤없음",""))</f>
        <v/>
      </c>
      <c r="R732" t="str">
        <f>IF(ISBLANK(Q732),"",
IF(ISERROR(FIND(",",Q732)),
  IF(ISERROR(VLOOKUP(Q732,MapTable!$A:$A,1,0)),"맵없음",
  ""),
IF(ISERROR(FIND(",",Q732,FIND(",",Q732)+1)),
  IF(OR(ISERROR(VLOOKUP(LEFT(Q732,FIND(",",Q732)-1),MapTable!$A:$A,1,0)),ISERROR(VLOOKUP(TRIM(MID(Q732,FIND(",",Q732)+1,999)),MapTable!$A:$A,1,0))),"맵없음",
  ""),
IF(ISERROR(FIND(",",Q732,FIND(",",Q732,FIND(",",Q732)+1)+1)),
  IF(OR(ISERROR(VLOOKUP(LEFT(Q732,FIND(",",Q732)-1),MapTable!$A:$A,1,0)),ISERROR(VLOOKUP(TRIM(MID(Q732,FIND(",",Q732)+1,FIND(",",Q732,FIND(",",Q732)+1)-FIND(",",Q732)-1)),MapTable!$A:$A,1,0)),ISERROR(VLOOKUP(TRIM(MID(Q732,FIND(",",Q732,FIND(",",Q732)+1)+1,999)),MapTable!$A:$A,1,0))),"맵없음",
  ""),
IF(ISERROR(FIND(",",Q732,FIND(",",Q732,FIND(",",Q732,FIND(",",Q732)+1)+1)+1)),
  IF(OR(ISERROR(VLOOKUP(LEFT(Q732,FIND(",",Q732)-1),MapTable!$A:$A,1,0)),ISERROR(VLOOKUP(TRIM(MID(Q732,FIND(",",Q732)+1,FIND(",",Q732,FIND(",",Q732)+1)-FIND(",",Q732)-1)),MapTable!$A:$A,1,0)),ISERROR(VLOOKUP(TRIM(MID(Q732,FIND(",",Q732,FIND(",",Q732)+1)+1,FIND(",",Q732,FIND(",",Q732,FIND(",",Q732)+1)+1)-FIND(",",Q732,FIND(",",Q732)+1)-1)),MapTable!$A:$A,1,0)),ISERROR(VLOOKUP(TRIM(MID(Q732,FIND(",",Q732,FIND(",",Q732,FIND(",",Q732)+1)+1)+1,999)),MapTable!$A:$A,1,0))),"맵없음",
  ""),
)))))</f>
        <v/>
      </c>
      <c r="W732" t="str">
        <f>IF(ISBLANK(V732),"",IF(ISERROR(VLOOKUP(V732,[2]DropTable!$A:$A,1,0)),"드랍없음",""))</f>
        <v/>
      </c>
      <c r="Y732" t="str">
        <f>IF(ISBLANK(X732),"",IF(ISERROR(VLOOKUP(X732,[2]DropTable!$A:$A,1,0)),"드랍없음",""))</f>
        <v/>
      </c>
      <c r="AA732">
        <v>8.1</v>
      </c>
    </row>
    <row r="733" spans="1:27" x14ac:dyDescent="0.3">
      <c r="A733">
        <v>19</v>
      </c>
      <c r="B733">
        <v>12</v>
      </c>
      <c r="C733">
        <f t="shared" si="35"/>
        <v>1680</v>
      </c>
      <c r="D733">
        <v>420</v>
      </c>
      <c r="E733" t="s">
        <v>114</v>
      </c>
      <c r="H733" t="str">
        <f>IF(ISBLANK(G733),"",
IFERROR(VLOOKUP(G733,[1]StringTable!$1:$1048576,MATCH([1]StringTable!$B$1,[1]StringTable!$1:$1,0),0),
IFERROR(VLOOKUP(G733,[1]InApkStringTable!$1:$1048576,MATCH([1]InApkStringTable!$B$1,[1]InApkStringTable!$1:$1,0),0),
"스트링없음")))</f>
        <v/>
      </c>
      <c r="J733" t="b">
        <v>0</v>
      </c>
      <c r="K733" t="s">
        <v>24</v>
      </c>
      <c r="L733" t="str">
        <f>IF(ISBLANK(K733),"",IF(ISERROR(VLOOKUP(K733,MapTable!$A:$A,1,0)),"컨트롤없음",""))</f>
        <v/>
      </c>
      <c r="M733">
        <f t="shared" si="36"/>
        <v>2</v>
      </c>
      <c r="N733" t="b">
        <f t="shared" ca="1" si="37"/>
        <v>0</v>
      </c>
      <c r="P733" t="str">
        <f>IF(ISBLANK(O733),"",IF(ISERROR(VLOOKUP(O733,MapTable!$A:$A,1,0)),"컨트롤없음",""))</f>
        <v/>
      </c>
      <c r="R733" t="str">
        <f>IF(ISBLANK(Q733),"",
IF(ISERROR(FIND(",",Q733)),
  IF(ISERROR(VLOOKUP(Q733,MapTable!$A:$A,1,0)),"맵없음",
  ""),
IF(ISERROR(FIND(",",Q733,FIND(",",Q733)+1)),
  IF(OR(ISERROR(VLOOKUP(LEFT(Q733,FIND(",",Q733)-1),MapTable!$A:$A,1,0)),ISERROR(VLOOKUP(TRIM(MID(Q733,FIND(",",Q733)+1,999)),MapTable!$A:$A,1,0))),"맵없음",
  ""),
IF(ISERROR(FIND(",",Q733,FIND(",",Q733,FIND(",",Q733)+1)+1)),
  IF(OR(ISERROR(VLOOKUP(LEFT(Q733,FIND(",",Q733)-1),MapTable!$A:$A,1,0)),ISERROR(VLOOKUP(TRIM(MID(Q733,FIND(",",Q733)+1,FIND(",",Q733,FIND(",",Q733)+1)-FIND(",",Q733)-1)),MapTable!$A:$A,1,0)),ISERROR(VLOOKUP(TRIM(MID(Q733,FIND(",",Q733,FIND(",",Q733)+1)+1,999)),MapTable!$A:$A,1,0))),"맵없음",
  ""),
IF(ISERROR(FIND(",",Q733,FIND(",",Q733,FIND(",",Q733,FIND(",",Q733)+1)+1)+1)),
  IF(OR(ISERROR(VLOOKUP(LEFT(Q733,FIND(",",Q733)-1),MapTable!$A:$A,1,0)),ISERROR(VLOOKUP(TRIM(MID(Q733,FIND(",",Q733)+1,FIND(",",Q733,FIND(",",Q733)+1)-FIND(",",Q733)-1)),MapTable!$A:$A,1,0)),ISERROR(VLOOKUP(TRIM(MID(Q733,FIND(",",Q733,FIND(",",Q733)+1)+1,FIND(",",Q733,FIND(",",Q733,FIND(",",Q733)+1)+1)-FIND(",",Q733,FIND(",",Q733)+1)-1)),MapTable!$A:$A,1,0)),ISERROR(VLOOKUP(TRIM(MID(Q733,FIND(",",Q733,FIND(",",Q733,FIND(",",Q733)+1)+1)+1,999)),MapTable!$A:$A,1,0))),"맵없음",
  ""),
)))))</f>
        <v/>
      </c>
      <c r="W733" t="str">
        <f>IF(ISBLANK(V733),"",IF(ISERROR(VLOOKUP(V733,[2]DropTable!$A:$A,1,0)),"드랍없음",""))</f>
        <v/>
      </c>
      <c r="Y733" t="str">
        <f>IF(ISBLANK(X733),"",IF(ISERROR(VLOOKUP(X733,[2]DropTable!$A:$A,1,0)),"드랍없음",""))</f>
        <v/>
      </c>
      <c r="AA733">
        <v>8.1</v>
      </c>
    </row>
    <row r="734" spans="1:27" x14ac:dyDescent="0.3">
      <c r="A734">
        <v>19</v>
      </c>
      <c r="B734">
        <v>13</v>
      </c>
      <c r="C734">
        <f t="shared" si="35"/>
        <v>1680</v>
      </c>
      <c r="D734">
        <v>420</v>
      </c>
      <c r="E734" t="s">
        <v>114</v>
      </c>
      <c r="H734" t="str">
        <f>IF(ISBLANK(G734),"",
IFERROR(VLOOKUP(G734,[1]StringTable!$1:$1048576,MATCH([1]StringTable!$B$1,[1]StringTable!$1:$1,0),0),
IFERROR(VLOOKUP(G734,[1]InApkStringTable!$1:$1048576,MATCH([1]InApkStringTable!$B$1,[1]InApkStringTable!$1:$1,0),0),
"스트링없음")))</f>
        <v/>
      </c>
      <c r="J734" t="b">
        <v>0</v>
      </c>
      <c r="K734" t="s">
        <v>24</v>
      </c>
      <c r="L734" t="str">
        <f>IF(ISBLANK(K734),"",IF(ISERROR(VLOOKUP(K734,MapTable!$A:$A,1,0)),"컨트롤없음",""))</f>
        <v/>
      </c>
      <c r="M734">
        <f t="shared" si="36"/>
        <v>2</v>
      </c>
      <c r="N734" t="b">
        <f t="shared" ca="1" si="37"/>
        <v>0</v>
      </c>
      <c r="P734" t="str">
        <f>IF(ISBLANK(O734),"",IF(ISERROR(VLOOKUP(O734,MapTable!$A:$A,1,0)),"컨트롤없음",""))</f>
        <v/>
      </c>
      <c r="R734" t="str">
        <f>IF(ISBLANK(Q734),"",
IF(ISERROR(FIND(",",Q734)),
  IF(ISERROR(VLOOKUP(Q734,MapTable!$A:$A,1,0)),"맵없음",
  ""),
IF(ISERROR(FIND(",",Q734,FIND(",",Q734)+1)),
  IF(OR(ISERROR(VLOOKUP(LEFT(Q734,FIND(",",Q734)-1),MapTable!$A:$A,1,0)),ISERROR(VLOOKUP(TRIM(MID(Q734,FIND(",",Q734)+1,999)),MapTable!$A:$A,1,0))),"맵없음",
  ""),
IF(ISERROR(FIND(",",Q734,FIND(",",Q734,FIND(",",Q734)+1)+1)),
  IF(OR(ISERROR(VLOOKUP(LEFT(Q734,FIND(",",Q734)-1),MapTable!$A:$A,1,0)),ISERROR(VLOOKUP(TRIM(MID(Q734,FIND(",",Q734)+1,FIND(",",Q734,FIND(",",Q734)+1)-FIND(",",Q734)-1)),MapTable!$A:$A,1,0)),ISERROR(VLOOKUP(TRIM(MID(Q734,FIND(",",Q734,FIND(",",Q734)+1)+1,999)),MapTable!$A:$A,1,0))),"맵없음",
  ""),
IF(ISERROR(FIND(",",Q734,FIND(",",Q734,FIND(",",Q734,FIND(",",Q734)+1)+1)+1)),
  IF(OR(ISERROR(VLOOKUP(LEFT(Q734,FIND(",",Q734)-1),MapTable!$A:$A,1,0)),ISERROR(VLOOKUP(TRIM(MID(Q734,FIND(",",Q734)+1,FIND(",",Q734,FIND(",",Q734)+1)-FIND(",",Q734)-1)),MapTable!$A:$A,1,0)),ISERROR(VLOOKUP(TRIM(MID(Q734,FIND(",",Q734,FIND(",",Q734)+1)+1,FIND(",",Q734,FIND(",",Q734,FIND(",",Q734)+1)+1)-FIND(",",Q734,FIND(",",Q734)+1)-1)),MapTable!$A:$A,1,0)),ISERROR(VLOOKUP(TRIM(MID(Q734,FIND(",",Q734,FIND(",",Q734,FIND(",",Q734)+1)+1)+1,999)),MapTable!$A:$A,1,0))),"맵없음",
  ""),
)))))</f>
        <v/>
      </c>
      <c r="W734" t="str">
        <f>IF(ISBLANK(V734),"",IF(ISERROR(VLOOKUP(V734,[2]DropTable!$A:$A,1,0)),"드랍없음",""))</f>
        <v/>
      </c>
      <c r="Y734" t="str">
        <f>IF(ISBLANK(X734),"",IF(ISERROR(VLOOKUP(X734,[2]DropTable!$A:$A,1,0)),"드랍없음",""))</f>
        <v/>
      </c>
      <c r="AA734">
        <v>8.1</v>
      </c>
    </row>
    <row r="735" spans="1:27" x14ac:dyDescent="0.3">
      <c r="A735">
        <v>19</v>
      </c>
      <c r="B735">
        <v>14</v>
      </c>
      <c r="C735">
        <f t="shared" si="35"/>
        <v>1680</v>
      </c>
      <c r="D735">
        <v>420</v>
      </c>
      <c r="E735" t="s">
        <v>114</v>
      </c>
      <c r="H735" t="str">
        <f>IF(ISBLANK(G735),"",
IFERROR(VLOOKUP(G735,[1]StringTable!$1:$1048576,MATCH([1]StringTable!$B$1,[1]StringTable!$1:$1,0),0),
IFERROR(VLOOKUP(G735,[1]InApkStringTable!$1:$1048576,MATCH([1]InApkStringTable!$B$1,[1]InApkStringTable!$1:$1,0),0),
"스트링없음")))</f>
        <v/>
      </c>
      <c r="J735" t="b">
        <v>0</v>
      </c>
      <c r="K735" t="s">
        <v>24</v>
      </c>
      <c r="L735" t="str">
        <f>IF(ISBLANK(K735),"",IF(ISERROR(VLOOKUP(K735,MapTable!$A:$A,1,0)),"컨트롤없음",""))</f>
        <v/>
      </c>
      <c r="M735">
        <f t="shared" si="36"/>
        <v>2</v>
      </c>
      <c r="N735" t="b">
        <f t="shared" ca="1" si="37"/>
        <v>0</v>
      </c>
      <c r="P735" t="str">
        <f>IF(ISBLANK(O735),"",IF(ISERROR(VLOOKUP(O735,MapTable!$A:$A,1,0)),"컨트롤없음",""))</f>
        <v/>
      </c>
      <c r="R735" t="str">
        <f>IF(ISBLANK(Q735),"",
IF(ISERROR(FIND(",",Q735)),
  IF(ISERROR(VLOOKUP(Q735,MapTable!$A:$A,1,0)),"맵없음",
  ""),
IF(ISERROR(FIND(",",Q735,FIND(",",Q735)+1)),
  IF(OR(ISERROR(VLOOKUP(LEFT(Q735,FIND(",",Q735)-1),MapTable!$A:$A,1,0)),ISERROR(VLOOKUP(TRIM(MID(Q735,FIND(",",Q735)+1,999)),MapTable!$A:$A,1,0))),"맵없음",
  ""),
IF(ISERROR(FIND(",",Q735,FIND(",",Q735,FIND(",",Q735)+1)+1)),
  IF(OR(ISERROR(VLOOKUP(LEFT(Q735,FIND(",",Q735)-1),MapTable!$A:$A,1,0)),ISERROR(VLOOKUP(TRIM(MID(Q735,FIND(",",Q735)+1,FIND(",",Q735,FIND(",",Q735)+1)-FIND(",",Q735)-1)),MapTable!$A:$A,1,0)),ISERROR(VLOOKUP(TRIM(MID(Q735,FIND(",",Q735,FIND(",",Q735)+1)+1,999)),MapTable!$A:$A,1,0))),"맵없음",
  ""),
IF(ISERROR(FIND(",",Q735,FIND(",",Q735,FIND(",",Q735,FIND(",",Q735)+1)+1)+1)),
  IF(OR(ISERROR(VLOOKUP(LEFT(Q735,FIND(",",Q735)-1),MapTable!$A:$A,1,0)),ISERROR(VLOOKUP(TRIM(MID(Q735,FIND(",",Q735)+1,FIND(",",Q735,FIND(",",Q735)+1)-FIND(",",Q735)-1)),MapTable!$A:$A,1,0)),ISERROR(VLOOKUP(TRIM(MID(Q735,FIND(",",Q735,FIND(",",Q735)+1)+1,FIND(",",Q735,FIND(",",Q735,FIND(",",Q735)+1)+1)-FIND(",",Q735,FIND(",",Q735)+1)-1)),MapTable!$A:$A,1,0)),ISERROR(VLOOKUP(TRIM(MID(Q735,FIND(",",Q735,FIND(",",Q735,FIND(",",Q735)+1)+1)+1,999)),MapTable!$A:$A,1,0))),"맵없음",
  ""),
)))))</f>
        <v/>
      </c>
      <c r="W735" t="str">
        <f>IF(ISBLANK(V735),"",IF(ISERROR(VLOOKUP(V735,[2]DropTable!$A:$A,1,0)),"드랍없음",""))</f>
        <v/>
      </c>
      <c r="Y735" t="str">
        <f>IF(ISBLANK(X735),"",IF(ISERROR(VLOOKUP(X735,[2]DropTable!$A:$A,1,0)),"드랍없음",""))</f>
        <v/>
      </c>
      <c r="AA735">
        <v>8.1</v>
      </c>
    </row>
    <row r="736" spans="1:27" x14ac:dyDescent="0.3">
      <c r="A736">
        <v>19</v>
      </c>
      <c r="B736">
        <v>15</v>
      </c>
      <c r="C736">
        <f t="shared" si="35"/>
        <v>1680</v>
      </c>
      <c r="D736">
        <v>420</v>
      </c>
      <c r="E736" t="s">
        <v>114</v>
      </c>
      <c r="H736" t="str">
        <f>IF(ISBLANK(G736),"",
IFERROR(VLOOKUP(G736,[1]StringTable!$1:$1048576,MATCH([1]StringTable!$B$1,[1]StringTable!$1:$1,0),0),
IFERROR(VLOOKUP(G736,[1]InApkStringTable!$1:$1048576,MATCH([1]InApkStringTable!$B$1,[1]InApkStringTable!$1:$1,0),0),
"스트링없음")))</f>
        <v/>
      </c>
      <c r="J736" t="b">
        <v>0</v>
      </c>
      <c r="K736" t="s">
        <v>24</v>
      </c>
      <c r="L736" t="str">
        <f>IF(ISBLANK(K736),"",IF(ISERROR(VLOOKUP(K736,MapTable!$A:$A,1,0)),"컨트롤없음",""))</f>
        <v/>
      </c>
      <c r="M736">
        <f t="shared" si="36"/>
        <v>11</v>
      </c>
      <c r="N736" t="b">
        <f t="shared" ca="1" si="37"/>
        <v>0</v>
      </c>
      <c r="P736" t="str">
        <f>IF(ISBLANK(O736),"",IF(ISERROR(VLOOKUP(O736,MapTable!$A:$A,1,0)),"컨트롤없음",""))</f>
        <v/>
      </c>
      <c r="R736" t="str">
        <f>IF(ISBLANK(Q736),"",
IF(ISERROR(FIND(",",Q736)),
  IF(ISERROR(VLOOKUP(Q736,MapTable!$A:$A,1,0)),"맵없음",
  ""),
IF(ISERROR(FIND(",",Q736,FIND(",",Q736)+1)),
  IF(OR(ISERROR(VLOOKUP(LEFT(Q736,FIND(",",Q736)-1),MapTable!$A:$A,1,0)),ISERROR(VLOOKUP(TRIM(MID(Q736,FIND(",",Q736)+1,999)),MapTable!$A:$A,1,0))),"맵없음",
  ""),
IF(ISERROR(FIND(",",Q736,FIND(",",Q736,FIND(",",Q736)+1)+1)),
  IF(OR(ISERROR(VLOOKUP(LEFT(Q736,FIND(",",Q736)-1),MapTable!$A:$A,1,0)),ISERROR(VLOOKUP(TRIM(MID(Q736,FIND(",",Q736)+1,FIND(",",Q736,FIND(",",Q736)+1)-FIND(",",Q736)-1)),MapTable!$A:$A,1,0)),ISERROR(VLOOKUP(TRIM(MID(Q736,FIND(",",Q736,FIND(",",Q736)+1)+1,999)),MapTable!$A:$A,1,0))),"맵없음",
  ""),
IF(ISERROR(FIND(",",Q736,FIND(",",Q736,FIND(",",Q736,FIND(",",Q736)+1)+1)+1)),
  IF(OR(ISERROR(VLOOKUP(LEFT(Q736,FIND(",",Q736)-1),MapTable!$A:$A,1,0)),ISERROR(VLOOKUP(TRIM(MID(Q736,FIND(",",Q736)+1,FIND(",",Q736,FIND(",",Q736)+1)-FIND(",",Q736)-1)),MapTable!$A:$A,1,0)),ISERROR(VLOOKUP(TRIM(MID(Q736,FIND(",",Q736,FIND(",",Q736)+1)+1,FIND(",",Q736,FIND(",",Q736,FIND(",",Q736)+1)+1)-FIND(",",Q736,FIND(",",Q736)+1)-1)),MapTable!$A:$A,1,0)),ISERROR(VLOOKUP(TRIM(MID(Q736,FIND(",",Q736,FIND(",",Q736,FIND(",",Q736)+1)+1)+1,999)),MapTable!$A:$A,1,0))),"맵없음",
  ""),
)))))</f>
        <v/>
      </c>
      <c r="W736" t="str">
        <f>IF(ISBLANK(V736),"",IF(ISERROR(VLOOKUP(V736,[2]DropTable!$A:$A,1,0)),"드랍없음",""))</f>
        <v/>
      </c>
      <c r="Y736" t="str">
        <f>IF(ISBLANK(X736),"",IF(ISERROR(VLOOKUP(X736,[2]DropTable!$A:$A,1,0)),"드랍없음",""))</f>
        <v/>
      </c>
      <c r="AA736">
        <v>8.1</v>
      </c>
    </row>
    <row r="737" spans="1:27" x14ac:dyDescent="0.3">
      <c r="A737">
        <v>19</v>
      </c>
      <c r="B737">
        <v>16</v>
      </c>
      <c r="C737">
        <f t="shared" si="35"/>
        <v>1680</v>
      </c>
      <c r="D737">
        <v>420</v>
      </c>
      <c r="E737" t="s">
        <v>114</v>
      </c>
      <c r="H737" t="str">
        <f>IF(ISBLANK(G737),"",
IFERROR(VLOOKUP(G737,[1]StringTable!$1:$1048576,MATCH([1]StringTable!$B$1,[1]StringTable!$1:$1,0),0),
IFERROR(VLOOKUP(G737,[1]InApkStringTable!$1:$1048576,MATCH([1]InApkStringTable!$B$1,[1]InApkStringTable!$1:$1,0),0),
"스트링없음")))</f>
        <v/>
      </c>
      <c r="J737" t="b">
        <v>0</v>
      </c>
      <c r="K737" t="s">
        <v>24</v>
      </c>
      <c r="L737" t="str">
        <f>IF(ISBLANK(K737),"",IF(ISERROR(VLOOKUP(K737,MapTable!$A:$A,1,0)),"컨트롤없음",""))</f>
        <v/>
      </c>
      <c r="M737">
        <f t="shared" si="36"/>
        <v>2</v>
      </c>
      <c r="N737" t="b">
        <f t="shared" ca="1" si="37"/>
        <v>0</v>
      </c>
      <c r="P737" t="str">
        <f>IF(ISBLANK(O737),"",IF(ISERROR(VLOOKUP(O737,MapTable!$A:$A,1,0)),"컨트롤없음",""))</f>
        <v/>
      </c>
      <c r="R737" t="str">
        <f>IF(ISBLANK(Q737),"",
IF(ISERROR(FIND(",",Q737)),
  IF(ISERROR(VLOOKUP(Q737,MapTable!$A:$A,1,0)),"맵없음",
  ""),
IF(ISERROR(FIND(",",Q737,FIND(",",Q737)+1)),
  IF(OR(ISERROR(VLOOKUP(LEFT(Q737,FIND(",",Q737)-1),MapTable!$A:$A,1,0)),ISERROR(VLOOKUP(TRIM(MID(Q737,FIND(",",Q737)+1,999)),MapTable!$A:$A,1,0))),"맵없음",
  ""),
IF(ISERROR(FIND(",",Q737,FIND(",",Q737,FIND(",",Q737)+1)+1)),
  IF(OR(ISERROR(VLOOKUP(LEFT(Q737,FIND(",",Q737)-1),MapTable!$A:$A,1,0)),ISERROR(VLOOKUP(TRIM(MID(Q737,FIND(",",Q737)+1,FIND(",",Q737,FIND(",",Q737)+1)-FIND(",",Q737)-1)),MapTable!$A:$A,1,0)),ISERROR(VLOOKUP(TRIM(MID(Q737,FIND(",",Q737,FIND(",",Q737)+1)+1,999)),MapTable!$A:$A,1,0))),"맵없음",
  ""),
IF(ISERROR(FIND(",",Q737,FIND(",",Q737,FIND(",",Q737,FIND(",",Q737)+1)+1)+1)),
  IF(OR(ISERROR(VLOOKUP(LEFT(Q737,FIND(",",Q737)-1),MapTable!$A:$A,1,0)),ISERROR(VLOOKUP(TRIM(MID(Q737,FIND(",",Q737)+1,FIND(",",Q737,FIND(",",Q737)+1)-FIND(",",Q737)-1)),MapTable!$A:$A,1,0)),ISERROR(VLOOKUP(TRIM(MID(Q737,FIND(",",Q737,FIND(",",Q737)+1)+1,FIND(",",Q737,FIND(",",Q737,FIND(",",Q737)+1)+1)-FIND(",",Q737,FIND(",",Q737)+1)-1)),MapTable!$A:$A,1,0)),ISERROR(VLOOKUP(TRIM(MID(Q737,FIND(",",Q737,FIND(",",Q737,FIND(",",Q737)+1)+1)+1,999)),MapTable!$A:$A,1,0))),"맵없음",
  ""),
)))))</f>
        <v/>
      </c>
      <c r="W737" t="str">
        <f>IF(ISBLANK(V737),"",IF(ISERROR(VLOOKUP(V737,[2]DropTable!$A:$A,1,0)),"드랍없음",""))</f>
        <v/>
      </c>
      <c r="Y737" t="str">
        <f>IF(ISBLANK(X737),"",IF(ISERROR(VLOOKUP(X737,[2]DropTable!$A:$A,1,0)),"드랍없음",""))</f>
        <v/>
      </c>
      <c r="AA737">
        <v>8.1</v>
      </c>
    </row>
    <row r="738" spans="1:27" x14ac:dyDescent="0.3">
      <c r="A738">
        <v>19</v>
      </c>
      <c r="B738">
        <v>17</v>
      </c>
      <c r="C738">
        <f t="shared" si="35"/>
        <v>1680</v>
      </c>
      <c r="D738">
        <v>420</v>
      </c>
      <c r="E738" t="s">
        <v>114</v>
      </c>
      <c r="H738" t="str">
        <f>IF(ISBLANK(G738),"",
IFERROR(VLOOKUP(G738,[1]StringTable!$1:$1048576,MATCH([1]StringTable!$B$1,[1]StringTable!$1:$1,0),0),
IFERROR(VLOOKUP(G738,[1]InApkStringTable!$1:$1048576,MATCH([1]InApkStringTable!$B$1,[1]InApkStringTable!$1:$1,0),0),
"스트링없음")))</f>
        <v/>
      </c>
      <c r="J738" t="b">
        <v>0</v>
      </c>
      <c r="K738" t="s">
        <v>24</v>
      </c>
      <c r="L738" t="str">
        <f>IF(ISBLANK(K738),"",IF(ISERROR(VLOOKUP(K738,MapTable!$A:$A,1,0)),"컨트롤없음",""))</f>
        <v/>
      </c>
      <c r="M738">
        <f t="shared" si="36"/>
        <v>2</v>
      </c>
      <c r="N738" t="b">
        <f t="shared" ca="1" si="37"/>
        <v>0</v>
      </c>
      <c r="P738" t="str">
        <f>IF(ISBLANK(O738),"",IF(ISERROR(VLOOKUP(O738,MapTable!$A:$A,1,0)),"컨트롤없음",""))</f>
        <v/>
      </c>
      <c r="R738" t="str">
        <f>IF(ISBLANK(Q738),"",
IF(ISERROR(FIND(",",Q738)),
  IF(ISERROR(VLOOKUP(Q738,MapTable!$A:$A,1,0)),"맵없음",
  ""),
IF(ISERROR(FIND(",",Q738,FIND(",",Q738)+1)),
  IF(OR(ISERROR(VLOOKUP(LEFT(Q738,FIND(",",Q738)-1),MapTable!$A:$A,1,0)),ISERROR(VLOOKUP(TRIM(MID(Q738,FIND(",",Q738)+1,999)),MapTable!$A:$A,1,0))),"맵없음",
  ""),
IF(ISERROR(FIND(",",Q738,FIND(",",Q738,FIND(",",Q738)+1)+1)),
  IF(OR(ISERROR(VLOOKUP(LEFT(Q738,FIND(",",Q738)-1),MapTable!$A:$A,1,0)),ISERROR(VLOOKUP(TRIM(MID(Q738,FIND(",",Q738)+1,FIND(",",Q738,FIND(",",Q738)+1)-FIND(",",Q738)-1)),MapTable!$A:$A,1,0)),ISERROR(VLOOKUP(TRIM(MID(Q738,FIND(",",Q738,FIND(",",Q738)+1)+1,999)),MapTable!$A:$A,1,0))),"맵없음",
  ""),
IF(ISERROR(FIND(",",Q738,FIND(",",Q738,FIND(",",Q738,FIND(",",Q738)+1)+1)+1)),
  IF(OR(ISERROR(VLOOKUP(LEFT(Q738,FIND(",",Q738)-1),MapTable!$A:$A,1,0)),ISERROR(VLOOKUP(TRIM(MID(Q738,FIND(",",Q738)+1,FIND(",",Q738,FIND(",",Q738)+1)-FIND(",",Q738)-1)),MapTable!$A:$A,1,0)),ISERROR(VLOOKUP(TRIM(MID(Q738,FIND(",",Q738,FIND(",",Q738)+1)+1,FIND(",",Q738,FIND(",",Q738,FIND(",",Q738)+1)+1)-FIND(",",Q738,FIND(",",Q738)+1)-1)),MapTable!$A:$A,1,0)),ISERROR(VLOOKUP(TRIM(MID(Q738,FIND(",",Q738,FIND(",",Q738,FIND(",",Q738)+1)+1)+1,999)),MapTable!$A:$A,1,0))),"맵없음",
  ""),
)))))</f>
        <v/>
      </c>
      <c r="W738" t="str">
        <f>IF(ISBLANK(V738),"",IF(ISERROR(VLOOKUP(V738,[2]DropTable!$A:$A,1,0)),"드랍없음",""))</f>
        <v/>
      </c>
      <c r="Y738" t="str">
        <f>IF(ISBLANK(X738),"",IF(ISERROR(VLOOKUP(X738,[2]DropTable!$A:$A,1,0)),"드랍없음",""))</f>
        <v/>
      </c>
      <c r="AA738">
        <v>8.1</v>
      </c>
    </row>
    <row r="739" spans="1:27" x14ac:dyDescent="0.3">
      <c r="A739">
        <v>19</v>
      </c>
      <c r="B739">
        <v>18</v>
      </c>
      <c r="C739">
        <f t="shared" si="35"/>
        <v>1680</v>
      </c>
      <c r="D739">
        <v>420</v>
      </c>
      <c r="E739" t="s">
        <v>114</v>
      </c>
      <c r="H739" t="str">
        <f>IF(ISBLANK(G739),"",
IFERROR(VLOOKUP(G739,[1]StringTable!$1:$1048576,MATCH([1]StringTable!$B$1,[1]StringTable!$1:$1,0),0),
IFERROR(VLOOKUP(G739,[1]InApkStringTable!$1:$1048576,MATCH([1]InApkStringTable!$B$1,[1]InApkStringTable!$1:$1,0),0),
"스트링없음")))</f>
        <v/>
      </c>
      <c r="J739" t="b">
        <v>0</v>
      </c>
      <c r="K739" t="s">
        <v>24</v>
      </c>
      <c r="L739" t="str">
        <f>IF(ISBLANK(K739),"",IF(ISERROR(VLOOKUP(K739,MapTable!$A:$A,1,0)),"컨트롤없음",""))</f>
        <v/>
      </c>
      <c r="M739">
        <f t="shared" si="36"/>
        <v>2</v>
      </c>
      <c r="N739" t="b">
        <f t="shared" ca="1" si="37"/>
        <v>0</v>
      </c>
      <c r="P739" t="str">
        <f>IF(ISBLANK(O739),"",IF(ISERROR(VLOOKUP(O739,MapTable!$A:$A,1,0)),"컨트롤없음",""))</f>
        <v/>
      </c>
      <c r="R739" t="str">
        <f>IF(ISBLANK(Q739),"",
IF(ISERROR(FIND(",",Q739)),
  IF(ISERROR(VLOOKUP(Q739,MapTable!$A:$A,1,0)),"맵없음",
  ""),
IF(ISERROR(FIND(",",Q739,FIND(",",Q739)+1)),
  IF(OR(ISERROR(VLOOKUP(LEFT(Q739,FIND(",",Q739)-1),MapTable!$A:$A,1,0)),ISERROR(VLOOKUP(TRIM(MID(Q739,FIND(",",Q739)+1,999)),MapTable!$A:$A,1,0))),"맵없음",
  ""),
IF(ISERROR(FIND(",",Q739,FIND(",",Q739,FIND(",",Q739)+1)+1)),
  IF(OR(ISERROR(VLOOKUP(LEFT(Q739,FIND(",",Q739)-1),MapTable!$A:$A,1,0)),ISERROR(VLOOKUP(TRIM(MID(Q739,FIND(",",Q739)+1,FIND(",",Q739,FIND(",",Q739)+1)-FIND(",",Q739)-1)),MapTable!$A:$A,1,0)),ISERROR(VLOOKUP(TRIM(MID(Q739,FIND(",",Q739,FIND(",",Q739)+1)+1,999)),MapTable!$A:$A,1,0))),"맵없음",
  ""),
IF(ISERROR(FIND(",",Q739,FIND(",",Q739,FIND(",",Q739,FIND(",",Q739)+1)+1)+1)),
  IF(OR(ISERROR(VLOOKUP(LEFT(Q739,FIND(",",Q739)-1),MapTable!$A:$A,1,0)),ISERROR(VLOOKUP(TRIM(MID(Q739,FIND(",",Q739)+1,FIND(",",Q739,FIND(",",Q739)+1)-FIND(",",Q739)-1)),MapTable!$A:$A,1,0)),ISERROR(VLOOKUP(TRIM(MID(Q739,FIND(",",Q739,FIND(",",Q739)+1)+1,FIND(",",Q739,FIND(",",Q739,FIND(",",Q739)+1)+1)-FIND(",",Q739,FIND(",",Q739)+1)-1)),MapTable!$A:$A,1,0)),ISERROR(VLOOKUP(TRIM(MID(Q739,FIND(",",Q739,FIND(",",Q739,FIND(",",Q739)+1)+1)+1,999)),MapTable!$A:$A,1,0))),"맵없음",
  ""),
)))))</f>
        <v/>
      </c>
      <c r="W739" t="str">
        <f>IF(ISBLANK(V739),"",IF(ISERROR(VLOOKUP(V739,[2]DropTable!$A:$A,1,0)),"드랍없음",""))</f>
        <v/>
      </c>
      <c r="Y739" t="str">
        <f>IF(ISBLANK(X739),"",IF(ISERROR(VLOOKUP(X739,[2]DropTable!$A:$A,1,0)),"드랍없음",""))</f>
        <v/>
      </c>
      <c r="AA739">
        <v>8.1</v>
      </c>
    </row>
    <row r="740" spans="1:27" x14ac:dyDescent="0.3">
      <c r="A740">
        <v>19</v>
      </c>
      <c r="B740">
        <v>19</v>
      </c>
      <c r="C740">
        <f t="shared" si="35"/>
        <v>1680</v>
      </c>
      <c r="D740">
        <v>420</v>
      </c>
      <c r="E740" t="s">
        <v>114</v>
      </c>
      <c r="H740" t="str">
        <f>IF(ISBLANK(G740),"",
IFERROR(VLOOKUP(G740,[1]StringTable!$1:$1048576,MATCH([1]StringTable!$B$1,[1]StringTable!$1:$1,0),0),
IFERROR(VLOOKUP(G740,[1]InApkStringTable!$1:$1048576,MATCH([1]InApkStringTable!$B$1,[1]InApkStringTable!$1:$1,0),0),
"스트링없음")))</f>
        <v/>
      </c>
      <c r="J740" t="b">
        <v>0</v>
      </c>
      <c r="K740" t="s">
        <v>24</v>
      </c>
      <c r="L740" t="str">
        <f>IF(ISBLANK(K740),"",IF(ISERROR(VLOOKUP(K740,MapTable!$A:$A,1,0)),"컨트롤없음",""))</f>
        <v/>
      </c>
      <c r="M740">
        <f t="shared" si="36"/>
        <v>2</v>
      </c>
      <c r="N740" t="b">
        <f t="shared" ca="1" si="37"/>
        <v>1</v>
      </c>
      <c r="P740" t="str">
        <f>IF(ISBLANK(O740),"",IF(ISERROR(VLOOKUP(O740,MapTable!$A:$A,1,0)),"컨트롤없음",""))</f>
        <v/>
      </c>
      <c r="R740" t="str">
        <f>IF(ISBLANK(Q740),"",
IF(ISERROR(FIND(",",Q740)),
  IF(ISERROR(VLOOKUP(Q740,MapTable!$A:$A,1,0)),"맵없음",
  ""),
IF(ISERROR(FIND(",",Q740,FIND(",",Q740)+1)),
  IF(OR(ISERROR(VLOOKUP(LEFT(Q740,FIND(",",Q740)-1),MapTable!$A:$A,1,0)),ISERROR(VLOOKUP(TRIM(MID(Q740,FIND(",",Q740)+1,999)),MapTable!$A:$A,1,0))),"맵없음",
  ""),
IF(ISERROR(FIND(",",Q740,FIND(",",Q740,FIND(",",Q740)+1)+1)),
  IF(OR(ISERROR(VLOOKUP(LEFT(Q740,FIND(",",Q740)-1),MapTable!$A:$A,1,0)),ISERROR(VLOOKUP(TRIM(MID(Q740,FIND(",",Q740)+1,FIND(",",Q740,FIND(",",Q740)+1)-FIND(",",Q740)-1)),MapTable!$A:$A,1,0)),ISERROR(VLOOKUP(TRIM(MID(Q740,FIND(",",Q740,FIND(",",Q740)+1)+1,999)),MapTable!$A:$A,1,0))),"맵없음",
  ""),
IF(ISERROR(FIND(",",Q740,FIND(",",Q740,FIND(",",Q740,FIND(",",Q740)+1)+1)+1)),
  IF(OR(ISERROR(VLOOKUP(LEFT(Q740,FIND(",",Q740)-1),MapTable!$A:$A,1,0)),ISERROR(VLOOKUP(TRIM(MID(Q740,FIND(",",Q740)+1,FIND(",",Q740,FIND(",",Q740)+1)-FIND(",",Q740)-1)),MapTable!$A:$A,1,0)),ISERROR(VLOOKUP(TRIM(MID(Q740,FIND(",",Q740,FIND(",",Q740)+1)+1,FIND(",",Q740,FIND(",",Q740,FIND(",",Q740)+1)+1)-FIND(",",Q740,FIND(",",Q740)+1)-1)),MapTable!$A:$A,1,0)),ISERROR(VLOOKUP(TRIM(MID(Q740,FIND(",",Q740,FIND(",",Q740,FIND(",",Q740)+1)+1)+1,999)),MapTable!$A:$A,1,0))),"맵없음",
  ""),
)))))</f>
        <v/>
      </c>
      <c r="W740" t="str">
        <f>IF(ISBLANK(V740),"",IF(ISERROR(VLOOKUP(V740,[2]DropTable!$A:$A,1,0)),"드랍없음",""))</f>
        <v/>
      </c>
      <c r="Y740" t="str">
        <f>IF(ISBLANK(X740),"",IF(ISERROR(VLOOKUP(X740,[2]DropTable!$A:$A,1,0)),"드랍없음",""))</f>
        <v/>
      </c>
      <c r="AA740">
        <v>8.1</v>
      </c>
    </row>
    <row r="741" spans="1:27" x14ac:dyDescent="0.3">
      <c r="A741">
        <v>19</v>
      </c>
      <c r="B741">
        <v>20</v>
      </c>
      <c r="C741">
        <f t="shared" si="35"/>
        <v>1680</v>
      </c>
      <c r="D741">
        <v>420</v>
      </c>
      <c r="E741" t="s">
        <v>114</v>
      </c>
      <c r="H741" t="str">
        <f>IF(ISBLANK(G741),"",
IFERROR(VLOOKUP(G741,[1]StringTable!$1:$1048576,MATCH([1]StringTable!$B$1,[1]StringTable!$1:$1,0),0),
IFERROR(VLOOKUP(G741,[1]InApkStringTable!$1:$1048576,MATCH([1]InApkStringTable!$B$1,[1]InApkStringTable!$1:$1,0),0),
"스트링없음")))</f>
        <v/>
      </c>
      <c r="J741" t="b">
        <v>0</v>
      </c>
      <c r="K741" t="s">
        <v>24</v>
      </c>
      <c r="L741" t="str">
        <f>IF(ISBLANK(K741),"",IF(ISERROR(VLOOKUP(K741,MapTable!$A:$A,1,0)),"컨트롤없음",""))</f>
        <v/>
      </c>
      <c r="M741">
        <f t="shared" si="36"/>
        <v>12</v>
      </c>
      <c r="N741" t="b">
        <f t="shared" ca="1" si="37"/>
        <v>1</v>
      </c>
      <c r="P741" t="str">
        <f>IF(ISBLANK(O741),"",IF(ISERROR(VLOOKUP(O741,MapTable!$A:$A,1,0)),"컨트롤없음",""))</f>
        <v/>
      </c>
      <c r="R741" t="str">
        <f>IF(ISBLANK(Q741),"",
IF(ISERROR(FIND(",",Q741)),
  IF(ISERROR(VLOOKUP(Q741,MapTable!$A:$A,1,0)),"맵없음",
  ""),
IF(ISERROR(FIND(",",Q741,FIND(",",Q741)+1)),
  IF(OR(ISERROR(VLOOKUP(LEFT(Q741,FIND(",",Q741)-1),MapTable!$A:$A,1,0)),ISERROR(VLOOKUP(TRIM(MID(Q741,FIND(",",Q741)+1,999)),MapTable!$A:$A,1,0))),"맵없음",
  ""),
IF(ISERROR(FIND(",",Q741,FIND(",",Q741,FIND(",",Q741)+1)+1)),
  IF(OR(ISERROR(VLOOKUP(LEFT(Q741,FIND(",",Q741)-1),MapTable!$A:$A,1,0)),ISERROR(VLOOKUP(TRIM(MID(Q741,FIND(",",Q741)+1,FIND(",",Q741,FIND(",",Q741)+1)-FIND(",",Q741)-1)),MapTable!$A:$A,1,0)),ISERROR(VLOOKUP(TRIM(MID(Q741,FIND(",",Q741,FIND(",",Q741)+1)+1,999)),MapTable!$A:$A,1,0))),"맵없음",
  ""),
IF(ISERROR(FIND(",",Q741,FIND(",",Q741,FIND(",",Q741,FIND(",",Q741)+1)+1)+1)),
  IF(OR(ISERROR(VLOOKUP(LEFT(Q741,FIND(",",Q741)-1),MapTable!$A:$A,1,0)),ISERROR(VLOOKUP(TRIM(MID(Q741,FIND(",",Q741)+1,FIND(",",Q741,FIND(",",Q741)+1)-FIND(",",Q741)-1)),MapTable!$A:$A,1,0)),ISERROR(VLOOKUP(TRIM(MID(Q741,FIND(",",Q741,FIND(",",Q741)+1)+1,FIND(",",Q741,FIND(",",Q741,FIND(",",Q741)+1)+1)-FIND(",",Q741,FIND(",",Q741)+1)-1)),MapTable!$A:$A,1,0)),ISERROR(VLOOKUP(TRIM(MID(Q741,FIND(",",Q741,FIND(",",Q741,FIND(",",Q741)+1)+1)+1,999)),MapTable!$A:$A,1,0))),"맵없음",
  ""),
)))))</f>
        <v/>
      </c>
      <c r="W741" t="str">
        <f>IF(ISBLANK(V741),"",IF(ISERROR(VLOOKUP(V741,[2]DropTable!$A:$A,1,0)),"드랍없음",""))</f>
        <v/>
      </c>
      <c r="Y741" t="str">
        <f>IF(ISBLANK(X741),"",IF(ISERROR(VLOOKUP(X741,[2]DropTable!$A:$A,1,0)),"드랍없음",""))</f>
        <v/>
      </c>
      <c r="AA741">
        <v>8.1</v>
      </c>
    </row>
    <row r="742" spans="1:27" x14ac:dyDescent="0.3">
      <c r="A742">
        <v>19</v>
      </c>
      <c r="B742">
        <v>21</v>
      </c>
      <c r="C742">
        <f t="shared" si="35"/>
        <v>1680</v>
      </c>
      <c r="D742">
        <v>420</v>
      </c>
      <c r="E742" t="s">
        <v>114</v>
      </c>
      <c r="H742" t="str">
        <f>IF(ISBLANK(G742),"",
IFERROR(VLOOKUP(G742,[1]StringTable!$1:$1048576,MATCH([1]StringTable!$B$1,[1]StringTable!$1:$1,0),0),
IFERROR(VLOOKUP(G742,[1]InApkStringTable!$1:$1048576,MATCH([1]InApkStringTable!$B$1,[1]InApkStringTable!$1:$1,0),0),
"스트링없음")))</f>
        <v/>
      </c>
      <c r="J742" t="b">
        <v>0</v>
      </c>
      <c r="K742" t="s">
        <v>24</v>
      </c>
      <c r="L742" t="str">
        <f>IF(ISBLANK(K742),"",IF(ISERROR(VLOOKUP(K742,MapTable!$A:$A,1,0)),"컨트롤없음",""))</f>
        <v/>
      </c>
      <c r="M742">
        <f t="shared" si="36"/>
        <v>3</v>
      </c>
      <c r="N742" t="b">
        <f t="shared" ca="1" si="37"/>
        <v>0</v>
      </c>
      <c r="P742" t="str">
        <f>IF(ISBLANK(O742),"",IF(ISERROR(VLOOKUP(O742,MapTable!$A:$A,1,0)),"컨트롤없음",""))</f>
        <v/>
      </c>
      <c r="R742" t="str">
        <f>IF(ISBLANK(Q742),"",
IF(ISERROR(FIND(",",Q742)),
  IF(ISERROR(VLOOKUP(Q742,MapTable!$A:$A,1,0)),"맵없음",
  ""),
IF(ISERROR(FIND(",",Q742,FIND(",",Q742)+1)),
  IF(OR(ISERROR(VLOOKUP(LEFT(Q742,FIND(",",Q742)-1),MapTable!$A:$A,1,0)),ISERROR(VLOOKUP(TRIM(MID(Q742,FIND(",",Q742)+1,999)),MapTable!$A:$A,1,0))),"맵없음",
  ""),
IF(ISERROR(FIND(",",Q742,FIND(",",Q742,FIND(",",Q742)+1)+1)),
  IF(OR(ISERROR(VLOOKUP(LEFT(Q742,FIND(",",Q742)-1),MapTable!$A:$A,1,0)),ISERROR(VLOOKUP(TRIM(MID(Q742,FIND(",",Q742)+1,FIND(",",Q742,FIND(",",Q742)+1)-FIND(",",Q742)-1)),MapTable!$A:$A,1,0)),ISERROR(VLOOKUP(TRIM(MID(Q742,FIND(",",Q742,FIND(",",Q742)+1)+1,999)),MapTable!$A:$A,1,0))),"맵없음",
  ""),
IF(ISERROR(FIND(",",Q742,FIND(",",Q742,FIND(",",Q742,FIND(",",Q742)+1)+1)+1)),
  IF(OR(ISERROR(VLOOKUP(LEFT(Q742,FIND(",",Q742)-1),MapTable!$A:$A,1,0)),ISERROR(VLOOKUP(TRIM(MID(Q742,FIND(",",Q742)+1,FIND(",",Q742,FIND(",",Q742)+1)-FIND(",",Q742)-1)),MapTable!$A:$A,1,0)),ISERROR(VLOOKUP(TRIM(MID(Q742,FIND(",",Q742,FIND(",",Q742)+1)+1,FIND(",",Q742,FIND(",",Q742,FIND(",",Q742)+1)+1)-FIND(",",Q742,FIND(",",Q742)+1)-1)),MapTable!$A:$A,1,0)),ISERROR(VLOOKUP(TRIM(MID(Q742,FIND(",",Q742,FIND(",",Q742,FIND(",",Q742)+1)+1)+1,999)),MapTable!$A:$A,1,0))),"맵없음",
  ""),
)))))</f>
        <v/>
      </c>
      <c r="W742" t="str">
        <f>IF(ISBLANK(V742),"",IF(ISERROR(VLOOKUP(V742,[2]DropTable!$A:$A,1,0)),"드랍없음",""))</f>
        <v/>
      </c>
      <c r="Y742" t="str">
        <f>IF(ISBLANK(X742),"",IF(ISERROR(VLOOKUP(X742,[2]DropTable!$A:$A,1,0)),"드랍없음",""))</f>
        <v/>
      </c>
      <c r="AA742">
        <v>8.1</v>
      </c>
    </row>
    <row r="743" spans="1:27" x14ac:dyDescent="0.3">
      <c r="A743">
        <v>19</v>
      </c>
      <c r="B743">
        <v>22</v>
      </c>
      <c r="C743">
        <f t="shared" si="35"/>
        <v>1680</v>
      </c>
      <c r="D743">
        <v>420</v>
      </c>
      <c r="E743" t="s">
        <v>114</v>
      </c>
      <c r="H743" t="str">
        <f>IF(ISBLANK(G743),"",
IFERROR(VLOOKUP(G743,[1]StringTable!$1:$1048576,MATCH([1]StringTable!$B$1,[1]StringTable!$1:$1,0),0),
IFERROR(VLOOKUP(G743,[1]InApkStringTable!$1:$1048576,MATCH([1]InApkStringTable!$B$1,[1]InApkStringTable!$1:$1,0),0),
"스트링없음")))</f>
        <v/>
      </c>
      <c r="J743" t="b">
        <v>0</v>
      </c>
      <c r="K743" t="s">
        <v>24</v>
      </c>
      <c r="L743" t="str">
        <f>IF(ISBLANK(K743),"",IF(ISERROR(VLOOKUP(K743,MapTable!$A:$A,1,0)),"컨트롤없음",""))</f>
        <v/>
      </c>
      <c r="M743">
        <f t="shared" si="36"/>
        <v>3</v>
      </c>
      <c r="N743" t="b">
        <f t="shared" ca="1" si="37"/>
        <v>0</v>
      </c>
      <c r="P743" t="str">
        <f>IF(ISBLANK(O743),"",IF(ISERROR(VLOOKUP(O743,MapTable!$A:$A,1,0)),"컨트롤없음",""))</f>
        <v/>
      </c>
      <c r="R743" t="str">
        <f>IF(ISBLANK(Q743),"",
IF(ISERROR(FIND(",",Q743)),
  IF(ISERROR(VLOOKUP(Q743,MapTable!$A:$A,1,0)),"맵없음",
  ""),
IF(ISERROR(FIND(",",Q743,FIND(",",Q743)+1)),
  IF(OR(ISERROR(VLOOKUP(LEFT(Q743,FIND(",",Q743)-1),MapTable!$A:$A,1,0)),ISERROR(VLOOKUP(TRIM(MID(Q743,FIND(",",Q743)+1,999)),MapTable!$A:$A,1,0))),"맵없음",
  ""),
IF(ISERROR(FIND(",",Q743,FIND(",",Q743,FIND(",",Q743)+1)+1)),
  IF(OR(ISERROR(VLOOKUP(LEFT(Q743,FIND(",",Q743)-1),MapTable!$A:$A,1,0)),ISERROR(VLOOKUP(TRIM(MID(Q743,FIND(",",Q743)+1,FIND(",",Q743,FIND(",",Q743)+1)-FIND(",",Q743)-1)),MapTable!$A:$A,1,0)),ISERROR(VLOOKUP(TRIM(MID(Q743,FIND(",",Q743,FIND(",",Q743)+1)+1,999)),MapTable!$A:$A,1,0))),"맵없음",
  ""),
IF(ISERROR(FIND(",",Q743,FIND(",",Q743,FIND(",",Q743,FIND(",",Q743)+1)+1)+1)),
  IF(OR(ISERROR(VLOOKUP(LEFT(Q743,FIND(",",Q743)-1),MapTable!$A:$A,1,0)),ISERROR(VLOOKUP(TRIM(MID(Q743,FIND(",",Q743)+1,FIND(",",Q743,FIND(",",Q743)+1)-FIND(",",Q743)-1)),MapTable!$A:$A,1,0)),ISERROR(VLOOKUP(TRIM(MID(Q743,FIND(",",Q743,FIND(",",Q743)+1)+1,FIND(",",Q743,FIND(",",Q743,FIND(",",Q743)+1)+1)-FIND(",",Q743,FIND(",",Q743)+1)-1)),MapTable!$A:$A,1,0)),ISERROR(VLOOKUP(TRIM(MID(Q743,FIND(",",Q743,FIND(",",Q743,FIND(",",Q743)+1)+1)+1,999)),MapTable!$A:$A,1,0))),"맵없음",
  ""),
)))))</f>
        <v/>
      </c>
      <c r="W743" t="str">
        <f>IF(ISBLANK(V743),"",IF(ISERROR(VLOOKUP(V743,[2]DropTable!$A:$A,1,0)),"드랍없음",""))</f>
        <v/>
      </c>
      <c r="Y743" t="str">
        <f>IF(ISBLANK(X743),"",IF(ISERROR(VLOOKUP(X743,[2]DropTable!$A:$A,1,0)),"드랍없음",""))</f>
        <v/>
      </c>
      <c r="AA743">
        <v>8.1</v>
      </c>
    </row>
    <row r="744" spans="1:27" x14ac:dyDescent="0.3">
      <c r="A744">
        <v>19</v>
      </c>
      <c r="B744">
        <v>23</v>
      </c>
      <c r="C744">
        <f t="shared" si="35"/>
        <v>1680</v>
      </c>
      <c r="D744">
        <v>420</v>
      </c>
      <c r="E744" t="s">
        <v>114</v>
      </c>
      <c r="H744" t="str">
        <f>IF(ISBLANK(G744),"",
IFERROR(VLOOKUP(G744,[1]StringTable!$1:$1048576,MATCH([1]StringTable!$B$1,[1]StringTable!$1:$1,0),0),
IFERROR(VLOOKUP(G744,[1]InApkStringTable!$1:$1048576,MATCH([1]InApkStringTable!$B$1,[1]InApkStringTable!$1:$1,0),0),
"스트링없음")))</f>
        <v/>
      </c>
      <c r="J744" t="b">
        <v>0</v>
      </c>
      <c r="K744" t="s">
        <v>24</v>
      </c>
      <c r="L744" t="str">
        <f>IF(ISBLANK(K744),"",IF(ISERROR(VLOOKUP(K744,MapTable!$A:$A,1,0)),"컨트롤없음",""))</f>
        <v/>
      </c>
      <c r="M744">
        <f t="shared" si="36"/>
        <v>3</v>
      </c>
      <c r="N744" t="b">
        <f t="shared" ca="1" si="37"/>
        <v>0</v>
      </c>
      <c r="P744" t="str">
        <f>IF(ISBLANK(O744),"",IF(ISERROR(VLOOKUP(O744,MapTable!$A:$A,1,0)),"컨트롤없음",""))</f>
        <v/>
      </c>
      <c r="R744" t="str">
        <f>IF(ISBLANK(Q744),"",
IF(ISERROR(FIND(",",Q744)),
  IF(ISERROR(VLOOKUP(Q744,MapTable!$A:$A,1,0)),"맵없음",
  ""),
IF(ISERROR(FIND(",",Q744,FIND(",",Q744)+1)),
  IF(OR(ISERROR(VLOOKUP(LEFT(Q744,FIND(",",Q744)-1),MapTable!$A:$A,1,0)),ISERROR(VLOOKUP(TRIM(MID(Q744,FIND(",",Q744)+1,999)),MapTable!$A:$A,1,0))),"맵없음",
  ""),
IF(ISERROR(FIND(",",Q744,FIND(",",Q744,FIND(",",Q744)+1)+1)),
  IF(OR(ISERROR(VLOOKUP(LEFT(Q744,FIND(",",Q744)-1),MapTable!$A:$A,1,0)),ISERROR(VLOOKUP(TRIM(MID(Q744,FIND(",",Q744)+1,FIND(",",Q744,FIND(",",Q744)+1)-FIND(",",Q744)-1)),MapTable!$A:$A,1,0)),ISERROR(VLOOKUP(TRIM(MID(Q744,FIND(",",Q744,FIND(",",Q744)+1)+1,999)),MapTable!$A:$A,1,0))),"맵없음",
  ""),
IF(ISERROR(FIND(",",Q744,FIND(",",Q744,FIND(",",Q744,FIND(",",Q744)+1)+1)+1)),
  IF(OR(ISERROR(VLOOKUP(LEFT(Q744,FIND(",",Q744)-1),MapTable!$A:$A,1,0)),ISERROR(VLOOKUP(TRIM(MID(Q744,FIND(",",Q744)+1,FIND(",",Q744,FIND(",",Q744)+1)-FIND(",",Q744)-1)),MapTable!$A:$A,1,0)),ISERROR(VLOOKUP(TRIM(MID(Q744,FIND(",",Q744,FIND(",",Q744)+1)+1,FIND(",",Q744,FIND(",",Q744,FIND(",",Q744)+1)+1)-FIND(",",Q744,FIND(",",Q744)+1)-1)),MapTable!$A:$A,1,0)),ISERROR(VLOOKUP(TRIM(MID(Q744,FIND(",",Q744,FIND(",",Q744,FIND(",",Q744)+1)+1)+1,999)),MapTable!$A:$A,1,0))),"맵없음",
  ""),
)))))</f>
        <v/>
      </c>
      <c r="W744" t="str">
        <f>IF(ISBLANK(V744),"",IF(ISERROR(VLOOKUP(V744,[2]DropTable!$A:$A,1,0)),"드랍없음",""))</f>
        <v/>
      </c>
      <c r="Y744" t="str">
        <f>IF(ISBLANK(X744),"",IF(ISERROR(VLOOKUP(X744,[2]DropTable!$A:$A,1,0)),"드랍없음",""))</f>
        <v/>
      </c>
      <c r="AA744">
        <v>8.1</v>
      </c>
    </row>
    <row r="745" spans="1:27" x14ac:dyDescent="0.3">
      <c r="A745">
        <v>19</v>
      </c>
      <c r="B745">
        <v>24</v>
      </c>
      <c r="C745">
        <f t="shared" si="35"/>
        <v>1680</v>
      </c>
      <c r="D745">
        <v>420</v>
      </c>
      <c r="E745" t="s">
        <v>114</v>
      </c>
      <c r="H745" t="str">
        <f>IF(ISBLANK(G745),"",
IFERROR(VLOOKUP(G745,[1]StringTable!$1:$1048576,MATCH([1]StringTable!$B$1,[1]StringTable!$1:$1,0),0),
IFERROR(VLOOKUP(G745,[1]InApkStringTable!$1:$1048576,MATCH([1]InApkStringTable!$B$1,[1]InApkStringTable!$1:$1,0),0),
"스트링없음")))</f>
        <v/>
      </c>
      <c r="J745" t="b">
        <v>0</v>
      </c>
      <c r="K745" t="s">
        <v>24</v>
      </c>
      <c r="L745" t="str">
        <f>IF(ISBLANK(K745),"",IF(ISERROR(VLOOKUP(K745,MapTable!$A:$A,1,0)),"컨트롤없음",""))</f>
        <v/>
      </c>
      <c r="M745">
        <f t="shared" si="36"/>
        <v>3</v>
      </c>
      <c r="N745" t="b">
        <f t="shared" ca="1" si="37"/>
        <v>0</v>
      </c>
      <c r="P745" t="str">
        <f>IF(ISBLANK(O745),"",IF(ISERROR(VLOOKUP(O745,MapTable!$A:$A,1,0)),"컨트롤없음",""))</f>
        <v/>
      </c>
      <c r="R745" t="str">
        <f>IF(ISBLANK(Q745),"",
IF(ISERROR(FIND(",",Q745)),
  IF(ISERROR(VLOOKUP(Q745,MapTable!$A:$A,1,0)),"맵없음",
  ""),
IF(ISERROR(FIND(",",Q745,FIND(",",Q745)+1)),
  IF(OR(ISERROR(VLOOKUP(LEFT(Q745,FIND(",",Q745)-1),MapTable!$A:$A,1,0)),ISERROR(VLOOKUP(TRIM(MID(Q745,FIND(",",Q745)+1,999)),MapTable!$A:$A,1,0))),"맵없음",
  ""),
IF(ISERROR(FIND(",",Q745,FIND(",",Q745,FIND(",",Q745)+1)+1)),
  IF(OR(ISERROR(VLOOKUP(LEFT(Q745,FIND(",",Q745)-1),MapTable!$A:$A,1,0)),ISERROR(VLOOKUP(TRIM(MID(Q745,FIND(",",Q745)+1,FIND(",",Q745,FIND(",",Q745)+1)-FIND(",",Q745)-1)),MapTable!$A:$A,1,0)),ISERROR(VLOOKUP(TRIM(MID(Q745,FIND(",",Q745,FIND(",",Q745)+1)+1,999)),MapTable!$A:$A,1,0))),"맵없음",
  ""),
IF(ISERROR(FIND(",",Q745,FIND(",",Q745,FIND(",",Q745,FIND(",",Q745)+1)+1)+1)),
  IF(OR(ISERROR(VLOOKUP(LEFT(Q745,FIND(",",Q745)-1),MapTable!$A:$A,1,0)),ISERROR(VLOOKUP(TRIM(MID(Q745,FIND(",",Q745)+1,FIND(",",Q745,FIND(",",Q745)+1)-FIND(",",Q745)-1)),MapTable!$A:$A,1,0)),ISERROR(VLOOKUP(TRIM(MID(Q745,FIND(",",Q745,FIND(",",Q745)+1)+1,FIND(",",Q745,FIND(",",Q745,FIND(",",Q745)+1)+1)-FIND(",",Q745,FIND(",",Q745)+1)-1)),MapTable!$A:$A,1,0)),ISERROR(VLOOKUP(TRIM(MID(Q745,FIND(",",Q745,FIND(",",Q745,FIND(",",Q745)+1)+1)+1,999)),MapTable!$A:$A,1,0))),"맵없음",
  ""),
)))))</f>
        <v/>
      </c>
      <c r="W745" t="str">
        <f>IF(ISBLANK(V745),"",IF(ISERROR(VLOOKUP(V745,[2]DropTable!$A:$A,1,0)),"드랍없음",""))</f>
        <v/>
      </c>
      <c r="Y745" t="str">
        <f>IF(ISBLANK(X745),"",IF(ISERROR(VLOOKUP(X745,[2]DropTable!$A:$A,1,0)),"드랍없음",""))</f>
        <v/>
      </c>
      <c r="AA745">
        <v>8.1</v>
      </c>
    </row>
    <row r="746" spans="1:27" x14ac:dyDescent="0.3">
      <c r="A746">
        <v>19</v>
      </c>
      <c r="B746">
        <v>25</v>
      </c>
      <c r="C746">
        <f t="shared" si="35"/>
        <v>1680</v>
      </c>
      <c r="D746">
        <v>420</v>
      </c>
      <c r="E746" t="s">
        <v>114</v>
      </c>
      <c r="H746" t="str">
        <f>IF(ISBLANK(G746),"",
IFERROR(VLOOKUP(G746,[1]StringTable!$1:$1048576,MATCH([1]StringTable!$B$1,[1]StringTable!$1:$1,0),0),
IFERROR(VLOOKUP(G746,[1]InApkStringTable!$1:$1048576,MATCH([1]InApkStringTable!$B$1,[1]InApkStringTable!$1:$1,0),0),
"스트링없음")))</f>
        <v/>
      </c>
      <c r="J746" t="b">
        <v>0</v>
      </c>
      <c r="K746" t="s">
        <v>24</v>
      </c>
      <c r="L746" t="str">
        <f>IF(ISBLANK(K746),"",IF(ISERROR(VLOOKUP(K746,MapTable!$A:$A,1,0)),"컨트롤없음",""))</f>
        <v/>
      </c>
      <c r="M746">
        <f t="shared" si="36"/>
        <v>11</v>
      </c>
      <c r="N746" t="b">
        <f t="shared" ca="1" si="37"/>
        <v>0</v>
      </c>
      <c r="P746" t="str">
        <f>IF(ISBLANK(O746),"",IF(ISERROR(VLOOKUP(O746,MapTable!$A:$A,1,0)),"컨트롤없음",""))</f>
        <v/>
      </c>
      <c r="R746" t="str">
        <f>IF(ISBLANK(Q746),"",
IF(ISERROR(FIND(",",Q746)),
  IF(ISERROR(VLOOKUP(Q746,MapTable!$A:$A,1,0)),"맵없음",
  ""),
IF(ISERROR(FIND(",",Q746,FIND(",",Q746)+1)),
  IF(OR(ISERROR(VLOOKUP(LEFT(Q746,FIND(",",Q746)-1),MapTable!$A:$A,1,0)),ISERROR(VLOOKUP(TRIM(MID(Q746,FIND(",",Q746)+1,999)),MapTable!$A:$A,1,0))),"맵없음",
  ""),
IF(ISERROR(FIND(",",Q746,FIND(",",Q746,FIND(",",Q746)+1)+1)),
  IF(OR(ISERROR(VLOOKUP(LEFT(Q746,FIND(",",Q746)-1),MapTable!$A:$A,1,0)),ISERROR(VLOOKUP(TRIM(MID(Q746,FIND(",",Q746)+1,FIND(",",Q746,FIND(",",Q746)+1)-FIND(",",Q746)-1)),MapTable!$A:$A,1,0)),ISERROR(VLOOKUP(TRIM(MID(Q746,FIND(",",Q746,FIND(",",Q746)+1)+1,999)),MapTable!$A:$A,1,0))),"맵없음",
  ""),
IF(ISERROR(FIND(",",Q746,FIND(",",Q746,FIND(",",Q746,FIND(",",Q746)+1)+1)+1)),
  IF(OR(ISERROR(VLOOKUP(LEFT(Q746,FIND(",",Q746)-1),MapTable!$A:$A,1,0)),ISERROR(VLOOKUP(TRIM(MID(Q746,FIND(",",Q746)+1,FIND(",",Q746,FIND(",",Q746)+1)-FIND(",",Q746)-1)),MapTable!$A:$A,1,0)),ISERROR(VLOOKUP(TRIM(MID(Q746,FIND(",",Q746,FIND(",",Q746)+1)+1,FIND(",",Q746,FIND(",",Q746,FIND(",",Q746)+1)+1)-FIND(",",Q746,FIND(",",Q746)+1)-1)),MapTable!$A:$A,1,0)),ISERROR(VLOOKUP(TRIM(MID(Q746,FIND(",",Q746,FIND(",",Q746,FIND(",",Q746)+1)+1)+1,999)),MapTable!$A:$A,1,0))),"맵없음",
  ""),
)))))</f>
        <v/>
      </c>
      <c r="W746" t="str">
        <f>IF(ISBLANK(V746),"",IF(ISERROR(VLOOKUP(V746,[2]DropTable!$A:$A,1,0)),"드랍없음",""))</f>
        <v/>
      </c>
      <c r="Y746" t="str">
        <f>IF(ISBLANK(X746),"",IF(ISERROR(VLOOKUP(X746,[2]DropTable!$A:$A,1,0)),"드랍없음",""))</f>
        <v/>
      </c>
      <c r="AA746">
        <v>8.1</v>
      </c>
    </row>
    <row r="747" spans="1:27" x14ac:dyDescent="0.3">
      <c r="A747">
        <v>19</v>
      </c>
      <c r="B747">
        <v>26</v>
      </c>
      <c r="C747">
        <f t="shared" si="35"/>
        <v>1680</v>
      </c>
      <c r="D747">
        <v>420</v>
      </c>
      <c r="E747" t="s">
        <v>114</v>
      </c>
      <c r="H747" t="str">
        <f>IF(ISBLANK(G747),"",
IFERROR(VLOOKUP(G747,[1]StringTable!$1:$1048576,MATCH([1]StringTable!$B$1,[1]StringTable!$1:$1,0),0),
IFERROR(VLOOKUP(G747,[1]InApkStringTable!$1:$1048576,MATCH([1]InApkStringTable!$B$1,[1]InApkStringTable!$1:$1,0),0),
"스트링없음")))</f>
        <v/>
      </c>
      <c r="J747" t="b">
        <v>0</v>
      </c>
      <c r="K747" t="s">
        <v>24</v>
      </c>
      <c r="L747" t="str">
        <f>IF(ISBLANK(K747),"",IF(ISERROR(VLOOKUP(K747,MapTable!$A:$A,1,0)),"컨트롤없음",""))</f>
        <v/>
      </c>
      <c r="M747">
        <f t="shared" si="36"/>
        <v>3</v>
      </c>
      <c r="N747" t="b">
        <f t="shared" ca="1" si="37"/>
        <v>0</v>
      </c>
      <c r="P747" t="str">
        <f>IF(ISBLANK(O747),"",IF(ISERROR(VLOOKUP(O747,MapTable!$A:$A,1,0)),"컨트롤없음",""))</f>
        <v/>
      </c>
      <c r="R747" t="str">
        <f>IF(ISBLANK(Q747),"",
IF(ISERROR(FIND(",",Q747)),
  IF(ISERROR(VLOOKUP(Q747,MapTable!$A:$A,1,0)),"맵없음",
  ""),
IF(ISERROR(FIND(",",Q747,FIND(",",Q747)+1)),
  IF(OR(ISERROR(VLOOKUP(LEFT(Q747,FIND(",",Q747)-1),MapTable!$A:$A,1,0)),ISERROR(VLOOKUP(TRIM(MID(Q747,FIND(",",Q747)+1,999)),MapTable!$A:$A,1,0))),"맵없음",
  ""),
IF(ISERROR(FIND(",",Q747,FIND(",",Q747,FIND(",",Q747)+1)+1)),
  IF(OR(ISERROR(VLOOKUP(LEFT(Q747,FIND(",",Q747)-1),MapTable!$A:$A,1,0)),ISERROR(VLOOKUP(TRIM(MID(Q747,FIND(",",Q747)+1,FIND(",",Q747,FIND(",",Q747)+1)-FIND(",",Q747)-1)),MapTable!$A:$A,1,0)),ISERROR(VLOOKUP(TRIM(MID(Q747,FIND(",",Q747,FIND(",",Q747)+1)+1,999)),MapTable!$A:$A,1,0))),"맵없음",
  ""),
IF(ISERROR(FIND(",",Q747,FIND(",",Q747,FIND(",",Q747,FIND(",",Q747)+1)+1)+1)),
  IF(OR(ISERROR(VLOOKUP(LEFT(Q747,FIND(",",Q747)-1),MapTable!$A:$A,1,0)),ISERROR(VLOOKUP(TRIM(MID(Q747,FIND(",",Q747)+1,FIND(",",Q747,FIND(",",Q747)+1)-FIND(",",Q747)-1)),MapTable!$A:$A,1,0)),ISERROR(VLOOKUP(TRIM(MID(Q747,FIND(",",Q747,FIND(",",Q747)+1)+1,FIND(",",Q747,FIND(",",Q747,FIND(",",Q747)+1)+1)-FIND(",",Q747,FIND(",",Q747)+1)-1)),MapTable!$A:$A,1,0)),ISERROR(VLOOKUP(TRIM(MID(Q747,FIND(",",Q747,FIND(",",Q747,FIND(",",Q747)+1)+1)+1,999)),MapTable!$A:$A,1,0))),"맵없음",
  ""),
)))))</f>
        <v/>
      </c>
      <c r="W747" t="str">
        <f>IF(ISBLANK(V747),"",IF(ISERROR(VLOOKUP(V747,[2]DropTable!$A:$A,1,0)),"드랍없음",""))</f>
        <v/>
      </c>
      <c r="Y747" t="str">
        <f>IF(ISBLANK(X747),"",IF(ISERROR(VLOOKUP(X747,[2]DropTable!$A:$A,1,0)),"드랍없음",""))</f>
        <v/>
      </c>
      <c r="AA747">
        <v>8.1</v>
      </c>
    </row>
    <row r="748" spans="1:27" x14ac:dyDescent="0.3">
      <c r="A748">
        <v>19</v>
      </c>
      <c r="B748">
        <v>27</v>
      </c>
      <c r="C748">
        <f t="shared" si="35"/>
        <v>1680</v>
      </c>
      <c r="D748">
        <v>420</v>
      </c>
      <c r="E748" t="s">
        <v>114</v>
      </c>
      <c r="H748" t="str">
        <f>IF(ISBLANK(G748),"",
IFERROR(VLOOKUP(G748,[1]StringTable!$1:$1048576,MATCH([1]StringTable!$B$1,[1]StringTable!$1:$1,0),0),
IFERROR(VLOOKUP(G748,[1]InApkStringTable!$1:$1048576,MATCH([1]InApkStringTable!$B$1,[1]InApkStringTable!$1:$1,0),0),
"스트링없음")))</f>
        <v/>
      </c>
      <c r="J748" t="b">
        <v>0</v>
      </c>
      <c r="K748" t="s">
        <v>24</v>
      </c>
      <c r="L748" t="str">
        <f>IF(ISBLANK(K748),"",IF(ISERROR(VLOOKUP(K748,MapTable!$A:$A,1,0)),"컨트롤없음",""))</f>
        <v/>
      </c>
      <c r="M748">
        <f t="shared" si="36"/>
        <v>3</v>
      </c>
      <c r="N748" t="b">
        <f t="shared" ca="1" si="37"/>
        <v>0</v>
      </c>
      <c r="P748" t="str">
        <f>IF(ISBLANK(O748),"",IF(ISERROR(VLOOKUP(O748,MapTable!$A:$A,1,0)),"컨트롤없음",""))</f>
        <v/>
      </c>
      <c r="R748" t="str">
        <f>IF(ISBLANK(Q748),"",
IF(ISERROR(FIND(",",Q748)),
  IF(ISERROR(VLOOKUP(Q748,MapTable!$A:$A,1,0)),"맵없음",
  ""),
IF(ISERROR(FIND(",",Q748,FIND(",",Q748)+1)),
  IF(OR(ISERROR(VLOOKUP(LEFT(Q748,FIND(",",Q748)-1),MapTable!$A:$A,1,0)),ISERROR(VLOOKUP(TRIM(MID(Q748,FIND(",",Q748)+1,999)),MapTable!$A:$A,1,0))),"맵없음",
  ""),
IF(ISERROR(FIND(",",Q748,FIND(",",Q748,FIND(",",Q748)+1)+1)),
  IF(OR(ISERROR(VLOOKUP(LEFT(Q748,FIND(",",Q748)-1),MapTable!$A:$A,1,0)),ISERROR(VLOOKUP(TRIM(MID(Q748,FIND(",",Q748)+1,FIND(",",Q748,FIND(",",Q748)+1)-FIND(",",Q748)-1)),MapTable!$A:$A,1,0)),ISERROR(VLOOKUP(TRIM(MID(Q748,FIND(",",Q748,FIND(",",Q748)+1)+1,999)),MapTable!$A:$A,1,0))),"맵없음",
  ""),
IF(ISERROR(FIND(",",Q748,FIND(",",Q748,FIND(",",Q748,FIND(",",Q748)+1)+1)+1)),
  IF(OR(ISERROR(VLOOKUP(LEFT(Q748,FIND(",",Q748)-1),MapTable!$A:$A,1,0)),ISERROR(VLOOKUP(TRIM(MID(Q748,FIND(",",Q748)+1,FIND(",",Q748,FIND(",",Q748)+1)-FIND(",",Q748)-1)),MapTable!$A:$A,1,0)),ISERROR(VLOOKUP(TRIM(MID(Q748,FIND(",",Q748,FIND(",",Q748)+1)+1,FIND(",",Q748,FIND(",",Q748,FIND(",",Q748)+1)+1)-FIND(",",Q748,FIND(",",Q748)+1)-1)),MapTable!$A:$A,1,0)),ISERROR(VLOOKUP(TRIM(MID(Q748,FIND(",",Q748,FIND(",",Q748,FIND(",",Q748)+1)+1)+1,999)),MapTable!$A:$A,1,0))),"맵없음",
  ""),
)))))</f>
        <v/>
      </c>
      <c r="W748" t="str">
        <f>IF(ISBLANK(V748),"",IF(ISERROR(VLOOKUP(V748,[2]DropTable!$A:$A,1,0)),"드랍없음",""))</f>
        <v/>
      </c>
      <c r="Y748" t="str">
        <f>IF(ISBLANK(X748),"",IF(ISERROR(VLOOKUP(X748,[2]DropTable!$A:$A,1,0)),"드랍없음",""))</f>
        <v/>
      </c>
      <c r="AA748">
        <v>8.1</v>
      </c>
    </row>
    <row r="749" spans="1:27" x14ac:dyDescent="0.3">
      <c r="A749">
        <v>19</v>
      </c>
      <c r="B749">
        <v>28</v>
      </c>
      <c r="C749">
        <f t="shared" si="35"/>
        <v>1680</v>
      </c>
      <c r="D749">
        <v>420</v>
      </c>
      <c r="E749" t="s">
        <v>114</v>
      </c>
      <c r="H749" t="str">
        <f>IF(ISBLANK(G749),"",
IFERROR(VLOOKUP(G749,[1]StringTable!$1:$1048576,MATCH([1]StringTable!$B$1,[1]StringTable!$1:$1,0),0),
IFERROR(VLOOKUP(G749,[1]InApkStringTable!$1:$1048576,MATCH([1]InApkStringTable!$B$1,[1]InApkStringTable!$1:$1,0),0),
"스트링없음")))</f>
        <v/>
      </c>
      <c r="J749" t="b">
        <v>0</v>
      </c>
      <c r="K749" t="s">
        <v>24</v>
      </c>
      <c r="L749" t="str">
        <f>IF(ISBLANK(K749),"",IF(ISERROR(VLOOKUP(K749,MapTable!$A:$A,1,0)),"컨트롤없음",""))</f>
        <v/>
      </c>
      <c r="M749">
        <f t="shared" si="36"/>
        <v>3</v>
      </c>
      <c r="N749" t="b">
        <f t="shared" ca="1" si="37"/>
        <v>0</v>
      </c>
      <c r="P749" t="str">
        <f>IF(ISBLANK(O749),"",IF(ISERROR(VLOOKUP(O749,MapTable!$A:$A,1,0)),"컨트롤없음",""))</f>
        <v/>
      </c>
      <c r="R749" t="str">
        <f>IF(ISBLANK(Q749),"",
IF(ISERROR(FIND(",",Q749)),
  IF(ISERROR(VLOOKUP(Q749,MapTable!$A:$A,1,0)),"맵없음",
  ""),
IF(ISERROR(FIND(",",Q749,FIND(",",Q749)+1)),
  IF(OR(ISERROR(VLOOKUP(LEFT(Q749,FIND(",",Q749)-1),MapTable!$A:$A,1,0)),ISERROR(VLOOKUP(TRIM(MID(Q749,FIND(",",Q749)+1,999)),MapTable!$A:$A,1,0))),"맵없음",
  ""),
IF(ISERROR(FIND(",",Q749,FIND(",",Q749,FIND(",",Q749)+1)+1)),
  IF(OR(ISERROR(VLOOKUP(LEFT(Q749,FIND(",",Q749)-1),MapTable!$A:$A,1,0)),ISERROR(VLOOKUP(TRIM(MID(Q749,FIND(",",Q749)+1,FIND(",",Q749,FIND(",",Q749)+1)-FIND(",",Q749)-1)),MapTable!$A:$A,1,0)),ISERROR(VLOOKUP(TRIM(MID(Q749,FIND(",",Q749,FIND(",",Q749)+1)+1,999)),MapTable!$A:$A,1,0))),"맵없음",
  ""),
IF(ISERROR(FIND(",",Q749,FIND(",",Q749,FIND(",",Q749,FIND(",",Q749)+1)+1)+1)),
  IF(OR(ISERROR(VLOOKUP(LEFT(Q749,FIND(",",Q749)-1),MapTable!$A:$A,1,0)),ISERROR(VLOOKUP(TRIM(MID(Q749,FIND(",",Q749)+1,FIND(",",Q749,FIND(",",Q749)+1)-FIND(",",Q749)-1)),MapTable!$A:$A,1,0)),ISERROR(VLOOKUP(TRIM(MID(Q749,FIND(",",Q749,FIND(",",Q749)+1)+1,FIND(",",Q749,FIND(",",Q749,FIND(",",Q749)+1)+1)-FIND(",",Q749,FIND(",",Q749)+1)-1)),MapTable!$A:$A,1,0)),ISERROR(VLOOKUP(TRIM(MID(Q749,FIND(",",Q749,FIND(",",Q749,FIND(",",Q749)+1)+1)+1,999)),MapTable!$A:$A,1,0))),"맵없음",
  ""),
)))))</f>
        <v/>
      </c>
      <c r="W749" t="str">
        <f>IF(ISBLANK(V749),"",IF(ISERROR(VLOOKUP(V749,[2]DropTable!$A:$A,1,0)),"드랍없음",""))</f>
        <v/>
      </c>
      <c r="Y749" t="str">
        <f>IF(ISBLANK(X749),"",IF(ISERROR(VLOOKUP(X749,[2]DropTable!$A:$A,1,0)),"드랍없음",""))</f>
        <v/>
      </c>
      <c r="AA749">
        <v>8.1</v>
      </c>
    </row>
    <row r="750" spans="1:27" x14ac:dyDescent="0.3">
      <c r="A750">
        <v>19</v>
      </c>
      <c r="B750">
        <v>29</v>
      </c>
      <c r="C750">
        <f t="shared" ref="C750:C803" si="38">D750*4</f>
        <v>1680</v>
      </c>
      <c r="D750">
        <v>420</v>
      </c>
      <c r="E750" t="s">
        <v>114</v>
      </c>
      <c r="H750" t="str">
        <f>IF(ISBLANK(G750),"",
IFERROR(VLOOKUP(G750,[1]StringTable!$1:$1048576,MATCH([1]StringTable!$B$1,[1]StringTable!$1:$1,0),0),
IFERROR(VLOOKUP(G750,[1]InApkStringTable!$1:$1048576,MATCH([1]InApkStringTable!$B$1,[1]InApkStringTable!$1:$1,0),0),
"스트링없음")))</f>
        <v/>
      </c>
      <c r="J750" t="b">
        <v>0</v>
      </c>
      <c r="K750" t="s">
        <v>24</v>
      </c>
      <c r="L750" t="str">
        <f>IF(ISBLANK(K750),"",IF(ISERROR(VLOOKUP(K750,MapTable!$A:$A,1,0)),"컨트롤없음",""))</f>
        <v/>
      </c>
      <c r="M750">
        <f t="shared" si="36"/>
        <v>3</v>
      </c>
      <c r="N750" t="b">
        <f t="shared" ca="1" si="37"/>
        <v>1</v>
      </c>
      <c r="P750" t="str">
        <f>IF(ISBLANK(O750),"",IF(ISERROR(VLOOKUP(O750,MapTable!$A:$A,1,0)),"컨트롤없음",""))</f>
        <v/>
      </c>
      <c r="R750" t="str">
        <f>IF(ISBLANK(Q750),"",
IF(ISERROR(FIND(",",Q750)),
  IF(ISERROR(VLOOKUP(Q750,MapTable!$A:$A,1,0)),"맵없음",
  ""),
IF(ISERROR(FIND(",",Q750,FIND(",",Q750)+1)),
  IF(OR(ISERROR(VLOOKUP(LEFT(Q750,FIND(",",Q750)-1),MapTable!$A:$A,1,0)),ISERROR(VLOOKUP(TRIM(MID(Q750,FIND(",",Q750)+1,999)),MapTable!$A:$A,1,0))),"맵없음",
  ""),
IF(ISERROR(FIND(",",Q750,FIND(",",Q750,FIND(",",Q750)+1)+1)),
  IF(OR(ISERROR(VLOOKUP(LEFT(Q750,FIND(",",Q750)-1),MapTable!$A:$A,1,0)),ISERROR(VLOOKUP(TRIM(MID(Q750,FIND(",",Q750)+1,FIND(",",Q750,FIND(",",Q750)+1)-FIND(",",Q750)-1)),MapTable!$A:$A,1,0)),ISERROR(VLOOKUP(TRIM(MID(Q750,FIND(",",Q750,FIND(",",Q750)+1)+1,999)),MapTable!$A:$A,1,0))),"맵없음",
  ""),
IF(ISERROR(FIND(",",Q750,FIND(",",Q750,FIND(",",Q750,FIND(",",Q750)+1)+1)+1)),
  IF(OR(ISERROR(VLOOKUP(LEFT(Q750,FIND(",",Q750)-1),MapTable!$A:$A,1,0)),ISERROR(VLOOKUP(TRIM(MID(Q750,FIND(",",Q750)+1,FIND(",",Q750,FIND(",",Q750)+1)-FIND(",",Q750)-1)),MapTable!$A:$A,1,0)),ISERROR(VLOOKUP(TRIM(MID(Q750,FIND(",",Q750,FIND(",",Q750)+1)+1,FIND(",",Q750,FIND(",",Q750,FIND(",",Q750)+1)+1)-FIND(",",Q750,FIND(",",Q750)+1)-1)),MapTable!$A:$A,1,0)),ISERROR(VLOOKUP(TRIM(MID(Q750,FIND(",",Q750,FIND(",",Q750,FIND(",",Q750)+1)+1)+1,999)),MapTable!$A:$A,1,0))),"맵없음",
  ""),
)))))</f>
        <v/>
      </c>
      <c r="W750" t="str">
        <f>IF(ISBLANK(V750),"",IF(ISERROR(VLOOKUP(V750,[2]DropTable!$A:$A,1,0)),"드랍없음",""))</f>
        <v/>
      </c>
      <c r="Y750" t="str">
        <f>IF(ISBLANK(X750),"",IF(ISERROR(VLOOKUP(X750,[2]DropTable!$A:$A,1,0)),"드랍없음",""))</f>
        <v/>
      </c>
      <c r="AA750">
        <v>8.1</v>
      </c>
    </row>
    <row r="751" spans="1:27" x14ac:dyDescent="0.3">
      <c r="A751">
        <v>19</v>
      </c>
      <c r="B751">
        <v>30</v>
      </c>
      <c r="C751">
        <f t="shared" si="38"/>
        <v>1680</v>
      </c>
      <c r="D751">
        <v>420</v>
      </c>
      <c r="E751" t="s">
        <v>114</v>
      </c>
      <c r="H751" t="str">
        <f>IF(ISBLANK(G751),"",
IFERROR(VLOOKUP(G751,[1]StringTable!$1:$1048576,MATCH([1]StringTable!$B$1,[1]StringTable!$1:$1,0),0),
IFERROR(VLOOKUP(G751,[1]InApkStringTable!$1:$1048576,MATCH([1]InApkStringTable!$B$1,[1]InApkStringTable!$1:$1,0),0),
"스트링없음")))</f>
        <v/>
      </c>
      <c r="J751" t="b">
        <v>0</v>
      </c>
      <c r="K751" t="s">
        <v>24</v>
      </c>
      <c r="L751" t="str">
        <f>IF(ISBLANK(K751),"",IF(ISERROR(VLOOKUP(K751,MapTable!$A:$A,1,0)),"컨트롤없음",""))</f>
        <v/>
      </c>
      <c r="M751">
        <f t="shared" si="36"/>
        <v>12</v>
      </c>
      <c r="N751" t="b">
        <f t="shared" ca="1" si="37"/>
        <v>1</v>
      </c>
      <c r="P751" t="str">
        <f>IF(ISBLANK(O751),"",IF(ISERROR(VLOOKUP(O751,MapTable!$A:$A,1,0)),"컨트롤없음",""))</f>
        <v/>
      </c>
      <c r="R751" t="str">
        <f>IF(ISBLANK(Q751),"",
IF(ISERROR(FIND(",",Q751)),
  IF(ISERROR(VLOOKUP(Q751,MapTable!$A:$A,1,0)),"맵없음",
  ""),
IF(ISERROR(FIND(",",Q751,FIND(",",Q751)+1)),
  IF(OR(ISERROR(VLOOKUP(LEFT(Q751,FIND(",",Q751)-1),MapTable!$A:$A,1,0)),ISERROR(VLOOKUP(TRIM(MID(Q751,FIND(",",Q751)+1,999)),MapTable!$A:$A,1,0))),"맵없음",
  ""),
IF(ISERROR(FIND(",",Q751,FIND(",",Q751,FIND(",",Q751)+1)+1)),
  IF(OR(ISERROR(VLOOKUP(LEFT(Q751,FIND(",",Q751)-1),MapTable!$A:$A,1,0)),ISERROR(VLOOKUP(TRIM(MID(Q751,FIND(",",Q751)+1,FIND(",",Q751,FIND(",",Q751)+1)-FIND(",",Q751)-1)),MapTable!$A:$A,1,0)),ISERROR(VLOOKUP(TRIM(MID(Q751,FIND(",",Q751,FIND(",",Q751)+1)+1,999)),MapTable!$A:$A,1,0))),"맵없음",
  ""),
IF(ISERROR(FIND(",",Q751,FIND(",",Q751,FIND(",",Q751,FIND(",",Q751)+1)+1)+1)),
  IF(OR(ISERROR(VLOOKUP(LEFT(Q751,FIND(",",Q751)-1),MapTable!$A:$A,1,0)),ISERROR(VLOOKUP(TRIM(MID(Q751,FIND(",",Q751)+1,FIND(",",Q751,FIND(",",Q751)+1)-FIND(",",Q751)-1)),MapTable!$A:$A,1,0)),ISERROR(VLOOKUP(TRIM(MID(Q751,FIND(",",Q751,FIND(",",Q751)+1)+1,FIND(",",Q751,FIND(",",Q751,FIND(",",Q751)+1)+1)-FIND(",",Q751,FIND(",",Q751)+1)-1)),MapTable!$A:$A,1,0)),ISERROR(VLOOKUP(TRIM(MID(Q751,FIND(",",Q751,FIND(",",Q751,FIND(",",Q751)+1)+1)+1,999)),MapTable!$A:$A,1,0))),"맵없음",
  ""),
)))))</f>
        <v/>
      </c>
      <c r="W751" t="str">
        <f>IF(ISBLANK(V751),"",IF(ISERROR(VLOOKUP(V751,[2]DropTable!$A:$A,1,0)),"드랍없음",""))</f>
        <v/>
      </c>
      <c r="Y751" t="str">
        <f>IF(ISBLANK(X751),"",IF(ISERROR(VLOOKUP(X751,[2]DropTable!$A:$A,1,0)),"드랍없음",""))</f>
        <v/>
      </c>
      <c r="AA751">
        <v>8.1</v>
      </c>
    </row>
    <row r="752" spans="1:27" x14ac:dyDescent="0.3">
      <c r="A752">
        <v>19</v>
      </c>
      <c r="B752">
        <v>31</v>
      </c>
      <c r="C752">
        <f t="shared" si="38"/>
        <v>1680</v>
      </c>
      <c r="D752">
        <v>420</v>
      </c>
      <c r="E752" t="s">
        <v>114</v>
      </c>
      <c r="H752" t="str">
        <f>IF(ISBLANK(G752),"",
IFERROR(VLOOKUP(G752,[1]StringTable!$1:$1048576,MATCH([1]StringTable!$B$1,[1]StringTable!$1:$1,0),0),
IFERROR(VLOOKUP(G752,[1]InApkStringTable!$1:$1048576,MATCH([1]InApkStringTable!$B$1,[1]InApkStringTable!$1:$1,0),0),
"스트링없음")))</f>
        <v/>
      </c>
      <c r="J752" t="b">
        <v>0</v>
      </c>
      <c r="K752" t="s">
        <v>24</v>
      </c>
      <c r="L752" t="str">
        <f>IF(ISBLANK(K752),"",IF(ISERROR(VLOOKUP(K752,MapTable!$A:$A,1,0)),"컨트롤없음",""))</f>
        <v/>
      </c>
      <c r="M752">
        <f t="shared" si="36"/>
        <v>4</v>
      </c>
      <c r="N752" t="b">
        <f t="shared" ca="1" si="37"/>
        <v>0</v>
      </c>
      <c r="P752" t="str">
        <f>IF(ISBLANK(O752),"",IF(ISERROR(VLOOKUP(O752,MapTable!$A:$A,1,0)),"컨트롤없음",""))</f>
        <v/>
      </c>
      <c r="R752" t="str">
        <f>IF(ISBLANK(Q752),"",
IF(ISERROR(FIND(",",Q752)),
  IF(ISERROR(VLOOKUP(Q752,MapTable!$A:$A,1,0)),"맵없음",
  ""),
IF(ISERROR(FIND(",",Q752,FIND(",",Q752)+1)),
  IF(OR(ISERROR(VLOOKUP(LEFT(Q752,FIND(",",Q752)-1),MapTable!$A:$A,1,0)),ISERROR(VLOOKUP(TRIM(MID(Q752,FIND(",",Q752)+1,999)),MapTable!$A:$A,1,0))),"맵없음",
  ""),
IF(ISERROR(FIND(",",Q752,FIND(",",Q752,FIND(",",Q752)+1)+1)),
  IF(OR(ISERROR(VLOOKUP(LEFT(Q752,FIND(",",Q752)-1),MapTable!$A:$A,1,0)),ISERROR(VLOOKUP(TRIM(MID(Q752,FIND(",",Q752)+1,FIND(",",Q752,FIND(",",Q752)+1)-FIND(",",Q752)-1)),MapTable!$A:$A,1,0)),ISERROR(VLOOKUP(TRIM(MID(Q752,FIND(",",Q752,FIND(",",Q752)+1)+1,999)),MapTable!$A:$A,1,0))),"맵없음",
  ""),
IF(ISERROR(FIND(",",Q752,FIND(",",Q752,FIND(",",Q752,FIND(",",Q752)+1)+1)+1)),
  IF(OR(ISERROR(VLOOKUP(LEFT(Q752,FIND(",",Q752)-1),MapTable!$A:$A,1,0)),ISERROR(VLOOKUP(TRIM(MID(Q752,FIND(",",Q752)+1,FIND(",",Q752,FIND(",",Q752)+1)-FIND(",",Q752)-1)),MapTable!$A:$A,1,0)),ISERROR(VLOOKUP(TRIM(MID(Q752,FIND(",",Q752,FIND(",",Q752)+1)+1,FIND(",",Q752,FIND(",",Q752,FIND(",",Q752)+1)+1)-FIND(",",Q752,FIND(",",Q752)+1)-1)),MapTable!$A:$A,1,0)),ISERROR(VLOOKUP(TRIM(MID(Q752,FIND(",",Q752,FIND(",",Q752,FIND(",",Q752)+1)+1)+1,999)),MapTable!$A:$A,1,0))),"맵없음",
  ""),
)))))</f>
        <v/>
      </c>
      <c r="W752" t="str">
        <f>IF(ISBLANK(V752),"",IF(ISERROR(VLOOKUP(V752,[2]DropTable!$A:$A,1,0)),"드랍없음",""))</f>
        <v/>
      </c>
      <c r="Y752" t="str">
        <f>IF(ISBLANK(X752),"",IF(ISERROR(VLOOKUP(X752,[2]DropTable!$A:$A,1,0)),"드랍없음",""))</f>
        <v/>
      </c>
      <c r="AA752">
        <v>8.1</v>
      </c>
    </row>
    <row r="753" spans="1:27" x14ac:dyDescent="0.3">
      <c r="A753">
        <v>19</v>
      </c>
      <c r="B753">
        <v>32</v>
      </c>
      <c r="C753">
        <f t="shared" si="38"/>
        <v>1680</v>
      </c>
      <c r="D753">
        <v>420</v>
      </c>
      <c r="E753" t="s">
        <v>114</v>
      </c>
      <c r="H753" t="str">
        <f>IF(ISBLANK(G753),"",
IFERROR(VLOOKUP(G753,[1]StringTable!$1:$1048576,MATCH([1]StringTable!$B$1,[1]StringTable!$1:$1,0),0),
IFERROR(VLOOKUP(G753,[1]InApkStringTable!$1:$1048576,MATCH([1]InApkStringTable!$B$1,[1]InApkStringTable!$1:$1,0),0),
"스트링없음")))</f>
        <v/>
      </c>
      <c r="J753" t="b">
        <v>0</v>
      </c>
      <c r="K753" t="s">
        <v>24</v>
      </c>
      <c r="L753" t="str">
        <f>IF(ISBLANK(K753),"",IF(ISERROR(VLOOKUP(K753,MapTable!$A:$A,1,0)),"컨트롤없음",""))</f>
        <v/>
      </c>
      <c r="M753">
        <f t="shared" si="36"/>
        <v>4</v>
      </c>
      <c r="N753" t="b">
        <f t="shared" ca="1" si="37"/>
        <v>0</v>
      </c>
      <c r="P753" t="str">
        <f>IF(ISBLANK(O753),"",IF(ISERROR(VLOOKUP(O753,MapTable!$A:$A,1,0)),"컨트롤없음",""))</f>
        <v/>
      </c>
      <c r="R753" t="str">
        <f>IF(ISBLANK(Q753),"",
IF(ISERROR(FIND(",",Q753)),
  IF(ISERROR(VLOOKUP(Q753,MapTable!$A:$A,1,0)),"맵없음",
  ""),
IF(ISERROR(FIND(",",Q753,FIND(",",Q753)+1)),
  IF(OR(ISERROR(VLOOKUP(LEFT(Q753,FIND(",",Q753)-1),MapTable!$A:$A,1,0)),ISERROR(VLOOKUP(TRIM(MID(Q753,FIND(",",Q753)+1,999)),MapTable!$A:$A,1,0))),"맵없음",
  ""),
IF(ISERROR(FIND(",",Q753,FIND(",",Q753,FIND(",",Q753)+1)+1)),
  IF(OR(ISERROR(VLOOKUP(LEFT(Q753,FIND(",",Q753)-1),MapTable!$A:$A,1,0)),ISERROR(VLOOKUP(TRIM(MID(Q753,FIND(",",Q753)+1,FIND(",",Q753,FIND(",",Q753)+1)-FIND(",",Q753)-1)),MapTable!$A:$A,1,0)),ISERROR(VLOOKUP(TRIM(MID(Q753,FIND(",",Q753,FIND(",",Q753)+1)+1,999)),MapTable!$A:$A,1,0))),"맵없음",
  ""),
IF(ISERROR(FIND(",",Q753,FIND(",",Q753,FIND(",",Q753,FIND(",",Q753)+1)+1)+1)),
  IF(OR(ISERROR(VLOOKUP(LEFT(Q753,FIND(",",Q753)-1),MapTable!$A:$A,1,0)),ISERROR(VLOOKUP(TRIM(MID(Q753,FIND(",",Q753)+1,FIND(",",Q753,FIND(",",Q753)+1)-FIND(",",Q753)-1)),MapTable!$A:$A,1,0)),ISERROR(VLOOKUP(TRIM(MID(Q753,FIND(",",Q753,FIND(",",Q753)+1)+1,FIND(",",Q753,FIND(",",Q753,FIND(",",Q753)+1)+1)-FIND(",",Q753,FIND(",",Q753)+1)-1)),MapTable!$A:$A,1,0)),ISERROR(VLOOKUP(TRIM(MID(Q753,FIND(",",Q753,FIND(",",Q753,FIND(",",Q753)+1)+1)+1,999)),MapTable!$A:$A,1,0))),"맵없음",
  ""),
)))))</f>
        <v/>
      </c>
      <c r="W753" t="str">
        <f>IF(ISBLANK(V753),"",IF(ISERROR(VLOOKUP(V753,[2]DropTable!$A:$A,1,0)),"드랍없음",""))</f>
        <v/>
      </c>
      <c r="Y753" t="str">
        <f>IF(ISBLANK(X753),"",IF(ISERROR(VLOOKUP(X753,[2]DropTable!$A:$A,1,0)),"드랍없음",""))</f>
        <v/>
      </c>
      <c r="AA753">
        <v>8.1</v>
      </c>
    </row>
    <row r="754" spans="1:27" x14ac:dyDescent="0.3">
      <c r="A754">
        <v>19</v>
      </c>
      <c r="B754">
        <v>33</v>
      </c>
      <c r="C754">
        <f t="shared" si="38"/>
        <v>1680</v>
      </c>
      <c r="D754">
        <v>420</v>
      </c>
      <c r="E754" t="s">
        <v>114</v>
      </c>
      <c r="H754" t="str">
        <f>IF(ISBLANK(G754),"",
IFERROR(VLOOKUP(G754,[1]StringTable!$1:$1048576,MATCH([1]StringTable!$B$1,[1]StringTable!$1:$1,0),0),
IFERROR(VLOOKUP(G754,[1]InApkStringTable!$1:$1048576,MATCH([1]InApkStringTable!$B$1,[1]InApkStringTable!$1:$1,0),0),
"스트링없음")))</f>
        <v/>
      </c>
      <c r="J754" t="b">
        <v>0</v>
      </c>
      <c r="K754" t="s">
        <v>24</v>
      </c>
      <c r="L754" t="str">
        <f>IF(ISBLANK(K754),"",IF(ISERROR(VLOOKUP(K754,MapTable!$A:$A,1,0)),"컨트롤없음",""))</f>
        <v/>
      </c>
      <c r="M754">
        <f t="shared" si="36"/>
        <v>4</v>
      </c>
      <c r="N754" t="b">
        <f t="shared" ca="1" si="37"/>
        <v>0</v>
      </c>
      <c r="P754" t="str">
        <f>IF(ISBLANK(O754),"",IF(ISERROR(VLOOKUP(O754,MapTable!$A:$A,1,0)),"컨트롤없음",""))</f>
        <v/>
      </c>
      <c r="R754" t="str">
        <f>IF(ISBLANK(Q754),"",
IF(ISERROR(FIND(",",Q754)),
  IF(ISERROR(VLOOKUP(Q754,MapTable!$A:$A,1,0)),"맵없음",
  ""),
IF(ISERROR(FIND(",",Q754,FIND(",",Q754)+1)),
  IF(OR(ISERROR(VLOOKUP(LEFT(Q754,FIND(",",Q754)-1),MapTable!$A:$A,1,0)),ISERROR(VLOOKUP(TRIM(MID(Q754,FIND(",",Q754)+1,999)),MapTable!$A:$A,1,0))),"맵없음",
  ""),
IF(ISERROR(FIND(",",Q754,FIND(",",Q754,FIND(",",Q754)+1)+1)),
  IF(OR(ISERROR(VLOOKUP(LEFT(Q754,FIND(",",Q754)-1),MapTable!$A:$A,1,0)),ISERROR(VLOOKUP(TRIM(MID(Q754,FIND(",",Q754)+1,FIND(",",Q754,FIND(",",Q754)+1)-FIND(",",Q754)-1)),MapTable!$A:$A,1,0)),ISERROR(VLOOKUP(TRIM(MID(Q754,FIND(",",Q754,FIND(",",Q754)+1)+1,999)),MapTable!$A:$A,1,0))),"맵없음",
  ""),
IF(ISERROR(FIND(",",Q754,FIND(",",Q754,FIND(",",Q754,FIND(",",Q754)+1)+1)+1)),
  IF(OR(ISERROR(VLOOKUP(LEFT(Q754,FIND(",",Q754)-1),MapTable!$A:$A,1,0)),ISERROR(VLOOKUP(TRIM(MID(Q754,FIND(",",Q754)+1,FIND(",",Q754,FIND(",",Q754)+1)-FIND(",",Q754)-1)),MapTable!$A:$A,1,0)),ISERROR(VLOOKUP(TRIM(MID(Q754,FIND(",",Q754,FIND(",",Q754)+1)+1,FIND(",",Q754,FIND(",",Q754,FIND(",",Q754)+1)+1)-FIND(",",Q754,FIND(",",Q754)+1)-1)),MapTable!$A:$A,1,0)),ISERROR(VLOOKUP(TRIM(MID(Q754,FIND(",",Q754,FIND(",",Q754,FIND(",",Q754)+1)+1)+1,999)),MapTable!$A:$A,1,0))),"맵없음",
  ""),
)))))</f>
        <v/>
      </c>
      <c r="W754" t="str">
        <f>IF(ISBLANK(V754),"",IF(ISERROR(VLOOKUP(V754,[2]DropTable!$A:$A,1,0)),"드랍없음",""))</f>
        <v/>
      </c>
      <c r="Y754" t="str">
        <f>IF(ISBLANK(X754),"",IF(ISERROR(VLOOKUP(X754,[2]DropTable!$A:$A,1,0)),"드랍없음",""))</f>
        <v/>
      </c>
      <c r="AA754">
        <v>8.1</v>
      </c>
    </row>
    <row r="755" spans="1:27" x14ac:dyDescent="0.3">
      <c r="A755">
        <v>19</v>
      </c>
      <c r="B755">
        <v>34</v>
      </c>
      <c r="C755">
        <f t="shared" si="38"/>
        <v>1680</v>
      </c>
      <c r="D755">
        <v>420</v>
      </c>
      <c r="E755" t="s">
        <v>114</v>
      </c>
      <c r="H755" t="str">
        <f>IF(ISBLANK(G755),"",
IFERROR(VLOOKUP(G755,[1]StringTable!$1:$1048576,MATCH([1]StringTable!$B$1,[1]StringTable!$1:$1,0),0),
IFERROR(VLOOKUP(G755,[1]InApkStringTable!$1:$1048576,MATCH([1]InApkStringTable!$B$1,[1]InApkStringTable!$1:$1,0),0),
"스트링없음")))</f>
        <v/>
      </c>
      <c r="J755" t="b">
        <v>0</v>
      </c>
      <c r="K755" t="s">
        <v>24</v>
      </c>
      <c r="L755" t="str">
        <f>IF(ISBLANK(K755),"",IF(ISERROR(VLOOKUP(K755,MapTable!$A:$A,1,0)),"컨트롤없음",""))</f>
        <v/>
      </c>
      <c r="M755">
        <f t="shared" si="36"/>
        <v>4</v>
      </c>
      <c r="N755" t="b">
        <f t="shared" ca="1" si="37"/>
        <v>0</v>
      </c>
      <c r="P755" t="str">
        <f>IF(ISBLANK(O755),"",IF(ISERROR(VLOOKUP(O755,MapTable!$A:$A,1,0)),"컨트롤없음",""))</f>
        <v/>
      </c>
      <c r="R755" t="str">
        <f>IF(ISBLANK(Q755),"",
IF(ISERROR(FIND(",",Q755)),
  IF(ISERROR(VLOOKUP(Q755,MapTable!$A:$A,1,0)),"맵없음",
  ""),
IF(ISERROR(FIND(",",Q755,FIND(",",Q755)+1)),
  IF(OR(ISERROR(VLOOKUP(LEFT(Q755,FIND(",",Q755)-1),MapTable!$A:$A,1,0)),ISERROR(VLOOKUP(TRIM(MID(Q755,FIND(",",Q755)+1,999)),MapTable!$A:$A,1,0))),"맵없음",
  ""),
IF(ISERROR(FIND(",",Q755,FIND(",",Q755,FIND(",",Q755)+1)+1)),
  IF(OR(ISERROR(VLOOKUP(LEFT(Q755,FIND(",",Q755)-1),MapTable!$A:$A,1,0)),ISERROR(VLOOKUP(TRIM(MID(Q755,FIND(",",Q755)+1,FIND(",",Q755,FIND(",",Q755)+1)-FIND(",",Q755)-1)),MapTable!$A:$A,1,0)),ISERROR(VLOOKUP(TRIM(MID(Q755,FIND(",",Q755,FIND(",",Q755)+1)+1,999)),MapTable!$A:$A,1,0))),"맵없음",
  ""),
IF(ISERROR(FIND(",",Q755,FIND(",",Q755,FIND(",",Q755,FIND(",",Q755)+1)+1)+1)),
  IF(OR(ISERROR(VLOOKUP(LEFT(Q755,FIND(",",Q755)-1),MapTable!$A:$A,1,0)),ISERROR(VLOOKUP(TRIM(MID(Q755,FIND(",",Q755)+1,FIND(",",Q755,FIND(",",Q755)+1)-FIND(",",Q755)-1)),MapTable!$A:$A,1,0)),ISERROR(VLOOKUP(TRIM(MID(Q755,FIND(",",Q755,FIND(",",Q755)+1)+1,FIND(",",Q755,FIND(",",Q755,FIND(",",Q755)+1)+1)-FIND(",",Q755,FIND(",",Q755)+1)-1)),MapTable!$A:$A,1,0)),ISERROR(VLOOKUP(TRIM(MID(Q755,FIND(",",Q755,FIND(",",Q755,FIND(",",Q755)+1)+1)+1,999)),MapTable!$A:$A,1,0))),"맵없음",
  ""),
)))))</f>
        <v/>
      </c>
      <c r="W755" t="str">
        <f>IF(ISBLANK(V755),"",IF(ISERROR(VLOOKUP(V755,[2]DropTable!$A:$A,1,0)),"드랍없음",""))</f>
        <v/>
      </c>
      <c r="Y755" t="str">
        <f>IF(ISBLANK(X755),"",IF(ISERROR(VLOOKUP(X755,[2]DropTable!$A:$A,1,0)),"드랍없음",""))</f>
        <v/>
      </c>
      <c r="AA755">
        <v>8.1</v>
      </c>
    </row>
    <row r="756" spans="1:27" x14ac:dyDescent="0.3">
      <c r="A756">
        <v>19</v>
      </c>
      <c r="B756">
        <v>35</v>
      </c>
      <c r="C756">
        <f t="shared" si="38"/>
        <v>1680</v>
      </c>
      <c r="D756">
        <v>420</v>
      </c>
      <c r="E756" t="s">
        <v>114</v>
      </c>
      <c r="H756" t="str">
        <f>IF(ISBLANK(G756),"",
IFERROR(VLOOKUP(G756,[1]StringTable!$1:$1048576,MATCH([1]StringTable!$B$1,[1]StringTable!$1:$1,0),0),
IFERROR(VLOOKUP(G756,[1]InApkStringTable!$1:$1048576,MATCH([1]InApkStringTable!$B$1,[1]InApkStringTable!$1:$1,0),0),
"스트링없음")))</f>
        <v/>
      </c>
      <c r="J756" t="b">
        <v>0</v>
      </c>
      <c r="K756" t="s">
        <v>24</v>
      </c>
      <c r="L756" t="str">
        <f>IF(ISBLANK(K756),"",IF(ISERROR(VLOOKUP(K756,MapTable!$A:$A,1,0)),"컨트롤없음",""))</f>
        <v/>
      </c>
      <c r="M756">
        <f t="shared" si="36"/>
        <v>11</v>
      </c>
      <c r="N756" t="b">
        <f t="shared" ca="1" si="37"/>
        <v>0</v>
      </c>
      <c r="P756" t="str">
        <f>IF(ISBLANK(O756),"",IF(ISERROR(VLOOKUP(O756,MapTable!$A:$A,1,0)),"컨트롤없음",""))</f>
        <v/>
      </c>
      <c r="R756" t="str">
        <f>IF(ISBLANK(Q756),"",
IF(ISERROR(FIND(",",Q756)),
  IF(ISERROR(VLOOKUP(Q756,MapTable!$A:$A,1,0)),"맵없음",
  ""),
IF(ISERROR(FIND(",",Q756,FIND(",",Q756)+1)),
  IF(OR(ISERROR(VLOOKUP(LEFT(Q756,FIND(",",Q756)-1),MapTable!$A:$A,1,0)),ISERROR(VLOOKUP(TRIM(MID(Q756,FIND(",",Q756)+1,999)),MapTable!$A:$A,1,0))),"맵없음",
  ""),
IF(ISERROR(FIND(",",Q756,FIND(",",Q756,FIND(",",Q756)+1)+1)),
  IF(OR(ISERROR(VLOOKUP(LEFT(Q756,FIND(",",Q756)-1),MapTable!$A:$A,1,0)),ISERROR(VLOOKUP(TRIM(MID(Q756,FIND(",",Q756)+1,FIND(",",Q756,FIND(",",Q756)+1)-FIND(",",Q756)-1)),MapTable!$A:$A,1,0)),ISERROR(VLOOKUP(TRIM(MID(Q756,FIND(",",Q756,FIND(",",Q756)+1)+1,999)),MapTable!$A:$A,1,0))),"맵없음",
  ""),
IF(ISERROR(FIND(",",Q756,FIND(",",Q756,FIND(",",Q756,FIND(",",Q756)+1)+1)+1)),
  IF(OR(ISERROR(VLOOKUP(LEFT(Q756,FIND(",",Q756)-1),MapTable!$A:$A,1,0)),ISERROR(VLOOKUP(TRIM(MID(Q756,FIND(",",Q756)+1,FIND(",",Q756,FIND(",",Q756)+1)-FIND(",",Q756)-1)),MapTable!$A:$A,1,0)),ISERROR(VLOOKUP(TRIM(MID(Q756,FIND(",",Q756,FIND(",",Q756)+1)+1,FIND(",",Q756,FIND(",",Q756,FIND(",",Q756)+1)+1)-FIND(",",Q756,FIND(",",Q756)+1)-1)),MapTable!$A:$A,1,0)),ISERROR(VLOOKUP(TRIM(MID(Q756,FIND(",",Q756,FIND(",",Q756,FIND(",",Q756)+1)+1)+1,999)),MapTable!$A:$A,1,0))),"맵없음",
  ""),
)))))</f>
        <v/>
      </c>
      <c r="W756" t="str">
        <f>IF(ISBLANK(V756),"",IF(ISERROR(VLOOKUP(V756,[2]DropTable!$A:$A,1,0)),"드랍없음",""))</f>
        <v/>
      </c>
      <c r="Y756" t="str">
        <f>IF(ISBLANK(X756),"",IF(ISERROR(VLOOKUP(X756,[2]DropTable!$A:$A,1,0)),"드랍없음",""))</f>
        <v/>
      </c>
      <c r="AA756">
        <v>8.1</v>
      </c>
    </row>
    <row r="757" spans="1:27" x14ac:dyDescent="0.3">
      <c r="A757">
        <v>19</v>
      </c>
      <c r="B757">
        <v>36</v>
      </c>
      <c r="C757">
        <f t="shared" si="38"/>
        <v>1680</v>
      </c>
      <c r="D757">
        <v>420</v>
      </c>
      <c r="E757" t="s">
        <v>114</v>
      </c>
      <c r="H757" t="str">
        <f>IF(ISBLANK(G757),"",
IFERROR(VLOOKUP(G757,[1]StringTable!$1:$1048576,MATCH([1]StringTable!$B$1,[1]StringTable!$1:$1,0),0),
IFERROR(VLOOKUP(G757,[1]InApkStringTable!$1:$1048576,MATCH([1]InApkStringTable!$B$1,[1]InApkStringTable!$1:$1,0),0),
"스트링없음")))</f>
        <v/>
      </c>
      <c r="J757" t="b">
        <v>0</v>
      </c>
      <c r="K757" t="s">
        <v>24</v>
      </c>
      <c r="L757" t="str">
        <f>IF(ISBLANK(K757),"",IF(ISERROR(VLOOKUP(K757,MapTable!$A:$A,1,0)),"컨트롤없음",""))</f>
        <v/>
      </c>
      <c r="M757">
        <f t="shared" si="36"/>
        <v>4</v>
      </c>
      <c r="N757" t="b">
        <f t="shared" ca="1" si="37"/>
        <v>0</v>
      </c>
      <c r="P757" t="str">
        <f>IF(ISBLANK(O757),"",IF(ISERROR(VLOOKUP(O757,MapTable!$A:$A,1,0)),"컨트롤없음",""))</f>
        <v/>
      </c>
      <c r="R757" t="str">
        <f>IF(ISBLANK(Q757),"",
IF(ISERROR(FIND(",",Q757)),
  IF(ISERROR(VLOOKUP(Q757,MapTable!$A:$A,1,0)),"맵없음",
  ""),
IF(ISERROR(FIND(",",Q757,FIND(",",Q757)+1)),
  IF(OR(ISERROR(VLOOKUP(LEFT(Q757,FIND(",",Q757)-1),MapTable!$A:$A,1,0)),ISERROR(VLOOKUP(TRIM(MID(Q757,FIND(",",Q757)+1,999)),MapTable!$A:$A,1,0))),"맵없음",
  ""),
IF(ISERROR(FIND(",",Q757,FIND(",",Q757,FIND(",",Q757)+1)+1)),
  IF(OR(ISERROR(VLOOKUP(LEFT(Q757,FIND(",",Q757)-1),MapTable!$A:$A,1,0)),ISERROR(VLOOKUP(TRIM(MID(Q757,FIND(",",Q757)+1,FIND(",",Q757,FIND(",",Q757)+1)-FIND(",",Q757)-1)),MapTable!$A:$A,1,0)),ISERROR(VLOOKUP(TRIM(MID(Q757,FIND(",",Q757,FIND(",",Q757)+1)+1,999)),MapTable!$A:$A,1,0))),"맵없음",
  ""),
IF(ISERROR(FIND(",",Q757,FIND(",",Q757,FIND(",",Q757,FIND(",",Q757)+1)+1)+1)),
  IF(OR(ISERROR(VLOOKUP(LEFT(Q757,FIND(",",Q757)-1),MapTable!$A:$A,1,0)),ISERROR(VLOOKUP(TRIM(MID(Q757,FIND(",",Q757)+1,FIND(",",Q757,FIND(",",Q757)+1)-FIND(",",Q757)-1)),MapTable!$A:$A,1,0)),ISERROR(VLOOKUP(TRIM(MID(Q757,FIND(",",Q757,FIND(",",Q757)+1)+1,FIND(",",Q757,FIND(",",Q757,FIND(",",Q757)+1)+1)-FIND(",",Q757,FIND(",",Q757)+1)-1)),MapTable!$A:$A,1,0)),ISERROR(VLOOKUP(TRIM(MID(Q757,FIND(",",Q757,FIND(",",Q757,FIND(",",Q757)+1)+1)+1,999)),MapTable!$A:$A,1,0))),"맵없음",
  ""),
)))))</f>
        <v/>
      </c>
      <c r="W757" t="str">
        <f>IF(ISBLANK(V757),"",IF(ISERROR(VLOOKUP(V757,[2]DropTable!$A:$A,1,0)),"드랍없음",""))</f>
        <v/>
      </c>
      <c r="Y757" t="str">
        <f>IF(ISBLANK(X757),"",IF(ISERROR(VLOOKUP(X757,[2]DropTable!$A:$A,1,0)),"드랍없음",""))</f>
        <v/>
      </c>
      <c r="AA757">
        <v>8.1</v>
      </c>
    </row>
    <row r="758" spans="1:27" x14ac:dyDescent="0.3">
      <c r="A758">
        <v>19</v>
      </c>
      <c r="B758">
        <v>37</v>
      </c>
      <c r="C758">
        <f t="shared" si="38"/>
        <v>1680</v>
      </c>
      <c r="D758">
        <v>420</v>
      </c>
      <c r="E758" t="s">
        <v>114</v>
      </c>
      <c r="H758" t="str">
        <f>IF(ISBLANK(G758),"",
IFERROR(VLOOKUP(G758,[1]StringTable!$1:$1048576,MATCH([1]StringTable!$B$1,[1]StringTable!$1:$1,0),0),
IFERROR(VLOOKUP(G758,[1]InApkStringTable!$1:$1048576,MATCH([1]InApkStringTable!$B$1,[1]InApkStringTable!$1:$1,0),0),
"스트링없음")))</f>
        <v/>
      </c>
      <c r="J758" t="b">
        <v>0</v>
      </c>
      <c r="K758" t="s">
        <v>24</v>
      </c>
      <c r="L758" t="str">
        <f>IF(ISBLANK(K758),"",IF(ISERROR(VLOOKUP(K758,MapTable!$A:$A,1,0)),"컨트롤없음",""))</f>
        <v/>
      </c>
      <c r="M758">
        <f t="shared" si="36"/>
        <v>4</v>
      </c>
      <c r="N758" t="b">
        <f t="shared" ca="1" si="37"/>
        <v>0</v>
      </c>
      <c r="P758" t="str">
        <f>IF(ISBLANK(O758),"",IF(ISERROR(VLOOKUP(O758,MapTable!$A:$A,1,0)),"컨트롤없음",""))</f>
        <v/>
      </c>
      <c r="R758" t="str">
        <f>IF(ISBLANK(Q758),"",
IF(ISERROR(FIND(",",Q758)),
  IF(ISERROR(VLOOKUP(Q758,MapTable!$A:$A,1,0)),"맵없음",
  ""),
IF(ISERROR(FIND(",",Q758,FIND(",",Q758)+1)),
  IF(OR(ISERROR(VLOOKUP(LEFT(Q758,FIND(",",Q758)-1),MapTable!$A:$A,1,0)),ISERROR(VLOOKUP(TRIM(MID(Q758,FIND(",",Q758)+1,999)),MapTable!$A:$A,1,0))),"맵없음",
  ""),
IF(ISERROR(FIND(",",Q758,FIND(",",Q758,FIND(",",Q758)+1)+1)),
  IF(OR(ISERROR(VLOOKUP(LEFT(Q758,FIND(",",Q758)-1),MapTable!$A:$A,1,0)),ISERROR(VLOOKUP(TRIM(MID(Q758,FIND(",",Q758)+1,FIND(",",Q758,FIND(",",Q758)+1)-FIND(",",Q758)-1)),MapTable!$A:$A,1,0)),ISERROR(VLOOKUP(TRIM(MID(Q758,FIND(",",Q758,FIND(",",Q758)+1)+1,999)),MapTable!$A:$A,1,0))),"맵없음",
  ""),
IF(ISERROR(FIND(",",Q758,FIND(",",Q758,FIND(",",Q758,FIND(",",Q758)+1)+1)+1)),
  IF(OR(ISERROR(VLOOKUP(LEFT(Q758,FIND(",",Q758)-1),MapTable!$A:$A,1,0)),ISERROR(VLOOKUP(TRIM(MID(Q758,FIND(",",Q758)+1,FIND(",",Q758,FIND(",",Q758)+1)-FIND(",",Q758)-1)),MapTable!$A:$A,1,0)),ISERROR(VLOOKUP(TRIM(MID(Q758,FIND(",",Q758,FIND(",",Q758)+1)+1,FIND(",",Q758,FIND(",",Q758,FIND(",",Q758)+1)+1)-FIND(",",Q758,FIND(",",Q758)+1)-1)),MapTable!$A:$A,1,0)),ISERROR(VLOOKUP(TRIM(MID(Q758,FIND(",",Q758,FIND(",",Q758,FIND(",",Q758)+1)+1)+1,999)),MapTable!$A:$A,1,0))),"맵없음",
  ""),
)))))</f>
        <v/>
      </c>
      <c r="W758" t="str">
        <f>IF(ISBLANK(V758),"",IF(ISERROR(VLOOKUP(V758,[2]DropTable!$A:$A,1,0)),"드랍없음",""))</f>
        <v/>
      </c>
      <c r="Y758" t="str">
        <f>IF(ISBLANK(X758),"",IF(ISERROR(VLOOKUP(X758,[2]DropTable!$A:$A,1,0)),"드랍없음",""))</f>
        <v/>
      </c>
      <c r="AA758">
        <v>8.1</v>
      </c>
    </row>
    <row r="759" spans="1:27" x14ac:dyDescent="0.3">
      <c r="A759">
        <v>19</v>
      </c>
      <c r="B759">
        <v>38</v>
      </c>
      <c r="C759">
        <f t="shared" si="38"/>
        <v>1680</v>
      </c>
      <c r="D759">
        <v>420</v>
      </c>
      <c r="E759" t="s">
        <v>114</v>
      </c>
      <c r="H759" t="str">
        <f>IF(ISBLANK(G759),"",
IFERROR(VLOOKUP(G759,[1]StringTable!$1:$1048576,MATCH([1]StringTable!$B$1,[1]StringTable!$1:$1,0),0),
IFERROR(VLOOKUP(G759,[1]InApkStringTable!$1:$1048576,MATCH([1]InApkStringTable!$B$1,[1]InApkStringTable!$1:$1,0),0),
"스트링없음")))</f>
        <v/>
      </c>
      <c r="J759" t="b">
        <v>0</v>
      </c>
      <c r="K759" t="s">
        <v>24</v>
      </c>
      <c r="L759" t="str">
        <f>IF(ISBLANK(K759),"",IF(ISERROR(VLOOKUP(K759,MapTable!$A:$A,1,0)),"컨트롤없음",""))</f>
        <v/>
      </c>
      <c r="M759">
        <f t="shared" si="36"/>
        <v>4</v>
      </c>
      <c r="N759" t="b">
        <f t="shared" ca="1" si="37"/>
        <v>0</v>
      </c>
      <c r="P759" t="str">
        <f>IF(ISBLANK(O759),"",IF(ISERROR(VLOOKUP(O759,MapTable!$A:$A,1,0)),"컨트롤없음",""))</f>
        <v/>
      </c>
      <c r="R759" t="str">
        <f>IF(ISBLANK(Q759),"",
IF(ISERROR(FIND(",",Q759)),
  IF(ISERROR(VLOOKUP(Q759,MapTable!$A:$A,1,0)),"맵없음",
  ""),
IF(ISERROR(FIND(",",Q759,FIND(",",Q759)+1)),
  IF(OR(ISERROR(VLOOKUP(LEFT(Q759,FIND(",",Q759)-1),MapTable!$A:$A,1,0)),ISERROR(VLOOKUP(TRIM(MID(Q759,FIND(",",Q759)+1,999)),MapTable!$A:$A,1,0))),"맵없음",
  ""),
IF(ISERROR(FIND(",",Q759,FIND(",",Q759,FIND(",",Q759)+1)+1)),
  IF(OR(ISERROR(VLOOKUP(LEFT(Q759,FIND(",",Q759)-1),MapTable!$A:$A,1,0)),ISERROR(VLOOKUP(TRIM(MID(Q759,FIND(",",Q759)+1,FIND(",",Q759,FIND(",",Q759)+1)-FIND(",",Q759)-1)),MapTable!$A:$A,1,0)),ISERROR(VLOOKUP(TRIM(MID(Q759,FIND(",",Q759,FIND(",",Q759)+1)+1,999)),MapTable!$A:$A,1,0))),"맵없음",
  ""),
IF(ISERROR(FIND(",",Q759,FIND(",",Q759,FIND(",",Q759,FIND(",",Q759)+1)+1)+1)),
  IF(OR(ISERROR(VLOOKUP(LEFT(Q759,FIND(",",Q759)-1),MapTable!$A:$A,1,0)),ISERROR(VLOOKUP(TRIM(MID(Q759,FIND(",",Q759)+1,FIND(",",Q759,FIND(",",Q759)+1)-FIND(",",Q759)-1)),MapTable!$A:$A,1,0)),ISERROR(VLOOKUP(TRIM(MID(Q759,FIND(",",Q759,FIND(",",Q759)+1)+1,FIND(",",Q759,FIND(",",Q759,FIND(",",Q759)+1)+1)-FIND(",",Q759,FIND(",",Q759)+1)-1)),MapTable!$A:$A,1,0)),ISERROR(VLOOKUP(TRIM(MID(Q759,FIND(",",Q759,FIND(",",Q759,FIND(",",Q759)+1)+1)+1,999)),MapTable!$A:$A,1,0))),"맵없음",
  ""),
)))))</f>
        <v/>
      </c>
      <c r="W759" t="str">
        <f>IF(ISBLANK(V759),"",IF(ISERROR(VLOOKUP(V759,[2]DropTable!$A:$A,1,0)),"드랍없음",""))</f>
        <v/>
      </c>
      <c r="Y759" t="str">
        <f>IF(ISBLANK(X759),"",IF(ISERROR(VLOOKUP(X759,[2]DropTable!$A:$A,1,0)),"드랍없음",""))</f>
        <v/>
      </c>
      <c r="AA759">
        <v>8.1</v>
      </c>
    </row>
    <row r="760" spans="1:27" x14ac:dyDescent="0.3">
      <c r="A760">
        <v>19</v>
      </c>
      <c r="B760">
        <v>39</v>
      </c>
      <c r="C760">
        <f t="shared" si="38"/>
        <v>1680</v>
      </c>
      <c r="D760">
        <v>420</v>
      </c>
      <c r="E760" t="s">
        <v>114</v>
      </c>
      <c r="H760" t="str">
        <f>IF(ISBLANK(G760),"",
IFERROR(VLOOKUP(G760,[1]StringTable!$1:$1048576,MATCH([1]StringTable!$B$1,[1]StringTable!$1:$1,0),0),
IFERROR(VLOOKUP(G760,[1]InApkStringTable!$1:$1048576,MATCH([1]InApkStringTable!$B$1,[1]InApkStringTable!$1:$1,0),0),
"스트링없음")))</f>
        <v/>
      </c>
      <c r="J760" t="b">
        <v>0</v>
      </c>
      <c r="K760" t="s">
        <v>24</v>
      </c>
      <c r="L760" t="str">
        <f>IF(ISBLANK(K760),"",IF(ISERROR(VLOOKUP(K760,MapTable!$A:$A,1,0)),"컨트롤없음",""))</f>
        <v/>
      </c>
      <c r="M760">
        <f t="shared" si="36"/>
        <v>4</v>
      </c>
      <c r="N760" t="b">
        <f t="shared" ca="1" si="37"/>
        <v>1</v>
      </c>
      <c r="P760" t="str">
        <f>IF(ISBLANK(O760),"",IF(ISERROR(VLOOKUP(O760,MapTable!$A:$A,1,0)),"컨트롤없음",""))</f>
        <v/>
      </c>
      <c r="R760" t="str">
        <f>IF(ISBLANK(Q760),"",
IF(ISERROR(FIND(",",Q760)),
  IF(ISERROR(VLOOKUP(Q760,MapTable!$A:$A,1,0)),"맵없음",
  ""),
IF(ISERROR(FIND(",",Q760,FIND(",",Q760)+1)),
  IF(OR(ISERROR(VLOOKUP(LEFT(Q760,FIND(",",Q760)-1),MapTable!$A:$A,1,0)),ISERROR(VLOOKUP(TRIM(MID(Q760,FIND(",",Q760)+1,999)),MapTable!$A:$A,1,0))),"맵없음",
  ""),
IF(ISERROR(FIND(",",Q760,FIND(",",Q760,FIND(",",Q760)+1)+1)),
  IF(OR(ISERROR(VLOOKUP(LEFT(Q760,FIND(",",Q760)-1),MapTable!$A:$A,1,0)),ISERROR(VLOOKUP(TRIM(MID(Q760,FIND(",",Q760)+1,FIND(",",Q760,FIND(",",Q760)+1)-FIND(",",Q760)-1)),MapTable!$A:$A,1,0)),ISERROR(VLOOKUP(TRIM(MID(Q760,FIND(",",Q760,FIND(",",Q760)+1)+1,999)),MapTable!$A:$A,1,0))),"맵없음",
  ""),
IF(ISERROR(FIND(",",Q760,FIND(",",Q760,FIND(",",Q760,FIND(",",Q760)+1)+1)+1)),
  IF(OR(ISERROR(VLOOKUP(LEFT(Q760,FIND(",",Q760)-1),MapTable!$A:$A,1,0)),ISERROR(VLOOKUP(TRIM(MID(Q760,FIND(",",Q760)+1,FIND(",",Q760,FIND(",",Q760)+1)-FIND(",",Q760)-1)),MapTable!$A:$A,1,0)),ISERROR(VLOOKUP(TRIM(MID(Q760,FIND(",",Q760,FIND(",",Q760)+1)+1,FIND(",",Q760,FIND(",",Q760,FIND(",",Q760)+1)+1)-FIND(",",Q760,FIND(",",Q760)+1)-1)),MapTable!$A:$A,1,0)),ISERROR(VLOOKUP(TRIM(MID(Q760,FIND(",",Q760,FIND(",",Q760,FIND(",",Q760)+1)+1)+1,999)),MapTable!$A:$A,1,0))),"맵없음",
  ""),
)))))</f>
        <v/>
      </c>
      <c r="W760" t="str">
        <f>IF(ISBLANK(V760),"",IF(ISERROR(VLOOKUP(V760,[2]DropTable!$A:$A,1,0)),"드랍없음",""))</f>
        <v/>
      </c>
      <c r="Y760" t="str">
        <f>IF(ISBLANK(X760),"",IF(ISERROR(VLOOKUP(X760,[2]DropTable!$A:$A,1,0)),"드랍없음",""))</f>
        <v/>
      </c>
      <c r="AA760">
        <v>8.1</v>
      </c>
    </row>
    <row r="761" spans="1:27" x14ac:dyDescent="0.3">
      <c r="A761">
        <v>19</v>
      </c>
      <c r="B761">
        <v>40</v>
      </c>
      <c r="C761">
        <f t="shared" si="38"/>
        <v>1680</v>
      </c>
      <c r="D761">
        <v>420</v>
      </c>
      <c r="E761" t="s">
        <v>114</v>
      </c>
      <c r="H761" t="str">
        <f>IF(ISBLANK(G761),"",
IFERROR(VLOOKUP(G761,[1]StringTable!$1:$1048576,MATCH([1]StringTable!$B$1,[1]StringTable!$1:$1,0),0),
IFERROR(VLOOKUP(G761,[1]InApkStringTable!$1:$1048576,MATCH([1]InApkStringTable!$B$1,[1]InApkStringTable!$1:$1,0),0),
"스트링없음")))</f>
        <v/>
      </c>
      <c r="J761" t="b">
        <v>0</v>
      </c>
      <c r="K761" t="s">
        <v>24</v>
      </c>
      <c r="L761" t="str">
        <f>IF(ISBLANK(K761),"",IF(ISERROR(VLOOKUP(K761,MapTable!$A:$A,1,0)),"컨트롤없음",""))</f>
        <v/>
      </c>
      <c r="M761">
        <f t="shared" si="36"/>
        <v>12</v>
      </c>
      <c r="N761" t="b">
        <f t="shared" ca="1" si="37"/>
        <v>1</v>
      </c>
      <c r="P761" t="str">
        <f>IF(ISBLANK(O761),"",IF(ISERROR(VLOOKUP(O761,MapTable!$A:$A,1,0)),"컨트롤없음",""))</f>
        <v/>
      </c>
      <c r="R761" t="str">
        <f>IF(ISBLANK(Q761),"",
IF(ISERROR(FIND(",",Q761)),
  IF(ISERROR(VLOOKUP(Q761,MapTable!$A:$A,1,0)),"맵없음",
  ""),
IF(ISERROR(FIND(",",Q761,FIND(",",Q761)+1)),
  IF(OR(ISERROR(VLOOKUP(LEFT(Q761,FIND(",",Q761)-1),MapTable!$A:$A,1,0)),ISERROR(VLOOKUP(TRIM(MID(Q761,FIND(",",Q761)+1,999)),MapTable!$A:$A,1,0))),"맵없음",
  ""),
IF(ISERROR(FIND(",",Q761,FIND(",",Q761,FIND(",",Q761)+1)+1)),
  IF(OR(ISERROR(VLOOKUP(LEFT(Q761,FIND(",",Q761)-1),MapTable!$A:$A,1,0)),ISERROR(VLOOKUP(TRIM(MID(Q761,FIND(",",Q761)+1,FIND(",",Q761,FIND(",",Q761)+1)-FIND(",",Q761)-1)),MapTable!$A:$A,1,0)),ISERROR(VLOOKUP(TRIM(MID(Q761,FIND(",",Q761,FIND(",",Q761)+1)+1,999)),MapTable!$A:$A,1,0))),"맵없음",
  ""),
IF(ISERROR(FIND(",",Q761,FIND(",",Q761,FIND(",",Q761,FIND(",",Q761)+1)+1)+1)),
  IF(OR(ISERROR(VLOOKUP(LEFT(Q761,FIND(",",Q761)-1),MapTable!$A:$A,1,0)),ISERROR(VLOOKUP(TRIM(MID(Q761,FIND(",",Q761)+1,FIND(",",Q761,FIND(",",Q761)+1)-FIND(",",Q761)-1)),MapTable!$A:$A,1,0)),ISERROR(VLOOKUP(TRIM(MID(Q761,FIND(",",Q761,FIND(",",Q761)+1)+1,FIND(",",Q761,FIND(",",Q761,FIND(",",Q761)+1)+1)-FIND(",",Q761,FIND(",",Q761)+1)-1)),MapTable!$A:$A,1,0)),ISERROR(VLOOKUP(TRIM(MID(Q761,FIND(",",Q761,FIND(",",Q761,FIND(",",Q761)+1)+1)+1,999)),MapTable!$A:$A,1,0))),"맵없음",
  ""),
)))))</f>
        <v/>
      </c>
      <c r="W761" t="str">
        <f>IF(ISBLANK(V761),"",IF(ISERROR(VLOOKUP(V761,[2]DropTable!$A:$A,1,0)),"드랍없음",""))</f>
        <v/>
      </c>
      <c r="Y761" t="str">
        <f>IF(ISBLANK(X761),"",IF(ISERROR(VLOOKUP(X761,[2]DropTable!$A:$A,1,0)),"드랍없음",""))</f>
        <v/>
      </c>
      <c r="AA761">
        <v>8.1</v>
      </c>
    </row>
    <row r="762" spans="1:27" x14ac:dyDescent="0.3">
      <c r="A762">
        <v>19</v>
      </c>
      <c r="B762">
        <v>41</v>
      </c>
      <c r="C762">
        <f t="shared" si="38"/>
        <v>1680</v>
      </c>
      <c r="D762">
        <v>420</v>
      </c>
      <c r="E762" t="s">
        <v>114</v>
      </c>
      <c r="H762" t="str">
        <f>IF(ISBLANK(G762),"",
IFERROR(VLOOKUP(G762,[1]StringTable!$1:$1048576,MATCH([1]StringTable!$B$1,[1]StringTable!$1:$1,0),0),
IFERROR(VLOOKUP(G762,[1]InApkStringTable!$1:$1048576,MATCH([1]InApkStringTable!$B$1,[1]InApkStringTable!$1:$1,0),0),
"스트링없음")))</f>
        <v/>
      </c>
      <c r="J762" t="b">
        <v>0</v>
      </c>
      <c r="K762" t="s">
        <v>24</v>
      </c>
      <c r="L762" t="str">
        <f>IF(ISBLANK(K762),"",IF(ISERROR(VLOOKUP(K762,MapTable!$A:$A,1,0)),"컨트롤없음",""))</f>
        <v/>
      </c>
      <c r="M762">
        <f t="shared" si="36"/>
        <v>5</v>
      </c>
      <c r="N762" t="b">
        <f t="shared" ca="1" si="37"/>
        <v>0</v>
      </c>
      <c r="P762" t="str">
        <f>IF(ISBLANK(O762),"",IF(ISERROR(VLOOKUP(O762,MapTable!$A:$A,1,0)),"컨트롤없음",""))</f>
        <v/>
      </c>
      <c r="R762" t="str">
        <f>IF(ISBLANK(Q762),"",
IF(ISERROR(FIND(",",Q762)),
  IF(ISERROR(VLOOKUP(Q762,MapTable!$A:$A,1,0)),"맵없음",
  ""),
IF(ISERROR(FIND(",",Q762,FIND(",",Q762)+1)),
  IF(OR(ISERROR(VLOOKUP(LEFT(Q762,FIND(",",Q762)-1),MapTable!$A:$A,1,0)),ISERROR(VLOOKUP(TRIM(MID(Q762,FIND(",",Q762)+1,999)),MapTable!$A:$A,1,0))),"맵없음",
  ""),
IF(ISERROR(FIND(",",Q762,FIND(",",Q762,FIND(",",Q762)+1)+1)),
  IF(OR(ISERROR(VLOOKUP(LEFT(Q762,FIND(",",Q762)-1),MapTable!$A:$A,1,0)),ISERROR(VLOOKUP(TRIM(MID(Q762,FIND(",",Q762)+1,FIND(",",Q762,FIND(",",Q762)+1)-FIND(",",Q762)-1)),MapTable!$A:$A,1,0)),ISERROR(VLOOKUP(TRIM(MID(Q762,FIND(",",Q762,FIND(",",Q762)+1)+1,999)),MapTable!$A:$A,1,0))),"맵없음",
  ""),
IF(ISERROR(FIND(",",Q762,FIND(",",Q762,FIND(",",Q762,FIND(",",Q762)+1)+1)+1)),
  IF(OR(ISERROR(VLOOKUP(LEFT(Q762,FIND(",",Q762)-1),MapTable!$A:$A,1,0)),ISERROR(VLOOKUP(TRIM(MID(Q762,FIND(",",Q762)+1,FIND(",",Q762,FIND(",",Q762)+1)-FIND(",",Q762)-1)),MapTable!$A:$A,1,0)),ISERROR(VLOOKUP(TRIM(MID(Q762,FIND(",",Q762,FIND(",",Q762)+1)+1,FIND(",",Q762,FIND(",",Q762,FIND(",",Q762)+1)+1)-FIND(",",Q762,FIND(",",Q762)+1)-1)),MapTable!$A:$A,1,0)),ISERROR(VLOOKUP(TRIM(MID(Q762,FIND(",",Q762,FIND(",",Q762,FIND(",",Q762)+1)+1)+1,999)),MapTable!$A:$A,1,0))),"맵없음",
  ""),
)))))</f>
        <v/>
      </c>
      <c r="W762" t="str">
        <f>IF(ISBLANK(V762),"",IF(ISERROR(VLOOKUP(V762,[2]DropTable!$A:$A,1,0)),"드랍없음",""))</f>
        <v/>
      </c>
      <c r="Y762" t="str">
        <f>IF(ISBLANK(X762),"",IF(ISERROR(VLOOKUP(X762,[2]DropTable!$A:$A,1,0)),"드랍없음",""))</f>
        <v/>
      </c>
      <c r="AA762">
        <v>8.1</v>
      </c>
    </row>
    <row r="763" spans="1:27" x14ac:dyDescent="0.3">
      <c r="A763">
        <v>19</v>
      </c>
      <c r="B763">
        <v>42</v>
      </c>
      <c r="C763">
        <f t="shared" si="38"/>
        <v>1680</v>
      </c>
      <c r="D763">
        <v>420</v>
      </c>
      <c r="E763" t="s">
        <v>114</v>
      </c>
      <c r="H763" t="str">
        <f>IF(ISBLANK(G763),"",
IFERROR(VLOOKUP(G763,[1]StringTable!$1:$1048576,MATCH([1]StringTable!$B$1,[1]StringTable!$1:$1,0),0),
IFERROR(VLOOKUP(G763,[1]InApkStringTable!$1:$1048576,MATCH([1]InApkStringTable!$B$1,[1]InApkStringTable!$1:$1,0),0),
"스트링없음")))</f>
        <v/>
      </c>
      <c r="J763" t="b">
        <v>0</v>
      </c>
      <c r="K763" t="s">
        <v>24</v>
      </c>
      <c r="L763" t="str">
        <f>IF(ISBLANK(K763),"",IF(ISERROR(VLOOKUP(K763,MapTable!$A:$A,1,0)),"컨트롤없음",""))</f>
        <v/>
      </c>
      <c r="M763">
        <f t="shared" si="36"/>
        <v>5</v>
      </c>
      <c r="N763" t="b">
        <f t="shared" ca="1" si="37"/>
        <v>0</v>
      </c>
      <c r="P763" t="str">
        <f>IF(ISBLANK(O763),"",IF(ISERROR(VLOOKUP(O763,MapTable!$A:$A,1,0)),"컨트롤없음",""))</f>
        <v/>
      </c>
      <c r="R763" t="str">
        <f>IF(ISBLANK(Q763),"",
IF(ISERROR(FIND(",",Q763)),
  IF(ISERROR(VLOOKUP(Q763,MapTable!$A:$A,1,0)),"맵없음",
  ""),
IF(ISERROR(FIND(",",Q763,FIND(",",Q763)+1)),
  IF(OR(ISERROR(VLOOKUP(LEFT(Q763,FIND(",",Q763)-1),MapTable!$A:$A,1,0)),ISERROR(VLOOKUP(TRIM(MID(Q763,FIND(",",Q763)+1,999)),MapTable!$A:$A,1,0))),"맵없음",
  ""),
IF(ISERROR(FIND(",",Q763,FIND(",",Q763,FIND(",",Q763)+1)+1)),
  IF(OR(ISERROR(VLOOKUP(LEFT(Q763,FIND(",",Q763)-1),MapTable!$A:$A,1,0)),ISERROR(VLOOKUP(TRIM(MID(Q763,FIND(",",Q763)+1,FIND(",",Q763,FIND(",",Q763)+1)-FIND(",",Q763)-1)),MapTable!$A:$A,1,0)),ISERROR(VLOOKUP(TRIM(MID(Q763,FIND(",",Q763,FIND(",",Q763)+1)+1,999)),MapTable!$A:$A,1,0))),"맵없음",
  ""),
IF(ISERROR(FIND(",",Q763,FIND(",",Q763,FIND(",",Q763,FIND(",",Q763)+1)+1)+1)),
  IF(OR(ISERROR(VLOOKUP(LEFT(Q763,FIND(",",Q763)-1),MapTable!$A:$A,1,0)),ISERROR(VLOOKUP(TRIM(MID(Q763,FIND(",",Q763)+1,FIND(",",Q763,FIND(",",Q763)+1)-FIND(",",Q763)-1)),MapTable!$A:$A,1,0)),ISERROR(VLOOKUP(TRIM(MID(Q763,FIND(",",Q763,FIND(",",Q763)+1)+1,FIND(",",Q763,FIND(",",Q763,FIND(",",Q763)+1)+1)-FIND(",",Q763,FIND(",",Q763)+1)-1)),MapTable!$A:$A,1,0)),ISERROR(VLOOKUP(TRIM(MID(Q763,FIND(",",Q763,FIND(",",Q763,FIND(",",Q763)+1)+1)+1,999)),MapTable!$A:$A,1,0))),"맵없음",
  ""),
)))))</f>
        <v/>
      </c>
      <c r="W763" t="str">
        <f>IF(ISBLANK(V763),"",IF(ISERROR(VLOOKUP(V763,[2]DropTable!$A:$A,1,0)),"드랍없음",""))</f>
        <v/>
      </c>
      <c r="Y763" t="str">
        <f>IF(ISBLANK(X763),"",IF(ISERROR(VLOOKUP(X763,[2]DropTable!$A:$A,1,0)),"드랍없음",""))</f>
        <v/>
      </c>
      <c r="AA763">
        <v>8.1</v>
      </c>
    </row>
    <row r="764" spans="1:27" x14ac:dyDescent="0.3">
      <c r="A764">
        <v>19</v>
      </c>
      <c r="B764">
        <v>43</v>
      </c>
      <c r="C764">
        <f t="shared" si="38"/>
        <v>1680</v>
      </c>
      <c r="D764">
        <v>420</v>
      </c>
      <c r="E764" t="s">
        <v>114</v>
      </c>
      <c r="H764" t="str">
        <f>IF(ISBLANK(G764),"",
IFERROR(VLOOKUP(G764,[1]StringTable!$1:$1048576,MATCH([1]StringTable!$B$1,[1]StringTable!$1:$1,0),0),
IFERROR(VLOOKUP(G764,[1]InApkStringTable!$1:$1048576,MATCH([1]InApkStringTable!$B$1,[1]InApkStringTable!$1:$1,0),0),
"스트링없음")))</f>
        <v/>
      </c>
      <c r="J764" t="b">
        <v>0</v>
      </c>
      <c r="K764" t="s">
        <v>24</v>
      </c>
      <c r="L764" t="str">
        <f>IF(ISBLANK(K764),"",IF(ISERROR(VLOOKUP(K764,MapTable!$A:$A,1,0)),"컨트롤없음",""))</f>
        <v/>
      </c>
      <c r="M764">
        <f t="shared" si="36"/>
        <v>5</v>
      </c>
      <c r="N764" t="b">
        <f t="shared" ca="1" si="37"/>
        <v>0</v>
      </c>
      <c r="P764" t="str">
        <f>IF(ISBLANK(O764),"",IF(ISERROR(VLOOKUP(O764,MapTable!$A:$A,1,0)),"컨트롤없음",""))</f>
        <v/>
      </c>
      <c r="R764" t="str">
        <f>IF(ISBLANK(Q764),"",
IF(ISERROR(FIND(",",Q764)),
  IF(ISERROR(VLOOKUP(Q764,MapTable!$A:$A,1,0)),"맵없음",
  ""),
IF(ISERROR(FIND(",",Q764,FIND(",",Q764)+1)),
  IF(OR(ISERROR(VLOOKUP(LEFT(Q764,FIND(",",Q764)-1),MapTable!$A:$A,1,0)),ISERROR(VLOOKUP(TRIM(MID(Q764,FIND(",",Q764)+1,999)),MapTable!$A:$A,1,0))),"맵없음",
  ""),
IF(ISERROR(FIND(",",Q764,FIND(",",Q764,FIND(",",Q764)+1)+1)),
  IF(OR(ISERROR(VLOOKUP(LEFT(Q764,FIND(",",Q764)-1),MapTable!$A:$A,1,0)),ISERROR(VLOOKUP(TRIM(MID(Q764,FIND(",",Q764)+1,FIND(",",Q764,FIND(",",Q764)+1)-FIND(",",Q764)-1)),MapTable!$A:$A,1,0)),ISERROR(VLOOKUP(TRIM(MID(Q764,FIND(",",Q764,FIND(",",Q764)+1)+1,999)),MapTable!$A:$A,1,0))),"맵없음",
  ""),
IF(ISERROR(FIND(",",Q764,FIND(",",Q764,FIND(",",Q764,FIND(",",Q764)+1)+1)+1)),
  IF(OR(ISERROR(VLOOKUP(LEFT(Q764,FIND(",",Q764)-1),MapTable!$A:$A,1,0)),ISERROR(VLOOKUP(TRIM(MID(Q764,FIND(",",Q764)+1,FIND(",",Q764,FIND(",",Q764)+1)-FIND(",",Q764)-1)),MapTable!$A:$A,1,0)),ISERROR(VLOOKUP(TRIM(MID(Q764,FIND(",",Q764,FIND(",",Q764)+1)+1,FIND(",",Q764,FIND(",",Q764,FIND(",",Q764)+1)+1)-FIND(",",Q764,FIND(",",Q764)+1)-1)),MapTable!$A:$A,1,0)),ISERROR(VLOOKUP(TRIM(MID(Q764,FIND(",",Q764,FIND(",",Q764,FIND(",",Q764)+1)+1)+1,999)),MapTable!$A:$A,1,0))),"맵없음",
  ""),
)))))</f>
        <v/>
      </c>
      <c r="W764" t="str">
        <f>IF(ISBLANK(V764),"",IF(ISERROR(VLOOKUP(V764,[2]DropTable!$A:$A,1,0)),"드랍없음",""))</f>
        <v/>
      </c>
      <c r="Y764" t="str">
        <f>IF(ISBLANK(X764),"",IF(ISERROR(VLOOKUP(X764,[2]DropTable!$A:$A,1,0)),"드랍없음",""))</f>
        <v/>
      </c>
      <c r="AA764">
        <v>8.1</v>
      </c>
    </row>
    <row r="765" spans="1:27" x14ac:dyDescent="0.3">
      <c r="A765">
        <v>19</v>
      </c>
      <c r="B765">
        <v>44</v>
      </c>
      <c r="C765">
        <f t="shared" si="38"/>
        <v>1680</v>
      </c>
      <c r="D765">
        <v>420</v>
      </c>
      <c r="E765" t="s">
        <v>114</v>
      </c>
      <c r="H765" t="str">
        <f>IF(ISBLANK(G765),"",
IFERROR(VLOOKUP(G765,[1]StringTable!$1:$1048576,MATCH([1]StringTable!$B$1,[1]StringTable!$1:$1,0),0),
IFERROR(VLOOKUP(G765,[1]InApkStringTable!$1:$1048576,MATCH([1]InApkStringTable!$B$1,[1]InApkStringTable!$1:$1,0),0),
"스트링없음")))</f>
        <v/>
      </c>
      <c r="J765" t="b">
        <v>0</v>
      </c>
      <c r="K765" t="s">
        <v>24</v>
      </c>
      <c r="L765" t="str">
        <f>IF(ISBLANK(K765),"",IF(ISERROR(VLOOKUP(K765,MapTable!$A:$A,1,0)),"컨트롤없음",""))</f>
        <v/>
      </c>
      <c r="M765">
        <f t="shared" si="36"/>
        <v>5</v>
      </c>
      <c r="N765" t="b">
        <f t="shared" ca="1" si="37"/>
        <v>0</v>
      </c>
      <c r="P765" t="str">
        <f>IF(ISBLANK(O765),"",IF(ISERROR(VLOOKUP(O765,MapTable!$A:$A,1,0)),"컨트롤없음",""))</f>
        <v/>
      </c>
      <c r="R765" t="str">
        <f>IF(ISBLANK(Q765),"",
IF(ISERROR(FIND(",",Q765)),
  IF(ISERROR(VLOOKUP(Q765,MapTable!$A:$A,1,0)),"맵없음",
  ""),
IF(ISERROR(FIND(",",Q765,FIND(",",Q765)+1)),
  IF(OR(ISERROR(VLOOKUP(LEFT(Q765,FIND(",",Q765)-1),MapTable!$A:$A,1,0)),ISERROR(VLOOKUP(TRIM(MID(Q765,FIND(",",Q765)+1,999)),MapTable!$A:$A,1,0))),"맵없음",
  ""),
IF(ISERROR(FIND(",",Q765,FIND(",",Q765,FIND(",",Q765)+1)+1)),
  IF(OR(ISERROR(VLOOKUP(LEFT(Q765,FIND(",",Q765)-1),MapTable!$A:$A,1,0)),ISERROR(VLOOKUP(TRIM(MID(Q765,FIND(",",Q765)+1,FIND(",",Q765,FIND(",",Q765)+1)-FIND(",",Q765)-1)),MapTable!$A:$A,1,0)),ISERROR(VLOOKUP(TRIM(MID(Q765,FIND(",",Q765,FIND(",",Q765)+1)+1,999)),MapTable!$A:$A,1,0))),"맵없음",
  ""),
IF(ISERROR(FIND(",",Q765,FIND(",",Q765,FIND(",",Q765,FIND(",",Q765)+1)+1)+1)),
  IF(OR(ISERROR(VLOOKUP(LEFT(Q765,FIND(",",Q765)-1),MapTable!$A:$A,1,0)),ISERROR(VLOOKUP(TRIM(MID(Q765,FIND(",",Q765)+1,FIND(",",Q765,FIND(",",Q765)+1)-FIND(",",Q765)-1)),MapTable!$A:$A,1,0)),ISERROR(VLOOKUP(TRIM(MID(Q765,FIND(",",Q765,FIND(",",Q765)+1)+1,FIND(",",Q765,FIND(",",Q765,FIND(",",Q765)+1)+1)-FIND(",",Q765,FIND(",",Q765)+1)-1)),MapTable!$A:$A,1,0)),ISERROR(VLOOKUP(TRIM(MID(Q765,FIND(",",Q765,FIND(",",Q765,FIND(",",Q765)+1)+1)+1,999)),MapTable!$A:$A,1,0))),"맵없음",
  ""),
)))))</f>
        <v/>
      </c>
      <c r="W765" t="str">
        <f>IF(ISBLANK(V765),"",IF(ISERROR(VLOOKUP(V765,[2]DropTable!$A:$A,1,0)),"드랍없음",""))</f>
        <v/>
      </c>
      <c r="Y765" t="str">
        <f>IF(ISBLANK(X765),"",IF(ISERROR(VLOOKUP(X765,[2]DropTable!$A:$A,1,0)),"드랍없음",""))</f>
        <v/>
      </c>
      <c r="AA765">
        <v>8.1</v>
      </c>
    </row>
    <row r="766" spans="1:27" x14ac:dyDescent="0.3">
      <c r="A766">
        <v>19</v>
      </c>
      <c r="B766">
        <v>45</v>
      </c>
      <c r="C766">
        <f t="shared" si="38"/>
        <v>1680</v>
      </c>
      <c r="D766">
        <v>420</v>
      </c>
      <c r="E766" t="s">
        <v>114</v>
      </c>
      <c r="H766" t="str">
        <f>IF(ISBLANK(G766),"",
IFERROR(VLOOKUP(G766,[1]StringTable!$1:$1048576,MATCH([1]StringTable!$B$1,[1]StringTable!$1:$1,0),0),
IFERROR(VLOOKUP(G766,[1]InApkStringTable!$1:$1048576,MATCH([1]InApkStringTable!$B$1,[1]InApkStringTable!$1:$1,0),0),
"스트링없음")))</f>
        <v/>
      </c>
      <c r="J766" t="b">
        <v>0</v>
      </c>
      <c r="K766" t="s">
        <v>24</v>
      </c>
      <c r="L766" t="str">
        <f>IF(ISBLANK(K766),"",IF(ISERROR(VLOOKUP(K766,MapTable!$A:$A,1,0)),"컨트롤없음",""))</f>
        <v/>
      </c>
      <c r="M766">
        <f t="shared" si="36"/>
        <v>11</v>
      </c>
      <c r="N766" t="b">
        <f t="shared" ca="1" si="37"/>
        <v>0</v>
      </c>
      <c r="P766" t="str">
        <f>IF(ISBLANK(O766),"",IF(ISERROR(VLOOKUP(O766,MapTable!$A:$A,1,0)),"컨트롤없음",""))</f>
        <v/>
      </c>
      <c r="R766" t="str">
        <f>IF(ISBLANK(Q766),"",
IF(ISERROR(FIND(",",Q766)),
  IF(ISERROR(VLOOKUP(Q766,MapTable!$A:$A,1,0)),"맵없음",
  ""),
IF(ISERROR(FIND(",",Q766,FIND(",",Q766)+1)),
  IF(OR(ISERROR(VLOOKUP(LEFT(Q766,FIND(",",Q766)-1),MapTable!$A:$A,1,0)),ISERROR(VLOOKUP(TRIM(MID(Q766,FIND(",",Q766)+1,999)),MapTable!$A:$A,1,0))),"맵없음",
  ""),
IF(ISERROR(FIND(",",Q766,FIND(",",Q766,FIND(",",Q766)+1)+1)),
  IF(OR(ISERROR(VLOOKUP(LEFT(Q766,FIND(",",Q766)-1),MapTable!$A:$A,1,0)),ISERROR(VLOOKUP(TRIM(MID(Q766,FIND(",",Q766)+1,FIND(",",Q766,FIND(",",Q766)+1)-FIND(",",Q766)-1)),MapTable!$A:$A,1,0)),ISERROR(VLOOKUP(TRIM(MID(Q766,FIND(",",Q766,FIND(",",Q766)+1)+1,999)),MapTable!$A:$A,1,0))),"맵없음",
  ""),
IF(ISERROR(FIND(",",Q766,FIND(",",Q766,FIND(",",Q766,FIND(",",Q766)+1)+1)+1)),
  IF(OR(ISERROR(VLOOKUP(LEFT(Q766,FIND(",",Q766)-1),MapTable!$A:$A,1,0)),ISERROR(VLOOKUP(TRIM(MID(Q766,FIND(",",Q766)+1,FIND(",",Q766,FIND(",",Q766)+1)-FIND(",",Q766)-1)),MapTable!$A:$A,1,0)),ISERROR(VLOOKUP(TRIM(MID(Q766,FIND(",",Q766,FIND(",",Q766)+1)+1,FIND(",",Q766,FIND(",",Q766,FIND(",",Q766)+1)+1)-FIND(",",Q766,FIND(",",Q766)+1)-1)),MapTable!$A:$A,1,0)),ISERROR(VLOOKUP(TRIM(MID(Q766,FIND(",",Q766,FIND(",",Q766,FIND(",",Q766)+1)+1)+1,999)),MapTable!$A:$A,1,0))),"맵없음",
  ""),
)))))</f>
        <v/>
      </c>
      <c r="W766" t="str">
        <f>IF(ISBLANK(V766),"",IF(ISERROR(VLOOKUP(V766,[2]DropTable!$A:$A,1,0)),"드랍없음",""))</f>
        <v/>
      </c>
      <c r="Y766" t="str">
        <f>IF(ISBLANK(X766),"",IF(ISERROR(VLOOKUP(X766,[2]DropTable!$A:$A,1,0)),"드랍없음",""))</f>
        <v/>
      </c>
      <c r="AA766">
        <v>8.1</v>
      </c>
    </row>
    <row r="767" spans="1:27" x14ac:dyDescent="0.3">
      <c r="A767">
        <v>19</v>
      </c>
      <c r="B767">
        <v>46</v>
      </c>
      <c r="C767">
        <f t="shared" si="38"/>
        <v>1680</v>
      </c>
      <c r="D767">
        <v>420</v>
      </c>
      <c r="E767" t="s">
        <v>114</v>
      </c>
      <c r="H767" t="str">
        <f>IF(ISBLANK(G767),"",
IFERROR(VLOOKUP(G767,[1]StringTable!$1:$1048576,MATCH([1]StringTable!$B$1,[1]StringTable!$1:$1,0),0),
IFERROR(VLOOKUP(G767,[1]InApkStringTable!$1:$1048576,MATCH([1]InApkStringTable!$B$1,[1]InApkStringTable!$1:$1,0),0),
"스트링없음")))</f>
        <v/>
      </c>
      <c r="J767" t="b">
        <v>0</v>
      </c>
      <c r="K767" t="s">
        <v>24</v>
      </c>
      <c r="L767" t="str">
        <f>IF(ISBLANK(K767),"",IF(ISERROR(VLOOKUP(K767,MapTable!$A:$A,1,0)),"컨트롤없음",""))</f>
        <v/>
      </c>
      <c r="M767">
        <f t="shared" si="36"/>
        <v>5</v>
      </c>
      <c r="N767" t="b">
        <f t="shared" ca="1" si="37"/>
        <v>0</v>
      </c>
      <c r="P767" t="str">
        <f>IF(ISBLANK(O767),"",IF(ISERROR(VLOOKUP(O767,MapTable!$A:$A,1,0)),"컨트롤없음",""))</f>
        <v/>
      </c>
      <c r="R767" t="str">
        <f>IF(ISBLANK(Q767),"",
IF(ISERROR(FIND(",",Q767)),
  IF(ISERROR(VLOOKUP(Q767,MapTable!$A:$A,1,0)),"맵없음",
  ""),
IF(ISERROR(FIND(",",Q767,FIND(",",Q767)+1)),
  IF(OR(ISERROR(VLOOKUP(LEFT(Q767,FIND(",",Q767)-1),MapTable!$A:$A,1,0)),ISERROR(VLOOKUP(TRIM(MID(Q767,FIND(",",Q767)+1,999)),MapTable!$A:$A,1,0))),"맵없음",
  ""),
IF(ISERROR(FIND(",",Q767,FIND(",",Q767,FIND(",",Q767)+1)+1)),
  IF(OR(ISERROR(VLOOKUP(LEFT(Q767,FIND(",",Q767)-1),MapTable!$A:$A,1,0)),ISERROR(VLOOKUP(TRIM(MID(Q767,FIND(",",Q767)+1,FIND(",",Q767,FIND(",",Q767)+1)-FIND(",",Q767)-1)),MapTable!$A:$A,1,0)),ISERROR(VLOOKUP(TRIM(MID(Q767,FIND(",",Q767,FIND(",",Q767)+1)+1,999)),MapTable!$A:$A,1,0))),"맵없음",
  ""),
IF(ISERROR(FIND(",",Q767,FIND(",",Q767,FIND(",",Q767,FIND(",",Q767)+1)+1)+1)),
  IF(OR(ISERROR(VLOOKUP(LEFT(Q767,FIND(",",Q767)-1),MapTable!$A:$A,1,0)),ISERROR(VLOOKUP(TRIM(MID(Q767,FIND(",",Q767)+1,FIND(",",Q767,FIND(",",Q767)+1)-FIND(",",Q767)-1)),MapTable!$A:$A,1,0)),ISERROR(VLOOKUP(TRIM(MID(Q767,FIND(",",Q767,FIND(",",Q767)+1)+1,FIND(",",Q767,FIND(",",Q767,FIND(",",Q767)+1)+1)-FIND(",",Q767,FIND(",",Q767)+1)-1)),MapTable!$A:$A,1,0)),ISERROR(VLOOKUP(TRIM(MID(Q767,FIND(",",Q767,FIND(",",Q767,FIND(",",Q767)+1)+1)+1,999)),MapTable!$A:$A,1,0))),"맵없음",
  ""),
)))))</f>
        <v/>
      </c>
      <c r="W767" t="str">
        <f>IF(ISBLANK(V767),"",IF(ISERROR(VLOOKUP(V767,[2]DropTable!$A:$A,1,0)),"드랍없음",""))</f>
        <v/>
      </c>
      <c r="Y767" t="str">
        <f>IF(ISBLANK(X767),"",IF(ISERROR(VLOOKUP(X767,[2]DropTable!$A:$A,1,0)),"드랍없음",""))</f>
        <v/>
      </c>
      <c r="AA767">
        <v>8.1</v>
      </c>
    </row>
    <row r="768" spans="1:27" x14ac:dyDescent="0.3">
      <c r="A768">
        <v>19</v>
      </c>
      <c r="B768">
        <v>47</v>
      </c>
      <c r="C768">
        <f t="shared" si="38"/>
        <v>1680</v>
      </c>
      <c r="D768">
        <v>420</v>
      </c>
      <c r="E768" t="s">
        <v>114</v>
      </c>
      <c r="H768" t="str">
        <f>IF(ISBLANK(G768),"",
IFERROR(VLOOKUP(G768,[1]StringTable!$1:$1048576,MATCH([1]StringTable!$B$1,[1]StringTable!$1:$1,0),0),
IFERROR(VLOOKUP(G768,[1]InApkStringTable!$1:$1048576,MATCH([1]InApkStringTable!$B$1,[1]InApkStringTable!$1:$1,0),0),
"스트링없음")))</f>
        <v/>
      </c>
      <c r="J768" t="b">
        <v>0</v>
      </c>
      <c r="K768" t="s">
        <v>24</v>
      </c>
      <c r="L768" t="str">
        <f>IF(ISBLANK(K768),"",IF(ISERROR(VLOOKUP(K768,MapTable!$A:$A,1,0)),"컨트롤없음",""))</f>
        <v/>
      </c>
      <c r="M768">
        <f t="shared" si="36"/>
        <v>5</v>
      </c>
      <c r="N768" t="b">
        <f t="shared" ca="1" si="37"/>
        <v>0</v>
      </c>
      <c r="P768" t="str">
        <f>IF(ISBLANK(O768),"",IF(ISERROR(VLOOKUP(O768,MapTable!$A:$A,1,0)),"컨트롤없음",""))</f>
        <v/>
      </c>
      <c r="R768" t="str">
        <f>IF(ISBLANK(Q768),"",
IF(ISERROR(FIND(",",Q768)),
  IF(ISERROR(VLOOKUP(Q768,MapTable!$A:$A,1,0)),"맵없음",
  ""),
IF(ISERROR(FIND(",",Q768,FIND(",",Q768)+1)),
  IF(OR(ISERROR(VLOOKUP(LEFT(Q768,FIND(",",Q768)-1),MapTable!$A:$A,1,0)),ISERROR(VLOOKUP(TRIM(MID(Q768,FIND(",",Q768)+1,999)),MapTable!$A:$A,1,0))),"맵없음",
  ""),
IF(ISERROR(FIND(",",Q768,FIND(",",Q768,FIND(",",Q768)+1)+1)),
  IF(OR(ISERROR(VLOOKUP(LEFT(Q768,FIND(",",Q768)-1),MapTable!$A:$A,1,0)),ISERROR(VLOOKUP(TRIM(MID(Q768,FIND(",",Q768)+1,FIND(",",Q768,FIND(",",Q768)+1)-FIND(",",Q768)-1)),MapTable!$A:$A,1,0)),ISERROR(VLOOKUP(TRIM(MID(Q768,FIND(",",Q768,FIND(",",Q768)+1)+1,999)),MapTable!$A:$A,1,0))),"맵없음",
  ""),
IF(ISERROR(FIND(",",Q768,FIND(",",Q768,FIND(",",Q768,FIND(",",Q768)+1)+1)+1)),
  IF(OR(ISERROR(VLOOKUP(LEFT(Q768,FIND(",",Q768)-1),MapTable!$A:$A,1,0)),ISERROR(VLOOKUP(TRIM(MID(Q768,FIND(",",Q768)+1,FIND(",",Q768,FIND(",",Q768)+1)-FIND(",",Q768)-1)),MapTable!$A:$A,1,0)),ISERROR(VLOOKUP(TRIM(MID(Q768,FIND(",",Q768,FIND(",",Q768)+1)+1,FIND(",",Q768,FIND(",",Q768,FIND(",",Q768)+1)+1)-FIND(",",Q768,FIND(",",Q768)+1)-1)),MapTable!$A:$A,1,0)),ISERROR(VLOOKUP(TRIM(MID(Q768,FIND(",",Q768,FIND(",",Q768,FIND(",",Q768)+1)+1)+1,999)),MapTable!$A:$A,1,0))),"맵없음",
  ""),
)))))</f>
        <v/>
      </c>
      <c r="W768" t="str">
        <f>IF(ISBLANK(V768),"",IF(ISERROR(VLOOKUP(V768,[2]DropTable!$A:$A,1,0)),"드랍없음",""))</f>
        <v/>
      </c>
      <c r="Y768" t="str">
        <f>IF(ISBLANK(X768),"",IF(ISERROR(VLOOKUP(X768,[2]DropTable!$A:$A,1,0)),"드랍없음",""))</f>
        <v/>
      </c>
      <c r="AA768">
        <v>8.1</v>
      </c>
    </row>
    <row r="769" spans="1:27" x14ac:dyDescent="0.3">
      <c r="A769">
        <v>19</v>
      </c>
      <c r="B769">
        <v>48</v>
      </c>
      <c r="C769">
        <f t="shared" si="38"/>
        <v>1680</v>
      </c>
      <c r="D769">
        <v>420</v>
      </c>
      <c r="E769" t="s">
        <v>114</v>
      </c>
      <c r="H769" t="str">
        <f>IF(ISBLANK(G769),"",
IFERROR(VLOOKUP(G769,[1]StringTable!$1:$1048576,MATCH([1]StringTable!$B$1,[1]StringTable!$1:$1,0),0),
IFERROR(VLOOKUP(G769,[1]InApkStringTable!$1:$1048576,MATCH([1]InApkStringTable!$B$1,[1]InApkStringTable!$1:$1,0),0),
"스트링없음")))</f>
        <v/>
      </c>
      <c r="J769" t="b">
        <v>0</v>
      </c>
      <c r="K769" t="s">
        <v>24</v>
      </c>
      <c r="L769" t="str">
        <f>IF(ISBLANK(K769),"",IF(ISERROR(VLOOKUP(K769,MapTable!$A:$A,1,0)),"컨트롤없음",""))</f>
        <v/>
      </c>
      <c r="M769">
        <f t="shared" si="36"/>
        <v>5</v>
      </c>
      <c r="N769" t="b">
        <f t="shared" ca="1" si="37"/>
        <v>0</v>
      </c>
      <c r="P769" t="str">
        <f>IF(ISBLANK(O769),"",IF(ISERROR(VLOOKUP(O769,MapTable!$A:$A,1,0)),"컨트롤없음",""))</f>
        <v/>
      </c>
      <c r="R769" t="str">
        <f>IF(ISBLANK(Q769),"",
IF(ISERROR(FIND(",",Q769)),
  IF(ISERROR(VLOOKUP(Q769,MapTable!$A:$A,1,0)),"맵없음",
  ""),
IF(ISERROR(FIND(",",Q769,FIND(",",Q769)+1)),
  IF(OR(ISERROR(VLOOKUP(LEFT(Q769,FIND(",",Q769)-1),MapTable!$A:$A,1,0)),ISERROR(VLOOKUP(TRIM(MID(Q769,FIND(",",Q769)+1,999)),MapTable!$A:$A,1,0))),"맵없음",
  ""),
IF(ISERROR(FIND(",",Q769,FIND(",",Q769,FIND(",",Q769)+1)+1)),
  IF(OR(ISERROR(VLOOKUP(LEFT(Q769,FIND(",",Q769)-1),MapTable!$A:$A,1,0)),ISERROR(VLOOKUP(TRIM(MID(Q769,FIND(",",Q769)+1,FIND(",",Q769,FIND(",",Q769)+1)-FIND(",",Q769)-1)),MapTable!$A:$A,1,0)),ISERROR(VLOOKUP(TRIM(MID(Q769,FIND(",",Q769,FIND(",",Q769)+1)+1,999)),MapTable!$A:$A,1,0))),"맵없음",
  ""),
IF(ISERROR(FIND(",",Q769,FIND(",",Q769,FIND(",",Q769,FIND(",",Q769)+1)+1)+1)),
  IF(OR(ISERROR(VLOOKUP(LEFT(Q769,FIND(",",Q769)-1),MapTable!$A:$A,1,0)),ISERROR(VLOOKUP(TRIM(MID(Q769,FIND(",",Q769)+1,FIND(",",Q769,FIND(",",Q769)+1)-FIND(",",Q769)-1)),MapTable!$A:$A,1,0)),ISERROR(VLOOKUP(TRIM(MID(Q769,FIND(",",Q769,FIND(",",Q769)+1)+1,FIND(",",Q769,FIND(",",Q769,FIND(",",Q769)+1)+1)-FIND(",",Q769,FIND(",",Q769)+1)-1)),MapTable!$A:$A,1,0)),ISERROR(VLOOKUP(TRIM(MID(Q769,FIND(",",Q769,FIND(",",Q769,FIND(",",Q769)+1)+1)+1,999)),MapTable!$A:$A,1,0))),"맵없음",
  ""),
)))))</f>
        <v/>
      </c>
      <c r="W769" t="str">
        <f>IF(ISBLANK(V769),"",IF(ISERROR(VLOOKUP(V769,[2]DropTable!$A:$A,1,0)),"드랍없음",""))</f>
        <v/>
      </c>
      <c r="Y769" t="str">
        <f>IF(ISBLANK(X769),"",IF(ISERROR(VLOOKUP(X769,[2]DropTable!$A:$A,1,0)),"드랍없음",""))</f>
        <v/>
      </c>
      <c r="AA769">
        <v>8.1</v>
      </c>
    </row>
    <row r="770" spans="1:27" x14ac:dyDescent="0.3">
      <c r="A770">
        <v>19</v>
      </c>
      <c r="B770">
        <v>49</v>
      </c>
      <c r="C770">
        <f t="shared" si="38"/>
        <v>1680</v>
      </c>
      <c r="D770">
        <v>420</v>
      </c>
      <c r="E770" t="s">
        <v>114</v>
      </c>
      <c r="H770" t="str">
        <f>IF(ISBLANK(G770),"",
IFERROR(VLOOKUP(G770,[1]StringTable!$1:$1048576,MATCH([1]StringTable!$B$1,[1]StringTable!$1:$1,0),0),
IFERROR(VLOOKUP(G770,[1]InApkStringTable!$1:$1048576,MATCH([1]InApkStringTable!$B$1,[1]InApkStringTable!$1:$1,0),0),
"스트링없음")))</f>
        <v/>
      </c>
      <c r="J770" t="b">
        <v>0</v>
      </c>
      <c r="K770" t="s">
        <v>24</v>
      </c>
      <c r="L770" t="str">
        <f>IF(ISBLANK(K770),"",IF(ISERROR(VLOOKUP(K770,MapTable!$A:$A,1,0)),"컨트롤없음",""))</f>
        <v/>
      </c>
      <c r="M770">
        <f t="shared" ref="M770:M804" si="39">IF(B770=0,0,
IF(COUNTIF(A:A,A770)=11,12,
IF(MOD(B770,((COUNTIF(A:A,A770)-1)/5))=0,12,
IF(MOD(B770,((COUNTIF(A:A,A770)-1)/5))=((COUNTIF(A:A,A770)-1)/10),11,
INT(B770/((COUNTIF(A:A,A770)-1)/5))+1))))</f>
        <v>5</v>
      </c>
      <c r="N770" t="b">
        <f t="shared" ref="N770:N833" ca="1" si="40">IF((COUNTIF(A:A,A770)-1)=B770,FALSE,
IF(M770=12,TRUE,
IF(OFFSET(M770,1,0)=12,TRUE)))</f>
        <v>1</v>
      </c>
      <c r="P770" t="str">
        <f>IF(ISBLANK(O770),"",IF(ISERROR(VLOOKUP(O770,MapTable!$A:$A,1,0)),"컨트롤없음",""))</f>
        <v/>
      </c>
      <c r="R770" t="str">
        <f>IF(ISBLANK(Q770),"",
IF(ISERROR(FIND(",",Q770)),
  IF(ISERROR(VLOOKUP(Q770,MapTable!$A:$A,1,0)),"맵없음",
  ""),
IF(ISERROR(FIND(",",Q770,FIND(",",Q770)+1)),
  IF(OR(ISERROR(VLOOKUP(LEFT(Q770,FIND(",",Q770)-1),MapTable!$A:$A,1,0)),ISERROR(VLOOKUP(TRIM(MID(Q770,FIND(",",Q770)+1,999)),MapTable!$A:$A,1,0))),"맵없음",
  ""),
IF(ISERROR(FIND(",",Q770,FIND(",",Q770,FIND(",",Q770)+1)+1)),
  IF(OR(ISERROR(VLOOKUP(LEFT(Q770,FIND(",",Q770)-1),MapTable!$A:$A,1,0)),ISERROR(VLOOKUP(TRIM(MID(Q770,FIND(",",Q770)+1,FIND(",",Q770,FIND(",",Q770)+1)-FIND(",",Q770)-1)),MapTable!$A:$A,1,0)),ISERROR(VLOOKUP(TRIM(MID(Q770,FIND(",",Q770,FIND(",",Q770)+1)+1,999)),MapTable!$A:$A,1,0))),"맵없음",
  ""),
IF(ISERROR(FIND(",",Q770,FIND(",",Q770,FIND(",",Q770,FIND(",",Q770)+1)+1)+1)),
  IF(OR(ISERROR(VLOOKUP(LEFT(Q770,FIND(",",Q770)-1),MapTable!$A:$A,1,0)),ISERROR(VLOOKUP(TRIM(MID(Q770,FIND(",",Q770)+1,FIND(",",Q770,FIND(",",Q770)+1)-FIND(",",Q770)-1)),MapTable!$A:$A,1,0)),ISERROR(VLOOKUP(TRIM(MID(Q770,FIND(",",Q770,FIND(",",Q770)+1)+1,FIND(",",Q770,FIND(",",Q770,FIND(",",Q770)+1)+1)-FIND(",",Q770,FIND(",",Q770)+1)-1)),MapTable!$A:$A,1,0)),ISERROR(VLOOKUP(TRIM(MID(Q770,FIND(",",Q770,FIND(",",Q770,FIND(",",Q770)+1)+1)+1,999)),MapTable!$A:$A,1,0))),"맵없음",
  ""),
)))))</f>
        <v/>
      </c>
      <c r="W770" t="str">
        <f>IF(ISBLANK(V770),"",IF(ISERROR(VLOOKUP(V770,[2]DropTable!$A:$A,1,0)),"드랍없음",""))</f>
        <v/>
      </c>
      <c r="Y770" t="str">
        <f>IF(ISBLANK(X770),"",IF(ISERROR(VLOOKUP(X770,[2]DropTable!$A:$A,1,0)),"드랍없음",""))</f>
        <v/>
      </c>
      <c r="AA770">
        <v>8.1</v>
      </c>
    </row>
    <row r="771" spans="1:27" x14ac:dyDescent="0.3">
      <c r="A771">
        <v>19</v>
      </c>
      <c r="B771">
        <v>50</v>
      </c>
      <c r="C771">
        <f t="shared" si="38"/>
        <v>1680</v>
      </c>
      <c r="D771">
        <v>420</v>
      </c>
      <c r="E771" t="s">
        <v>114</v>
      </c>
      <c r="H771" t="str">
        <f>IF(ISBLANK(G771),"",
IFERROR(VLOOKUP(G771,[1]StringTable!$1:$1048576,MATCH([1]StringTable!$B$1,[1]StringTable!$1:$1,0),0),
IFERROR(VLOOKUP(G771,[1]InApkStringTable!$1:$1048576,MATCH([1]InApkStringTable!$B$1,[1]InApkStringTable!$1:$1,0),0),
"스트링없음")))</f>
        <v/>
      </c>
      <c r="J771" t="b">
        <v>0</v>
      </c>
      <c r="K771" t="s">
        <v>24</v>
      </c>
      <c r="L771" t="str">
        <f>IF(ISBLANK(K771),"",IF(ISERROR(VLOOKUP(K771,MapTable!$A:$A,1,0)),"컨트롤없음",""))</f>
        <v/>
      </c>
      <c r="M771">
        <f t="shared" si="39"/>
        <v>12</v>
      </c>
      <c r="N771" t="b">
        <f t="shared" ca="1" si="40"/>
        <v>0</v>
      </c>
      <c r="P771" t="str">
        <f>IF(ISBLANK(O771),"",IF(ISERROR(VLOOKUP(O771,MapTable!$A:$A,1,0)),"컨트롤없음",""))</f>
        <v/>
      </c>
      <c r="R771" t="str">
        <f>IF(ISBLANK(Q771),"",
IF(ISERROR(FIND(",",Q771)),
  IF(ISERROR(VLOOKUP(Q771,MapTable!$A:$A,1,0)),"맵없음",
  ""),
IF(ISERROR(FIND(",",Q771,FIND(",",Q771)+1)),
  IF(OR(ISERROR(VLOOKUP(LEFT(Q771,FIND(",",Q771)-1),MapTable!$A:$A,1,0)),ISERROR(VLOOKUP(TRIM(MID(Q771,FIND(",",Q771)+1,999)),MapTable!$A:$A,1,0))),"맵없음",
  ""),
IF(ISERROR(FIND(",",Q771,FIND(",",Q771,FIND(",",Q771)+1)+1)),
  IF(OR(ISERROR(VLOOKUP(LEFT(Q771,FIND(",",Q771)-1),MapTable!$A:$A,1,0)),ISERROR(VLOOKUP(TRIM(MID(Q771,FIND(",",Q771)+1,FIND(",",Q771,FIND(",",Q771)+1)-FIND(",",Q771)-1)),MapTable!$A:$A,1,0)),ISERROR(VLOOKUP(TRIM(MID(Q771,FIND(",",Q771,FIND(",",Q771)+1)+1,999)),MapTable!$A:$A,1,0))),"맵없음",
  ""),
IF(ISERROR(FIND(",",Q771,FIND(",",Q771,FIND(",",Q771,FIND(",",Q771)+1)+1)+1)),
  IF(OR(ISERROR(VLOOKUP(LEFT(Q771,FIND(",",Q771)-1),MapTable!$A:$A,1,0)),ISERROR(VLOOKUP(TRIM(MID(Q771,FIND(",",Q771)+1,FIND(",",Q771,FIND(",",Q771)+1)-FIND(",",Q771)-1)),MapTable!$A:$A,1,0)),ISERROR(VLOOKUP(TRIM(MID(Q771,FIND(",",Q771,FIND(",",Q771)+1)+1,FIND(",",Q771,FIND(",",Q771,FIND(",",Q771)+1)+1)-FIND(",",Q771,FIND(",",Q771)+1)-1)),MapTable!$A:$A,1,0)),ISERROR(VLOOKUP(TRIM(MID(Q771,FIND(",",Q771,FIND(",",Q771,FIND(",",Q771)+1)+1)+1,999)),MapTable!$A:$A,1,0))),"맵없음",
  ""),
)))))</f>
        <v/>
      </c>
      <c r="W771" t="str">
        <f>IF(ISBLANK(V771),"",IF(ISERROR(VLOOKUP(V771,[2]DropTable!$A:$A,1,0)),"드랍없음",""))</f>
        <v/>
      </c>
      <c r="Y771" t="str">
        <f>IF(ISBLANK(X771),"",IF(ISERROR(VLOOKUP(X771,[2]DropTable!$A:$A,1,0)),"드랍없음",""))</f>
        <v/>
      </c>
      <c r="AA771">
        <v>8.1</v>
      </c>
    </row>
    <row r="772" spans="1:27" x14ac:dyDescent="0.3">
      <c r="A772">
        <v>20</v>
      </c>
      <c r="B772">
        <v>0</v>
      </c>
      <c r="C772">
        <v>1680</v>
      </c>
      <c r="D772">
        <v>420</v>
      </c>
      <c r="E772" t="s">
        <v>114</v>
      </c>
      <c r="H772" t="str">
        <f>IF(ISBLANK(G772),"",
IFERROR(VLOOKUP(G772,[1]StringTable!$1:$1048576,MATCH([1]StringTable!$B$1,[1]StringTable!$1:$1,0),0),
IFERROR(VLOOKUP(G772,[1]InApkStringTable!$1:$1048576,MATCH([1]InApkStringTable!$B$1,[1]InApkStringTable!$1:$1,0),0),
"스트링없음")))</f>
        <v/>
      </c>
      <c r="J772" t="b">
        <v>0</v>
      </c>
      <c r="K772" t="s">
        <v>64</v>
      </c>
      <c r="L772" t="str">
        <f>IF(ISBLANK(K772),"",IF(ISERROR(VLOOKUP(K772,MapTable!$A:$A,1,0)),"컨트롤없음",""))</f>
        <v/>
      </c>
      <c r="M772">
        <f t="shared" si="39"/>
        <v>0</v>
      </c>
      <c r="N772" t="b">
        <f t="shared" ca="1" si="40"/>
        <v>0</v>
      </c>
      <c r="P772" t="str">
        <f>IF(ISBLANK(O772),"",IF(ISERROR(VLOOKUP(O772,MapTable!$A:$A,1,0)),"컨트롤없음",""))</f>
        <v/>
      </c>
      <c r="R772" t="str">
        <f>IF(ISBLANK(Q772),"",
IF(ISERROR(FIND(",",Q772)),
  IF(ISERROR(VLOOKUP(Q772,MapTable!$A:$A,1,0)),"맵없음",
  ""),
IF(ISERROR(FIND(",",Q772,FIND(",",Q772)+1)),
  IF(OR(ISERROR(VLOOKUP(LEFT(Q772,FIND(",",Q772)-1),MapTable!$A:$A,1,0)),ISERROR(VLOOKUP(TRIM(MID(Q772,FIND(",",Q772)+1,999)),MapTable!$A:$A,1,0))),"맵없음",
  ""),
IF(ISERROR(FIND(",",Q772,FIND(",",Q772,FIND(",",Q772)+1)+1)),
  IF(OR(ISERROR(VLOOKUP(LEFT(Q772,FIND(",",Q772)-1),MapTable!$A:$A,1,0)),ISERROR(VLOOKUP(TRIM(MID(Q772,FIND(",",Q772)+1,FIND(",",Q772,FIND(",",Q772)+1)-FIND(",",Q772)-1)),MapTable!$A:$A,1,0)),ISERROR(VLOOKUP(TRIM(MID(Q772,FIND(",",Q772,FIND(",",Q772)+1)+1,999)),MapTable!$A:$A,1,0))),"맵없음",
  ""),
IF(ISERROR(FIND(",",Q772,FIND(",",Q772,FIND(",",Q772,FIND(",",Q772)+1)+1)+1)),
  IF(OR(ISERROR(VLOOKUP(LEFT(Q772,FIND(",",Q772)-1),MapTable!$A:$A,1,0)),ISERROR(VLOOKUP(TRIM(MID(Q772,FIND(",",Q772)+1,FIND(",",Q772,FIND(",",Q772)+1)-FIND(",",Q772)-1)),MapTable!$A:$A,1,0)),ISERROR(VLOOKUP(TRIM(MID(Q772,FIND(",",Q772,FIND(",",Q772)+1)+1,FIND(",",Q772,FIND(",",Q772,FIND(",",Q772)+1)+1)-FIND(",",Q772,FIND(",",Q772)+1)-1)),MapTable!$A:$A,1,0)),ISERROR(VLOOKUP(TRIM(MID(Q772,FIND(",",Q772,FIND(",",Q772,FIND(",",Q772)+1)+1)+1,999)),MapTable!$A:$A,1,0))),"맵없음",
  ""),
)))))</f>
        <v/>
      </c>
      <c r="W772" t="str">
        <f>IF(ISBLANK(V772),"",IF(ISERROR(VLOOKUP(V772,[2]DropTable!$A:$A,1,0)),"드랍없음",""))</f>
        <v/>
      </c>
      <c r="Y772" t="str">
        <f>IF(ISBLANK(X772),"",IF(ISERROR(VLOOKUP(X772,[2]DropTable!$A:$A,1,0)),"드랍없음",""))</f>
        <v/>
      </c>
      <c r="AA772">
        <v>8.1</v>
      </c>
    </row>
    <row r="773" spans="1:27" x14ac:dyDescent="0.3">
      <c r="A773">
        <v>20</v>
      </c>
      <c r="B773">
        <v>1</v>
      </c>
      <c r="C773">
        <f t="shared" si="38"/>
        <v>1680</v>
      </c>
      <c r="D773">
        <v>420</v>
      </c>
      <c r="E773" t="s">
        <v>114</v>
      </c>
      <c r="H773" t="str">
        <f>IF(ISBLANK(G773),"",
IFERROR(VLOOKUP(G773,[1]StringTable!$1:$1048576,MATCH([1]StringTable!$B$1,[1]StringTable!$1:$1,0),0),
IFERROR(VLOOKUP(G773,[1]InApkStringTable!$1:$1048576,MATCH([1]InApkStringTable!$B$1,[1]InApkStringTable!$1:$1,0),0),
"스트링없음")))</f>
        <v/>
      </c>
      <c r="J773" t="b">
        <v>0</v>
      </c>
      <c r="K773" t="s">
        <v>24</v>
      </c>
      <c r="L773" t="str">
        <f>IF(ISBLANK(K773),"",IF(ISERROR(VLOOKUP(K773,MapTable!$A:$A,1,0)),"컨트롤없음",""))</f>
        <v/>
      </c>
      <c r="M773">
        <f t="shared" si="39"/>
        <v>1</v>
      </c>
      <c r="N773" t="b">
        <f t="shared" ca="1" si="40"/>
        <v>0</v>
      </c>
      <c r="P773" t="str">
        <f>IF(ISBLANK(O773),"",IF(ISERROR(VLOOKUP(O773,MapTable!$A:$A,1,0)),"컨트롤없음",""))</f>
        <v/>
      </c>
      <c r="R773" t="str">
        <f>IF(ISBLANK(Q773),"",
IF(ISERROR(FIND(",",Q773)),
  IF(ISERROR(VLOOKUP(Q773,MapTable!$A:$A,1,0)),"맵없음",
  ""),
IF(ISERROR(FIND(",",Q773,FIND(",",Q773)+1)),
  IF(OR(ISERROR(VLOOKUP(LEFT(Q773,FIND(",",Q773)-1),MapTable!$A:$A,1,0)),ISERROR(VLOOKUP(TRIM(MID(Q773,FIND(",",Q773)+1,999)),MapTable!$A:$A,1,0))),"맵없음",
  ""),
IF(ISERROR(FIND(",",Q773,FIND(",",Q773,FIND(",",Q773)+1)+1)),
  IF(OR(ISERROR(VLOOKUP(LEFT(Q773,FIND(",",Q773)-1),MapTable!$A:$A,1,0)),ISERROR(VLOOKUP(TRIM(MID(Q773,FIND(",",Q773)+1,FIND(",",Q773,FIND(",",Q773)+1)-FIND(",",Q773)-1)),MapTable!$A:$A,1,0)),ISERROR(VLOOKUP(TRIM(MID(Q773,FIND(",",Q773,FIND(",",Q773)+1)+1,999)),MapTable!$A:$A,1,0))),"맵없음",
  ""),
IF(ISERROR(FIND(",",Q773,FIND(",",Q773,FIND(",",Q773,FIND(",",Q773)+1)+1)+1)),
  IF(OR(ISERROR(VLOOKUP(LEFT(Q773,FIND(",",Q773)-1),MapTable!$A:$A,1,0)),ISERROR(VLOOKUP(TRIM(MID(Q773,FIND(",",Q773)+1,FIND(",",Q773,FIND(",",Q773)+1)-FIND(",",Q773)-1)),MapTable!$A:$A,1,0)),ISERROR(VLOOKUP(TRIM(MID(Q773,FIND(",",Q773,FIND(",",Q773)+1)+1,FIND(",",Q773,FIND(",",Q773,FIND(",",Q773)+1)+1)-FIND(",",Q773,FIND(",",Q773)+1)-1)),MapTable!$A:$A,1,0)),ISERROR(VLOOKUP(TRIM(MID(Q773,FIND(",",Q773,FIND(",",Q773,FIND(",",Q773)+1)+1)+1,999)),MapTable!$A:$A,1,0))),"맵없음",
  ""),
)))))</f>
        <v/>
      </c>
      <c r="W773" t="str">
        <f>IF(ISBLANK(V773),"",IF(ISERROR(VLOOKUP(V773,[2]DropTable!$A:$A,1,0)),"드랍없음",""))</f>
        <v/>
      </c>
      <c r="Y773" t="str">
        <f>IF(ISBLANK(X773),"",IF(ISERROR(VLOOKUP(X773,[2]DropTable!$A:$A,1,0)),"드랍없음",""))</f>
        <v/>
      </c>
      <c r="AA773">
        <v>8.1</v>
      </c>
    </row>
    <row r="774" spans="1:27" x14ac:dyDescent="0.3">
      <c r="A774">
        <v>20</v>
      </c>
      <c r="B774">
        <v>2</v>
      </c>
      <c r="C774">
        <f t="shared" si="38"/>
        <v>1680</v>
      </c>
      <c r="D774">
        <v>420</v>
      </c>
      <c r="E774" t="s">
        <v>114</v>
      </c>
      <c r="H774" t="str">
        <f>IF(ISBLANK(G774),"",
IFERROR(VLOOKUP(G774,[1]StringTable!$1:$1048576,MATCH([1]StringTable!$B$1,[1]StringTable!$1:$1,0),0),
IFERROR(VLOOKUP(G774,[1]InApkStringTable!$1:$1048576,MATCH([1]InApkStringTable!$B$1,[1]InApkStringTable!$1:$1,0),0),
"스트링없음")))</f>
        <v/>
      </c>
      <c r="J774" t="b">
        <v>0</v>
      </c>
      <c r="K774" t="s">
        <v>24</v>
      </c>
      <c r="L774" t="str">
        <f>IF(ISBLANK(K774),"",IF(ISERROR(VLOOKUP(K774,MapTable!$A:$A,1,0)),"컨트롤없음",""))</f>
        <v/>
      </c>
      <c r="M774">
        <f t="shared" si="39"/>
        <v>11</v>
      </c>
      <c r="N774" t="b">
        <f t="shared" ca="1" si="40"/>
        <v>0</v>
      </c>
      <c r="P774" t="str">
        <f>IF(ISBLANK(O774),"",IF(ISERROR(VLOOKUP(O774,MapTable!$A:$A,1,0)),"컨트롤없음",""))</f>
        <v/>
      </c>
      <c r="R774" t="str">
        <f>IF(ISBLANK(Q774),"",
IF(ISERROR(FIND(",",Q774)),
  IF(ISERROR(VLOOKUP(Q774,MapTable!$A:$A,1,0)),"맵없음",
  ""),
IF(ISERROR(FIND(",",Q774,FIND(",",Q774)+1)),
  IF(OR(ISERROR(VLOOKUP(LEFT(Q774,FIND(",",Q774)-1),MapTable!$A:$A,1,0)),ISERROR(VLOOKUP(TRIM(MID(Q774,FIND(",",Q774)+1,999)),MapTable!$A:$A,1,0))),"맵없음",
  ""),
IF(ISERROR(FIND(",",Q774,FIND(",",Q774,FIND(",",Q774)+1)+1)),
  IF(OR(ISERROR(VLOOKUP(LEFT(Q774,FIND(",",Q774)-1),MapTable!$A:$A,1,0)),ISERROR(VLOOKUP(TRIM(MID(Q774,FIND(",",Q774)+1,FIND(",",Q774,FIND(",",Q774)+1)-FIND(",",Q774)-1)),MapTable!$A:$A,1,0)),ISERROR(VLOOKUP(TRIM(MID(Q774,FIND(",",Q774,FIND(",",Q774)+1)+1,999)),MapTable!$A:$A,1,0))),"맵없음",
  ""),
IF(ISERROR(FIND(",",Q774,FIND(",",Q774,FIND(",",Q774,FIND(",",Q774)+1)+1)+1)),
  IF(OR(ISERROR(VLOOKUP(LEFT(Q774,FIND(",",Q774)-1),MapTable!$A:$A,1,0)),ISERROR(VLOOKUP(TRIM(MID(Q774,FIND(",",Q774)+1,FIND(",",Q774,FIND(",",Q774)+1)-FIND(",",Q774)-1)),MapTable!$A:$A,1,0)),ISERROR(VLOOKUP(TRIM(MID(Q774,FIND(",",Q774,FIND(",",Q774)+1)+1,FIND(",",Q774,FIND(",",Q774,FIND(",",Q774)+1)+1)-FIND(",",Q774,FIND(",",Q774)+1)-1)),MapTable!$A:$A,1,0)),ISERROR(VLOOKUP(TRIM(MID(Q774,FIND(",",Q774,FIND(",",Q774,FIND(",",Q774)+1)+1)+1,999)),MapTable!$A:$A,1,0))),"맵없음",
  ""),
)))))</f>
        <v/>
      </c>
      <c r="W774" t="str">
        <f>IF(ISBLANK(V774),"",IF(ISERROR(VLOOKUP(V774,[2]DropTable!$A:$A,1,0)),"드랍없음",""))</f>
        <v/>
      </c>
      <c r="Y774" t="str">
        <f>IF(ISBLANK(X774),"",IF(ISERROR(VLOOKUP(X774,[2]DropTable!$A:$A,1,0)),"드랍없음",""))</f>
        <v/>
      </c>
      <c r="AA774">
        <v>8.1</v>
      </c>
    </row>
    <row r="775" spans="1:27" x14ac:dyDescent="0.3">
      <c r="A775">
        <v>20</v>
      </c>
      <c r="B775">
        <v>3</v>
      </c>
      <c r="C775">
        <f t="shared" si="38"/>
        <v>1680</v>
      </c>
      <c r="D775">
        <v>420</v>
      </c>
      <c r="E775" t="s">
        <v>114</v>
      </c>
      <c r="H775" t="str">
        <f>IF(ISBLANK(G775),"",
IFERROR(VLOOKUP(G775,[1]StringTable!$1:$1048576,MATCH([1]StringTable!$B$1,[1]StringTable!$1:$1,0),0),
IFERROR(VLOOKUP(G775,[1]InApkStringTable!$1:$1048576,MATCH([1]InApkStringTable!$B$1,[1]InApkStringTable!$1:$1,0),0),
"스트링없음")))</f>
        <v/>
      </c>
      <c r="J775" t="b">
        <v>0</v>
      </c>
      <c r="K775" t="s">
        <v>24</v>
      </c>
      <c r="L775" t="str">
        <f>IF(ISBLANK(K775),"",IF(ISERROR(VLOOKUP(K775,MapTable!$A:$A,1,0)),"컨트롤없음",""))</f>
        <v/>
      </c>
      <c r="M775">
        <f t="shared" si="39"/>
        <v>1</v>
      </c>
      <c r="N775" t="b">
        <f t="shared" ca="1" si="40"/>
        <v>1</v>
      </c>
      <c r="P775" t="str">
        <f>IF(ISBLANK(O775),"",IF(ISERROR(VLOOKUP(O775,MapTable!$A:$A,1,0)),"컨트롤없음",""))</f>
        <v/>
      </c>
      <c r="R775" t="str">
        <f>IF(ISBLANK(Q775),"",
IF(ISERROR(FIND(",",Q775)),
  IF(ISERROR(VLOOKUP(Q775,MapTable!$A:$A,1,0)),"맵없음",
  ""),
IF(ISERROR(FIND(",",Q775,FIND(",",Q775)+1)),
  IF(OR(ISERROR(VLOOKUP(LEFT(Q775,FIND(",",Q775)-1),MapTable!$A:$A,1,0)),ISERROR(VLOOKUP(TRIM(MID(Q775,FIND(",",Q775)+1,999)),MapTable!$A:$A,1,0))),"맵없음",
  ""),
IF(ISERROR(FIND(",",Q775,FIND(",",Q775,FIND(",",Q775)+1)+1)),
  IF(OR(ISERROR(VLOOKUP(LEFT(Q775,FIND(",",Q775)-1),MapTable!$A:$A,1,0)),ISERROR(VLOOKUP(TRIM(MID(Q775,FIND(",",Q775)+1,FIND(",",Q775,FIND(",",Q775)+1)-FIND(",",Q775)-1)),MapTable!$A:$A,1,0)),ISERROR(VLOOKUP(TRIM(MID(Q775,FIND(",",Q775,FIND(",",Q775)+1)+1,999)),MapTable!$A:$A,1,0))),"맵없음",
  ""),
IF(ISERROR(FIND(",",Q775,FIND(",",Q775,FIND(",",Q775,FIND(",",Q775)+1)+1)+1)),
  IF(OR(ISERROR(VLOOKUP(LEFT(Q775,FIND(",",Q775)-1),MapTable!$A:$A,1,0)),ISERROR(VLOOKUP(TRIM(MID(Q775,FIND(",",Q775)+1,FIND(",",Q775,FIND(",",Q775)+1)-FIND(",",Q775)-1)),MapTable!$A:$A,1,0)),ISERROR(VLOOKUP(TRIM(MID(Q775,FIND(",",Q775,FIND(",",Q775)+1)+1,FIND(",",Q775,FIND(",",Q775,FIND(",",Q775)+1)+1)-FIND(",",Q775,FIND(",",Q775)+1)-1)),MapTable!$A:$A,1,0)),ISERROR(VLOOKUP(TRIM(MID(Q775,FIND(",",Q775,FIND(",",Q775,FIND(",",Q775)+1)+1)+1,999)),MapTable!$A:$A,1,0))),"맵없음",
  ""),
)))))</f>
        <v/>
      </c>
      <c r="W775" t="str">
        <f>IF(ISBLANK(V775),"",IF(ISERROR(VLOOKUP(V775,[2]DropTable!$A:$A,1,0)),"드랍없음",""))</f>
        <v/>
      </c>
      <c r="Y775" t="str">
        <f>IF(ISBLANK(X775),"",IF(ISERROR(VLOOKUP(X775,[2]DropTable!$A:$A,1,0)),"드랍없음",""))</f>
        <v/>
      </c>
      <c r="AA775">
        <v>8.1</v>
      </c>
    </row>
    <row r="776" spans="1:27" x14ac:dyDescent="0.3">
      <c r="A776">
        <v>20</v>
      </c>
      <c r="B776">
        <v>4</v>
      </c>
      <c r="C776">
        <f t="shared" si="38"/>
        <v>1680</v>
      </c>
      <c r="D776">
        <v>420</v>
      </c>
      <c r="E776" t="s">
        <v>114</v>
      </c>
      <c r="H776" t="str">
        <f>IF(ISBLANK(G776),"",
IFERROR(VLOOKUP(G776,[1]StringTable!$1:$1048576,MATCH([1]StringTable!$B$1,[1]StringTable!$1:$1,0),0),
IFERROR(VLOOKUP(G776,[1]InApkStringTable!$1:$1048576,MATCH([1]InApkStringTable!$B$1,[1]InApkStringTable!$1:$1,0),0),
"스트링없음")))</f>
        <v/>
      </c>
      <c r="J776" t="b">
        <v>0</v>
      </c>
      <c r="K776" t="s">
        <v>24</v>
      </c>
      <c r="L776" t="str">
        <f>IF(ISBLANK(K776),"",IF(ISERROR(VLOOKUP(K776,MapTable!$A:$A,1,0)),"컨트롤없음",""))</f>
        <v/>
      </c>
      <c r="M776">
        <f t="shared" si="39"/>
        <v>12</v>
      </c>
      <c r="N776" t="b">
        <f t="shared" ca="1" si="40"/>
        <v>1</v>
      </c>
      <c r="P776" t="str">
        <f>IF(ISBLANK(O776),"",IF(ISERROR(VLOOKUP(O776,MapTable!$A:$A,1,0)),"컨트롤없음",""))</f>
        <v/>
      </c>
      <c r="R776" t="str">
        <f>IF(ISBLANK(Q776),"",
IF(ISERROR(FIND(",",Q776)),
  IF(ISERROR(VLOOKUP(Q776,MapTable!$A:$A,1,0)),"맵없음",
  ""),
IF(ISERROR(FIND(",",Q776,FIND(",",Q776)+1)),
  IF(OR(ISERROR(VLOOKUP(LEFT(Q776,FIND(",",Q776)-1),MapTable!$A:$A,1,0)),ISERROR(VLOOKUP(TRIM(MID(Q776,FIND(",",Q776)+1,999)),MapTable!$A:$A,1,0))),"맵없음",
  ""),
IF(ISERROR(FIND(",",Q776,FIND(",",Q776,FIND(",",Q776)+1)+1)),
  IF(OR(ISERROR(VLOOKUP(LEFT(Q776,FIND(",",Q776)-1),MapTable!$A:$A,1,0)),ISERROR(VLOOKUP(TRIM(MID(Q776,FIND(",",Q776)+1,FIND(",",Q776,FIND(",",Q776)+1)-FIND(",",Q776)-1)),MapTable!$A:$A,1,0)),ISERROR(VLOOKUP(TRIM(MID(Q776,FIND(",",Q776,FIND(",",Q776)+1)+1,999)),MapTable!$A:$A,1,0))),"맵없음",
  ""),
IF(ISERROR(FIND(",",Q776,FIND(",",Q776,FIND(",",Q776,FIND(",",Q776)+1)+1)+1)),
  IF(OR(ISERROR(VLOOKUP(LEFT(Q776,FIND(",",Q776)-1),MapTable!$A:$A,1,0)),ISERROR(VLOOKUP(TRIM(MID(Q776,FIND(",",Q776)+1,FIND(",",Q776,FIND(",",Q776)+1)-FIND(",",Q776)-1)),MapTable!$A:$A,1,0)),ISERROR(VLOOKUP(TRIM(MID(Q776,FIND(",",Q776,FIND(",",Q776)+1)+1,FIND(",",Q776,FIND(",",Q776,FIND(",",Q776)+1)+1)-FIND(",",Q776,FIND(",",Q776)+1)-1)),MapTable!$A:$A,1,0)),ISERROR(VLOOKUP(TRIM(MID(Q776,FIND(",",Q776,FIND(",",Q776,FIND(",",Q776)+1)+1)+1,999)),MapTable!$A:$A,1,0))),"맵없음",
  ""),
)))))</f>
        <v/>
      </c>
      <c r="W776" t="str">
        <f>IF(ISBLANK(V776),"",IF(ISERROR(VLOOKUP(V776,[2]DropTable!$A:$A,1,0)),"드랍없음",""))</f>
        <v/>
      </c>
      <c r="Y776" t="str">
        <f>IF(ISBLANK(X776),"",IF(ISERROR(VLOOKUP(X776,[2]DropTable!$A:$A,1,0)),"드랍없음",""))</f>
        <v/>
      </c>
      <c r="AA776">
        <v>8.1</v>
      </c>
    </row>
    <row r="777" spans="1:27" x14ac:dyDescent="0.3">
      <c r="A777">
        <v>20</v>
      </c>
      <c r="B777">
        <v>5</v>
      </c>
      <c r="C777">
        <f t="shared" si="38"/>
        <v>1680</v>
      </c>
      <c r="D777">
        <v>420</v>
      </c>
      <c r="E777" t="s">
        <v>114</v>
      </c>
      <c r="H777" t="str">
        <f>IF(ISBLANK(G777),"",
IFERROR(VLOOKUP(G777,[1]StringTable!$1:$1048576,MATCH([1]StringTable!$B$1,[1]StringTable!$1:$1,0),0),
IFERROR(VLOOKUP(G777,[1]InApkStringTable!$1:$1048576,MATCH([1]InApkStringTable!$B$1,[1]InApkStringTable!$1:$1,0),0),
"스트링없음")))</f>
        <v/>
      </c>
      <c r="J777" t="b">
        <v>0</v>
      </c>
      <c r="K777" t="s">
        <v>24</v>
      </c>
      <c r="L777" t="str">
        <f>IF(ISBLANK(K777),"",IF(ISERROR(VLOOKUP(K777,MapTable!$A:$A,1,0)),"컨트롤없음",""))</f>
        <v/>
      </c>
      <c r="M777">
        <f t="shared" si="39"/>
        <v>2</v>
      </c>
      <c r="N777" t="b">
        <f t="shared" ca="1" si="40"/>
        <v>0</v>
      </c>
      <c r="P777" t="str">
        <f>IF(ISBLANK(O777),"",IF(ISERROR(VLOOKUP(O777,MapTable!$A:$A,1,0)),"컨트롤없음",""))</f>
        <v/>
      </c>
      <c r="R777" t="str">
        <f>IF(ISBLANK(Q777),"",
IF(ISERROR(FIND(",",Q777)),
  IF(ISERROR(VLOOKUP(Q777,MapTable!$A:$A,1,0)),"맵없음",
  ""),
IF(ISERROR(FIND(",",Q777,FIND(",",Q777)+1)),
  IF(OR(ISERROR(VLOOKUP(LEFT(Q777,FIND(",",Q777)-1),MapTable!$A:$A,1,0)),ISERROR(VLOOKUP(TRIM(MID(Q777,FIND(",",Q777)+1,999)),MapTable!$A:$A,1,0))),"맵없음",
  ""),
IF(ISERROR(FIND(",",Q777,FIND(",",Q777,FIND(",",Q777)+1)+1)),
  IF(OR(ISERROR(VLOOKUP(LEFT(Q777,FIND(",",Q777)-1),MapTable!$A:$A,1,0)),ISERROR(VLOOKUP(TRIM(MID(Q777,FIND(",",Q777)+1,FIND(",",Q777,FIND(",",Q777)+1)-FIND(",",Q777)-1)),MapTable!$A:$A,1,0)),ISERROR(VLOOKUP(TRIM(MID(Q777,FIND(",",Q777,FIND(",",Q777)+1)+1,999)),MapTable!$A:$A,1,0))),"맵없음",
  ""),
IF(ISERROR(FIND(",",Q777,FIND(",",Q777,FIND(",",Q777,FIND(",",Q777)+1)+1)+1)),
  IF(OR(ISERROR(VLOOKUP(LEFT(Q777,FIND(",",Q777)-1),MapTable!$A:$A,1,0)),ISERROR(VLOOKUP(TRIM(MID(Q777,FIND(",",Q777)+1,FIND(",",Q777,FIND(",",Q777)+1)-FIND(",",Q777)-1)),MapTable!$A:$A,1,0)),ISERROR(VLOOKUP(TRIM(MID(Q777,FIND(",",Q777,FIND(",",Q777)+1)+1,FIND(",",Q777,FIND(",",Q777,FIND(",",Q777)+1)+1)-FIND(",",Q777,FIND(",",Q777)+1)-1)),MapTable!$A:$A,1,0)),ISERROR(VLOOKUP(TRIM(MID(Q777,FIND(",",Q777,FIND(",",Q777,FIND(",",Q777)+1)+1)+1,999)),MapTable!$A:$A,1,0))),"맵없음",
  ""),
)))))</f>
        <v/>
      </c>
      <c r="W777" t="str">
        <f>IF(ISBLANK(V777),"",IF(ISERROR(VLOOKUP(V777,[2]DropTable!$A:$A,1,0)),"드랍없음",""))</f>
        <v/>
      </c>
      <c r="Y777" t="str">
        <f>IF(ISBLANK(X777),"",IF(ISERROR(VLOOKUP(X777,[2]DropTable!$A:$A,1,0)),"드랍없음",""))</f>
        <v/>
      </c>
      <c r="AA777">
        <v>8.1</v>
      </c>
    </row>
    <row r="778" spans="1:27" x14ac:dyDescent="0.3">
      <c r="A778">
        <v>20</v>
      </c>
      <c r="B778">
        <v>6</v>
      </c>
      <c r="C778">
        <f t="shared" si="38"/>
        <v>1680</v>
      </c>
      <c r="D778">
        <v>420</v>
      </c>
      <c r="E778" t="s">
        <v>114</v>
      </c>
      <c r="H778" t="str">
        <f>IF(ISBLANK(G778),"",
IFERROR(VLOOKUP(G778,[1]StringTable!$1:$1048576,MATCH([1]StringTable!$B$1,[1]StringTable!$1:$1,0),0),
IFERROR(VLOOKUP(G778,[1]InApkStringTable!$1:$1048576,MATCH([1]InApkStringTable!$B$1,[1]InApkStringTable!$1:$1,0),0),
"스트링없음")))</f>
        <v/>
      </c>
      <c r="J778" t="b">
        <v>0</v>
      </c>
      <c r="K778" t="s">
        <v>24</v>
      </c>
      <c r="L778" t="str">
        <f>IF(ISBLANK(K778),"",IF(ISERROR(VLOOKUP(K778,MapTable!$A:$A,1,0)),"컨트롤없음",""))</f>
        <v/>
      </c>
      <c r="M778">
        <f t="shared" si="39"/>
        <v>11</v>
      </c>
      <c r="N778" t="b">
        <f t="shared" ca="1" si="40"/>
        <v>0</v>
      </c>
      <c r="P778" t="str">
        <f>IF(ISBLANK(O778),"",IF(ISERROR(VLOOKUP(O778,MapTable!$A:$A,1,0)),"컨트롤없음",""))</f>
        <v/>
      </c>
      <c r="R778" t="str">
        <f>IF(ISBLANK(Q778),"",
IF(ISERROR(FIND(",",Q778)),
  IF(ISERROR(VLOOKUP(Q778,MapTable!$A:$A,1,0)),"맵없음",
  ""),
IF(ISERROR(FIND(",",Q778,FIND(",",Q778)+1)),
  IF(OR(ISERROR(VLOOKUP(LEFT(Q778,FIND(",",Q778)-1),MapTable!$A:$A,1,0)),ISERROR(VLOOKUP(TRIM(MID(Q778,FIND(",",Q778)+1,999)),MapTable!$A:$A,1,0))),"맵없음",
  ""),
IF(ISERROR(FIND(",",Q778,FIND(",",Q778,FIND(",",Q778)+1)+1)),
  IF(OR(ISERROR(VLOOKUP(LEFT(Q778,FIND(",",Q778)-1),MapTable!$A:$A,1,0)),ISERROR(VLOOKUP(TRIM(MID(Q778,FIND(",",Q778)+1,FIND(",",Q778,FIND(",",Q778)+1)-FIND(",",Q778)-1)),MapTable!$A:$A,1,0)),ISERROR(VLOOKUP(TRIM(MID(Q778,FIND(",",Q778,FIND(",",Q778)+1)+1,999)),MapTable!$A:$A,1,0))),"맵없음",
  ""),
IF(ISERROR(FIND(",",Q778,FIND(",",Q778,FIND(",",Q778,FIND(",",Q778)+1)+1)+1)),
  IF(OR(ISERROR(VLOOKUP(LEFT(Q778,FIND(",",Q778)-1),MapTable!$A:$A,1,0)),ISERROR(VLOOKUP(TRIM(MID(Q778,FIND(",",Q778)+1,FIND(",",Q778,FIND(",",Q778)+1)-FIND(",",Q778)-1)),MapTable!$A:$A,1,0)),ISERROR(VLOOKUP(TRIM(MID(Q778,FIND(",",Q778,FIND(",",Q778)+1)+1,FIND(",",Q778,FIND(",",Q778,FIND(",",Q778)+1)+1)-FIND(",",Q778,FIND(",",Q778)+1)-1)),MapTable!$A:$A,1,0)),ISERROR(VLOOKUP(TRIM(MID(Q778,FIND(",",Q778,FIND(",",Q778,FIND(",",Q778)+1)+1)+1,999)),MapTable!$A:$A,1,0))),"맵없음",
  ""),
)))))</f>
        <v/>
      </c>
      <c r="W778" t="str">
        <f>IF(ISBLANK(V778),"",IF(ISERROR(VLOOKUP(V778,[2]DropTable!$A:$A,1,0)),"드랍없음",""))</f>
        <v/>
      </c>
      <c r="Y778" t="str">
        <f>IF(ISBLANK(X778),"",IF(ISERROR(VLOOKUP(X778,[2]DropTable!$A:$A,1,0)),"드랍없음",""))</f>
        <v/>
      </c>
      <c r="AA778">
        <v>8.1</v>
      </c>
    </row>
    <row r="779" spans="1:27" x14ac:dyDescent="0.3">
      <c r="A779">
        <v>20</v>
      </c>
      <c r="B779">
        <v>7</v>
      </c>
      <c r="C779">
        <f t="shared" si="38"/>
        <v>1680</v>
      </c>
      <c r="D779">
        <v>420</v>
      </c>
      <c r="E779" t="s">
        <v>114</v>
      </c>
      <c r="H779" t="str">
        <f>IF(ISBLANK(G779),"",
IFERROR(VLOOKUP(G779,[1]StringTable!$1:$1048576,MATCH([1]StringTable!$B$1,[1]StringTable!$1:$1,0),0),
IFERROR(VLOOKUP(G779,[1]InApkStringTable!$1:$1048576,MATCH([1]InApkStringTable!$B$1,[1]InApkStringTable!$1:$1,0),0),
"스트링없음")))</f>
        <v/>
      </c>
      <c r="J779" t="b">
        <v>0</v>
      </c>
      <c r="K779" t="s">
        <v>24</v>
      </c>
      <c r="L779" t="str">
        <f>IF(ISBLANK(K779),"",IF(ISERROR(VLOOKUP(K779,MapTable!$A:$A,1,0)),"컨트롤없음",""))</f>
        <v/>
      </c>
      <c r="M779">
        <f t="shared" si="39"/>
        <v>2</v>
      </c>
      <c r="N779" t="b">
        <f t="shared" ca="1" si="40"/>
        <v>1</v>
      </c>
      <c r="P779" t="str">
        <f>IF(ISBLANK(O779),"",IF(ISERROR(VLOOKUP(O779,MapTable!$A:$A,1,0)),"컨트롤없음",""))</f>
        <v/>
      </c>
      <c r="R779" t="str">
        <f>IF(ISBLANK(Q779),"",
IF(ISERROR(FIND(",",Q779)),
  IF(ISERROR(VLOOKUP(Q779,MapTable!$A:$A,1,0)),"맵없음",
  ""),
IF(ISERROR(FIND(",",Q779,FIND(",",Q779)+1)),
  IF(OR(ISERROR(VLOOKUP(LEFT(Q779,FIND(",",Q779)-1),MapTable!$A:$A,1,0)),ISERROR(VLOOKUP(TRIM(MID(Q779,FIND(",",Q779)+1,999)),MapTable!$A:$A,1,0))),"맵없음",
  ""),
IF(ISERROR(FIND(",",Q779,FIND(",",Q779,FIND(",",Q779)+1)+1)),
  IF(OR(ISERROR(VLOOKUP(LEFT(Q779,FIND(",",Q779)-1),MapTable!$A:$A,1,0)),ISERROR(VLOOKUP(TRIM(MID(Q779,FIND(",",Q779)+1,FIND(",",Q779,FIND(",",Q779)+1)-FIND(",",Q779)-1)),MapTable!$A:$A,1,0)),ISERROR(VLOOKUP(TRIM(MID(Q779,FIND(",",Q779,FIND(",",Q779)+1)+1,999)),MapTable!$A:$A,1,0))),"맵없음",
  ""),
IF(ISERROR(FIND(",",Q779,FIND(",",Q779,FIND(",",Q779,FIND(",",Q779)+1)+1)+1)),
  IF(OR(ISERROR(VLOOKUP(LEFT(Q779,FIND(",",Q779)-1),MapTable!$A:$A,1,0)),ISERROR(VLOOKUP(TRIM(MID(Q779,FIND(",",Q779)+1,FIND(",",Q779,FIND(",",Q779)+1)-FIND(",",Q779)-1)),MapTable!$A:$A,1,0)),ISERROR(VLOOKUP(TRIM(MID(Q779,FIND(",",Q779,FIND(",",Q779)+1)+1,FIND(",",Q779,FIND(",",Q779,FIND(",",Q779)+1)+1)-FIND(",",Q779,FIND(",",Q779)+1)-1)),MapTable!$A:$A,1,0)),ISERROR(VLOOKUP(TRIM(MID(Q779,FIND(",",Q779,FIND(",",Q779,FIND(",",Q779)+1)+1)+1,999)),MapTable!$A:$A,1,0))),"맵없음",
  ""),
)))))</f>
        <v/>
      </c>
      <c r="W779" t="str">
        <f>IF(ISBLANK(V779),"",IF(ISERROR(VLOOKUP(V779,[2]DropTable!$A:$A,1,0)),"드랍없음",""))</f>
        <v/>
      </c>
      <c r="Y779" t="str">
        <f>IF(ISBLANK(X779),"",IF(ISERROR(VLOOKUP(X779,[2]DropTable!$A:$A,1,0)),"드랍없음",""))</f>
        <v/>
      </c>
      <c r="AA779">
        <v>8.1</v>
      </c>
    </row>
    <row r="780" spans="1:27" x14ac:dyDescent="0.3">
      <c r="A780">
        <v>20</v>
      </c>
      <c r="B780">
        <v>8</v>
      </c>
      <c r="C780">
        <f t="shared" si="38"/>
        <v>1680</v>
      </c>
      <c r="D780">
        <v>420</v>
      </c>
      <c r="E780" t="s">
        <v>114</v>
      </c>
      <c r="H780" t="str">
        <f>IF(ISBLANK(G780),"",
IFERROR(VLOOKUP(G780,[1]StringTable!$1:$1048576,MATCH([1]StringTable!$B$1,[1]StringTable!$1:$1,0),0),
IFERROR(VLOOKUP(G780,[1]InApkStringTable!$1:$1048576,MATCH([1]InApkStringTable!$B$1,[1]InApkStringTable!$1:$1,0),0),
"스트링없음")))</f>
        <v/>
      </c>
      <c r="J780" t="b">
        <v>0</v>
      </c>
      <c r="K780" t="s">
        <v>24</v>
      </c>
      <c r="L780" t="str">
        <f>IF(ISBLANK(K780),"",IF(ISERROR(VLOOKUP(K780,MapTable!$A:$A,1,0)),"컨트롤없음",""))</f>
        <v/>
      </c>
      <c r="M780">
        <f t="shared" si="39"/>
        <v>12</v>
      </c>
      <c r="N780" t="b">
        <f t="shared" ca="1" si="40"/>
        <v>1</v>
      </c>
      <c r="P780" t="str">
        <f>IF(ISBLANK(O780),"",IF(ISERROR(VLOOKUP(O780,MapTable!$A:$A,1,0)),"컨트롤없음",""))</f>
        <v/>
      </c>
      <c r="R780" t="str">
        <f>IF(ISBLANK(Q780),"",
IF(ISERROR(FIND(",",Q780)),
  IF(ISERROR(VLOOKUP(Q780,MapTable!$A:$A,1,0)),"맵없음",
  ""),
IF(ISERROR(FIND(",",Q780,FIND(",",Q780)+1)),
  IF(OR(ISERROR(VLOOKUP(LEFT(Q780,FIND(",",Q780)-1),MapTable!$A:$A,1,0)),ISERROR(VLOOKUP(TRIM(MID(Q780,FIND(",",Q780)+1,999)),MapTable!$A:$A,1,0))),"맵없음",
  ""),
IF(ISERROR(FIND(",",Q780,FIND(",",Q780,FIND(",",Q780)+1)+1)),
  IF(OR(ISERROR(VLOOKUP(LEFT(Q780,FIND(",",Q780)-1),MapTable!$A:$A,1,0)),ISERROR(VLOOKUP(TRIM(MID(Q780,FIND(",",Q780)+1,FIND(",",Q780,FIND(",",Q780)+1)-FIND(",",Q780)-1)),MapTable!$A:$A,1,0)),ISERROR(VLOOKUP(TRIM(MID(Q780,FIND(",",Q780,FIND(",",Q780)+1)+1,999)),MapTable!$A:$A,1,0))),"맵없음",
  ""),
IF(ISERROR(FIND(",",Q780,FIND(",",Q780,FIND(",",Q780,FIND(",",Q780)+1)+1)+1)),
  IF(OR(ISERROR(VLOOKUP(LEFT(Q780,FIND(",",Q780)-1),MapTable!$A:$A,1,0)),ISERROR(VLOOKUP(TRIM(MID(Q780,FIND(",",Q780)+1,FIND(",",Q780,FIND(",",Q780)+1)-FIND(",",Q780)-1)),MapTable!$A:$A,1,0)),ISERROR(VLOOKUP(TRIM(MID(Q780,FIND(",",Q780,FIND(",",Q780)+1)+1,FIND(",",Q780,FIND(",",Q780,FIND(",",Q780)+1)+1)-FIND(",",Q780,FIND(",",Q780)+1)-1)),MapTable!$A:$A,1,0)),ISERROR(VLOOKUP(TRIM(MID(Q780,FIND(",",Q780,FIND(",",Q780,FIND(",",Q780)+1)+1)+1,999)),MapTable!$A:$A,1,0))),"맵없음",
  ""),
)))))</f>
        <v/>
      </c>
      <c r="W780" t="str">
        <f>IF(ISBLANK(V780),"",IF(ISERROR(VLOOKUP(V780,[2]DropTable!$A:$A,1,0)),"드랍없음",""))</f>
        <v/>
      </c>
      <c r="Y780" t="str">
        <f>IF(ISBLANK(X780),"",IF(ISERROR(VLOOKUP(X780,[2]DropTable!$A:$A,1,0)),"드랍없음",""))</f>
        <v/>
      </c>
      <c r="AA780">
        <v>8.1</v>
      </c>
    </row>
    <row r="781" spans="1:27" x14ac:dyDescent="0.3">
      <c r="A781">
        <v>20</v>
      </c>
      <c r="B781">
        <v>9</v>
      </c>
      <c r="C781">
        <f t="shared" si="38"/>
        <v>1680</v>
      </c>
      <c r="D781">
        <v>420</v>
      </c>
      <c r="E781" t="s">
        <v>114</v>
      </c>
      <c r="H781" t="str">
        <f>IF(ISBLANK(G781),"",
IFERROR(VLOOKUP(G781,[1]StringTable!$1:$1048576,MATCH([1]StringTable!$B$1,[1]StringTable!$1:$1,0),0),
IFERROR(VLOOKUP(G781,[1]InApkStringTable!$1:$1048576,MATCH([1]InApkStringTable!$B$1,[1]InApkStringTable!$1:$1,0),0),
"스트링없음")))</f>
        <v/>
      </c>
      <c r="J781" t="b">
        <v>0</v>
      </c>
      <c r="K781" t="s">
        <v>24</v>
      </c>
      <c r="L781" t="str">
        <f>IF(ISBLANK(K781),"",IF(ISERROR(VLOOKUP(K781,MapTable!$A:$A,1,0)),"컨트롤없음",""))</f>
        <v/>
      </c>
      <c r="M781">
        <f t="shared" si="39"/>
        <v>3</v>
      </c>
      <c r="N781" t="b">
        <f t="shared" ca="1" si="40"/>
        <v>0</v>
      </c>
      <c r="P781" t="str">
        <f>IF(ISBLANK(O781),"",IF(ISERROR(VLOOKUP(O781,MapTable!$A:$A,1,0)),"컨트롤없음",""))</f>
        <v/>
      </c>
      <c r="R781" t="str">
        <f>IF(ISBLANK(Q781),"",
IF(ISERROR(FIND(",",Q781)),
  IF(ISERROR(VLOOKUP(Q781,MapTable!$A:$A,1,0)),"맵없음",
  ""),
IF(ISERROR(FIND(",",Q781,FIND(",",Q781)+1)),
  IF(OR(ISERROR(VLOOKUP(LEFT(Q781,FIND(",",Q781)-1),MapTable!$A:$A,1,0)),ISERROR(VLOOKUP(TRIM(MID(Q781,FIND(",",Q781)+1,999)),MapTable!$A:$A,1,0))),"맵없음",
  ""),
IF(ISERROR(FIND(",",Q781,FIND(",",Q781,FIND(",",Q781)+1)+1)),
  IF(OR(ISERROR(VLOOKUP(LEFT(Q781,FIND(",",Q781)-1),MapTable!$A:$A,1,0)),ISERROR(VLOOKUP(TRIM(MID(Q781,FIND(",",Q781)+1,FIND(",",Q781,FIND(",",Q781)+1)-FIND(",",Q781)-1)),MapTable!$A:$A,1,0)),ISERROR(VLOOKUP(TRIM(MID(Q781,FIND(",",Q781,FIND(",",Q781)+1)+1,999)),MapTable!$A:$A,1,0))),"맵없음",
  ""),
IF(ISERROR(FIND(",",Q781,FIND(",",Q781,FIND(",",Q781,FIND(",",Q781)+1)+1)+1)),
  IF(OR(ISERROR(VLOOKUP(LEFT(Q781,FIND(",",Q781)-1),MapTable!$A:$A,1,0)),ISERROR(VLOOKUP(TRIM(MID(Q781,FIND(",",Q781)+1,FIND(",",Q781,FIND(",",Q781)+1)-FIND(",",Q781)-1)),MapTable!$A:$A,1,0)),ISERROR(VLOOKUP(TRIM(MID(Q781,FIND(",",Q781,FIND(",",Q781)+1)+1,FIND(",",Q781,FIND(",",Q781,FIND(",",Q781)+1)+1)-FIND(",",Q781,FIND(",",Q781)+1)-1)),MapTable!$A:$A,1,0)),ISERROR(VLOOKUP(TRIM(MID(Q781,FIND(",",Q781,FIND(",",Q781,FIND(",",Q781)+1)+1)+1,999)),MapTable!$A:$A,1,0))),"맵없음",
  ""),
)))))</f>
        <v/>
      </c>
      <c r="W781" t="str">
        <f>IF(ISBLANK(V781),"",IF(ISERROR(VLOOKUP(V781,[2]DropTable!$A:$A,1,0)),"드랍없음",""))</f>
        <v/>
      </c>
      <c r="Y781" t="str">
        <f>IF(ISBLANK(X781),"",IF(ISERROR(VLOOKUP(X781,[2]DropTable!$A:$A,1,0)),"드랍없음",""))</f>
        <v/>
      </c>
      <c r="AA781">
        <v>8.1</v>
      </c>
    </row>
    <row r="782" spans="1:27" x14ac:dyDescent="0.3">
      <c r="A782">
        <v>20</v>
      </c>
      <c r="B782">
        <v>10</v>
      </c>
      <c r="C782">
        <f t="shared" si="38"/>
        <v>1680</v>
      </c>
      <c r="D782">
        <v>420</v>
      </c>
      <c r="E782" t="s">
        <v>114</v>
      </c>
      <c r="H782" t="str">
        <f>IF(ISBLANK(G782),"",
IFERROR(VLOOKUP(G782,[1]StringTable!$1:$1048576,MATCH([1]StringTable!$B$1,[1]StringTable!$1:$1,0),0),
IFERROR(VLOOKUP(G782,[1]InApkStringTable!$1:$1048576,MATCH([1]InApkStringTable!$B$1,[1]InApkStringTable!$1:$1,0),0),
"스트링없음")))</f>
        <v/>
      </c>
      <c r="J782" t="b">
        <v>0</v>
      </c>
      <c r="K782" t="s">
        <v>24</v>
      </c>
      <c r="L782" t="str">
        <f>IF(ISBLANK(K782),"",IF(ISERROR(VLOOKUP(K782,MapTable!$A:$A,1,0)),"컨트롤없음",""))</f>
        <v/>
      </c>
      <c r="M782">
        <f t="shared" si="39"/>
        <v>11</v>
      </c>
      <c r="N782" t="b">
        <f t="shared" ca="1" si="40"/>
        <v>0</v>
      </c>
      <c r="P782" t="str">
        <f>IF(ISBLANK(O782),"",IF(ISERROR(VLOOKUP(O782,MapTable!$A:$A,1,0)),"컨트롤없음",""))</f>
        <v/>
      </c>
      <c r="R782" t="str">
        <f>IF(ISBLANK(Q782),"",
IF(ISERROR(FIND(",",Q782)),
  IF(ISERROR(VLOOKUP(Q782,MapTable!$A:$A,1,0)),"맵없음",
  ""),
IF(ISERROR(FIND(",",Q782,FIND(",",Q782)+1)),
  IF(OR(ISERROR(VLOOKUP(LEFT(Q782,FIND(",",Q782)-1),MapTable!$A:$A,1,0)),ISERROR(VLOOKUP(TRIM(MID(Q782,FIND(",",Q782)+1,999)),MapTable!$A:$A,1,0))),"맵없음",
  ""),
IF(ISERROR(FIND(",",Q782,FIND(",",Q782,FIND(",",Q782)+1)+1)),
  IF(OR(ISERROR(VLOOKUP(LEFT(Q782,FIND(",",Q782)-1),MapTable!$A:$A,1,0)),ISERROR(VLOOKUP(TRIM(MID(Q782,FIND(",",Q782)+1,FIND(",",Q782,FIND(",",Q782)+1)-FIND(",",Q782)-1)),MapTable!$A:$A,1,0)),ISERROR(VLOOKUP(TRIM(MID(Q782,FIND(",",Q782,FIND(",",Q782)+1)+1,999)),MapTable!$A:$A,1,0))),"맵없음",
  ""),
IF(ISERROR(FIND(",",Q782,FIND(",",Q782,FIND(",",Q782,FIND(",",Q782)+1)+1)+1)),
  IF(OR(ISERROR(VLOOKUP(LEFT(Q782,FIND(",",Q782)-1),MapTable!$A:$A,1,0)),ISERROR(VLOOKUP(TRIM(MID(Q782,FIND(",",Q782)+1,FIND(",",Q782,FIND(",",Q782)+1)-FIND(",",Q782)-1)),MapTable!$A:$A,1,0)),ISERROR(VLOOKUP(TRIM(MID(Q782,FIND(",",Q782,FIND(",",Q782)+1)+1,FIND(",",Q782,FIND(",",Q782,FIND(",",Q782)+1)+1)-FIND(",",Q782,FIND(",",Q782)+1)-1)),MapTable!$A:$A,1,0)),ISERROR(VLOOKUP(TRIM(MID(Q782,FIND(",",Q782,FIND(",",Q782,FIND(",",Q782)+1)+1)+1,999)),MapTable!$A:$A,1,0))),"맵없음",
  ""),
)))))</f>
        <v/>
      </c>
      <c r="W782" t="str">
        <f>IF(ISBLANK(V782),"",IF(ISERROR(VLOOKUP(V782,[2]DropTable!$A:$A,1,0)),"드랍없음",""))</f>
        <v/>
      </c>
      <c r="Y782" t="str">
        <f>IF(ISBLANK(X782),"",IF(ISERROR(VLOOKUP(X782,[2]DropTable!$A:$A,1,0)),"드랍없음",""))</f>
        <v/>
      </c>
      <c r="AA782">
        <v>8.1</v>
      </c>
    </row>
    <row r="783" spans="1:27" x14ac:dyDescent="0.3">
      <c r="A783">
        <v>20</v>
      </c>
      <c r="B783">
        <v>11</v>
      </c>
      <c r="C783">
        <f t="shared" si="38"/>
        <v>1680</v>
      </c>
      <c r="D783">
        <v>420</v>
      </c>
      <c r="E783" t="s">
        <v>114</v>
      </c>
      <c r="H783" t="str">
        <f>IF(ISBLANK(G783),"",
IFERROR(VLOOKUP(G783,[1]StringTable!$1:$1048576,MATCH([1]StringTable!$B$1,[1]StringTable!$1:$1,0),0),
IFERROR(VLOOKUP(G783,[1]InApkStringTable!$1:$1048576,MATCH([1]InApkStringTable!$B$1,[1]InApkStringTable!$1:$1,0),0),
"스트링없음")))</f>
        <v/>
      </c>
      <c r="J783" t="b">
        <v>0</v>
      </c>
      <c r="K783" t="s">
        <v>24</v>
      </c>
      <c r="L783" t="str">
        <f>IF(ISBLANK(K783),"",IF(ISERROR(VLOOKUP(K783,MapTable!$A:$A,1,0)),"컨트롤없음",""))</f>
        <v/>
      </c>
      <c r="M783">
        <f t="shared" si="39"/>
        <v>3</v>
      </c>
      <c r="N783" t="b">
        <f t="shared" ca="1" si="40"/>
        <v>1</v>
      </c>
      <c r="P783" t="str">
        <f>IF(ISBLANK(O783),"",IF(ISERROR(VLOOKUP(O783,MapTable!$A:$A,1,0)),"컨트롤없음",""))</f>
        <v/>
      </c>
      <c r="R783" t="str">
        <f>IF(ISBLANK(Q783),"",
IF(ISERROR(FIND(",",Q783)),
  IF(ISERROR(VLOOKUP(Q783,MapTable!$A:$A,1,0)),"맵없음",
  ""),
IF(ISERROR(FIND(",",Q783,FIND(",",Q783)+1)),
  IF(OR(ISERROR(VLOOKUP(LEFT(Q783,FIND(",",Q783)-1),MapTable!$A:$A,1,0)),ISERROR(VLOOKUP(TRIM(MID(Q783,FIND(",",Q783)+1,999)),MapTable!$A:$A,1,0))),"맵없음",
  ""),
IF(ISERROR(FIND(",",Q783,FIND(",",Q783,FIND(",",Q783)+1)+1)),
  IF(OR(ISERROR(VLOOKUP(LEFT(Q783,FIND(",",Q783)-1),MapTable!$A:$A,1,0)),ISERROR(VLOOKUP(TRIM(MID(Q783,FIND(",",Q783)+1,FIND(",",Q783,FIND(",",Q783)+1)-FIND(",",Q783)-1)),MapTable!$A:$A,1,0)),ISERROR(VLOOKUP(TRIM(MID(Q783,FIND(",",Q783,FIND(",",Q783)+1)+1,999)),MapTable!$A:$A,1,0))),"맵없음",
  ""),
IF(ISERROR(FIND(",",Q783,FIND(",",Q783,FIND(",",Q783,FIND(",",Q783)+1)+1)+1)),
  IF(OR(ISERROR(VLOOKUP(LEFT(Q783,FIND(",",Q783)-1),MapTable!$A:$A,1,0)),ISERROR(VLOOKUP(TRIM(MID(Q783,FIND(",",Q783)+1,FIND(",",Q783,FIND(",",Q783)+1)-FIND(",",Q783)-1)),MapTable!$A:$A,1,0)),ISERROR(VLOOKUP(TRIM(MID(Q783,FIND(",",Q783,FIND(",",Q783)+1)+1,FIND(",",Q783,FIND(",",Q783,FIND(",",Q783)+1)+1)-FIND(",",Q783,FIND(",",Q783)+1)-1)),MapTable!$A:$A,1,0)),ISERROR(VLOOKUP(TRIM(MID(Q783,FIND(",",Q783,FIND(",",Q783,FIND(",",Q783)+1)+1)+1,999)),MapTable!$A:$A,1,0))),"맵없음",
  ""),
)))))</f>
        <v/>
      </c>
      <c r="W783" t="str">
        <f>IF(ISBLANK(V783),"",IF(ISERROR(VLOOKUP(V783,[2]DropTable!$A:$A,1,0)),"드랍없음",""))</f>
        <v/>
      </c>
      <c r="Y783" t="str">
        <f>IF(ISBLANK(X783),"",IF(ISERROR(VLOOKUP(X783,[2]DropTable!$A:$A,1,0)),"드랍없음",""))</f>
        <v/>
      </c>
      <c r="AA783">
        <v>8.1</v>
      </c>
    </row>
    <row r="784" spans="1:27" x14ac:dyDescent="0.3">
      <c r="A784">
        <v>20</v>
      </c>
      <c r="B784">
        <v>12</v>
      </c>
      <c r="C784">
        <f t="shared" si="38"/>
        <v>1680</v>
      </c>
      <c r="D784">
        <v>420</v>
      </c>
      <c r="E784" t="s">
        <v>114</v>
      </c>
      <c r="H784" t="str">
        <f>IF(ISBLANK(G784),"",
IFERROR(VLOOKUP(G784,[1]StringTable!$1:$1048576,MATCH([1]StringTable!$B$1,[1]StringTable!$1:$1,0),0),
IFERROR(VLOOKUP(G784,[1]InApkStringTable!$1:$1048576,MATCH([1]InApkStringTable!$B$1,[1]InApkStringTable!$1:$1,0),0),
"스트링없음")))</f>
        <v/>
      </c>
      <c r="J784" t="b">
        <v>0</v>
      </c>
      <c r="K784" t="s">
        <v>24</v>
      </c>
      <c r="L784" t="str">
        <f>IF(ISBLANK(K784),"",IF(ISERROR(VLOOKUP(K784,MapTable!$A:$A,1,0)),"컨트롤없음",""))</f>
        <v/>
      </c>
      <c r="M784">
        <f t="shared" si="39"/>
        <v>12</v>
      </c>
      <c r="N784" t="b">
        <f t="shared" ca="1" si="40"/>
        <v>1</v>
      </c>
      <c r="P784" t="str">
        <f>IF(ISBLANK(O784),"",IF(ISERROR(VLOOKUP(O784,MapTable!$A:$A,1,0)),"컨트롤없음",""))</f>
        <v/>
      </c>
      <c r="R784" t="str">
        <f>IF(ISBLANK(Q784),"",
IF(ISERROR(FIND(",",Q784)),
  IF(ISERROR(VLOOKUP(Q784,MapTable!$A:$A,1,0)),"맵없음",
  ""),
IF(ISERROR(FIND(",",Q784,FIND(",",Q784)+1)),
  IF(OR(ISERROR(VLOOKUP(LEFT(Q784,FIND(",",Q784)-1),MapTable!$A:$A,1,0)),ISERROR(VLOOKUP(TRIM(MID(Q784,FIND(",",Q784)+1,999)),MapTable!$A:$A,1,0))),"맵없음",
  ""),
IF(ISERROR(FIND(",",Q784,FIND(",",Q784,FIND(",",Q784)+1)+1)),
  IF(OR(ISERROR(VLOOKUP(LEFT(Q784,FIND(",",Q784)-1),MapTable!$A:$A,1,0)),ISERROR(VLOOKUP(TRIM(MID(Q784,FIND(",",Q784)+1,FIND(",",Q784,FIND(",",Q784)+1)-FIND(",",Q784)-1)),MapTable!$A:$A,1,0)),ISERROR(VLOOKUP(TRIM(MID(Q784,FIND(",",Q784,FIND(",",Q784)+1)+1,999)),MapTable!$A:$A,1,0))),"맵없음",
  ""),
IF(ISERROR(FIND(",",Q784,FIND(",",Q784,FIND(",",Q784,FIND(",",Q784)+1)+1)+1)),
  IF(OR(ISERROR(VLOOKUP(LEFT(Q784,FIND(",",Q784)-1),MapTable!$A:$A,1,0)),ISERROR(VLOOKUP(TRIM(MID(Q784,FIND(",",Q784)+1,FIND(",",Q784,FIND(",",Q784)+1)-FIND(",",Q784)-1)),MapTable!$A:$A,1,0)),ISERROR(VLOOKUP(TRIM(MID(Q784,FIND(",",Q784,FIND(",",Q784)+1)+1,FIND(",",Q784,FIND(",",Q784,FIND(",",Q784)+1)+1)-FIND(",",Q784,FIND(",",Q784)+1)-1)),MapTable!$A:$A,1,0)),ISERROR(VLOOKUP(TRIM(MID(Q784,FIND(",",Q784,FIND(",",Q784,FIND(",",Q784)+1)+1)+1,999)),MapTable!$A:$A,1,0))),"맵없음",
  ""),
)))))</f>
        <v/>
      </c>
      <c r="W784" t="str">
        <f>IF(ISBLANK(V784),"",IF(ISERROR(VLOOKUP(V784,[2]DropTable!$A:$A,1,0)),"드랍없음",""))</f>
        <v/>
      </c>
      <c r="Y784" t="str">
        <f>IF(ISBLANK(X784),"",IF(ISERROR(VLOOKUP(X784,[2]DropTable!$A:$A,1,0)),"드랍없음",""))</f>
        <v/>
      </c>
      <c r="AA784">
        <v>8.1</v>
      </c>
    </row>
    <row r="785" spans="1:27" x14ac:dyDescent="0.3">
      <c r="A785">
        <v>20</v>
      </c>
      <c r="B785">
        <v>13</v>
      </c>
      <c r="C785">
        <f t="shared" si="38"/>
        <v>1680</v>
      </c>
      <c r="D785">
        <v>420</v>
      </c>
      <c r="E785" t="s">
        <v>114</v>
      </c>
      <c r="H785" t="str">
        <f>IF(ISBLANK(G785),"",
IFERROR(VLOOKUP(G785,[1]StringTable!$1:$1048576,MATCH([1]StringTable!$B$1,[1]StringTable!$1:$1,0),0),
IFERROR(VLOOKUP(G785,[1]InApkStringTable!$1:$1048576,MATCH([1]InApkStringTable!$B$1,[1]InApkStringTable!$1:$1,0),0),
"스트링없음")))</f>
        <v/>
      </c>
      <c r="J785" t="b">
        <v>0</v>
      </c>
      <c r="K785" t="s">
        <v>24</v>
      </c>
      <c r="L785" t="str">
        <f>IF(ISBLANK(K785),"",IF(ISERROR(VLOOKUP(K785,MapTable!$A:$A,1,0)),"컨트롤없음",""))</f>
        <v/>
      </c>
      <c r="M785">
        <f t="shared" si="39"/>
        <v>4</v>
      </c>
      <c r="N785" t="b">
        <f t="shared" ca="1" si="40"/>
        <v>0</v>
      </c>
      <c r="P785" t="str">
        <f>IF(ISBLANK(O785),"",IF(ISERROR(VLOOKUP(O785,MapTable!$A:$A,1,0)),"컨트롤없음",""))</f>
        <v/>
      </c>
      <c r="R785" t="str">
        <f>IF(ISBLANK(Q785),"",
IF(ISERROR(FIND(",",Q785)),
  IF(ISERROR(VLOOKUP(Q785,MapTable!$A:$A,1,0)),"맵없음",
  ""),
IF(ISERROR(FIND(",",Q785,FIND(",",Q785)+1)),
  IF(OR(ISERROR(VLOOKUP(LEFT(Q785,FIND(",",Q785)-1),MapTable!$A:$A,1,0)),ISERROR(VLOOKUP(TRIM(MID(Q785,FIND(",",Q785)+1,999)),MapTable!$A:$A,1,0))),"맵없음",
  ""),
IF(ISERROR(FIND(",",Q785,FIND(",",Q785,FIND(",",Q785)+1)+1)),
  IF(OR(ISERROR(VLOOKUP(LEFT(Q785,FIND(",",Q785)-1),MapTable!$A:$A,1,0)),ISERROR(VLOOKUP(TRIM(MID(Q785,FIND(",",Q785)+1,FIND(",",Q785,FIND(",",Q785)+1)-FIND(",",Q785)-1)),MapTable!$A:$A,1,0)),ISERROR(VLOOKUP(TRIM(MID(Q785,FIND(",",Q785,FIND(",",Q785)+1)+1,999)),MapTable!$A:$A,1,0))),"맵없음",
  ""),
IF(ISERROR(FIND(",",Q785,FIND(",",Q785,FIND(",",Q785,FIND(",",Q785)+1)+1)+1)),
  IF(OR(ISERROR(VLOOKUP(LEFT(Q785,FIND(",",Q785)-1),MapTable!$A:$A,1,0)),ISERROR(VLOOKUP(TRIM(MID(Q785,FIND(",",Q785)+1,FIND(",",Q785,FIND(",",Q785)+1)-FIND(",",Q785)-1)),MapTable!$A:$A,1,0)),ISERROR(VLOOKUP(TRIM(MID(Q785,FIND(",",Q785,FIND(",",Q785)+1)+1,FIND(",",Q785,FIND(",",Q785,FIND(",",Q785)+1)+1)-FIND(",",Q785,FIND(",",Q785)+1)-1)),MapTable!$A:$A,1,0)),ISERROR(VLOOKUP(TRIM(MID(Q785,FIND(",",Q785,FIND(",",Q785,FIND(",",Q785)+1)+1)+1,999)),MapTable!$A:$A,1,0))),"맵없음",
  ""),
)))))</f>
        <v/>
      </c>
      <c r="W785" t="str">
        <f>IF(ISBLANK(V785),"",IF(ISERROR(VLOOKUP(V785,[2]DropTable!$A:$A,1,0)),"드랍없음",""))</f>
        <v/>
      </c>
      <c r="Y785" t="str">
        <f>IF(ISBLANK(X785),"",IF(ISERROR(VLOOKUP(X785,[2]DropTable!$A:$A,1,0)),"드랍없음",""))</f>
        <v/>
      </c>
      <c r="AA785">
        <v>8.1</v>
      </c>
    </row>
    <row r="786" spans="1:27" x14ac:dyDescent="0.3">
      <c r="A786">
        <v>20</v>
      </c>
      <c r="B786">
        <v>14</v>
      </c>
      <c r="C786">
        <f t="shared" si="38"/>
        <v>1680</v>
      </c>
      <c r="D786">
        <v>420</v>
      </c>
      <c r="E786" t="s">
        <v>114</v>
      </c>
      <c r="H786" t="str">
        <f>IF(ISBLANK(G786),"",
IFERROR(VLOOKUP(G786,[1]StringTable!$1:$1048576,MATCH([1]StringTable!$B$1,[1]StringTable!$1:$1,0),0),
IFERROR(VLOOKUP(G786,[1]InApkStringTable!$1:$1048576,MATCH([1]InApkStringTable!$B$1,[1]InApkStringTable!$1:$1,0),0),
"스트링없음")))</f>
        <v/>
      </c>
      <c r="J786" t="b">
        <v>0</v>
      </c>
      <c r="K786" t="s">
        <v>24</v>
      </c>
      <c r="L786" t="str">
        <f>IF(ISBLANK(K786),"",IF(ISERROR(VLOOKUP(K786,MapTable!$A:$A,1,0)),"컨트롤없음",""))</f>
        <v/>
      </c>
      <c r="M786">
        <f t="shared" si="39"/>
        <v>11</v>
      </c>
      <c r="N786" t="b">
        <f t="shared" ca="1" si="40"/>
        <v>0</v>
      </c>
      <c r="P786" t="str">
        <f>IF(ISBLANK(O786),"",IF(ISERROR(VLOOKUP(O786,MapTable!$A:$A,1,0)),"컨트롤없음",""))</f>
        <v/>
      </c>
      <c r="R786" t="str">
        <f>IF(ISBLANK(Q786),"",
IF(ISERROR(FIND(",",Q786)),
  IF(ISERROR(VLOOKUP(Q786,MapTable!$A:$A,1,0)),"맵없음",
  ""),
IF(ISERROR(FIND(",",Q786,FIND(",",Q786)+1)),
  IF(OR(ISERROR(VLOOKUP(LEFT(Q786,FIND(",",Q786)-1),MapTable!$A:$A,1,0)),ISERROR(VLOOKUP(TRIM(MID(Q786,FIND(",",Q786)+1,999)),MapTable!$A:$A,1,0))),"맵없음",
  ""),
IF(ISERROR(FIND(",",Q786,FIND(",",Q786,FIND(",",Q786)+1)+1)),
  IF(OR(ISERROR(VLOOKUP(LEFT(Q786,FIND(",",Q786)-1),MapTable!$A:$A,1,0)),ISERROR(VLOOKUP(TRIM(MID(Q786,FIND(",",Q786)+1,FIND(",",Q786,FIND(",",Q786)+1)-FIND(",",Q786)-1)),MapTable!$A:$A,1,0)),ISERROR(VLOOKUP(TRIM(MID(Q786,FIND(",",Q786,FIND(",",Q786)+1)+1,999)),MapTable!$A:$A,1,0))),"맵없음",
  ""),
IF(ISERROR(FIND(",",Q786,FIND(",",Q786,FIND(",",Q786,FIND(",",Q786)+1)+1)+1)),
  IF(OR(ISERROR(VLOOKUP(LEFT(Q786,FIND(",",Q786)-1),MapTable!$A:$A,1,0)),ISERROR(VLOOKUP(TRIM(MID(Q786,FIND(",",Q786)+1,FIND(",",Q786,FIND(",",Q786)+1)-FIND(",",Q786)-1)),MapTable!$A:$A,1,0)),ISERROR(VLOOKUP(TRIM(MID(Q786,FIND(",",Q786,FIND(",",Q786)+1)+1,FIND(",",Q786,FIND(",",Q786,FIND(",",Q786)+1)+1)-FIND(",",Q786,FIND(",",Q786)+1)-1)),MapTable!$A:$A,1,0)),ISERROR(VLOOKUP(TRIM(MID(Q786,FIND(",",Q786,FIND(",",Q786,FIND(",",Q786)+1)+1)+1,999)),MapTable!$A:$A,1,0))),"맵없음",
  ""),
)))))</f>
        <v/>
      </c>
      <c r="W786" t="str">
        <f>IF(ISBLANK(V786),"",IF(ISERROR(VLOOKUP(V786,[2]DropTable!$A:$A,1,0)),"드랍없음",""))</f>
        <v/>
      </c>
      <c r="Y786" t="str">
        <f>IF(ISBLANK(X786),"",IF(ISERROR(VLOOKUP(X786,[2]DropTable!$A:$A,1,0)),"드랍없음",""))</f>
        <v/>
      </c>
      <c r="AA786">
        <v>8.1</v>
      </c>
    </row>
    <row r="787" spans="1:27" x14ac:dyDescent="0.3">
      <c r="A787">
        <v>20</v>
      </c>
      <c r="B787">
        <v>15</v>
      </c>
      <c r="C787">
        <f t="shared" si="38"/>
        <v>1680</v>
      </c>
      <c r="D787">
        <v>420</v>
      </c>
      <c r="E787" t="s">
        <v>114</v>
      </c>
      <c r="H787" t="str">
        <f>IF(ISBLANK(G787),"",
IFERROR(VLOOKUP(G787,[1]StringTable!$1:$1048576,MATCH([1]StringTable!$B$1,[1]StringTable!$1:$1,0),0),
IFERROR(VLOOKUP(G787,[1]InApkStringTable!$1:$1048576,MATCH([1]InApkStringTable!$B$1,[1]InApkStringTable!$1:$1,0),0),
"스트링없음")))</f>
        <v/>
      </c>
      <c r="J787" t="b">
        <v>0</v>
      </c>
      <c r="K787" t="s">
        <v>24</v>
      </c>
      <c r="L787" t="str">
        <f>IF(ISBLANK(K787),"",IF(ISERROR(VLOOKUP(K787,MapTable!$A:$A,1,0)),"컨트롤없음",""))</f>
        <v/>
      </c>
      <c r="M787">
        <f t="shared" si="39"/>
        <v>4</v>
      </c>
      <c r="N787" t="b">
        <f t="shared" ca="1" si="40"/>
        <v>1</v>
      </c>
      <c r="P787" t="str">
        <f>IF(ISBLANK(O787),"",IF(ISERROR(VLOOKUP(O787,MapTable!$A:$A,1,0)),"컨트롤없음",""))</f>
        <v/>
      </c>
      <c r="R787" t="str">
        <f>IF(ISBLANK(Q787),"",
IF(ISERROR(FIND(",",Q787)),
  IF(ISERROR(VLOOKUP(Q787,MapTable!$A:$A,1,0)),"맵없음",
  ""),
IF(ISERROR(FIND(",",Q787,FIND(",",Q787)+1)),
  IF(OR(ISERROR(VLOOKUP(LEFT(Q787,FIND(",",Q787)-1),MapTable!$A:$A,1,0)),ISERROR(VLOOKUP(TRIM(MID(Q787,FIND(",",Q787)+1,999)),MapTable!$A:$A,1,0))),"맵없음",
  ""),
IF(ISERROR(FIND(",",Q787,FIND(",",Q787,FIND(",",Q787)+1)+1)),
  IF(OR(ISERROR(VLOOKUP(LEFT(Q787,FIND(",",Q787)-1),MapTable!$A:$A,1,0)),ISERROR(VLOOKUP(TRIM(MID(Q787,FIND(",",Q787)+1,FIND(",",Q787,FIND(",",Q787)+1)-FIND(",",Q787)-1)),MapTable!$A:$A,1,0)),ISERROR(VLOOKUP(TRIM(MID(Q787,FIND(",",Q787,FIND(",",Q787)+1)+1,999)),MapTable!$A:$A,1,0))),"맵없음",
  ""),
IF(ISERROR(FIND(",",Q787,FIND(",",Q787,FIND(",",Q787,FIND(",",Q787)+1)+1)+1)),
  IF(OR(ISERROR(VLOOKUP(LEFT(Q787,FIND(",",Q787)-1),MapTable!$A:$A,1,0)),ISERROR(VLOOKUP(TRIM(MID(Q787,FIND(",",Q787)+1,FIND(",",Q787,FIND(",",Q787)+1)-FIND(",",Q787)-1)),MapTable!$A:$A,1,0)),ISERROR(VLOOKUP(TRIM(MID(Q787,FIND(",",Q787,FIND(",",Q787)+1)+1,FIND(",",Q787,FIND(",",Q787,FIND(",",Q787)+1)+1)-FIND(",",Q787,FIND(",",Q787)+1)-1)),MapTable!$A:$A,1,0)),ISERROR(VLOOKUP(TRIM(MID(Q787,FIND(",",Q787,FIND(",",Q787,FIND(",",Q787)+1)+1)+1,999)),MapTable!$A:$A,1,0))),"맵없음",
  ""),
)))))</f>
        <v/>
      </c>
      <c r="W787" t="str">
        <f>IF(ISBLANK(V787),"",IF(ISERROR(VLOOKUP(V787,[2]DropTable!$A:$A,1,0)),"드랍없음",""))</f>
        <v/>
      </c>
      <c r="Y787" t="str">
        <f>IF(ISBLANK(X787),"",IF(ISERROR(VLOOKUP(X787,[2]DropTable!$A:$A,1,0)),"드랍없음",""))</f>
        <v/>
      </c>
      <c r="AA787">
        <v>8.1</v>
      </c>
    </row>
    <row r="788" spans="1:27" x14ac:dyDescent="0.3">
      <c r="A788">
        <v>20</v>
      </c>
      <c r="B788">
        <v>16</v>
      </c>
      <c r="C788">
        <f t="shared" si="38"/>
        <v>1680</v>
      </c>
      <c r="D788">
        <v>420</v>
      </c>
      <c r="E788" t="s">
        <v>114</v>
      </c>
      <c r="H788" t="str">
        <f>IF(ISBLANK(G788),"",
IFERROR(VLOOKUP(G788,[1]StringTable!$1:$1048576,MATCH([1]StringTable!$B$1,[1]StringTable!$1:$1,0),0),
IFERROR(VLOOKUP(G788,[1]InApkStringTable!$1:$1048576,MATCH([1]InApkStringTable!$B$1,[1]InApkStringTable!$1:$1,0),0),
"스트링없음")))</f>
        <v/>
      </c>
      <c r="J788" t="b">
        <v>0</v>
      </c>
      <c r="K788" t="s">
        <v>24</v>
      </c>
      <c r="L788" t="str">
        <f>IF(ISBLANK(K788),"",IF(ISERROR(VLOOKUP(K788,MapTable!$A:$A,1,0)),"컨트롤없음",""))</f>
        <v/>
      </c>
      <c r="M788">
        <f t="shared" si="39"/>
        <v>12</v>
      </c>
      <c r="N788" t="b">
        <f t="shared" ca="1" si="40"/>
        <v>1</v>
      </c>
      <c r="P788" t="str">
        <f>IF(ISBLANK(O788),"",IF(ISERROR(VLOOKUP(O788,MapTable!$A:$A,1,0)),"컨트롤없음",""))</f>
        <v/>
      </c>
      <c r="R788" t="str">
        <f>IF(ISBLANK(Q788),"",
IF(ISERROR(FIND(",",Q788)),
  IF(ISERROR(VLOOKUP(Q788,MapTable!$A:$A,1,0)),"맵없음",
  ""),
IF(ISERROR(FIND(",",Q788,FIND(",",Q788)+1)),
  IF(OR(ISERROR(VLOOKUP(LEFT(Q788,FIND(",",Q788)-1),MapTable!$A:$A,1,0)),ISERROR(VLOOKUP(TRIM(MID(Q788,FIND(",",Q788)+1,999)),MapTable!$A:$A,1,0))),"맵없음",
  ""),
IF(ISERROR(FIND(",",Q788,FIND(",",Q788,FIND(",",Q788)+1)+1)),
  IF(OR(ISERROR(VLOOKUP(LEFT(Q788,FIND(",",Q788)-1),MapTable!$A:$A,1,0)),ISERROR(VLOOKUP(TRIM(MID(Q788,FIND(",",Q788)+1,FIND(",",Q788,FIND(",",Q788)+1)-FIND(",",Q788)-1)),MapTable!$A:$A,1,0)),ISERROR(VLOOKUP(TRIM(MID(Q788,FIND(",",Q788,FIND(",",Q788)+1)+1,999)),MapTable!$A:$A,1,0))),"맵없음",
  ""),
IF(ISERROR(FIND(",",Q788,FIND(",",Q788,FIND(",",Q788,FIND(",",Q788)+1)+1)+1)),
  IF(OR(ISERROR(VLOOKUP(LEFT(Q788,FIND(",",Q788)-1),MapTable!$A:$A,1,0)),ISERROR(VLOOKUP(TRIM(MID(Q788,FIND(",",Q788)+1,FIND(",",Q788,FIND(",",Q788)+1)-FIND(",",Q788)-1)),MapTable!$A:$A,1,0)),ISERROR(VLOOKUP(TRIM(MID(Q788,FIND(",",Q788,FIND(",",Q788)+1)+1,FIND(",",Q788,FIND(",",Q788,FIND(",",Q788)+1)+1)-FIND(",",Q788,FIND(",",Q788)+1)-1)),MapTable!$A:$A,1,0)),ISERROR(VLOOKUP(TRIM(MID(Q788,FIND(",",Q788,FIND(",",Q788,FIND(",",Q788)+1)+1)+1,999)),MapTable!$A:$A,1,0))),"맵없음",
  ""),
)))))</f>
        <v/>
      </c>
      <c r="W788" t="str">
        <f>IF(ISBLANK(V788),"",IF(ISERROR(VLOOKUP(V788,[2]DropTable!$A:$A,1,0)),"드랍없음",""))</f>
        <v/>
      </c>
      <c r="Y788" t="str">
        <f>IF(ISBLANK(X788),"",IF(ISERROR(VLOOKUP(X788,[2]DropTable!$A:$A,1,0)),"드랍없음",""))</f>
        <v/>
      </c>
      <c r="AA788">
        <v>8.1</v>
      </c>
    </row>
    <row r="789" spans="1:27" x14ac:dyDescent="0.3">
      <c r="A789">
        <v>20</v>
      </c>
      <c r="B789">
        <v>17</v>
      </c>
      <c r="C789">
        <f t="shared" si="38"/>
        <v>1680</v>
      </c>
      <c r="D789">
        <v>420</v>
      </c>
      <c r="E789" t="s">
        <v>114</v>
      </c>
      <c r="H789" t="str">
        <f>IF(ISBLANK(G789),"",
IFERROR(VLOOKUP(G789,[1]StringTable!$1:$1048576,MATCH([1]StringTable!$B$1,[1]StringTable!$1:$1,0),0),
IFERROR(VLOOKUP(G789,[1]InApkStringTable!$1:$1048576,MATCH([1]InApkStringTable!$B$1,[1]InApkStringTable!$1:$1,0),0),
"스트링없음")))</f>
        <v/>
      </c>
      <c r="J789" t="b">
        <v>0</v>
      </c>
      <c r="K789" t="s">
        <v>24</v>
      </c>
      <c r="L789" t="str">
        <f>IF(ISBLANK(K789),"",IF(ISERROR(VLOOKUP(K789,MapTable!$A:$A,1,0)),"컨트롤없음",""))</f>
        <v/>
      </c>
      <c r="M789">
        <f t="shared" si="39"/>
        <v>5</v>
      </c>
      <c r="N789" t="b">
        <f t="shared" ca="1" si="40"/>
        <v>0</v>
      </c>
      <c r="P789" t="str">
        <f>IF(ISBLANK(O789),"",IF(ISERROR(VLOOKUP(O789,MapTable!$A:$A,1,0)),"컨트롤없음",""))</f>
        <v/>
      </c>
      <c r="R789" t="str">
        <f>IF(ISBLANK(Q789),"",
IF(ISERROR(FIND(",",Q789)),
  IF(ISERROR(VLOOKUP(Q789,MapTable!$A:$A,1,0)),"맵없음",
  ""),
IF(ISERROR(FIND(",",Q789,FIND(",",Q789)+1)),
  IF(OR(ISERROR(VLOOKUP(LEFT(Q789,FIND(",",Q789)-1),MapTable!$A:$A,1,0)),ISERROR(VLOOKUP(TRIM(MID(Q789,FIND(",",Q789)+1,999)),MapTable!$A:$A,1,0))),"맵없음",
  ""),
IF(ISERROR(FIND(",",Q789,FIND(",",Q789,FIND(",",Q789)+1)+1)),
  IF(OR(ISERROR(VLOOKUP(LEFT(Q789,FIND(",",Q789)-1),MapTable!$A:$A,1,0)),ISERROR(VLOOKUP(TRIM(MID(Q789,FIND(",",Q789)+1,FIND(",",Q789,FIND(",",Q789)+1)-FIND(",",Q789)-1)),MapTable!$A:$A,1,0)),ISERROR(VLOOKUP(TRIM(MID(Q789,FIND(",",Q789,FIND(",",Q789)+1)+1,999)),MapTable!$A:$A,1,0))),"맵없음",
  ""),
IF(ISERROR(FIND(",",Q789,FIND(",",Q789,FIND(",",Q789,FIND(",",Q789)+1)+1)+1)),
  IF(OR(ISERROR(VLOOKUP(LEFT(Q789,FIND(",",Q789)-1),MapTable!$A:$A,1,0)),ISERROR(VLOOKUP(TRIM(MID(Q789,FIND(",",Q789)+1,FIND(",",Q789,FIND(",",Q789)+1)-FIND(",",Q789)-1)),MapTable!$A:$A,1,0)),ISERROR(VLOOKUP(TRIM(MID(Q789,FIND(",",Q789,FIND(",",Q789)+1)+1,FIND(",",Q789,FIND(",",Q789,FIND(",",Q789)+1)+1)-FIND(",",Q789,FIND(",",Q789)+1)-1)),MapTable!$A:$A,1,0)),ISERROR(VLOOKUP(TRIM(MID(Q789,FIND(",",Q789,FIND(",",Q789,FIND(",",Q789)+1)+1)+1,999)),MapTable!$A:$A,1,0))),"맵없음",
  ""),
)))))</f>
        <v/>
      </c>
      <c r="W789" t="str">
        <f>IF(ISBLANK(V789),"",IF(ISERROR(VLOOKUP(V789,[2]DropTable!$A:$A,1,0)),"드랍없음",""))</f>
        <v/>
      </c>
      <c r="Y789" t="str">
        <f>IF(ISBLANK(X789),"",IF(ISERROR(VLOOKUP(X789,[2]DropTable!$A:$A,1,0)),"드랍없음",""))</f>
        <v/>
      </c>
      <c r="AA789">
        <v>8.1</v>
      </c>
    </row>
    <row r="790" spans="1:27" x14ac:dyDescent="0.3">
      <c r="A790">
        <v>20</v>
      </c>
      <c r="B790">
        <v>18</v>
      </c>
      <c r="C790">
        <f t="shared" si="38"/>
        <v>1680</v>
      </c>
      <c r="D790">
        <v>420</v>
      </c>
      <c r="E790" t="s">
        <v>114</v>
      </c>
      <c r="H790" t="str">
        <f>IF(ISBLANK(G790),"",
IFERROR(VLOOKUP(G790,[1]StringTable!$1:$1048576,MATCH([1]StringTable!$B$1,[1]StringTable!$1:$1,0),0),
IFERROR(VLOOKUP(G790,[1]InApkStringTable!$1:$1048576,MATCH([1]InApkStringTable!$B$1,[1]InApkStringTable!$1:$1,0),0),
"스트링없음")))</f>
        <v/>
      </c>
      <c r="J790" t="b">
        <v>0</v>
      </c>
      <c r="K790" t="s">
        <v>24</v>
      </c>
      <c r="L790" t="str">
        <f>IF(ISBLANK(K790),"",IF(ISERROR(VLOOKUP(K790,MapTable!$A:$A,1,0)),"컨트롤없음",""))</f>
        <v/>
      </c>
      <c r="M790">
        <f t="shared" si="39"/>
        <v>11</v>
      </c>
      <c r="N790" t="b">
        <f t="shared" ca="1" si="40"/>
        <v>0</v>
      </c>
      <c r="P790" t="str">
        <f>IF(ISBLANK(O790),"",IF(ISERROR(VLOOKUP(O790,MapTable!$A:$A,1,0)),"컨트롤없음",""))</f>
        <v/>
      </c>
      <c r="R790" t="str">
        <f>IF(ISBLANK(Q790),"",
IF(ISERROR(FIND(",",Q790)),
  IF(ISERROR(VLOOKUP(Q790,MapTable!$A:$A,1,0)),"맵없음",
  ""),
IF(ISERROR(FIND(",",Q790,FIND(",",Q790)+1)),
  IF(OR(ISERROR(VLOOKUP(LEFT(Q790,FIND(",",Q790)-1),MapTable!$A:$A,1,0)),ISERROR(VLOOKUP(TRIM(MID(Q790,FIND(",",Q790)+1,999)),MapTable!$A:$A,1,0))),"맵없음",
  ""),
IF(ISERROR(FIND(",",Q790,FIND(",",Q790,FIND(",",Q790)+1)+1)),
  IF(OR(ISERROR(VLOOKUP(LEFT(Q790,FIND(",",Q790)-1),MapTable!$A:$A,1,0)),ISERROR(VLOOKUP(TRIM(MID(Q790,FIND(",",Q790)+1,FIND(",",Q790,FIND(",",Q790)+1)-FIND(",",Q790)-1)),MapTable!$A:$A,1,0)),ISERROR(VLOOKUP(TRIM(MID(Q790,FIND(",",Q790,FIND(",",Q790)+1)+1,999)),MapTable!$A:$A,1,0))),"맵없음",
  ""),
IF(ISERROR(FIND(",",Q790,FIND(",",Q790,FIND(",",Q790,FIND(",",Q790)+1)+1)+1)),
  IF(OR(ISERROR(VLOOKUP(LEFT(Q790,FIND(",",Q790)-1),MapTable!$A:$A,1,0)),ISERROR(VLOOKUP(TRIM(MID(Q790,FIND(",",Q790)+1,FIND(",",Q790,FIND(",",Q790)+1)-FIND(",",Q790)-1)),MapTable!$A:$A,1,0)),ISERROR(VLOOKUP(TRIM(MID(Q790,FIND(",",Q790,FIND(",",Q790)+1)+1,FIND(",",Q790,FIND(",",Q790,FIND(",",Q790)+1)+1)-FIND(",",Q790,FIND(",",Q790)+1)-1)),MapTable!$A:$A,1,0)),ISERROR(VLOOKUP(TRIM(MID(Q790,FIND(",",Q790,FIND(",",Q790,FIND(",",Q790)+1)+1)+1,999)),MapTable!$A:$A,1,0))),"맵없음",
  ""),
)))))</f>
        <v/>
      </c>
      <c r="W790" t="str">
        <f>IF(ISBLANK(V790),"",IF(ISERROR(VLOOKUP(V790,[2]DropTable!$A:$A,1,0)),"드랍없음",""))</f>
        <v/>
      </c>
      <c r="Y790" t="str">
        <f>IF(ISBLANK(X790),"",IF(ISERROR(VLOOKUP(X790,[2]DropTable!$A:$A,1,0)),"드랍없음",""))</f>
        <v/>
      </c>
      <c r="AA790">
        <v>8.1</v>
      </c>
    </row>
    <row r="791" spans="1:27" x14ac:dyDescent="0.3">
      <c r="A791">
        <v>20</v>
      </c>
      <c r="B791">
        <v>19</v>
      </c>
      <c r="C791">
        <f t="shared" si="38"/>
        <v>1680</v>
      </c>
      <c r="D791">
        <v>420</v>
      </c>
      <c r="E791" t="s">
        <v>114</v>
      </c>
      <c r="H791" t="str">
        <f>IF(ISBLANK(G791),"",
IFERROR(VLOOKUP(G791,[1]StringTable!$1:$1048576,MATCH([1]StringTable!$B$1,[1]StringTable!$1:$1,0),0),
IFERROR(VLOOKUP(G791,[1]InApkStringTable!$1:$1048576,MATCH([1]InApkStringTable!$B$1,[1]InApkStringTable!$1:$1,0),0),
"스트링없음")))</f>
        <v/>
      </c>
      <c r="J791" t="b">
        <v>0</v>
      </c>
      <c r="K791" t="s">
        <v>24</v>
      </c>
      <c r="L791" t="str">
        <f>IF(ISBLANK(K791),"",IF(ISERROR(VLOOKUP(K791,MapTable!$A:$A,1,0)),"컨트롤없음",""))</f>
        <v/>
      </c>
      <c r="M791">
        <f t="shared" si="39"/>
        <v>5</v>
      </c>
      <c r="N791" t="b">
        <f t="shared" ca="1" si="40"/>
        <v>1</v>
      </c>
      <c r="P791" t="str">
        <f>IF(ISBLANK(O791),"",IF(ISERROR(VLOOKUP(O791,MapTable!$A:$A,1,0)),"컨트롤없음",""))</f>
        <v/>
      </c>
      <c r="R791" t="str">
        <f>IF(ISBLANK(Q791),"",
IF(ISERROR(FIND(",",Q791)),
  IF(ISERROR(VLOOKUP(Q791,MapTable!$A:$A,1,0)),"맵없음",
  ""),
IF(ISERROR(FIND(",",Q791,FIND(",",Q791)+1)),
  IF(OR(ISERROR(VLOOKUP(LEFT(Q791,FIND(",",Q791)-1),MapTable!$A:$A,1,0)),ISERROR(VLOOKUP(TRIM(MID(Q791,FIND(",",Q791)+1,999)),MapTable!$A:$A,1,0))),"맵없음",
  ""),
IF(ISERROR(FIND(",",Q791,FIND(",",Q791,FIND(",",Q791)+1)+1)),
  IF(OR(ISERROR(VLOOKUP(LEFT(Q791,FIND(",",Q791)-1),MapTable!$A:$A,1,0)),ISERROR(VLOOKUP(TRIM(MID(Q791,FIND(",",Q791)+1,FIND(",",Q791,FIND(",",Q791)+1)-FIND(",",Q791)-1)),MapTable!$A:$A,1,0)),ISERROR(VLOOKUP(TRIM(MID(Q791,FIND(",",Q791,FIND(",",Q791)+1)+1,999)),MapTable!$A:$A,1,0))),"맵없음",
  ""),
IF(ISERROR(FIND(",",Q791,FIND(",",Q791,FIND(",",Q791,FIND(",",Q791)+1)+1)+1)),
  IF(OR(ISERROR(VLOOKUP(LEFT(Q791,FIND(",",Q791)-1),MapTable!$A:$A,1,0)),ISERROR(VLOOKUP(TRIM(MID(Q791,FIND(",",Q791)+1,FIND(",",Q791,FIND(",",Q791)+1)-FIND(",",Q791)-1)),MapTable!$A:$A,1,0)),ISERROR(VLOOKUP(TRIM(MID(Q791,FIND(",",Q791,FIND(",",Q791)+1)+1,FIND(",",Q791,FIND(",",Q791,FIND(",",Q791)+1)+1)-FIND(",",Q791,FIND(",",Q791)+1)-1)),MapTable!$A:$A,1,0)),ISERROR(VLOOKUP(TRIM(MID(Q791,FIND(",",Q791,FIND(",",Q791,FIND(",",Q791)+1)+1)+1,999)),MapTable!$A:$A,1,0))),"맵없음",
  ""),
)))))</f>
        <v/>
      </c>
      <c r="W791" t="str">
        <f>IF(ISBLANK(V791),"",IF(ISERROR(VLOOKUP(V791,[2]DropTable!$A:$A,1,0)),"드랍없음",""))</f>
        <v/>
      </c>
      <c r="Y791" t="str">
        <f>IF(ISBLANK(X791),"",IF(ISERROR(VLOOKUP(X791,[2]DropTable!$A:$A,1,0)),"드랍없음",""))</f>
        <v/>
      </c>
      <c r="AA791">
        <v>8.1</v>
      </c>
    </row>
    <row r="792" spans="1:27" x14ac:dyDescent="0.3">
      <c r="A792">
        <v>20</v>
      </c>
      <c r="B792">
        <v>20</v>
      </c>
      <c r="C792">
        <f t="shared" si="38"/>
        <v>1680</v>
      </c>
      <c r="D792">
        <v>420</v>
      </c>
      <c r="E792" t="s">
        <v>114</v>
      </c>
      <c r="H792" t="str">
        <f>IF(ISBLANK(G792),"",
IFERROR(VLOOKUP(G792,[1]StringTable!$1:$1048576,MATCH([1]StringTable!$B$1,[1]StringTable!$1:$1,0),0),
IFERROR(VLOOKUP(G792,[1]InApkStringTable!$1:$1048576,MATCH([1]InApkStringTable!$B$1,[1]InApkStringTable!$1:$1,0),0),
"스트링없음")))</f>
        <v/>
      </c>
      <c r="J792" t="b">
        <v>0</v>
      </c>
      <c r="K792" t="s">
        <v>24</v>
      </c>
      <c r="L792" t="str">
        <f>IF(ISBLANK(K792),"",IF(ISERROR(VLOOKUP(K792,MapTable!$A:$A,1,0)),"컨트롤없음",""))</f>
        <v/>
      </c>
      <c r="M792">
        <f t="shared" si="39"/>
        <v>12</v>
      </c>
      <c r="N792" t="b">
        <f t="shared" ca="1" si="40"/>
        <v>0</v>
      </c>
      <c r="P792" t="str">
        <f>IF(ISBLANK(O792),"",IF(ISERROR(VLOOKUP(O792,MapTable!$A:$A,1,0)),"컨트롤없음",""))</f>
        <v/>
      </c>
      <c r="R792" t="str">
        <f>IF(ISBLANK(Q792),"",
IF(ISERROR(FIND(",",Q792)),
  IF(ISERROR(VLOOKUP(Q792,MapTable!$A:$A,1,0)),"맵없음",
  ""),
IF(ISERROR(FIND(",",Q792,FIND(",",Q792)+1)),
  IF(OR(ISERROR(VLOOKUP(LEFT(Q792,FIND(",",Q792)-1),MapTable!$A:$A,1,0)),ISERROR(VLOOKUP(TRIM(MID(Q792,FIND(",",Q792)+1,999)),MapTable!$A:$A,1,0))),"맵없음",
  ""),
IF(ISERROR(FIND(",",Q792,FIND(",",Q792,FIND(",",Q792)+1)+1)),
  IF(OR(ISERROR(VLOOKUP(LEFT(Q792,FIND(",",Q792)-1),MapTable!$A:$A,1,0)),ISERROR(VLOOKUP(TRIM(MID(Q792,FIND(",",Q792)+1,FIND(",",Q792,FIND(",",Q792)+1)-FIND(",",Q792)-1)),MapTable!$A:$A,1,0)),ISERROR(VLOOKUP(TRIM(MID(Q792,FIND(",",Q792,FIND(",",Q792)+1)+1,999)),MapTable!$A:$A,1,0))),"맵없음",
  ""),
IF(ISERROR(FIND(",",Q792,FIND(",",Q792,FIND(",",Q792,FIND(",",Q792)+1)+1)+1)),
  IF(OR(ISERROR(VLOOKUP(LEFT(Q792,FIND(",",Q792)-1),MapTable!$A:$A,1,0)),ISERROR(VLOOKUP(TRIM(MID(Q792,FIND(",",Q792)+1,FIND(",",Q792,FIND(",",Q792)+1)-FIND(",",Q792)-1)),MapTable!$A:$A,1,0)),ISERROR(VLOOKUP(TRIM(MID(Q792,FIND(",",Q792,FIND(",",Q792)+1)+1,FIND(",",Q792,FIND(",",Q792,FIND(",",Q792)+1)+1)-FIND(",",Q792,FIND(",",Q792)+1)-1)),MapTable!$A:$A,1,0)),ISERROR(VLOOKUP(TRIM(MID(Q792,FIND(",",Q792,FIND(",",Q792,FIND(",",Q792)+1)+1)+1,999)),MapTable!$A:$A,1,0))),"맵없음",
  ""),
)))))</f>
        <v/>
      </c>
      <c r="W792" t="str">
        <f>IF(ISBLANK(V792),"",IF(ISERROR(VLOOKUP(V792,[2]DropTable!$A:$A,1,0)),"드랍없음",""))</f>
        <v/>
      </c>
      <c r="Y792" t="str">
        <f>IF(ISBLANK(X792),"",IF(ISERROR(VLOOKUP(X792,[2]DropTable!$A:$A,1,0)),"드랍없음",""))</f>
        <v/>
      </c>
      <c r="AA792">
        <v>8.1</v>
      </c>
    </row>
    <row r="793" spans="1:27" x14ac:dyDescent="0.3">
      <c r="A793">
        <v>21</v>
      </c>
      <c r="B793">
        <v>0</v>
      </c>
      <c r="C793">
        <v>1680</v>
      </c>
      <c r="D793">
        <v>420</v>
      </c>
      <c r="E793" t="s">
        <v>114</v>
      </c>
      <c r="H793" t="str">
        <f>IF(ISBLANK(G793),"",
IFERROR(VLOOKUP(G793,[1]StringTable!$1:$1048576,MATCH([1]StringTable!$B$1,[1]StringTable!$1:$1,0),0),
IFERROR(VLOOKUP(G793,[1]InApkStringTable!$1:$1048576,MATCH([1]InApkStringTable!$B$1,[1]InApkStringTable!$1:$1,0),0),
"스트링없음")))</f>
        <v/>
      </c>
      <c r="J793" t="b">
        <v>0</v>
      </c>
      <c r="K793" t="s">
        <v>64</v>
      </c>
      <c r="L793" t="str">
        <f>IF(ISBLANK(K793),"",IF(ISERROR(VLOOKUP(K793,MapTable!$A:$A,1,0)),"컨트롤없음",""))</f>
        <v/>
      </c>
      <c r="M793">
        <f t="shared" si="39"/>
        <v>0</v>
      </c>
      <c r="N793" t="b">
        <f t="shared" ca="1" si="40"/>
        <v>1</v>
      </c>
      <c r="P793" t="str">
        <f>IF(ISBLANK(O793),"",IF(ISERROR(VLOOKUP(O793,MapTable!$A:$A,1,0)),"컨트롤없음",""))</f>
        <v/>
      </c>
      <c r="R793" t="str">
        <f>IF(ISBLANK(Q793),"",
IF(ISERROR(FIND(",",Q793)),
  IF(ISERROR(VLOOKUP(Q793,MapTable!$A:$A,1,0)),"맵없음",
  ""),
IF(ISERROR(FIND(",",Q793,FIND(",",Q793)+1)),
  IF(OR(ISERROR(VLOOKUP(LEFT(Q793,FIND(",",Q793)-1),MapTable!$A:$A,1,0)),ISERROR(VLOOKUP(TRIM(MID(Q793,FIND(",",Q793)+1,999)),MapTable!$A:$A,1,0))),"맵없음",
  ""),
IF(ISERROR(FIND(",",Q793,FIND(",",Q793,FIND(",",Q793)+1)+1)),
  IF(OR(ISERROR(VLOOKUP(LEFT(Q793,FIND(",",Q793)-1),MapTable!$A:$A,1,0)),ISERROR(VLOOKUP(TRIM(MID(Q793,FIND(",",Q793)+1,FIND(",",Q793,FIND(",",Q793)+1)-FIND(",",Q793)-1)),MapTable!$A:$A,1,0)),ISERROR(VLOOKUP(TRIM(MID(Q793,FIND(",",Q793,FIND(",",Q793)+1)+1,999)),MapTable!$A:$A,1,0))),"맵없음",
  ""),
IF(ISERROR(FIND(",",Q793,FIND(",",Q793,FIND(",",Q793,FIND(",",Q793)+1)+1)+1)),
  IF(OR(ISERROR(VLOOKUP(LEFT(Q793,FIND(",",Q793)-1),MapTable!$A:$A,1,0)),ISERROR(VLOOKUP(TRIM(MID(Q793,FIND(",",Q793)+1,FIND(",",Q793,FIND(",",Q793)+1)-FIND(",",Q793)-1)),MapTable!$A:$A,1,0)),ISERROR(VLOOKUP(TRIM(MID(Q793,FIND(",",Q793,FIND(",",Q793)+1)+1,FIND(",",Q793,FIND(",",Q793,FIND(",",Q793)+1)+1)-FIND(",",Q793,FIND(",",Q793)+1)-1)),MapTable!$A:$A,1,0)),ISERROR(VLOOKUP(TRIM(MID(Q793,FIND(",",Q793,FIND(",",Q793,FIND(",",Q793)+1)+1)+1,999)),MapTable!$A:$A,1,0))),"맵없음",
  ""),
)))))</f>
        <v/>
      </c>
      <c r="W793" t="str">
        <f>IF(ISBLANK(V793),"",IF(ISERROR(VLOOKUP(V793,[2]DropTable!$A:$A,1,0)),"드랍없음",""))</f>
        <v/>
      </c>
      <c r="Y793" t="str">
        <f>IF(ISBLANK(X793),"",IF(ISERROR(VLOOKUP(X793,[2]DropTable!$A:$A,1,0)),"드랍없음",""))</f>
        <v/>
      </c>
      <c r="AA793">
        <v>8.1</v>
      </c>
    </row>
    <row r="794" spans="1:27" x14ac:dyDescent="0.3">
      <c r="A794">
        <v>21</v>
      </c>
      <c r="B794">
        <v>1</v>
      </c>
      <c r="C794">
        <f t="shared" si="38"/>
        <v>1680</v>
      </c>
      <c r="D794">
        <v>420</v>
      </c>
      <c r="E794" t="s">
        <v>114</v>
      </c>
      <c r="H794" t="str">
        <f>IF(ISBLANK(G794),"",
IFERROR(VLOOKUP(G794,[1]StringTable!$1:$1048576,MATCH([1]StringTable!$B$1,[1]StringTable!$1:$1,0),0),
IFERROR(VLOOKUP(G794,[1]InApkStringTable!$1:$1048576,MATCH([1]InApkStringTable!$B$1,[1]InApkStringTable!$1:$1,0),0),
"스트링없음")))</f>
        <v/>
      </c>
      <c r="J794" t="b">
        <v>0</v>
      </c>
      <c r="K794" t="s">
        <v>24</v>
      </c>
      <c r="L794" t="str">
        <f>IF(ISBLANK(K794),"",IF(ISERROR(VLOOKUP(K794,MapTable!$A:$A,1,0)),"컨트롤없음",""))</f>
        <v/>
      </c>
      <c r="M794">
        <f t="shared" si="39"/>
        <v>12</v>
      </c>
      <c r="N794" t="b">
        <f t="shared" ca="1" si="40"/>
        <v>1</v>
      </c>
      <c r="P794" t="str">
        <f>IF(ISBLANK(O794),"",IF(ISERROR(VLOOKUP(O794,MapTable!$A:$A,1,0)),"컨트롤없음",""))</f>
        <v/>
      </c>
      <c r="R794" t="str">
        <f>IF(ISBLANK(Q794),"",
IF(ISERROR(FIND(",",Q794)),
  IF(ISERROR(VLOOKUP(Q794,MapTable!$A:$A,1,0)),"맵없음",
  ""),
IF(ISERROR(FIND(",",Q794,FIND(",",Q794)+1)),
  IF(OR(ISERROR(VLOOKUP(LEFT(Q794,FIND(",",Q794)-1),MapTable!$A:$A,1,0)),ISERROR(VLOOKUP(TRIM(MID(Q794,FIND(",",Q794)+1,999)),MapTable!$A:$A,1,0))),"맵없음",
  ""),
IF(ISERROR(FIND(",",Q794,FIND(",",Q794,FIND(",",Q794)+1)+1)),
  IF(OR(ISERROR(VLOOKUP(LEFT(Q794,FIND(",",Q794)-1),MapTable!$A:$A,1,0)),ISERROR(VLOOKUP(TRIM(MID(Q794,FIND(",",Q794)+1,FIND(",",Q794,FIND(",",Q794)+1)-FIND(",",Q794)-1)),MapTable!$A:$A,1,0)),ISERROR(VLOOKUP(TRIM(MID(Q794,FIND(",",Q794,FIND(",",Q794)+1)+1,999)),MapTable!$A:$A,1,0))),"맵없음",
  ""),
IF(ISERROR(FIND(",",Q794,FIND(",",Q794,FIND(",",Q794,FIND(",",Q794)+1)+1)+1)),
  IF(OR(ISERROR(VLOOKUP(LEFT(Q794,FIND(",",Q794)-1),MapTable!$A:$A,1,0)),ISERROR(VLOOKUP(TRIM(MID(Q794,FIND(",",Q794)+1,FIND(",",Q794,FIND(",",Q794)+1)-FIND(",",Q794)-1)),MapTable!$A:$A,1,0)),ISERROR(VLOOKUP(TRIM(MID(Q794,FIND(",",Q794,FIND(",",Q794)+1)+1,FIND(",",Q794,FIND(",",Q794,FIND(",",Q794)+1)+1)-FIND(",",Q794,FIND(",",Q794)+1)-1)),MapTable!$A:$A,1,0)),ISERROR(VLOOKUP(TRIM(MID(Q794,FIND(",",Q794,FIND(",",Q794,FIND(",",Q794)+1)+1)+1,999)),MapTable!$A:$A,1,0))),"맵없음",
  ""),
)))))</f>
        <v/>
      </c>
      <c r="W794" t="str">
        <f>IF(ISBLANK(V794),"",IF(ISERROR(VLOOKUP(V794,[2]DropTable!$A:$A,1,0)),"드랍없음",""))</f>
        <v/>
      </c>
      <c r="Y794" t="str">
        <f>IF(ISBLANK(X794),"",IF(ISERROR(VLOOKUP(X794,[2]DropTable!$A:$A,1,0)),"드랍없음",""))</f>
        <v/>
      </c>
      <c r="AA794">
        <v>8.1</v>
      </c>
    </row>
    <row r="795" spans="1:27" x14ac:dyDescent="0.3">
      <c r="A795">
        <v>21</v>
      </c>
      <c r="B795">
        <v>2</v>
      </c>
      <c r="C795">
        <f t="shared" si="38"/>
        <v>1680</v>
      </c>
      <c r="D795">
        <v>420</v>
      </c>
      <c r="E795" t="s">
        <v>114</v>
      </c>
      <c r="H795" t="str">
        <f>IF(ISBLANK(G795),"",
IFERROR(VLOOKUP(G795,[1]StringTable!$1:$1048576,MATCH([1]StringTable!$B$1,[1]StringTable!$1:$1,0),0),
IFERROR(VLOOKUP(G795,[1]InApkStringTable!$1:$1048576,MATCH([1]InApkStringTable!$B$1,[1]InApkStringTable!$1:$1,0),0),
"스트링없음")))</f>
        <v/>
      </c>
      <c r="J795" t="b">
        <v>0</v>
      </c>
      <c r="K795" t="s">
        <v>24</v>
      </c>
      <c r="L795" t="str">
        <f>IF(ISBLANK(K795),"",IF(ISERROR(VLOOKUP(K795,MapTable!$A:$A,1,0)),"컨트롤없음",""))</f>
        <v/>
      </c>
      <c r="M795">
        <f t="shared" si="39"/>
        <v>12</v>
      </c>
      <c r="N795" t="b">
        <f t="shared" ca="1" si="40"/>
        <v>1</v>
      </c>
      <c r="P795" t="str">
        <f>IF(ISBLANK(O795),"",IF(ISERROR(VLOOKUP(O795,MapTable!$A:$A,1,0)),"컨트롤없음",""))</f>
        <v/>
      </c>
      <c r="R795" t="str">
        <f>IF(ISBLANK(Q795),"",
IF(ISERROR(FIND(",",Q795)),
  IF(ISERROR(VLOOKUP(Q795,MapTable!$A:$A,1,0)),"맵없음",
  ""),
IF(ISERROR(FIND(",",Q795,FIND(",",Q795)+1)),
  IF(OR(ISERROR(VLOOKUP(LEFT(Q795,FIND(",",Q795)-1),MapTable!$A:$A,1,0)),ISERROR(VLOOKUP(TRIM(MID(Q795,FIND(",",Q795)+1,999)),MapTable!$A:$A,1,0))),"맵없음",
  ""),
IF(ISERROR(FIND(",",Q795,FIND(",",Q795,FIND(",",Q795)+1)+1)),
  IF(OR(ISERROR(VLOOKUP(LEFT(Q795,FIND(",",Q795)-1),MapTable!$A:$A,1,0)),ISERROR(VLOOKUP(TRIM(MID(Q795,FIND(",",Q795)+1,FIND(",",Q795,FIND(",",Q795)+1)-FIND(",",Q795)-1)),MapTable!$A:$A,1,0)),ISERROR(VLOOKUP(TRIM(MID(Q795,FIND(",",Q795,FIND(",",Q795)+1)+1,999)),MapTable!$A:$A,1,0))),"맵없음",
  ""),
IF(ISERROR(FIND(",",Q795,FIND(",",Q795,FIND(",",Q795,FIND(",",Q795)+1)+1)+1)),
  IF(OR(ISERROR(VLOOKUP(LEFT(Q795,FIND(",",Q795)-1),MapTable!$A:$A,1,0)),ISERROR(VLOOKUP(TRIM(MID(Q795,FIND(",",Q795)+1,FIND(",",Q795,FIND(",",Q795)+1)-FIND(",",Q795)-1)),MapTable!$A:$A,1,0)),ISERROR(VLOOKUP(TRIM(MID(Q795,FIND(",",Q795,FIND(",",Q795)+1)+1,FIND(",",Q795,FIND(",",Q795,FIND(",",Q795)+1)+1)-FIND(",",Q795,FIND(",",Q795)+1)-1)),MapTable!$A:$A,1,0)),ISERROR(VLOOKUP(TRIM(MID(Q795,FIND(",",Q795,FIND(",",Q795,FIND(",",Q795)+1)+1)+1,999)),MapTable!$A:$A,1,0))),"맵없음",
  ""),
)))))</f>
        <v/>
      </c>
      <c r="W795" t="str">
        <f>IF(ISBLANK(V795),"",IF(ISERROR(VLOOKUP(V795,[2]DropTable!$A:$A,1,0)),"드랍없음",""))</f>
        <v/>
      </c>
      <c r="Y795" t="str">
        <f>IF(ISBLANK(X795),"",IF(ISERROR(VLOOKUP(X795,[2]DropTable!$A:$A,1,0)),"드랍없음",""))</f>
        <v/>
      </c>
      <c r="AA795">
        <v>8.1</v>
      </c>
    </row>
    <row r="796" spans="1:27" x14ac:dyDescent="0.3">
      <c r="A796">
        <v>21</v>
      </c>
      <c r="B796">
        <v>3</v>
      </c>
      <c r="C796">
        <f t="shared" si="38"/>
        <v>1680</v>
      </c>
      <c r="D796">
        <v>420</v>
      </c>
      <c r="E796" t="s">
        <v>114</v>
      </c>
      <c r="H796" t="str">
        <f>IF(ISBLANK(G796),"",
IFERROR(VLOOKUP(G796,[1]StringTable!$1:$1048576,MATCH([1]StringTable!$B$1,[1]StringTable!$1:$1,0),0),
IFERROR(VLOOKUP(G796,[1]InApkStringTable!$1:$1048576,MATCH([1]InApkStringTable!$B$1,[1]InApkStringTable!$1:$1,0),0),
"스트링없음")))</f>
        <v/>
      </c>
      <c r="J796" t="b">
        <v>0</v>
      </c>
      <c r="K796" t="s">
        <v>24</v>
      </c>
      <c r="L796" t="str">
        <f>IF(ISBLANK(K796),"",IF(ISERROR(VLOOKUP(K796,MapTable!$A:$A,1,0)),"컨트롤없음",""))</f>
        <v/>
      </c>
      <c r="M796">
        <f t="shared" si="39"/>
        <v>12</v>
      </c>
      <c r="N796" t="b">
        <f t="shared" ca="1" si="40"/>
        <v>1</v>
      </c>
      <c r="P796" t="str">
        <f>IF(ISBLANK(O796),"",IF(ISERROR(VLOOKUP(O796,MapTable!$A:$A,1,0)),"컨트롤없음",""))</f>
        <v/>
      </c>
      <c r="R796" t="str">
        <f>IF(ISBLANK(Q796),"",
IF(ISERROR(FIND(",",Q796)),
  IF(ISERROR(VLOOKUP(Q796,MapTable!$A:$A,1,0)),"맵없음",
  ""),
IF(ISERROR(FIND(",",Q796,FIND(",",Q796)+1)),
  IF(OR(ISERROR(VLOOKUP(LEFT(Q796,FIND(",",Q796)-1),MapTable!$A:$A,1,0)),ISERROR(VLOOKUP(TRIM(MID(Q796,FIND(",",Q796)+1,999)),MapTable!$A:$A,1,0))),"맵없음",
  ""),
IF(ISERROR(FIND(",",Q796,FIND(",",Q796,FIND(",",Q796)+1)+1)),
  IF(OR(ISERROR(VLOOKUP(LEFT(Q796,FIND(",",Q796)-1),MapTable!$A:$A,1,0)),ISERROR(VLOOKUP(TRIM(MID(Q796,FIND(",",Q796)+1,FIND(",",Q796,FIND(",",Q796)+1)-FIND(",",Q796)-1)),MapTable!$A:$A,1,0)),ISERROR(VLOOKUP(TRIM(MID(Q796,FIND(",",Q796,FIND(",",Q796)+1)+1,999)),MapTable!$A:$A,1,0))),"맵없음",
  ""),
IF(ISERROR(FIND(",",Q796,FIND(",",Q796,FIND(",",Q796,FIND(",",Q796)+1)+1)+1)),
  IF(OR(ISERROR(VLOOKUP(LEFT(Q796,FIND(",",Q796)-1),MapTable!$A:$A,1,0)),ISERROR(VLOOKUP(TRIM(MID(Q796,FIND(",",Q796)+1,FIND(",",Q796,FIND(",",Q796)+1)-FIND(",",Q796)-1)),MapTable!$A:$A,1,0)),ISERROR(VLOOKUP(TRIM(MID(Q796,FIND(",",Q796,FIND(",",Q796)+1)+1,FIND(",",Q796,FIND(",",Q796,FIND(",",Q796)+1)+1)-FIND(",",Q796,FIND(",",Q796)+1)-1)),MapTable!$A:$A,1,0)),ISERROR(VLOOKUP(TRIM(MID(Q796,FIND(",",Q796,FIND(",",Q796,FIND(",",Q796)+1)+1)+1,999)),MapTable!$A:$A,1,0))),"맵없음",
  ""),
)))))</f>
        <v/>
      </c>
      <c r="W796" t="str">
        <f>IF(ISBLANK(V796),"",IF(ISERROR(VLOOKUP(V796,[2]DropTable!$A:$A,1,0)),"드랍없음",""))</f>
        <v/>
      </c>
      <c r="Y796" t="str">
        <f>IF(ISBLANK(X796),"",IF(ISERROR(VLOOKUP(X796,[2]DropTable!$A:$A,1,0)),"드랍없음",""))</f>
        <v/>
      </c>
      <c r="AA796">
        <v>8.1</v>
      </c>
    </row>
    <row r="797" spans="1:27" x14ac:dyDescent="0.3">
      <c r="A797">
        <v>21</v>
      </c>
      <c r="B797">
        <v>4</v>
      </c>
      <c r="C797">
        <f t="shared" si="38"/>
        <v>1680</v>
      </c>
      <c r="D797">
        <v>420</v>
      </c>
      <c r="E797" t="s">
        <v>114</v>
      </c>
      <c r="H797" t="str">
        <f>IF(ISBLANK(G797),"",
IFERROR(VLOOKUP(G797,[1]StringTable!$1:$1048576,MATCH([1]StringTable!$B$1,[1]StringTable!$1:$1,0),0),
IFERROR(VLOOKUP(G797,[1]InApkStringTable!$1:$1048576,MATCH([1]InApkStringTable!$B$1,[1]InApkStringTable!$1:$1,0),0),
"스트링없음")))</f>
        <v/>
      </c>
      <c r="J797" t="b">
        <v>0</v>
      </c>
      <c r="K797" t="s">
        <v>24</v>
      </c>
      <c r="L797" t="str">
        <f>IF(ISBLANK(K797),"",IF(ISERROR(VLOOKUP(K797,MapTable!$A:$A,1,0)),"컨트롤없음",""))</f>
        <v/>
      </c>
      <c r="M797">
        <f t="shared" si="39"/>
        <v>12</v>
      </c>
      <c r="N797" t="b">
        <f t="shared" ca="1" si="40"/>
        <v>1</v>
      </c>
      <c r="P797" t="str">
        <f>IF(ISBLANK(O797),"",IF(ISERROR(VLOOKUP(O797,MapTable!$A:$A,1,0)),"컨트롤없음",""))</f>
        <v/>
      </c>
      <c r="R797" t="str">
        <f>IF(ISBLANK(Q797),"",
IF(ISERROR(FIND(",",Q797)),
  IF(ISERROR(VLOOKUP(Q797,MapTable!$A:$A,1,0)),"맵없음",
  ""),
IF(ISERROR(FIND(",",Q797,FIND(",",Q797)+1)),
  IF(OR(ISERROR(VLOOKUP(LEFT(Q797,FIND(",",Q797)-1),MapTable!$A:$A,1,0)),ISERROR(VLOOKUP(TRIM(MID(Q797,FIND(",",Q797)+1,999)),MapTable!$A:$A,1,0))),"맵없음",
  ""),
IF(ISERROR(FIND(",",Q797,FIND(",",Q797,FIND(",",Q797)+1)+1)),
  IF(OR(ISERROR(VLOOKUP(LEFT(Q797,FIND(",",Q797)-1),MapTable!$A:$A,1,0)),ISERROR(VLOOKUP(TRIM(MID(Q797,FIND(",",Q797)+1,FIND(",",Q797,FIND(",",Q797)+1)-FIND(",",Q797)-1)),MapTable!$A:$A,1,0)),ISERROR(VLOOKUP(TRIM(MID(Q797,FIND(",",Q797,FIND(",",Q797)+1)+1,999)),MapTable!$A:$A,1,0))),"맵없음",
  ""),
IF(ISERROR(FIND(",",Q797,FIND(",",Q797,FIND(",",Q797,FIND(",",Q797)+1)+1)+1)),
  IF(OR(ISERROR(VLOOKUP(LEFT(Q797,FIND(",",Q797)-1),MapTable!$A:$A,1,0)),ISERROR(VLOOKUP(TRIM(MID(Q797,FIND(",",Q797)+1,FIND(",",Q797,FIND(",",Q797)+1)-FIND(",",Q797)-1)),MapTable!$A:$A,1,0)),ISERROR(VLOOKUP(TRIM(MID(Q797,FIND(",",Q797,FIND(",",Q797)+1)+1,FIND(",",Q797,FIND(",",Q797,FIND(",",Q797)+1)+1)-FIND(",",Q797,FIND(",",Q797)+1)-1)),MapTable!$A:$A,1,0)),ISERROR(VLOOKUP(TRIM(MID(Q797,FIND(",",Q797,FIND(",",Q797,FIND(",",Q797)+1)+1)+1,999)),MapTable!$A:$A,1,0))),"맵없음",
  ""),
)))))</f>
        <v/>
      </c>
      <c r="W797" t="str">
        <f>IF(ISBLANK(V797),"",IF(ISERROR(VLOOKUP(V797,[2]DropTable!$A:$A,1,0)),"드랍없음",""))</f>
        <v/>
      </c>
      <c r="Y797" t="str">
        <f>IF(ISBLANK(X797),"",IF(ISERROR(VLOOKUP(X797,[2]DropTable!$A:$A,1,0)),"드랍없음",""))</f>
        <v/>
      </c>
      <c r="AA797">
        <v>8.1</v>
      </c>
    </row>
    <row r="798" spans="1:27" x14ac:dyDescent="0.3">
      <c r="A798">
        <v>21</v>
      </c>
      <c r="B798">
        <v>5</v>
      </c>
      <c r="C798">
        <f t="shared" si="38"/>
        <v>1680</v>
      </c>
      <c r="D798">
        <v>420</v>
      </c>
      <c r="E798" t="s">
        <v>114</v>
      </c>
      <c r="H798" t="str">
        <f>IF(ISBLANK(G798),"",
IFERROR(VLOOKUP(G798,[1]StringTable!$1:$1048576,MATCH([1]StringTable!$B$1,[1]StringTable!$1:$1,0),0),
IFERROR(VLOOKUP(G798,[1]InApkStringTable!$1:$1048576,MATCH([1]InApkStringTable!$B$1,[1]InApkStringTable!$1:$1,0),0),
"스트링없음")))</f>
        <v/>
      </c>
      <c r="J798" t="b">
        <v>0</v>
      </c>
      <c r="K798" t="s">
        <v>24</v>
      </c>
      <c r="L798" t="str">
        <f>IF(ISBLANK(K798),"",IF(ISERROR(VLOOKUP(K798,MapTable!$A:$A,1,0)),"컨트롤없음",""))</f>
        <v/>
      </c>
      <c r="M798">
        <f t="shared" si="39"/>
        <v>12</v>
      </c>
      <c r="N798" t="b">
        <f t="shared" ca="1" si="40"/>
        <v>1</v>
      </c>
      <c r="P798" t="str">
        <f>IF(ISBLANK(O798),"",IF(ISERROR(VLOOKUP(O798,MapTable!$A:$A,1,0)),"컨트롤없음",""))</f>
        <v/>
      </c>
      <c r="R798" t="str">
        <f>IF(ISBLANK(Q798),"",
IF(ISERROR(FIND(",",Q798)),
  IF(ISERROR(VLOOKUP(Q798,MapTable!$A:$A,1,0)),"맵없음",
  ""),
IF(ISERROR(FIND(",",Q798,FIND(",",Q798)+1)),
  IF(OR(ISERROR(VLOOKUP(LEFT(Q798,FIND(",",Q798)-1),MapTable!$A:$A,1,0)),ISERROR(VLOOKUP(TRIM(MID(Q798,FIND(",",Q798)+1,999)),MapTable!$A:$A,1,0))),"맵없음",
  ""),
IF(ISERROR(FIND(",",Q798,FIND(",",Q798,FIND(",",Q798)+1)+1)),
  IF(OR(ISERROR(VLOOKUP(LEFT(Q798,FIND(",",Q798)-1),MapTable!$A:$A,1,0)),ISERROR(VLOOKUP(TRIM(MID(Q798,FIND(",",Q798)+1,FIND(",",Q798,FIND(",",Q798)+1)-FIND(",",Q798)-1)),MapTable!$A:$A,1,0)),ISERROR(VLOOKUP(TRIM(MID(Q798,FIND(",",Q798,FIND(",",Q798)+1)+1,999)),MapTable!$A:$A,1,0))),"맵없음",
  ""),
IF(ISERROR(FIND(",",Q798,FIND(",",Q798,FIND(",",Q798,FIND(",",Q798)+1)+1)+1)),
  IF(OR(ISERROR(VLOOKUP(LEFT(Q798,FIND(",",Q798)-1),MapTable!$A:$A,1,0)),ISERROR(VLOOKUP(TRIM(MID(Q798,FIND(",",Q798)+1,FIND(",",Q798,FIND(",",Q798)+1)-FIND(",",Q798)-1)),MapTable!$A:$A,1,0)),ISERROR(VLOOKUP(TRIM(MID(Q798,FIND(",",Q798,FIND(",",Q798)+1)+1,FIND(",",Q798,FIND(",",Q798,FIND(",",Q798)+1)+1)-FIND(",",Q798,FIND(",",Q798)+1)-1)),MapTable!$A:$A,1,0)),ISERROR(VLOOKUP(TRIM(MID(Q798,FIND(",",Q798,FIND(",",Q798,FIND(",",Q798)+1)+1)+1,999)),MapTable!$A:$A,1,0))),"맵없음",
  ""),
)))))</f>
        <v/>
      </c>
      <c r="W798" t="str">
        <f>IF(ISBLANK(V798),"",IF(ISERROR(VLOOKUP(V798,[2]DropTable!$A:$A,1,0)),"드랍없음",""))</f>
        <v/>
      </c>
      <c r="Y798" t="str">
        <f>IF(ISBLANK(X798),"",IF(ISERROR(VLOOKUP(X798,[2]DropTable!$A:$A,1,0)),"드랍없음",""))</f>
        <v/>
      </c>
      <c r="AA798">
        <v>8.1</v>
      </c>
    </row>
    <row r="799" spans="1:27" x14ac:dyDescent="0.3">
      <c r="A799">
        <v>21</v>
      </c>
      <c r="B799">
        <v>6</v>
      </c>
      <c r="C799">
        <f t="shared" si="38"/>
        <v>1680</v>
      </c>
      <c r="D799">
        <v>420</v>
      </c>
      <c r="E799" t="s">
        <v>114</v>
      </c>
      <c r="H799" t="str">
        <f>IF(ISBLANK(G799),"",
IFERROR(VLOOKUP(G799,[1]StringTable!$1:$1048576,MATCH([1]StringTable!$B$1,[1]StringTable!$1:$1,0),0),
IFERROR(VLOOKUP(G799,[1]InApkStringTable!$1:$1048576,MATCH([1]InApkStringTable!$B$1,[1]InApkStringTable!$1:$1,0),0),
"스트링없음")))</f>
        <v/>
      </c>
      <c r="J799" t="b">
        <v>0</v>
      </c>
      <c r="K799" t="s">
        <v>24</v>
      </c>
      <c r="L799" t="str">
        <f>IF(ISBLANK(K799),"",IF(ISERROR(VLOOKUP(K799,MapTable!$A:$A,1,0)),"컨트롤없음",""))</f>
        <v/>
      </c>
      <c r="M799">
        <f t="shared" si="39"/>
        <v>12</v>
      </c>
      <c r="N799" t="b">
        <f t="shared" ca="1" si="40"/>
        <v>1</v>
      </c>
      <c r="P799" t="str">
        <f>IF(ISBLANK(O799),"",IF(ISERROR(VLOOKUP(O799,MapTable!$A:$A,1,0)),"컨트롤없음",""))</f>
        <v/>
      </c>
      <c r="R799" t="str">
        <f>IF(ISBLANK(Q799),"",
IF(ISERROR(FIND(",",Q799)),
  IF(ISERROR(VLOOKUP(Q799,MapTable!$A:$A,1,0)),"맵없음",
  ""),
IF(ISERROR(FIND(",",Q799,FIND(",",Q799)+1)),
  IF(OR(ISERROR(VLOOKUP(LEFT(Q799,FIND(",",Q799)-1),MapTable!$A:$A,1,0)),ISERROR(VLOOKUP(TRIM(MID(Q799,FIND(",",Q799)+1,999)),MapTable!$A:$A,1,0))),"맵없음",
  ""),
IF(ISERROR(FIND(",",Q799,FIND(",",Q799,FIND(",",Q799)+1)+1)),
  IF(OR(ISERROR(VLOOKUP(LEFT(Q799,FIND(",",Q799)-1),MapTable!$A:$A,1,0)),ISERROR(VLOOKUP(TRIM(MID(Q799,FIND(",",Q799)+1,FIND(",",Q799,FIND(",",Q799)+1)-FIND(",",Q799)-1)),MapTable!$A:$A,1,0)),ISERROR(VLOOKUP(TRIM(MID(Q799,FIND(",",Q799,FIND(",",Q799)+1)+1,999)),MapTable!$A:$A,1,0))),"맵없음",
  ""),
IF(ISERROR(FIND(",",Q799,FIND(",",Q799,FIND(",",Q799,FIND(",",Q799)+1)+1)+1)),
  IF(OR(ISERROR(VLOOKUP(LEFT(Q799,FIND(",",Q799)-1),MapTable!$A:$A,1,0)),ISERROR(VLOOKUP(TRIM(MID(Q799,FIND(",",Q799)+1,FIND(",",Q799,FIND(",",Q799)+1)-FIND(",",Q799)-1)),MapTable!$A:$A,1,0)),ISERROR(VLOOKUP(TRIM(MID(Q799,FIND(",",Q799,FIND(",",Q799)+1)+1,FIND(",",Q799,FIND(",",Q799,FIND(",",Q799)+1)+1)-FIND(",",Q799,FIND(",",Q799)+1)-1)),MapTable!$A:$A,1,0)),ISERROR(VLOOKUP(TRIM(MID(Q799,FIND(",",Q799,FIND(",",Q799,FIND(",",Q799)+1)+1)+1,999)),MapTable!$A:$A,1,0))),"맵없음",
  ""),
)))))</f>
        <v/>
      </c>
      <c r="W799" t="str">
        <f>IF(ISBLANK(V799),"",IF(ISERROR(VLOOKUP(V799,[2]DropTable!$A:$A,1,0)),"드랍없음",""))</f>
        <v/>
      </c>
      <c r="Y799" t="str">
        <f>IF(ISBLANK(X799),"",IF(ISERROR(VLOOKUP(X799,[2]DropTable!$A:$A,1,0)),"드랍없음",""))</f>
        <v/>
      </c>
      <c r="AA799">
        <v>8.1</v>
      </c>
    </row>
    <row r="800" spans="1:27" x14ac:dyDescent="0.3">
      <c r="A800">
        <v>21</v>
      </c>
      <c r="B800">
        <v>7</v>
      </c>
      <c r="C800">
        <f t="shared" si="38"/>
        <v>1680</v>
      </c>
      <c r="D800">
        <v>420</v>
      </c>
      <c r="E800" t="s">
        <v>114</v>
      </c>
      <c r="H800" t="str">
        <f>IF(ISBLANK(G800),"",
IFERROR(VLOOKUP(G800,[1]StringTable!$1:$1048576,MATCH([1]StringTable!$B$1,[1]StringTable!$1:$1,0),0),
IFERROR(VLOOKUP(G800,[1]InApkStringTable!$1:$1048576,MATCH([1]InApkStringTable!$B$1,[1]InApkStringTable!$1:$1,0),0),
"스트링없음")))</f>
        <v/>
      </c>
      <c r="J800" t="b">
        <v>0</v>
      </c>
      <c r="K800" t="s">
        <v>24</v>
      </c>
      <c r="L800" t="str">
        <f>IF(ISBLANK(K800),"",IF(ISERROR(VLOOKUP(K800,MapTable!$A:$A,1,0)),"컨트롤없음",""))</f>
        <v/>
      </c>
      <c r="M800">
        <f t="shared" si="39"/>
        <v>12</v>
      </c>
      <c r="N800" t="b">
        <f t="shared" ca="1" si="40"/>
        <v>1</v>
      </c>
      <c r="P800" t="str">
        <f>IF(ISBLANK(O800),"",IF(ISERROR(VLOOKUP(O800,MapTable!$A:$A,1,0)),"컨트롤없음",""))</f>
        <v/>
      </c>
      <c r="R800" t="str">
        <f>IF(ISBLANK(Q800),"",
IF(ISERROR(FIND(",",Q800)),
  IF(ISERROR(VLOOKUP(Q800,MapTable!$A:$A,1,0)),"맵없음",
  ""),
IF(ISERROR(FIND(",",Q800,FIND(",",Q800)+1)),
  IF(OR(ISERROR(VLOOKUP(LEFT(Q800,FIND(",",Q800)-1),MapTable!$A:$A,1,0)),ISERROR(VLOOKUP(TRIM(MID(Q800,FIND(",",Q800)+1,999)),MapTable!$A:$A,1,0))),"맵없음",
  ""),
IF(ISERROR(FIND(",",Q800,FIND(",",Q800,FIND(",",Q800)+1)+1)),
  IF(OR(ISERROR(VLOOKUP(LEFT(Q800,FIND(",",Q800)-1),MapTable!$A:$A,1,0)),ISERROR(VLOOKUP(TRIM(MID(Q800,FIND(",",Q800)+1,FIND(",",Q800,FIND(",",Q800)+1)-FIND(",",Q800)-1)),MapTable!$A:$A,1,0)),ISERROR(VLOOKUP(TRIM(MID(Q800,FIND(",",Q800,FIND(",",Q800)+1)+1,999)),MapTable!$A:$A,1,0))),"맵없음",
  ""),
IF(ISERROR(FIND(",",Q800,FIND(",",Q800,FIND(",",Q800,FIND(",",Q800)+1)+1)+1)),
  IF(OR(ISERROR(VLOOKUP(LEFT(Q800,FIND(",",Q800)-1),MapTable!$A:$A,1,0)),ISERROR(VLOOKUP(TRIM(MID(Q800,FIND(",",Q800)+1,FIND(",",Q800,FIND(",",Q800)+1)-FIND(",",Q800)-1)),MapTable!$A:$A,1,0)),ISERROR(VLOOKUP(TRIM(MID(Q800,FIND(",",Q800,FIND(",",Q800)+1)+1,FIND(",",Q800,FIND(",",Q800,FIND(",",Q800)+1)+1)-FIND(",",Q800,FIND(",",Q800)+1)-1)),MapTable!$A:$A,1,0)),ISERROR(VLOOKUP(TRIM(MID(Q800,FIND(",",Q800,FIND(",",Q800,FIND(",",Q800)+1)+1)+1,999)),MapTable!$A:$A,1,0))),"맵없음",
  ""),
)))))</f>
        <v/>
      </c>
      <c r="W800" t="str">
        <f>IF(ISBLANK(V800),"",IF(ISERROR(VLOOKUP(V800,[2]DropTable!$A:$A,1,0)),"드랍없음",""))</f>
        <v/>
      </c>
      <c r="Y800" t="str">
        <f>IF(ISBLANK(X800),"",IF(ISERROR(VLOOKUP(X800,[2]DropTable!$A:$A,1,0)),"드랍없음",""))</f>
        <v/>
      </c>
      <c r="AA800">
        <v>8.1</v>
      </c>
    </row>
    <row r="801" spans="1:27" x14ac:dyDescent="0.3">
      <c r="A801">
        <v>21</v>
      </c>
      <c r="B801">
        <v>8</v>
      </c>
      <c r="C801">
        <f t="shared" si="38"/>
        <v>1680</v>
      </c>
      <c r="D801">
        <v>420</v>
      </c>
      <c r="E801" t="s">
        <v>114</v>
      </c>
      <c r="H801" t="str">
        <f>IF(ISBLANK(G801),"",
IFERROR(VLOOKUP(G801,[1]StringTable!$1:$1048576,MATCH([1]StringTable!$B$1,[1]StringTable!$1:$1,0),0),
IFERROR(VLOOKUP(G801,[1]InApkStringTable!$1:$1048576,MATCH([1]InApkStringTable!$B$1,[1]InApkStringTable!$1:$1,0),0),
"스트링없음")))</f>
        <v/>
      </c>
      <c r="J801" t="b">
        <v>0</v>
      </c>
      <c r="K801" t="s">
        <v>24</v>
      </c>
      <c r="L801" t="str">
        <f>IF(ISBLANK(K801),"",IF(ISERROR(VLOOKUP(K801,MapTable!$A:$A,1,0)),"컨트롤없음",""))</f>
        <v/>
      </c>
      <c r="M801">
        <f t="shared" si="39"/>
        <v>12</v>
      </c>
      <c r="N801" t="b">
        <f t="shared" ca="1" si="40"/>
        <v>1</v>
      </c>
      <c r="P801" t="str">
        <f>IF(ISBLANK(O801),"",IF(ISERROR(VLOOKUP(O801,MapTable!$A:$A,1,0)),"컨트롤없음",""))</f>
        <v/>
      </c>
      <c r="R801" t="str">
        <f>IF(ISBLANK(Q801),"",
IF(ISERROR(FIND(",",Q801)),
  IF(ISERROR(VLOOKUP(Q801,MapTable!$A:$A,1,0)),"맵없음",
  ""),
IF(ISERROR(FIND(",",Q801,FIND(",",Q801)+1)),
  IF(OR(ISERROR(VLOOKUP(LEFT(Q801,FIND(",",Q801)-1),MapTable!$A:$A,1,0)),ISERROR(VLOOKUP(TRIM(MID(Q801,FIND(",",Q801)+1,999)),MapTable!$A:$A,1,0))),"맵없음",
  ""),
IF(ISERROR(FIND(",",Q801,FIND(",",Q801,FIND(",",Q801)+1)+1)),
  IF(OR(ISERROR(VLOOKUP(LEFT(Q801,FIND(",",Q801)-1),MapTable!$A:$A,1,0)),ISERROR(VLOOKUP(TRIM(MID(Q801,FIND(",",Q801)+1,FIND(",",Q801,FIND(",",Q801)+1)-FIND(",",Q801)-1)),MapTable!$A:$A,1,0)),ISERROR(VLOOKUP(TRIM(MID(Q801,FIND(",",Q801,FIND(",",Q801)+1)+1,999)),MapTable!$A:$A,1,0))),"맵없음",
  ""),
IF(ISERROR(FIND(",",Q801,FIND(",",Q801,FIND(",",Q801,FIND(",",Q801)+1)+1)+1)),
  IF(OR(ISERROR(VLOOKUP(LEFT(Q801,FIND(",",Q801)-1),MapTable!$A:$A,1,0)),ISERROR(VLOOKUP(TRIM(MID(Q801,FIND(",",Q801)+1,FIND(",",Q801,FIND(",",Q801)+1)-FIND(",",Q801)-1)),MapTable!$A:$A,1,0)),ISERROR(VLOOKUP(TRIM(MID(Q801,FIND(",",Q801,FIND(",",Q801)+1)+1,FIND(",",Q801,FIND(",",Q801,FIND(",",Q801)+1)+1)-FIND(",",Q801,FIND(",",Q801)+1)-1)),MapTable!$A:$A,1,0)),ISERROR(VLOOKUP(TRIM(MID(Q801,FIND(",",Q801,FIND(",",Q801,FIND(",",Q801)+1)+1)+1,999)),MapTable!$A:$A,1,0))),"맵없음",
  ""),
)))))</f>
        <v/>
      </c>
      <c r="W801" t="str">
        <f>IF(ISBLANK(V801),"",IF(ISERROR(VLOOKUP(V801,[2]DropTable!$A:$A,1,0)),"드랍없음",""))</f>
        <v/>
      </c>
      <c r="Y801" t="str">
        <f>IF(ISBLANK(X801),"",IF(ISERROR(VLOOKUP(X801,[2]DropTable!$A:$A,1,0)),"드랍없음",""))</f>
        <v/>
      </c>
      <c r="AA801">
        <v>8.1</v>
      </c>
    </row>
    <row r="802" spans="1:27" x14ac:dyDescent="0.3">
      <c r="A802">
        <v>21</v>
      </c>
      <c r="B802">
        <v>9</v>
      </c>
      <c r="C802">
        <f t="shared" si="38"/>
        <v>1680</v>
      </c>
      <c r="D802">
        <v>420</v>
      </c>
      <c r="E802" t="s">
        <v>114</v>
      </c>
      <c r="H802" t="str">
        <f>IF(ISBLANK(G802),"",
IFERROR(VLOOKUP(G802,[1]StringTable!$1:$1048576,MATCH([1]StringTable!$B$1,[1]StringTable!$1:$1,0),0),
IFERROR(VLOOKUP(G802,[1]InApkStringTable!$1:$1048576,MATCH([1]InApkStringTable!$B$1,[1]InApkStringTable!$1:$1,0),0),
"스트링없음")))</f>
        <v/>
      </c>
      <c r="J802" t="b">
        <v>0</v>
      </c>
      <c r="K802" t="s">
        <v>24</v>
      </c>
      <c r="L802" t="str">
        <f>IF(ISBLANK(K802),"",IF(ISERROR(VLOOKUP(K802,MapTable!$A:$A,1,0)),"컨트롤없음",""))</f>
        <v/>
      </c>
      <c r="M802">
        <f t="shared" si="39"/>
        <v>12</v>
      </c>
      <c r="N802" t="b">
        <f t="shared" ca="1" si="40"/>
        <v>1</v>
      </c>
      <c r="P802" t="str">
        <f>IF(ISBLANK(O802),"",IF(ISERROR(VLOOKUP(O802,MapTable!$A:$A,1,0)),"컨트롤없음",""))</f>
        <v/>
      </c>
      <c r="R802" t="str">
        <f>IF(ISBLANK(Q802),"",
IF(ISERROR(FIND(",",Q802)),
  IF(ISERROR(VLOOKUP(Q802,MapTable!$A:$A,1,0)),"맵없음",
  ""),
IF(ISERROR(FIND(",",Q802,FIND(",",Q802)+1)),
  IF(OR(ISERROR(VLOOKUP(LEFT(Q802,FIND(",",Q802)-1),MapTable!$A:$A,1,0)),ISERROR(VLOOKUP(TRIM(MID(Q802,FIND(",",Q802)+1,999)),MapTable!$A:$A,1,0))),"맵없음",
  ""),
IF(ISERROR(FIND(",",Q802,FIND(",",Q802,FIND(",",Q802)+1)+1)),
  IF(OR(ISERROR(VLOOKUP(LEFT(Q802,FIND(",",Q802)-1),MapTable!$A:$A,1,0)),ISERROR(VLOOKUP(TRIM(MID(Q802,FIND(",",Q802)+1,FIND(",",Q802,FIND(",",Q802)+1)-FIND(",",Q802)-1)),MapTable!$A:$A,1,0)),ISERROR(VLOOKUP(TRIM(MID(Q802,FIND(",",Q802,FIND(",",Q802)+1)+1,999)),MapTable!$A:$A,1,0))),"맵없음",
  ""),
IF(ISERROR(FIND(",",Q802,FIND(",",Q802,FIND(",",Q802,FIND(",",Q802)+1)+1)+1)),
  IF(OR(ISERROR(VLOOKUP(LEFT(Q802,FIND(",",Q802)-1),MapTable!$A:$A,1,0)),ISERROR(VLOOKUP(TRIM(MID(Q802,FIND(",",Q802)+1,FIND(",",Q802,FIND(",",Q802)+1)-FIND(",",Q802)-1)),MapTable!$A:$A,1,0)),ISERROR(VLOOKUP(TRIM(MID(Q802,FIND(",",Q802,FIND(",",Q802)+1)+1,FIND(",",Q802,FIND(",",Q802,FIND(",",Q802)+1)+1)-FIND(",",Q802,FIND(",",Q802)+1)-1)),MapTable!$A:$A,1,0)),ISERROR(VLOOKUP(TRIM(MID(Q802,FIND(",",Q802,FIND(",",Q802,FIND(",",Q802)+1)+1)+1,999)),MapTable!$A:$A,1,0))),"맵없음",
  ""),
)))))</f>
        <v/>
      </c>
      <c r="W802" t="str">
        <f>IF(ISBLANK(V802),"",IF(ISERROR(VLOOKUP(V802,[2]DropTable!$A:$A,1,0)),"드랍없음",""))</f>
        <v/>
      </c>
      <c r="Y802" t="str">
        <f>IF(ISBLANK(X802),"",IF(ISERROR(VLOOKUP(X802,[2]DropTable!$A:$A,1,0)),"드랍없음",""))</f>
        <v/>
      </c>
      <c r="AA802">
        <v>8.1</v>
      </c>
    </row>
    <row r="803" spans="1:27" x14ac:dyDescent="0.3">
      <c r="A803">
        <v>21</v>
      </c>
      <c r="B803">
        <v>10</v>
      </c>
      <c r="C803">
        <f t="shared" si="38"/>
        <v>1680</v>
      </c>
      <c r="D803">
        <v>420</v>
      </c>
      <c r="E803" t="s">
        <v>114</v>
      </c>
      <c r="H803" t="str">
        <f>IF(ISBLANK(G803),"",
IFERROR(VLOOKUP(G803,[1]StringTable!$1:$1048576,MATCH([1]StringTable!$B$1,[1]StringTable!$1:$1,0),0),
IFERROR(VLOOKUP(G803,[1]InApkStringTable!$1:$1048576,MATCH([1]InApkStringTable!$B$1,[1]InApkStringTable!$1:$1,0),0),
"스트링없음")))</f>
        <v/>
      </c>
      <c r="J803" t="b">
        <v>0</v>
      </c>
      <c r="K803" t="s">
        <v>24</v>
      </c>
      <c r="L803" t="str">
        <f>IF(ISBLANK(K803),"",IF(ISERROR(VLOOKUP(K803,MapTable!$A:$A,1,0)),"컨트롤없음",""))</f>
        <v/>
      </c>
      <c r="M803">
        <f t="shared" si="39"/>
        <v>12</v>
      </c>
      <c r="N803" t="b">
        <f t="shared" ca="1" si="40"/>
        <v>0</v>
      </c>
      <c r="P803" t="str">
        <f>IF(ISBLANK(O803),"",IF(ISERROR(VLOOKUP(O803,MapTable!$A:$A,1,0)),"컨트롤없음",""))</f>
        <v/>
      </c>
      <c r="R803" t="str">
        <f>IF(ISBLANK(Q803),"",
IF(ISERROR(FIND(",",Q803)),
  IF(ISERROR(VLOOKUP(Q803,MapTable!$A:$A,1,0)),"맵없음",
  ""),
IF(ISERROR(FIND(",",Q803,FIND(",",Q803)+1)),
  IF(OR(ISERROR(VLOOKUP(LEFT(Q803,FIND(",",Q803)-1),MapTable!$A:$A,1,0)),ISERROR(VLOOKUP(TRIM(MID(Q803,FIND(",",Q803)+1,999)),MapTable!$A:$A,1,0))),"맵없음",
  ""),
IF(ISERROR(FIND(",",Q803,FIND(",",Q803,FIND(",",Q803)+1)+1)),
  IF(OR(ISERROR(VLOOKUP(LEFT(Q803,FIND(",",Q803)-1),MapTable!$A:$A,1,0)),ISERROR(VLOOKUP(TRIM(MID(Q803,FIND(",",Q803)+1,FIND(",",Q803,FIND(",",Q803)+1)-FIND(",",Q803)-1)),MapTable!$A:$A,1,0)),ISERROR(VLOOKUP(TRIM(MID(Q803,FIND(",",Q803,FIND(",",Q803)+1)+1,999)),MapTable!$A:$A,1,0))),"맵없음",
  ""),
IF(ISERROR(FIND(",",Q803,FIND(",",Q803,FIND(",",Q803,FIND(",",Q803)+1)+1)+1)),
  IF(OR(ISERROR(VLOOKUP(LEFT(Q803,FIND(",",Q803)-1),MapTable!$A:$A,1,0)),ISERROR(VLOOKUP(TRIM(MID(Q803,FIND(",",Q803)+1,FIND(",",Q803,FIND(",",Q803)+1)-FIND(",",Q803)-1)),MapTable!$A:$A,1,0)),ISERROR(VLOOKUP(TRIM(MID(Q803,FIND(",",Q803,FIND(",",Q803)+1)+1,FIND(",",Q803,FIND(",",Q803,FIND(",",Q803)+1)+1)-FIND(",",Q803,FIND(",",Q803)+1)-1)),MapTable!$A:$A,1,0)),ISERROR(VLOOKUP(TRIM(MID(Q803,FIND(",",Q803,FIND(",",Q803,FIND(",",Q803)+1)+1)+1,999)),MapTable!$A:$A,1,0))),"맵없음",
  ""),
)))))</f>
        <v/>
      </c>
      <c r="W803" t="str">
        <f>IF(ISBLANK(V803),"",IF(ISERROR(VLOOKUP(V803,[2]DropTable!$A:$A,1,0)),"드랍없음",""))</f>
        <v/>
      </c>
      <c r="Y803" t="str">
        <f>IF(ISBLANK(X803),"",IF(ISERROR(VLOOKUP(X803,[2]DropTable!$A:$A,1,0)),"드랍없음",""))</f>
        <v/>
      </c>
      <c r="AA803">
        <v>8.1</v>
      </c>
    </row>
    <row r="804" spans="1:27" x14ac:dyDescent="0.3">
      <c r="A804">
        <v>22</v>
      </c>
      <c r="B804">
        <v>0</v>
      </c>
      <c r="C804">
        <f t="shared" ref="C804" si="41">D804*4</f>
        <v>1680</v>
      </c>
      <c r="D804">
        <v>420</v>
      </c>
      <c r="E804" t="s">
        <v>153</v>
      </c>
      <c r="H804" t="str">
        <f>IF(ISBLANK(G804),"",
IFERROR(VLOOKUP(G804,[1]StringTable!$1:$1048576,MATCH([1]StringTable!$B$1,[1]StringTable!$1:$1,0),0),
IFERROR(VLOOKUP(G804,[1]InApkStringTable!$1:$1048576,MATCH([1]InApkStringTable!$B$1,[1]InApkStringTable!$1:$1,0),0),
"스트링없음")))</f>
        <v/>
      </c>
      <c r="J804" t="b">
        <v>0</v>
      </c>
      <c r="K804" t="s">
        <v>24</v>
      </c>
      <c r="L804" t="str">
        <f>IF(ISBLANK(K804),"",IF(ISERROR(VLOOKUP(K804,MapTable!$A:$A,1,0)),"컨트롤없음",""))</f>
        <v/>
      </c>
      <c r="M804">
        <f t="shared" si="39"/>
        <v>0</v>
      </c>
      <c r="N804" t="b">
        <f t="shared" ca="1" si="40"/>
        <v>0</v>
      </c>
      <c r="P804" t="str">
        <f>IF(ISBLANK(O804),"",IF(ISERROR(VLOOKUP(O804,MapTable!$A:$A,1,0)),"컨트롤없음",""))</f>
        <v/>
      </c>
      <c r="R804" t="str">
        <f>IF(ISBLANK(Q804),"",
IF(ISERROR(FIND(",",Q804)),
  IF(ISERROR(VLOOKUP(Q804,MapTable!$A:$A,1,0)),"맵없음",
  ""),
IF(ISERROR(FIND(",",Q804,FIND(",",Q804)+1)),
  IF(OR(ISERROR(VLOOKUP(LEFT(Q804,FIND(",",Q804)-1),MapTable!$A:$A,1,0)),ISERROR(VLOOKUP(TRIM(MID(Q804,FIND(",",Q804)+1,999)),MapTable!$A:$A,1,0))),"맵없음",
  ""),
IF(ISERROR(FIND(",",Q804,FIND(",",Q804,FIND(",",Q804)+1)+1)),
  IF(OR(ISERROR(VLOOKUP(LEFT(Q804,FIND(",",Q804)-1),MapTable!$A:$A,1,0)),ISERROR(VLOOKUP(TRIM(MID(Q804,FIND(",",Q804)+1,FIND(",",Q804,FIND(",",Q804)+1)-FIND(",",Q804)-1)),MapTable!$A:$A,1,0)),ISERROR(VLOOKUP(TRIM(MID(Q804,FIND(",",Q804,FIND(",",Q804)+1)+1,999)),MapTable!$A:$A,1,0))),"맵없음",
  ""),
IF(ISERROR(FIND(",",Q804,FIND(",",Q804,FIND(",",Q804,FIND(",",Q804)+1)+1)+1)),
  IF(OR(ISERROR(VLOOKUP(LEFT(Q804,FIND(",",Q804)-1),MapTable!$A:$A,1,0)),ISERROR(VLOOKUP(TRIM(MID(Q804,FIND(",",Q804)+1,FIND(",",Q804,FIND(",",Q804)+1)-FIND(",",Q804)-1)),MapTable!$A:$A,1,0)),ISERROR(VLOOKUP(TRIM(MID(Q804,FIND(",",Q804,FIND(",",Q804)+1)+1,FIND(",",Q804,FIND(",",Q804,FIND(",",Q804)+1)+1)-FIND(",",Q804,FIND(",",Q804)+1)-1)),MapTable!$A:$A,1,0)),ISERROR(VLOOKUP(TRIM(MID(Q804,FIND(",",Q804,FIND(",",Q804,FIND(",",Q804)+1)+1)+1,999)),MapTable!$A:$A,1,0))),"맵없음",
  ""),
)))))</f>
        <v/>
      </c>
      <c r="W804" t="str">
        <f>IF(ISBLANK(V804),"",IF(ISERROR(VLOOKUP(V804,[2]DropTable!$A:$A,1,0)),"드랍없음",""))</f>
        <v/>
      </c>
      <c r="Y804" t="str">
        <f>IF(ISBLANK(X804),"",IF(ISERROR(VLOOKUP(X804,[2]DropTable!$A:$A,1,0)),"드랍없음",""))</f>
        <v/>
      </c>
      <c r="AA804">
        <v>8.1</v>
      </c>
    </row>
    <row r="805" spans="1:27" x14ac:dyDescent="0.3">
      <c r="A805">
        <v>4</v>
      </c>
      <c r="B805">
        <v>1</v>
      </c>
      <c r="C805">
        <v>1680</v>
      </c>
      <c r="D805">
        <v>420</v>
      </c>
      <c r="E805" t="s">
        <v>153</v>
      </c>
      <c r="H805" t="str">
        <f>IF(ISBLANK(G805),"",
IFERROR(VLOOKUP(G805,[1]StringTable!$1:$1048576,MATCH([1]StringTable!$B$1,[1]StringTable!$1:$1,0),0),
IFERROR(VLOOKUP(G805,[1]InApkStringTable!$1:$1048576,MATCH([1]InApkStringTable!$B$1,[1]InApkStringTable!$1:$1,0),0),
"스트링없음")))</f>
        <v/>
      </c>
      <c r="J805" t="b">
        <v>1</v>
      </c>
      <c r="L805" t="str">
        <f>IF(ISBLANK(K805),"",IF(ISERROR(VLOOKUP(K805,MapTable!$A:$A,1,0)),"컨트롤없음",""))</f>
        <v/>
      </c>
      <c r="N805" t="b">
        <f t="shared" ca="1" si="40"/>
        <v>0</v>
      </c>
      <c r="W805" t="str">
        <f>IF(ISBLANK(V805),"",IF(ISERROR(VLOOKUP(V805,[2]DropTable!$A:$A,1,0)),"드랍없음",""))</f>
        <v/>
      </c>
      <c r="Y805" t="str">
        <f>IF(ISBLANK(X805),"",IF(ISERROR(VLOOKUP(X805,[2]DropTable!$A:$A,1,0)),"드랍없음",""))</f>
        <v/>
      </c>
      <c r="AA805">
        <v>8.1</v>
      </c>
    </row>
    <row r="806" spans="1:27" x14ac:dyDescent="0.3">
      <c r="A806">
        <v>4</v>
      </c>
      <c r="B806">
        <v>2</v>
      </c>
      <c r="C806">
        <v>1680</v>
      </c>
      <c r="D806">
        <v>420</v>
      </c>
      <c r="H806" t="str">
        <f>IF(ISBLANK(G806),"",
IFERROR(VLOOKUP(G806,[1]StringTable!$1:$1048576,MATCH([1]StringTable!$B$1,[1]StringTable!$1:$1,0),0),
IFERROR(VLOOKUP(G806,[1]InApkStringTable!$1:$1048576,MATCH([1]InApkStringTable!$B$1,[1]InApkStringTable!$1:$1,0),0),
"스트링없음")))</f>
        <v/>
      </c>
      <c r="J806" t="b">
        <v>1</v>
      </c>
      <c r="L806" t="str">
        <f>IF(ISBLANK(K806),"",IF(ISERROR(VLOOKUP(K806,MapTable!$A:$A,1,0)),"컨트롤없음",""))</f>
        <v/>
      </c>
      <c r="N806" t="b">
        <f t="shared" ca="1" si="40"/>
        <v>0</v>
      </c>
      <c r="W806" t="str">
        <f>IF(ISBLANK(V806),"",IF(ISERROR(VLOOKUP(V806,[2]DropTable!$A:$A,1,0)),"드랍없음",""))</f>
        <v/>
      </c>
      <c r="Y806" t="str">
        <f>IF(ISBLANK(X806),"",IF(ISERROR(VLOOKUP(X806,[2]DropTable!$A:$A,1,0)),"드랍없음",""))</f>
        <v/>
      </c>
      <c r="AA806">
        <v>8.1</v>
      </c>
    </row>
    <row r="807" spans="1:27" x14ac:dyDescent="0.3">
      <c r="A807">
        <v>4</v>
      </c>
      <c r="B807">
        <v>3</v>
      </c>
      <c r="C807">
        <v>1680</v>
      </c>
      <c r="D807">
        <v>420</v>
      </c>
      <c r="H807" t="str">
        <f>IF(ISBLANK(G807),"",
IFERROR(VLOOKUP(G807,[1]StringTable!$1:$1048576,MATCH([1]StringTable!$B$1,[1]StringTable!$1:$1,0),0),
IFERROR(VLOOKUP(G807,[1]InApkStringTable!$1:$1048576,MATCH([1]InApkStringTable!$B$1,[1]InApkStringTable!$1:$1,0),0),
"스트링없음")))</f>
        <v/>
      </c>
      <c r="J807" t="b">
        <v>1</v>
      </c>
      <c r="L807" t="str">
        <f>IF(ISBLANK(K807),"",IF(ISERROR(VLOOKUP(K807,MapTable!$A:$A,1,0)),"컨트롤없음",""))</f>
        <v/>
      </c>
      <c r="N807" t="b">
        <f t="shared" ca="1" si="40"/>
        <v>0</v>
      </c>
      <c r="W807" t="str">
        <f>IF(ISBLANK(V807),"",IF(ISERROR(VLOOKUP(V807,[2]DropTable!$A:$A,1,0)),"드랍없음",""))</f>
        <v/>
      </c>
      <c r="Y807" t="str">
        <f>IF(ISBLANK(X807),"",IF(ISERROR(VLOOKUP(X807,[2]DropTable!$A:$A,1,0)),"드랍없음",""))</f>
        <v/>
      </c>
      <c r="AA807">
        <v>8.1</v>
      </c>
    </row>
    <row r="808" spans="1:27" x14ac:dyDescent="0.3">
      <c r="A808">
        <v>4</v>
      </c>
      <c r="B808">
        <v>4</v>
      </c>
      <c r="C808">
        <v>1680</v>
      </c>
      <c r="D808">
        <v>420</v>
      </c>
      <c r="H808" t="str">
        <f>IF(ISBLANK(G808),"",
IFERROR(VLOOKUP(G808,[1]StringTable!$1:$1048576,MATCH([1]StringTable!$B$1,[1]StringTable!$1:$1,0),0),
IFERROR(VLOOKUP(G808,[1]InApkStringTable!$1:$1048576,MATCH([1]InApkStringTable!$B$1,[1]InApkStringTable!$1:$1,0),0),
"스트링없음")))</f>
        <v/>
      </c>
      <c r="J808" t="b">
        <v>1</v>
      </c>
      <c r="L808" t="str">
        <f>IF(ISBLANK(K808),"",IF(ISERROR(VLOOKUP(K808,MapTable!$A:$A,1,0)),"컨트롤없음",""))</f>
        <v/>
      </c>
      <c r="N808" t="b">
        <f t="shared" ca="1" si="40"/>
        <v>0</v>
      </c>
      <c r="W808" t="str">
        <f>IF(ISBLANK(V808),"",IF(ISERROR(VLOOKUP(V808,[2]DropTable!$A:$A,1,0)),"드랍없음",""))</f>
        <v/>
      </c>
      <c r="Y808" t="str">
        <f>IF(ISBLANK(X808),"",IF(ISERROR(VLOOKUP(X808,[2]DropTable!$A:$A,1,0)),"드랍없음",""))</f>
        <v/>
      </c>
      <c r="AA808">
        <v>8.1</v>
      </c>
    </row>
    <row r="809" spans="1:27" x14ac:dyDescent="0.3">
      <c r="A809">
        <v>4</v>
      </c>
      <c r="B809">
        <v>5</v>
      </c>
      <c r="C809">
        <v>1680</v>
      </c>
      <c r="D809">
        <v>420</v>
      </c>
      <c r="H809" t="str">
        <f>IF(ISBLANK(G809),"",
IFERROR(VLOOKUP(G809,[1]StringTable!$1:$1048576,MATCH([1]StringTable!$B$1,[1]StringTable!$1:$1,0),0),
IFERROR(VLOOKUP(G809,[1]InApkStringTable!$1:$1048576,MATCH([1]InApkStringTable!$B$1,[1]InApkStringTable!$1:$1,0),0),
"스트링없음")))</f>
        <v/>
      </c>
      <c r="J809" t="b">
        <v>1</v>
      </c>
      <c r="L809" t="str">
        <f>IF(ISBLANK(K809),"",IF(ISERROR(VLOOKUP(K809,MapTable!$A:$A,1,0)),"컨트롤없음",""))</f>
        <v/>
      </c>
      <c r="N809" t="b">
        <f t="shared" ca="1" si="40"/>
        <v>0</v>
      </c>
      <c r="W809" t="str">
        <f>IF(ISBLANK(V809),"",IF(ISERROR(VLOOKUP(V809,[2]DropTable!$A:$A,1,0)),"드랍없음",""))</f>
        <v/>
      </c>
      <c r="Y809" t="str">
        <f>IF(ISBLANK(X809),"",IF(ISERROR(VLOOKUP(X809,[2]DropTable!$A:$A,1,0)),"드랍없음",""))</f>
        <v/>
      </c>
      <c r="AA809">
        <v>8.1</v>
      </c>
    </row>
    <row r="810" spans="1:27" x14ac:dyDescent="0.3">
      <c r="A810">
        <v>4</v>
      </c>
      <c r="B810">
        <v>6</v>
      </c>
      <c r="C810">
        <v>1680</v>
      </c>
      <c r="D810">
        <v>420</v>
      </c>
      <c r="H810" t="str">
        <f>IF(ISBLANK(G810),"",
IFERROR(VLOOKUP(G810,[1]StringTable!$1:$1048576,MATCH([1]StringTable!$B$1,[1]StringTable!$1:$1,0),0),
IFERROR(VLOOKUP(G810,[1]InApkStringTable!$1:$1048576,MATCH([1]InApkStringTable!$B$1,[1]InApkStringTable!$1:$1,0),0),
"스트링없음")))</f>
        <v/>
      </c>
      <c r="J810" t="b">
        <v>1</v>
      </c>
      <c r="L810" t="str">
        <f>IF(ISBLANK(K810),"",IF(ISERROR(VLOOKUP(K810,MapTable!$A:$A,1,0)),"컨트롤없음",""))</f>
        <v/>
      </c>
      <c r="N810" t="b">
        <f t="shared" ca="1" si="40"/>
        <v>0</v>
      </c>
      <c r="W810" t="str">
        <f>IF(ISBLANK(V810),"",IF(ISERROR(VLOOKUP(V810,[2]DropTable!$A:$A,1,0)),"드랍없음",""))</f>
        <v/>
      </c>
      <c r="Y810" t="str">
        <f>IF(ISBLANK(X810),"",IF(ISERROR(VLOOKUP(X810,[2]DropTable!$A:$A,1,0)),"드랍없음",""))</f>
        <v/>
      </c>
      <c r="AA810">
        <v>8.1</v>
      </c>
    </row>
    <row r="811" spans="1:27" x14ac:dyDescent="0.3">
      <c r="A811">
        <v>4</v>
      </c>
      <c r="B811">
        <v>7</v>
      </c>
      <c r="C811">
        <v>1680</v>
      </c>
      <c r="D811">
        <v>420</v>
      </c>
      <c r="H811" t="str">
        <f>IF(ISBLANK(G811),"",
IFERROR(VLOOKUP(G811,[1]StringTable!$1:$1048576,MATCH([1]StringTable!$B$1,[1]StringTable!$1:$1,0),0),
IFERROR(VLOOKUP(G811,[1]InApkStringTable!$1:$1048576,MATCH([1]InApkStringTable!$B$1,[1]InApkStringTable!$1:$1,0),0),
"스트링없음")))</f>
        <v/>
      </c>
      <c r="J811" t="b">
        <v>1</v>
      </c>
      <c r="L811" t="str">
        <f>IF(ISBLANK(K811),"",IF(ISERROR(VLOOKUP(K811,MapTable!$A:$A,1,0)),"컨트롤없음",""))</f>
        <v/>
      </c>
      <c r="N811" t="b">
        <f t="shared" ca="1" si="40"/>
        <v>0</v>
      </c>
      <c r="W811" t="str">
        <f>IF(ISBLANK(V811),"",IF(ISERROR(VLOOKUP(V811,[2]DropTable!$A:$A,1,0)),"드랍없음",""))</f>
        <v/>
      </c>
      <c r="Y811" t="str">
        <f>IF(ISBLANK(X811),"",IF(ISERROR(VLOOKUP(X811,[2]DropTable!$A:$A,1,0)),"드랍없음",""))</f>
        <v/>
      </c>
      <c r="AA811">
        <v>8.1</v>
      </c>
    </row>
    <row r="812" spans="1:27" x14ac:dyDescent="0.3">
      <c r="A812">
        <v>4</v>
      </c>
      <c r="B812">
        <v>8</v>
      </c>
      <c r="C812">
        <v>1680</v>
      </c>
      <c r="D812">
        <v>420</v>
      </c>
      <c r="H812" t="str">
        <f>IF(ISBLANK(G812),"",
IFERROR(VLOOKUP(G812,[1]StringTable!$1:$1048576,MATCH([1]StringTable!$B$1,[1]StringTable!$1:$1,0),0),
IFERROR(VLOOKUP(G812,[1]InApkStringTable!$1:$1048576,MATCH([1]InApkStringTable!$B$1,[1]InApkStringTable!$1:$1,0),0),
"스트링없음")))</f>
        <v/>
      </c>
      <c r="J812" t="b">
        <v>1</v>
      </c>
      <c r="L812" t="str">
        <f>IF(ISBLANK(K812),"",IF(ISERROR(VLOOKUP(K812,MapTable!$A:$A,1,0)),"컨트롤없음",""))</f>
        <v/>
      </c>
      <c r="N812" t="b">
        <f t="shared" ca="1" si="40"/>
        <v>0</v>
      </c>
      <c r="W812" t="str">
        <f>IF(ISBLANK(V812),"",IF(ISERROR(VLOOKUP(V812,[2]DropTable!$A:$A,1,0)),"드랍없음",""))</f>
        <v/>
      </c>
      <c r="Y812" t="str">
        <f>IF(ISBLANK(X812),"",IF(ISERROR(VLOOKUP(X812,[2]DropTable!$A:$A,1,0)),"드랍없음",""))</f>
        <v/>
      </c>
      <c r="AA812">
        <v>8.1</v>
      </c>
    </row>
    <row r="813" spans="1:27" x14ac:dyDescent="0.3">
      <c r="A813">
        <v>4</v>
      </c>
      <c r="B813">
        <v>9</v>
      </c>
      <c r="C813">
        <v>1680</v>
      </c>
      <c r="D813">
        <v>420</v>
      </c>
      <c r="H813" t="str">
        <f>IF(ISBLANK(G813),"",
IFERROR(VLOOKUP(G813,[1]StringTable!$1:$1048576,MATCH([1]StringTable!$B$1,[1]StringTable!$1:$1,0),0),
IFERROR(VLOOKUP(G813,[1]InApkStringTable!$1:$1048576,MATCH([1]InApkStringTable!$B$1,[1]InApkStringTable!$1:$1,0),0),
"스트링없음")))</f>
        <v/>
      </c>
      <c r="J813" t="b">
        <v>1</v>
      </c>
      <c r="L813" t="str">
        <f>IF(ISBLANK(K813),"",IF(ISERROR(VLOOKUP(K813,MapTable!$A:$A,1,0)),"컨트롤없음",""))</f>
        <v/>
      </c>
      <c r="N813" t="b">
        <f t="shared" ca="1" si="40"/>
        <v>0</v>
      </c>
      <c r="W813" t="str">
        <f>IF(ISBLANK(V813),"",IF(ISERROR(VLOOKUP(V813,[2]DropTable!$A:$A,1,0)),"드랍없음",""))</f>
        <v/>
      </c>
      <c r="Y813" t="str">
        <f>IF(ISBLANK(X813),"",IF(ISERROR(VLOOKUP(X813,[2]DropTable!$A:$A,1,0)),"드랍없음",""))</f>
        <v/>
      </c>
      <c r="AA813">
        <v>8.1</v>
      </c>
    </row>
    <row r="814" spans="1:27" x14ac:dyDescent="0.3">
      <c r="A814">
        <v>4</v>
      </c>
      <c r="B814">
        <v>10</v>
      </c>
      <c r="C814">
        <v>1680</v>
      </c>
      <c r="D814">
        <v>420</v>
      </c>
      <c r="H814" t="str">
        <f>IF(ISBLANK(G814),"",
IFERROR(VLOOKUP(G814,[1]StringTable!$1:$1048576,MATCH([1]StringTable!$B$1,[1]StringTable!$1:$1,0),0),
IFERROR(VLOOKUP(G814,[1]InApkStringTable!$1:$1048576,MATCH([1]InApkStringTable!$B$1,[1]InApkStringTable!$1:$1,0),0),
"스트링없음")))</f>
        <v/>
      </c>
      <c r="J814" t="b">
        <v>1</v>
      </c>
      <c r="L814" t="str">
        <f>IF(ISBLANK(K814),"",IF(ISERROR(VLOOKUP(K814,MapTable!$A:$A,1,0)),"컨트롤없음",""))</f>
        <v/>
      </c>
      <c r="N814" t="b">
        <f t="shared" ca="1" si="40"/>
        <v>0</v>
      </c>
      <c r="W814" t="str">
        <f>IF(ISBLANK(V814),"",IF(ISERROR(VLOOKUP(V814,[2]DropTable!$A:$A,1,0)),"드랍없음",""))</f>
        <v/>
      </c>
      <c r="Y814" t="str">
        <f>IF(ISBLANK(X814),"",IF(ISERROR(VLOOKUP(X814,[2]DropTable!$A:$A,1,0)),"드랍없음",""))</f>
        <v/>
      </c>
      <c r="AA814">
        <v>8.1</v>
      </c>
    </row>
    <row r="815" spans="1:27" x14ac:dyDescent="0.3">
      <c r="A815">
        <v>4</v>
      </c>
      <c r="B815">
        <v>11</v>
      </c>
      <c r="C815">
        <v>1680</v>
      </c>
      <c r="D815">
        <v>420</v>
      </c>
      <c r="E815" t="s">
        <v>153</v>
      </c>
      <c r="H815" t="str">
        <f>IF(ISBLANK(G815),"",
IFERROR(VLOOKUP(G815,[1]StringTable!$1:$1048576,MATCH([1]StringTable!$B$1,[1]StringTable!$1:$1,0),0),
IFERROR(VLOOKUP(G815,[1]InApkStringTable!$1:$1048576,MATCH([1]InApkStringTable!$B$1,[1]InApkStringTable!$1:$1,0),0),
"스트링없음")))</f>
        <v/>
      </c>
      <c r="J815" t="b">
        <v>1</v>
      </c>
      <c r="L815" t="str">
        <f>IF(ISBLANK(K815),"",IF(ISERROR(VLOOKUP(K815,MapTable!$A:$A,1,0)),"컨트롤없음",""))</f>
        <v/>
      </c>
      <c r="N815" t="b">
        <f t="shared" ca="1" si="40"/>
        <v>0</v>
      </c>
      <c r="W815" t="str">
        <f>IF(ISBLANK(V815),"",IF(ISERROR(VLOOKUP(V815,[2]DropTable!$A:$A,1,0)),"드랍없음",""))</f>
        <v/>
      </c>
      <c r="Y815" t="str">
        <f>IF(ISBLANK(X815),"",IF(ISERROR(VLOOKUP(X815,[2]DropTable!$A:$A,1,0)),"드랍없음",""))</f>
        <v/>
      </c>
      <c r="AA815">
        <v>8.1</v>
      </c>
    </row>
    <row r="816" spans="1:27" x14ac:dyDescent="0.3">
      <c r="A816">
        <v>4</v>
      </c>
      <c r="B816">
        <v>12</v>
      </c>
      <c r="C816">
        <v>1680</v>
      </c>
      <c r="D816">
        <v>420</v>
      </c>
      <c r="H816" t="str">
        <f>IF(ISBLANK(G816),"",
IFERROR(VLOOKUP(G816,[1]StringTable!$1:$1048576,MATCH([1]StringTable!$B$1,[1]StringTable!$1:$1,0),0),
IFERROR(VLOOKUP(G816,[1]InApkStringTable!$1:$1048576,MATCH([1]InApkStringTable!$B$1,[1]InApkStringTable!$1:$1,0),0),
"스트링없음")))</f>
        <v/>
      </c>
      <c r="J816" t="b">
        <v>1</v>
      </c>
      <c r="L816" t="str">
        <f>IF(ISBLANK(K816),"",IF(ISERROR(VLOOKUP(K816,MapTable!$A:$A,1,0)),"컨트롤없음",""))</f>
        <v/>
      </c>
      <c r="N816" t="b">
        <f t="shared" ca="1" si="40"/>
        <v>0</v>
      </c>
      <c r="W816" t="str">
        <f>IF(ISBLANK(V816),"",IF(ISERROR(VLOOKUP(V816,[2]DropTable!$A:$A,1,0)),"드랍없음",""))</f>
        <v/>
      </c>
      <c r="Y816" t="str">
        <f>IF(ISBLANK(X816),"",IF(ISERROR(VLOOKUP(X816,[2]DropTable!$A:$A,1,0)),"드랍없음",""))</f>
        <v/>
      </c>
      <c r="AA816">
        <v>8.1</v>
      </c>
    </row>
    <row r="817" spans="1:27" x14ac:dyDescent="0.3">
      <c r="A817">
        <v>4</v>
      </c>
      <c r="B817">
        <v>13</v>
      </c>
      <c r="C817">
        <v>1680</v>
      </c>
      <c r="D817">
        <v>420</v>
      </c>
      <c r="H817" t="str">
        <f>IF(ISBLANK(G817),"",
IFERROR(VLOOKUP(G817,[1]StringTable!$1:$1048576,MATCH([1]StringTable!$B$1,[1]StringTable!$1:$1,0),0),
IFERROR(VLOOKUP(G817,[1]InApkStringTable!$1:$1048576,MATCH([1]InApkStringTable!$B$1,[1]InApkStringTable!$1:$1,0),0),
"스트링없음")))</f>
        <v/>
      </c>
      <c r="J817" t="b">
        <v>1</v>
      </c>
      <c r="L817" t="str">
        <f>IF(ISBLANK(K817),"",IF(ISERROR(VLOOKUP(K817,MapTable!$A:$A,1,0)),"컨트롤없음",""))</f>
        <v/>
      </c>
      <c r="N817" t="b">
        <f t="shared" ca="1" si="40"/>
        <v>0</v>
      </c>
      <c r="W817" t="str">
        <f>IF(ISBLANK(V817),"",IF(ISERROR(VLOOKUP(V817,[2]DropTable!$A:$A,1,0)),"드랍없음",""))</f>
        <v/>
      </c>
      <c r="Y817" t="str">
        <f>IF(ISBLANK(X817),"",IF(ISERROR(VLOOKUP(X817,[2]DropTable!$A:$A,1,0)),"드랍없음",""))</f>
        <v/>
      </c>
      <c r="AA817">
        <v>8.1</v>
      </c>
    </row>
    <row r="818" spans="1:27" x14ac:dyDescent="0.3">
      <c r="A818">
        <v>4</v>
      </c>
      <c r="B818">
        <v>14</v>
      </c>
      <c r="C818">
        <v>1680</v>
      </c>
      <c r="D818">
        <v>420</v>
      </c>
      <c r="H818" t="str">
        <f>IF(ISBLANK(G818),"",
IFERROR(VLOOKUP(G818,[1]StringTable!$1:$1048576,MATCH([1]StringTable!$B$1,[1]StringTable!$1:$1,0),0),
IFERROR(VLOOKUP(G818,[1]InApkStringTable!$1:$1048576,MATCH([1]InApkStringTable!$B$1,[1]InApkStringTable!$1:$1,0),0),
"스트링없음")))</f>
        <v/>
      </c>
      <c r="J818" t="b">
        <v>1</v>
      </c>
      <c r="L818" t="str">
        <f>IF(ISBLANK(K818),"",IF(ISERROR(VLOOKUP(K818,MapTable!$A:$A,1,0)),"컨트롤없음",""))</f>
        <v/>
      </c>
      <c r="N818" t="b">
        <f t="shared" ca="1" si="40"/>
        <v>0</v>
      </c>
      <c r="W818" t="str">
        <f>IF(ISBLANK(V818),"",IF(ISERROR(VLOOKUP(V818,[2]DropTable!$A:$A,1,0)),"드랍없음",""))</f>
        <v/>
      </c>
      <c r="Y818" t="str">
        <f>IF(ISBLANK(X818),"",IF(ISERROR(VLOOKUP(X818,[2]DropTable!$A:$A,1,0)),"드랍없음",""))</f>
        <v/>
      </c>
      <c r="AA818">
        <v>8.1</v>
      </c>
    </row>
    <row r="819" spans="1:27" x14ac:dyDescent="0.3">
      <c r="A819">
        <v>4</v>
      </c>
      <c r="B819">
        <v>15</v>
      </c>
      <c r="C819">
        <v>1680</v>
      </c>
      <c r="D819">
        <v>420</v>
      </c>
      <c r="H819" t="str">
        <f>IF(ISBLANK(G819),"",
IFERROR(VLOOKUP(G819,[1]StringTable!$1:$1048576,MATCH([1]StringTable!$B$1,[1]StringTable!$1:$1,0),0),
IFERROR(VLOOKUP(G819,[1]InApkStringTable!$1:$1048576,MATCH([1]InApkStringTable!$B$1,[1]InApkStringTable!$1:$1,0),0),
"스트링없음")))</f>
        <v/>
      </c>
      <c r="J819" t="b">
        <v>1</v>
      </c>
      <c r="L819" t="str">
        <f>IF(ISBLANK(K819),"",IF(ISERROR(VLOOKUP(K819,MapTable!$A:$A,1,0)),"컨트롤없음",""))</f>
        <v/>
      </c>
      <c r="N819" t="b">
        <f t="shared" ca="1" si="40"/>
        <v>0</v>
      </c>
      <c r="W819" t="str">
        <f>IF(ISBLANK(V819),"",IF(ISERROR(VLOOKUP(V819,[2]DropTable!$A:$A,1,0)),"드랍없음",""))</f>
        <v/>
      </c>
      <c r="Y819" t="str">
        <f>IF(ISBLANK(X819),"",IF(ISERROR(VLOOKUP(X819,[2]DropTable!$A:$A,1,0)),"드랍없음",""))</f>
        <v/>
      </c>
      <c r="AA819">
        <v>8.1</v>
      </c>
    </row>
    <row r="820" spans="1:27" x14ac:dyDescent="0.3">
      <c r="A820">
        <v>4</v>
      </c>
      <c r="B820">
        <v>16</v>
      </c>
      <c r="C820">
        <v>1680</v>
      </c>
      <c r="D820">
        <v>420</v>
      </c>
      <c r="H820" t="str">
        <f>IF(ISBLANK(G820),"",
IFERROR(VLOOKUP(G820,[1]StringTable!$1:$1048576,MATCH([1]StringTable!$B$1,[1]StringTable!$1:$1,0),0),
IFERROR(VLOOKUP(G820,[1]InApkStringTable!$1:$1048576,MATCH([1]InApkStringTable!$B$1,[1]InApkStringTable!$1:$1,0),0),
"스트링없음")))</f>
        <v/>
      </c>
      <c r="J820" t="b">
        <v>1</v>
      </c>
      <c r="L820" t="str">
        <f>IF(ISBLANK(K820),"",IF(ISERROR(VLOOKUP(K820,MapTable!$A:$A,1,0)),"컨트롤없음",""))</f>
        <v/>
      </c>
      <c r="N820" t="b">
        <f t="shared" ca="1" si="40"/>
        <v>0</v>
      </c>
      <c r="W820" t="str">
        <f>IF(ISBLANK(V820),"",IF(ISERROR(VLOOKUP(V820,[2]DropTable!$A:$A,1,0)),"드랍없음",""))</f>
        <v/>
      </c>
      <c r="Y820" t="str">
        <f>IF(ISBLANK(X820),"",IF(ISERROR(VLOOKUP(X820,[2]DropTable!$A:$A,1,0)),"드랍없음",""))</f>
        <v/>
      </c>
      <c r="AA820">
        <v>8.1</v>
      </c>
    </row>
    <row r="821" spans="1:27" x14ac:dyDescent="0.3">
      <c r="A821">
        <v>4</v>
      </c>
      <c r="B821">
        <v>17</v>
      </c>
      <c r="C821">
        <v>1680</v>
      </c>
      <c r="D821">
        <v>420</v>
      </c>
      <c r="H821" t="str">
        <f>IF(ISBLANK(G821),"",
IFERROR(VLOOKUP(G821,[1]StringTable!$1:$1048576,MATCH([1]StringTable!$B$1,[1]StringTable!$1:$1,0),0),
IFERROR(VLOOKUP(G821,[1]InApkStringTable!$1:$1048576,MATCH([1]InApkStringTable!$B$1,[1]InApkStringTable!$1:$1,0),0),
"스트링없음")))</f>
        <v/>
      </c>
      <c r="J821" t="b">
        <v>1</v>
      </c>
      <c r="L821" t="str">
        <f>IF(ISBLANK(K821),"",IF(ISERROR(VLOOKUP(K821,MapTable!$A:$A,1,0)),"컨트롤없음",""))</f>
        <v/>
      </c>
      <c r="N821" t="b">
        <f t="shared" ca="1" si="40"/>
        <v>0</v>
      </c>
      <c r="W821" t="str">
        <f>IF(ISBLANK(V821),"",IF(ISERROR(VLOOKUP(V821,[2]DropTable!$A:$A,1,0)),"드랍없음",""))</f>
        <v/>
      </c>
      <c r="Y821" t="str">
        <f>IF(ISBLANK(X821),"",IF(ISERROR(VLOOKUP(X821,[2]DropTable!$A:$A,1,0)),"드랍없음",""))</f>
        <v/>
      </c>
      <c r="AA821">
        <v>8.1</v>
      </c>
    </row>
    <row r="822" spans="1:27" x14ac:dyDescent="0.3">
      <c r="A822">
        <v>4</v>
      </c>
      <c r="B822">
        <v>18</v>
      </c>
      <c r="C822">
        <v>1680</v>
      </c>
      <c r="D822">
        <v>420</v>
      </c>
      <c r="H822" t="str">
        <f>IF(ISBLANK(G822),"",
IFERROR(VLOOKUP(G822,[1]StringTable!$1:$1048576,MATCH([1]StringTable!$B$1,[1]StringTable!$1:$1,0),0),
IFERROR(VLOOKUP(G822,[1]InApkStringTable!$1:$1048576,MATCH([1]InApkStringTable!$B$1,[1]InApkStringTable!$1:$1,0),0),
"스트링없음")))</f>
        <v/>
      </c>
      <c r="J822" t="b">
        <v>1</v>
      </c>
      <c r="L822" t="str">
        <f>IF(ISBLANK(K822),"",IF(ISERROR(VLOOKUP(K822,MapTable!$A:$A,1,0)),"컨트롤없음",""))</f>
        <v/>
      </c>
      <c r="N822" t="b">
        <f t="shared" ca="1" si="40"/>
        <v>0</v>
      </c>
      <c r="W822" t="str">
        <f>IF(ISBLANK(V822),"",IF(ISERROR(VLOOKUP(V822,[2]DropTable!$A:$A,1,0)),"드랍없음",""))</f>
        <v/>
      </c>
      <c r="Y822" t="str">
        <f>IF(ISBLANK(X822),"",IF(ISERROR(VLOOKUP(X822,[2]DropTable!$A:$A,1,0)),"드랍없음",""))</f>
        <v/>
      </c>
      <c r="AA822">
        <v>8.1</v>
      </c>
    </row>
    <row r="823" spans="1:27" x14ac:dyDescent="0.3">
      <c r="A823">
        <v>4</v>
      </c>
      <c r="B823">
        <v>19</v>
      </c>
      <c r="C823">
        <v>1680</v>
      </c>
      <c r="D823">
        <v>420</v>
      </c>
      <c r="H823" t="str">
        <f>IF(ISBLANK(G823),"",
IFERROR(VLOOKUP(G823,[1]StringTable!$1:$1048576,MATCH([1]StringTable!$B$1,[1]StringTable!$1:$1,0),0),
IFERROR(VLOOKUP(G823,[1]InApkStringTable!$1:$1048576,MATCH([1]InApkStringTable!$B$1,[1]InApkStringTable!$1:$1,0),0),
"스트링없음")))</f>
        <v/>
      </c>
      <c r="J823" t="b">
        <v>1</v>
      </c>
      <c r="L823" t="str">
        <f>IF(ISBLANK(K823),"",IF(ISERROR(VLOOKUP(K823,MapTable!$A:$A,1,0)),"컨트롤없음",""))</f>
        <v/>
      </c>
      <c r="N823" t="b">
        <f t="shared" ca="1" si="40"/>
        <v>0</v>
      </c>
      <c r="W823" t="str">
        <f>IF(ISBLANK(V823),"",IF(ISERROR(VLOOKUP(V823,[2]DropTable!$A:$A,1,0)),"드랍없음",""))</f>
        <v/>
      </c>
      <c r="Y823" t="str">
        <f>IF(ISBLANK(X823),"",IF(ISERROR(VLOOKUP(X823,[2]DropTable!$A:$A,1,0)),"드랍없음",""))</f>
        <v/>
      </c>
      <c r="AA823">
        <v>8.1</v>
      </c>
    </row>
    <row r="824" spans="1:27" x14ac:dyDescent="0.3">
      <c r="A824">
        <v>4</v>
      </c>
      <c r="B824">
        <v>20</v>
      </c>
      <c r="C824">
        <v>1680</v>
      </c>
      <c r="D824">
        <v>420</v>
      </c>
      <c r="H824" t="str">
        <f>IF(ISBLANK(G824),"",
IFERROR(VLOOKUP(G824,[1]StringTable!$1:$1048576,MATCH([1]StringTable!$B$1,[1]StringTable!$1:$1,0),0),
IFERROR(VLOOKUP(G824,[1]InApkStringTable!$1:$1048576,MATCH([1]InApkStringTable!$B$1,[1]InApkStringTable!$1:$1,0),0),
"스트링없음")))</f>
        <v/>
      </c>
      <c r="J824" t="b">
        <v>1</v>
      </c>
      <c r="L824" t="str">
        <f>IF(ISBLANK(K824),"",IF(ISERROR(VLOOKUP(K824,MapTable!$A:$A,1,0)),"컨트롤없음",""))</f>
        <v/>
      </c>
      <c r="N824" t="b">
        <f t="shared" ca="1" si="40"/>
        <v>0</v>
      </c>
      <c r="W824" t="str">
        <f>IF(ISBLANK(V824),"",IF(ISERROR(VLOOKUP(V824,[2]DropTable!$A:$A,1,0)),"드랍없음",""))</f>
        <v/>
      </c>
      <c r="Y824" t="str">
        <f>IF(ISBLANK(X824),"",IF(ISERROR(VLOOKUP(X824,[2]DropTable!$A:$A,1,0)),"드랍없음",""))</f>
        <v/>
      </c>
      <c r="AA824">
        <v>8.1</v>
      </c>
    </row>
    <row r="825" spans="1:27" x14ac:dyDescent="0.3">
      <c r="A825">
        <v>4</v>
      </c>
      <c r="B825">
        <v>21</v>
      </c>
      <c r="C825">
        <v>1680</v>
      </c>
      <c r="D825">
        <v>420</v>
      </c>
      <c r="E825" t="s">
        <v>114</v>
      </c>
      <c r="H825" t="str">
        <f>IF(ISBLANK(G825),"",
IFERROR(VLOOKUP(G825,[1]StringTable!$1:$1048576,MATCH([1]StringTable!$B$1,[1]StringTable!$1:$1,0),0),
IFERROR(VLOOKUP(G825,[1]InApkStringTable!$1:$1048576,MATCH([1]InApkStringTable!$B$1,[1]InApkStringTable!$1:$1,0),0),
"스트링없음")))</f>
        <v/>
      </c>
      <c r="J825" t="b">
        <v>1</v>
      </c>
      <c r="L825" t="str">
        <f>IF(ISBLANK(K825),"",IF(ISERROR(VLOOKUP(K825,MapTable!$A:$A,1,0)),"컨트롤없음",""))</f>
        <v/>
      </c>
      <c r="N825" t="b">
        <f t="shared" ca="1" si="40"/>
        <v>0</v>
      </c>
      <c r="W825" t="str">
        <f>IF(ISBLANK(V825),"",IF(ISERROR(VLOOKUP(V825,[2]DropTable!$A:$A,1,0)),"드랍없음",""))</f>
        <v/>
      </c>
      <c r="Y825" t="str">
        <f>IF(ISBLANK(X825),"",IF(ISERROR(VLOOKUP(X825,[2]DropTable!$A:$A,1,0)),"드랍없음",""))</f>
        <v/>
      </c>
      <c r="AA825">
        <v>8.1</v>
      </c>
    </row>
    <row r="826" spans="1:27" x14ac:dyDescent="0.3">
      <c r="A826">
        <v>4</v>
      </c>
      <c r="B826">
        <v>22</v>
      </c>
      <c r="C826">
        <v>1680</v>
      </c>
      <c r="D826">
        <v>420</v>
      </c>
      <c r="E826" t="s">
        <v>114</v>
      </c>
      <c r="H826" t="str">
        <f>IF(ISBLANK(G826),"",
IFERROR(VLOOKUP(G826,[1]StringTable!$1:$1048576,MATCH([1]StringTable!$B$1,[1]StringTable!$1:$1,0),0),
IFERROR(VLOOKUP(G826,[1]InApkStringTable!$1:$1048576,MATCH([1]InApkStringTable!$B$1,[1]InApkStringTable!$1:$1,0),0),
"스트링없음")))</f>
        <v/>
      </c>
      <c r="J826" t="b">
        <v>1</v>
      </c>
      <c r="L826" t="str">
        <f>IF(ISBLANK(K826),"",IF(ISERROR(VLOOKUP(K826,MapTable!$A:$A,1,0)),"컨트롤없음",""))</f>
        <v/>
      </c>
      <c r="N826" t="b">
        <f t="shared" ca="1" si="40"/>
        <v>0</v>
      </c>
      <c r="W826" t="str">
        <f>IF(ISBLANK(V826),"",IF(ISERROR(VLOOKUP(V826,[2]DropTable!$A:$A,1,0)),"드랍없음",""))</f>
        <v/>
      </c>
      <c r="Y826" t="str">
        <f>IF(ISBLANK(X826),"",IF(ISERROR(VLOOKUP(X826,[2]DropTable!$A:$A,1,0)),"드랍없음",""))</f>
        <v/>
      </c>
      <c r="AA826">
        <v>8.1</v>
      </c>
    </row>
    <row r="827" spans="1:27" x14ac:dyDescent="0.3">
      <c r="A827">
        <v>4</v>
      </c>
      <c r="B827">
        <v>23</v>
      </c>
      <c r="C827">
        <v>1680</v>
      </c>
      <c r="D827">
        <v>420</v>
      </c>
      <c r="E827" t="s">
        <v>114</v>
      </c>
      <c r="H827" t="str">
        <f>IF(ISBLANK(G827),"",
IFERROR(VLOOKUP(G827,[1]StringTable!$1:$1048576,MATCH([1]StringTable!$B$1,[1]StringTable!$1:$1,0),0),
IFERROR(VLOOKUP(G827,[1]InApkStringTable!$1:$1048576,MATCH([1]InApkStringTable!$B$1,[1]InApkStringTable!$1:$1,0),0),
"스트링없음")))</f>
        <v/>
      </c>
      <c r="J827" t="b">
        <v>1</v>
      </c>
      <c r="L827" t="str">
        <f>IF(ISBLANK(K827),"",IF(ISERROR(VLOOKUP(K827,MapTable!$A:$A,1,0)),"컨트롤없음",""))</f>
        <v/>
      </c>
      <c r="N827" t="b">
        <f t="shared" ca="1" si="40"/>
        <v>0</v>
      </c>
      <c r="W827" t="str">
        <f>IF(ISBLANK(V827),"",IF(ISERROR(VLOOKUP(V827,[2]DropTable!$A:$A,1,0)),"드랍없음",""))</f>
        <v/>
      </c>
      <c r="Y827" t="str">
        <f>IF(ISBLANK(X827),"",IF(ISERROR(VLOOKUP(X827,[2]DropTable!$A:$A,1,0)),"드랍없음",""))</f>
        <v/>
      </c>
      <c r="AA827">
        <v>8.1</v>
      </c>
    </row>
    <row r="828" spans="1:27" x14ac:dyDescent="0.3">
      <c r="A828">
        <v>4</v>
      </c>
      <c r="B828">
        <v>24</v>
      </c>
      <c r="C828">
        <v>1680</v>
      </c>
      <c r="D828">
        <v>420</v>
      </c>
      <c r="E828" t="s">
        <v>114</v>
      </c>
      <c r="H828" t="str">
        <f>IF(ISBLANK(G828),"",
IFERROR(VLOOKUP(G828,[1]StringTable!$1:$1048576,MATCH([1]StringTable!$B$1,[1]StringTable!$1:$1,0),0),
IFERROR(VLOOKUP(G828,[1]InApkStringTable!$1:$1048576,MATCH([1]InApkStringTable!$B$1,[1]InApkStringTable!$1:$1,0),0),
"스트링없음")))</f>
        <v/>
      </c>
      <c r="J828" t="b">
        <v>1</v>
      </c>
      <c r="L828" t="str">
        <f>IF(ISBLANK(K828),"",IF(ISERROR(VLOOKUP(K828,MapTable!$A:$A,1,0)),"컨트롤없음",""))</f>
        <v/>
      </c>
      <c r="N828" t="b">
        <f t="shared" ca="1" si="40"/>
        <v>0</v>
      </c>
      <c r="W828" t="str">
        <f>IF(ISBLANK(V828),"",IF(ISERROR(VLOOKUP(V828,[2]DropTable!$A:$A,1,0)),"드랍없음",""))</f>
        <v/>
      </c>
      <c r="Y828" t="str">
        <f>IF(ISBLANK(X828),"",IF(ISERROR(VLOOKUP(X828,[2]DropTable!$A:$A,1,0)),"드랍없음",""))</f>
        <v/>
      </c>
      <c r="AA828">
        <v>8.1</v>
      </c>
    </row>
    <row r="829" spans="1:27" x14ac:dyDescent="0.3">
      <c r="A829">
        <v>4</v>
      </c>
      <c r="B829">
        <v>25</v>
      </c>
      <c r="C829">
        <v>1680</v>
      </c>
      <c r="D829">
        <v>420</v>
      </c>
      <c r="E829" t="s">
        <v>114</v>
      </c>
      <c r="H829" t="str">
        <f>IF(ISBLANK(G829),"",
IFERROR(VLOOKUP(G829,[1]StringTable!$1:$1048576,MATCH([1]StringTable!$B$1,[1]StringTable!$1:$1,0),0),
IFERROR(VLOOKUP(G829,[1]InApkStringTable!$1:$1048576,MATCH([1]InApkStringTable!$B$1,[1]InApkStringTable!$1:$1,0),0),
"스트링없음")))</f>
        <v/>
      </c>
      <c r="J829" t="b">
        <v>1</v>
      </c>
      <c r="L829" t="str">
        <f>IF(ISBLANK(K829),"",IF(ISERROR(VLOOKUP(K829,MapTable!$A:$A,1,0)),"컨트롤없음",""))</f>
        <v/>
      </c>
      <c r="N829" t="b">
        <f t="shared" ca="1" si="40"/>
        <v>0</v>
      </c>
      <c r="W829" t="str">
        <f>IF(ISBLANK(V829),"",IF(ISERROR(VLOOKUP(V829,[2]DropTable!$A:$A,1,0)),"드랍없음",""))</f>
        <v/>
      </c>
      <c r="Y829" t="str">
        <f>IF(ISBLANK(X829),"",IF(ISERROR(VLOOKUP(X829,[2]DropTable!$A:$A,1,0)),"드랍없음",""))</f>
        <v/>
      </c>
      <c r="AA829">
        <v>8.1</v>
      </c>
    </row>
    <row r="830" spans="1:27" x14ac:dyDescent="0.3">
      <c r="A830">
        <v>4</v>
      </c>
      <c r="B830">
        <v>26</v>
      </c>
      <c r="C830">
        <v>1680</v>
      </c>
      <c r="D830">
        <v>420</v>
      </c>
      <c r="E830" t="s">
        <v>114</v>
      </c>
      <c r="H830" t="str">
        <f>IF(ISBLANK(G830),"",
IFERROR(VLOOKUP(G830,[1]StringTable!$1:$1048576,MATCH([1]StringTable!$B$1,[1]StringTable!$1:$1,0),0),
IFERROR(VLOOKUP(G830,[1]InApkStringTable!$1:$1048576,MATCH([1]InApkStringTable!$B$1,[1]InApkStringTable!$1:$1,0),0),
"스트링없음")))</f>
        <v/>
      </c>
      <c r="J830" t="b">
        <v>1</v>
      </c>
      <c r="L830" t="str">
        <f>IF(ISBLANK(K830),"",IF(ISERROR(VLOOKUP(K830,MapTable!$A:$A,1,0)),"컨트롤없음",""))</f>
        <v/>
      </c>
      <c r="N830" t="b">
        <f t="shared" ca="1" si="40"/>
        <v>0</v>
      </c>
      <c r="W830" t="str">
        <f>IF(ISBLANK(V830),"",IF(ISERROR(VLOOKUP(V830,[2]DropTable!$A:$A,1,0)),"드랍없음",""))</f>
        <v/>
      </c>
      <c r="Y830" t="str">
        <f>IF(ISBLANK(X830),"",IF(ISERROR(VLOOKUP(X830,[2]DropTable!$A:$A,1,0)),"드랍없음",""))</f>
        <v/>
      </c>
      <c r="AA830">
        <v>8.1</v>
      </c>
    </row>
    <row r="831" spans="1:27" x14ac:dyDescent="0.3">
      <c r="A831">
        <v>4</v>
      </c>
      <c r="B831">
        <v>27</v>
      </c>
      <c r="C831">
        <v>1680</v>
      </c>
      <c r="D831">
        <v>420</v>
      </c>
      <c r="E831" t="s">
        <v>114</v>
      </c>
      <c r="H831" t="str">
        <f>IF(ISBLANK(G831),"",
IFERROR(VLOOKUP(G831,[1]StringTable!$1:$1048576,MATCH([1]StringTable!$B$1,[1]StringTable!$1:$1,0),0),
IFERROR(VLOOKUP(G831,[1]InApkStringTable!$1:$1048576,MATCH([1]InApkStringTable!$B$1,[1]InApkStringTable!$1:$1,0),0),
"스트링없음")))</f>
        <v/>
      </c>
      <c r="J831" t="b">
        <v>1</v>
      </c>
      <c r="L831" t="str">
        <f>IF(ISBLANK(K831),"",IF(ISERROR(VLOOKUP(K831,MapTable!$A:$A,1,0)),"컨트롤없음",""))</f>
        <v/>
      </c>
      <c r="N831" t="b">
        <f t="shared" ca="1" si="40"/>
        <v>0</v>
      </c>
      <c r="W831" t="str">
        <f>IF(ISBLANK(V831),"",IF(ISERROR(VLOOKUP(V831,[2]DropTable!$A:$A,1,0)),"드랍없음",""))</f>
        <v/>
      </c>
      <c r="Y831" t="str">
        <f>IF(ISBLANK(X831),"",IF(ISERROR(VLOOKUP(X831,[2]DropTable!$A:$A,1,0)),"드랍없음",""))</f>
        <v/>
      </c>
      <c r="AA831">
        <v>8.1</v>
      </c>
    </row>
    <row r="832" spans="1:27" x14ac:dyDescent="0.3">
      <c r="A832">
        <v>4</v>
      </c>
      <c r="B832">
        <v>28</v>
      </c>
      <c r="C832">
        <v>1680</v>
      </c>
      <c r="D832">
        <v>420</v>
      </c>
      <c r="E832" t="s">
        <v>114</v>
      </c>
      <c r="H832" t="str">
        <f>IF(ISBLANK(G832),"",
IFERROR(VLOOKUP(G832,[1]StringTable!$1:$1048576,MATCH([1]StringTable!$B$1,[1]StringTable!$1:$1,0),0),
IFERROR(VLOOKUP(G832,[1]InApkStringTable!$1:$1048576,MATCH([1]InApkStringTable!$B$1,[1]InApkStringTable!$1:$1,0),0),
"스트링없음")))</f>
        <v/>
      </c>
      <c r="J832" t="b">
        <v>1</v>
      </c>
      <c r="L832" t="str">
        <f>IF(ISBLANK(K832),"",IF(ISERROR(VLOOKUP(K832,MapTable!$A:$A,1,0)),"컨트롤없음",""))</f>
        <v/>
      </c>
      <c r="N832" t="b">
        <f t="shared" ca="1" si="40"/>
        <v>0</v>
      </c>
      <c r="W832" t="str">
        <f>IF(ISBLANK(V832),"",IF(ISERROR(VLOOKUP(V832,[2]DropTable!$A:$A,1,0)),"드랍없음",""))</f>
        <v/>
      </c>
      <c r="Y832" t="str">
        <f>IF(ISBLANK(X832),"",IF(ISERROR(VLOOKUP(X832,[2]DropTable!$A:$A,1,0)),"드랍없음",""))</f>
        <v/>
      </c>
      <c r="AA832">
        <v>8.1</v>
      </c>
    </row>
    <row r="833" spans="1:27" x14ac:dyDescent="0.3">
      <c r="A833">
        <v>4</v>
      </c>
      <c r="B833">
        <v>29</v>
      </c>
      <c r="C833">
        <v>1680</v>
      </c>
      <c r="D833">
        <v>420</v>
      </c>
      <c r="E833" t="s">
        <v>114</v>
      </c>
      <c r="H833" t="str">
        <f>IF(ISBLANK(G833),"",
IFERROR(VLOOKUP(G833,[1]StringTable!$1:$1048576,MATCH([1]StringTable!$B$1,[1]StringTable!$1:$1,0),0),
IFERROR(VLOOKUP(G833,[1]InApkStringTable!$1:$1048576,MATCH([1]InApkStringTable!$B$1,[1]InApkStringTable!$1:$1,0),0),
"스트링없음")))</f>
        <v/>
      </c>
      <c r="J833" t="b">
        <v>1</v>
      </c>
      <c r="L833" t="str">
        <f>IF(ISBLANK(K833),"",IF(ISERROR(VLOOKUP(K833,MapTable!$A:$A,1,0)),"컨트롤없음",""))</f>
        <v/>
      </c>
      <c r="N833" t="b">
        <f t="shared" ca="1" si="40"/>
        <v>0</v>
      </c>
      <c r="W833" t="str">
        <f>IF(ISBLANK(V833),"",IF(ISERROR(VLOOKUP(V833,[2]DropTable!$A:$A,1,0)),"드랍없음",""))</f>
        <v/>
      </c>
      <c r="Y833" t="str">
        <f>IF(ISBLANK(X833),"",IF(ISERROR(VLOOKUP(X833,[2]DropTable!$A:$A,1,0)),"드랍없음",""))</f>
        <v/>
      </c>
      <c r="AA833">
        <v>8.1</v>
      </c>
    </row>
    <row r="834" spans="1:27" x14ac:dyDescent="0.3">
      <c r="A834">
        <v>4</v>
      </c>
      <c r="B834">
        <v>30</v>
      </c>
      <c r="C834">
        <v>1680</v>
      </c>
      <c r="D834">
        <v>420</v>
      </c>
      <c r="E834" t="s">
        <v>114</v>
      </c>
      <c r="H834" t="str">
        <f>IF(ISBLANK(G834),"",
IFERROR(VLOOKUP(G834,[1]StringTable!$1:$1048576,MATCH([1]StringTable!$B$1,[1]StringTable!$1:$1,0),0),
IFERROR(VLOOKUP(G834,[1]InApkStringTable!$1:$1048576,MATCH([1]InApkStringTable!$B$1,[1]InApkStringTable!$1:$1,0),0),
"스트링없음")))</f>
        <v/>
      </c>
      <c r="J834" t="b">
        <v>1</v>
      </c>
      <c r="L834" t="str">
        <f>IF(ISBLANK(K834),"",IF(ISERROR(VLOOKUP(K834,MapTable!$A:$A,1,0)),"컨트롤없음",""))</f>
        <v/>
      </c>
      <c r="N834" t="b">
        <f t="shared" ref="N834:N856" ca="1" si="42">IF((COUNTIF(A:A,A834)-1)=B834,FALSE,
IF(M834=12,TRUE,
IF(OFFSET(M834,1,0)=12,TRUE)))</f>
        <v>0</v>
      </c>
      <c r="W834" t="str">
        <f>IF(ISBLANK(V834),"",IF(ISERROR(VLOOKUP(V834,[2]DropTable!$A:$A,1,0)),"드랍없음",""))</f>
        <v/>
      </c>
      <c r="Y834" t="str">
        <f>IF(ISBLANK(X834),"",IF(ISERROR(VLOOKUP(X834,[2]DropTable!$A:$A,1,0)),"드랍없음",""))</f>
        <v/>
      </c>
      <c r="AA834">
        <v>8.1</v>
      </c>
    </row>
    <row r="835" spans="1:27" x14ac:dyDescent="0.3">
      <c r="A835">
        <v>4</v>
      </c>
      <c r="B835">
        <v>31</v>
      </c>
      <c r="C835">
        <v>1680</v>
      </c>
      <c r="D835">
        <v>420</v>
      </c>
      <c r="E835" t="s">
        <v>114</v>
      </c>
      <c r="H835" t="str">
        <f>IF(ISBLANK(G835),"",
IFERROR(VLOOKUP(G835,[1]StringTable!$1:$1048576,MATCH([1]StringTable!$B$1,[1]StringTable!$1:$1,0),0),
IFERROR(VLOOKUP(G835,[1]InApkStringTable!$1:$1048576,MATCH([1]InApkStringTable!$B$1,[1]InApkStringTable!$1:$1,0),0),
"스트링없음")))</f>
        <v/>
      </c>
      <c r="J835" t="b">
        <v>1</v>
      </c>
      <c r="L835" t="str">
        <f>IF(ISBLANK(K835),"",IF(ISERROR(VLOOKUP(K835,MapTable!$A:$A,1,0)),"컨트롤없음",""))</f>
        <v/>
      </c>
      <c r="N835" t="b">
        <f t="shared" ca="1" si="42"/>
        <v>0</v>
      </c>
      <c r="W835" t="str">
        <f>IF(ISBLANK(V835),"",IF(ISERROR(VLOOKUP(V835,[2]DropTable!$A:$A,1,0)),"드랍없음",""))</f>
        <v/>
      </c>
      <c r="Y835" t="str">
        <f>IF(ISBLANK(X835),"",IF(ISERROR(VLOOKUP(X835,[2]DropTable!$A:$A,1,0)),"드랍없음",""))</f>
        <v/>
      </c>
      <c r="AA835">
        <v>8.1</v>
      </c>
    </row>
    <row r="836" spans="1:27" x14ac:dyDescent="0.3">
      <c r="A836">
        <v>4</v>
      </c>
      <c r="B836">
        <v>32</v>
      </c>
      <c r="C836">
        <v>1680</v>
      </c>
      <c r="D836">
        <v>420</v>
      </c>
      <c r="E836" t="s">
        <v>114</v>
      </c>
      <c r="H836" t="str">
        <f>IF(ISBLANK(G836),"",
IFERROR(VLOOKUP(G836,[1]StringTable!$1:$1048576,MATCH([1]StringTable!$B$1,[1]StringTable!$1:$1,0),0),
IFERROR(VLOOKUP(G836,[1]InApkStringTable!$1:$1048576,MATCH([1]InApkStringTable!$B$1,[1]InApkStringTable!$1:$1,0),0),
"스트링없음")))</f>
        <v/>
      </c>
      <c r="J836" t="b">
        <v>1</v>
      </c>
      <c r="L836" t="str">
        <f>IF(ISBLANK(K836),"",IF(ISERROR(VLOOKUP(K836,MapTable!$A:$A,1,0)),"컨트롤없음",""))</f>
        <v/>
      </c>
      <c r="N836" t="b">
        <f t="shared" ca="1" si="42"/>
        <v>0</v>
      </c>
      <c r="W836" t="str">
        <f>IF(ISBLANK(V836),"",IF(ISERROR(VLOOKUP(V836,[2]DropTable!$A:$A,1,0)),"드랍없음",""))</f>
        <v/>
      </c>
      <c r="Y836" t="str">
        <f>IF(ISBLANK(X836),"",IF(ISERROR(VLOOKUP(X836,[2]DropTable!$A:$A,1,0)),"드랍없음",""))</f>
        <v/>
      </c>
      <c r="AA836">
        <v>8.1</v>
      </c>
    </row>
    <row r="837" spans="1:27" x14ac:dyDescent="0.3">
      <c r="A837">
        <v>4</v>
      </c>
      <c r="B837">
        <v>33</v>
      </c>
      <c r="C837">
        <v>1680</v>
      </c>
      <c r="D837">
        <v>420</v>
      </c>
      <c r="E837" t="s">
        <v>114</v>
      </c>
      <c r="H837" t="str">
        <f>IF(ISBLANK(G837),"",
IFERROR(VLOOKUP(G837,[1]StringTable!$1:$1048576,MATCH([1]StringTable!$B$1,[1]StringTable!$1:$1,0),0),
IFERROR(VLOOKUP(G837,[1]InApkStringTable!$1:$1048576,MATCH([1]InApkStringTable!$B$1,[1]InApkStringTable!$1:$1,0),0),
"스트링없음")))</f>
        <v/>
      </c>
      <c r="J837" t="b">
        <v>1</v>
      </c>
      <c r="L837" t="str">
        <f>IF(ISBLANK(K837),"",IF(ISERROR(VLOOKUP(K837,MapTable!$A:$A,1,0)),"컨트롤없음",""))</f>
        <v/>
      </c>
      <c r="N837" t="b">
        <f t="shared" ca="1" si="42"/>
        <v>0</v>
      </c>
      <c r="W837" t="str">
        <f>IF(ISBLANK(V837),"",IF(ISERROR(VLOOKUP(V837,[2]DropTable!$A:$A,1,0)),"드랍없음",""))</f>
        <v/>
      </c>
      <c r="Y837" t="str">
        <f>IF(ISBLANK(X837),"",IF(ISERROR(VLOOKUP(X837,[2]DropTable!$A:$A,1,0)),"드랍없음",""))</f>
        <v/>
      </c>
      <c r="AA837">
        <v>8.1</v>
      </c>
    </row>
    <row r="838" spans="1:27" x14ac:dyDescent="0.3">
      <c r="A838">
        <v>4</v>
      </c>
      <c r="B838">
        <v>34</v>
      </c>
      <c r="C838">
        <v>1680</v>
      </c>
      <c r="D838">
        <v>420</v>
      </c>
      <c r="E838" t="s">
        <v>114</v>
      </c>
      <c r="H838" t="str">
        <f>IF(ISBLANK(G838),"",
IFERROR(VLOOKUP(G838,[1]StringTable!$1:$1048576,MATCH([1]StringTable!$B$1,[1]StringTable!$1:$1,0),0),
IFERROR(VLOOKUP(G838,[1]InApkStringTable!$1:$1048576,MATCH([1]InApkStringTable!$B$1,[1]InApkStringTable!$1:$1,0),0),
"스트링없음")))</f>
        <v/>
      </c>
      <c r="J838" t="b">
        <v>1</v>
      </c>
      <c r="L838" t="str">
        <f>IF(ISBLANK(K838),"",IF(ISERROR(VLOOKUP(K838,MapTable!$A:$A,1,0)),"컨트롤없음",""))</f>
        <v/>
      </c>
      <c r="N838" t="b">
        <f t="shared" ca="1" si="42"/>
        <v>0</v>
      </c>
      <c r="W838" t="str">
        <f>IF(ISBLANK(V838),"",IF(ISERROR(VLOOKUP(V838,[2]DropTable!$A:$A,1,0)),"드랍없음",""))</f>
        <v/>
      </c>
      <c r="Y838" t="str">
        <f>IF(ISBLANK(X838),"",IF(ISERROR(VLOOKUP(X838,[2]DropTable!$A:$A,1,0)),"드랍없음",""))</f>
        <v/>
      </c>
      <c r="AA838">
        <v>8.1</v>
      </c>
    </row>
    <row r="839" spans="1:27" x14ac:dyDescent="0.3">
      <c r="A839">
        <v>4</v>
      </c>
      <c r="B839">
        <v>35</v>
      </c>
      <c r="C839">
        <v>1680</v>
      </c>
      <c r="D839">
        <v>420</v>
      </c>
      <c r="E839" t="s">
        <v>114</v>
      </c>
      <c r="H839" t="str">
        <f>IF(ISBLANK(G839),"",
IFERROR(VLOOKUP(G839,[1]StringTable!$1:$1048576,MATCH([1]StringTable!$B$1,[1]StringTable!$1:$1,0),0),
IFERROR(VLOOKUP(G839,[1]InApkStringTable!$1:$1048576,MATCH([1]InApkStringTable!$B$1,[1]InApkStringTable!$1:$1,0),0),
"스트링없음")))</f>
        <v/>
      </c>
      <c r="J839" t="b">
        <v>1</v>
      </c>
      <c r="L839" t="str">
        <f>IF(ISBLANK(K839),"",IF(ISERROR(VLOOKUP(K839,MapTable!$A:$A,1,0)),"컨트롤없음",""))</f>
        <v/>
      </c>
      <c r="N839" t="b">
        <f t="shared" ca="1" si="42"/>
        <v>0</v>
      </c>
      <c r="W839" t="str">
        <f>IF(ISBLANK(V839),"",IF(ISERROR(VLOOKUP(V839,[2]DropTable!$A:$A,1,0)),"드랍없음",""))</f>
        <v/>
      </c>
      <c r="Y839" t="str">
        <f>IF(ISBLANK(X839),"",IF(ISERROR(VLOOKUP(X839,[2]DropTable!$A:$A,1,0)),"드랍없음",""))</f>
        <v/>
      </c>
      <c r="AA839">
        <v>8.1</v>
      </c>
    </row>
    <row r="840" spans="1:27" x14ac:dyDescent="0.3">
      <c r="A840">
        <v>4</v>
      </c>
      <c r="B840">
        <v>36</v>
      </c>
      <c r="C840">
        <v>1680</v>
      </c>
      <c r="D840">
        <v>420</v>
      </c>
      <c r="E840" t="s">
        <v>114</v>
      </c>
      <c r="H840" t="str">
        <f>IF(ISBLANK(G840),"",
IFERROR(VLOOKUP(G840,[1]StringTable!$1:$1048576,MATCH([1]StringTable!$B$1,[1]StringTable!$1:$1,0),0),
IFERROR(VLOOKUP(G840,[1]InApkStringTable!$1:$1048576,MATCH([1]InApkStringTable!$B$1,[1]InApkStringTable!$1:$1,0),0),
"스트링없음")))</f>
        <v/>
      </c>
      <c r="J840" t="b">
        <v>1</v>
      </c>
      <c r="L840" t="str">
        <f>IF(ISBLANK(K840),"",IF(ISERROR(VLOOKUP(K840,MapTable!$A:$A,1,0)),"컨트롤없음",""))</f>
        <v/>
      </c>
      <c r="N840" t="b">
        <f t="shared" ca="1" si="42"/>
        <v>0</v>
      </c>
      <c r="W840" t="str">
        <f>IF(ISBLANK(V840),"",IF(ISERROR(VLOOKUP(V840,[2]DropTable!$A:$A,1,0)),"드랍없음",""))</f>
        <v/>
      </c>
      <c r="Y840" t="str">
        <f>IF(ISBLANK(X840),"",IF(ISERROR(VLOOKUP(X840,[2]DropTable!$A:$A,1,0)),"드랍없음",""))</f>
        <v/>
      </c>
      <c r="AA840">
        <v>8.1</v>
      </c>
    </row>
    <row r="841" spans="1:27" x14ac:dyDescent="0.3">
      <c r="A841">
        <v>4</v>
      </c>
      <c r="B841">
        <v>37</v>
      </c>
      <c r="C841">
        <v>1680</v>
      </c>
      <c r="D841">
        <v>420</v>
      </c>
      <c r="E841" t="s">
        <v>114</v>
      </c>
      <c r="H841" t="str">
        <f>IF(ISBLANK(G841),"",
IFERROR(VLOOKUP(G841,[1]StringTable!$1:$1048576,MATCH([1]StringTable!$B$1,[1]StringTable!$1:$1,0),0),
IFERROR(VLOOKUP(G841,[1]InApkStringTable!$1:$1048576,MATCH([1]InApkStringTable!$B$1,[1]InApkStringTable!$1:$1,0),0),
"스트링없음")))</f>
        <v/>
      </c>
      <c r="J841" t="b">
        <v>1</v>
      </c>
      <c r="L841" t="str">
        <f>IF(ISBLANK(K841),"",IF(ISERROR(VLOOKUP(K841,MapTable!$A:$A,1,0)),"컨트롤없음",""))</f>
        <v/>
      </c>
      <c r="N841" t="b">
        <f t="shared" ca="1" si="42"/>
        <v>0</v>
      </c>
      <c r="W841" t="str">
        <f>IF(ISBLANK(V841),"",IF(ISERROR(VLOOKUP(V841,[2]DropTable!$A:$A,1,0)),"드랍없음",""))</f>
        <v/>
      </c>
      <c r="Y841" t="str">
        <f>IF(ISBLANK(X841),"",IF(ISERROR(VLOOKUP(X841,[2]DropTable!$A:$A,1,0)),"드랍없음",""))</f>
        <v/>
      </c>
      <c r="AA841">
        <v>8.1</v>
      </c>
    </row>
    <row r="842" spans="1:27" x14ac:dyDescent="0.3">
      <c r="A842">
        <v>4</v>
      </c>
      <c r="B842">
        <v>38</v>
      </c>
      <c r="C842">
        <v>1680</v>
      </c>
      <c r="D842">
        <v>420</v>
      </c>
      <c r="E842" t="s">
        <v>114</v>
      </c>
      <c r="H842" t="str">
        <f>IF(ISBLANK(G842),"",
IFERROR(VLOOKUP(G842,[1]StringTable!$1:$1048576,MATCH([1]StringTable!$B$1,[1]StringTable!$1:$1,0),0),
IFERROR(VLOOKUP(G842,[1]InApkStringTable!$1:$1048576,MATCH([1]InApkStringTable!$B$1,[1]InApkStringTable!$1:$1,0),0),
"스트링없음")))</f>
        <v/>
      </c>
      <c r="J842" t="b">
        <v>1</v>
      </c>
      <c r="L842" t="str">
        <f>IF(ISBLANK(K842),"",IF(ISERROR(VLOOKUP(K842,MapTable!$A:$A,1,0)),"컨트롤없음",""))</f>
        <v/>
      </c>
      <c r="N842" t="b">
        <f t="shared" ca="1" si="42"/>
        <v>0</v>
      </c>
      <c r="W842" t="str">
        <f>IF(ISBLANK(V842),"",IF(ISERROR(VLOOKUP(V842,[2]DropTable!$A:$A,1,0)),"드랍없음",""))</f>
        <v/>
      </c>
      <c r="Y842" t="str">
        <f>IF(ISBLANK(X842),"",IF(ISERROR(VLOOKUP(X842,[2]DropTable!$A:$A,1,0)),"드랍없음",""))</f>
        <v/>
      </c>
      <c r="AA842">
        <v>8.1</v>
      </c>
    </row>
    <row r="843" spans="1:27" x14ac:dyDescent="0.3">
      <c r="A843">
        <v>4</v>
      </c>
      <c r="B843">
        <v>39</v>
      </c>
      <c r="C843">
        <v>1680</v>
      </c>
      <c r="D843">
        <v>420</v>
      </c>
      <c r="E843" t="s">
        <v>114</v>
      </c>
      <c r="H843" t="str">
        <f>IF(ISBLANK(G843),"",
IFERROR(VLOOKUP(G843,[1]StringTable!$1:$1048576,MATCH([1]StringTable!$B$1,[1]StringTable!$1:$1,0),0),
IFERROR(VLOOKUP(G843,[1]InApkStringTable!$1:$1048576,MATCH([1]InApkStringTable!$B$1,[1]InApkStringTable!$1:$1,0),0),
"스트링없음")))</f>
        <v/>
      </c>
      <c r="J843" t="b">
        <v>1</v>
      </c>
      <c r="L843" t="str">
        <f>IF(ISBLANK(K843),"",IF(ISERROR(VLOOKUP(K843,MapTable!$A:$A,1,0)),"컨트롤없음",""))</f>
        <v/>
      </c>
      <c r="N843" t="b">
        <f t="shared" ca="1" si="42"/>
        <v>0</v>
      </c>
      <c r="W843" t="str">
        <f>IF(ISBLANK(V843),"",IF(ISERROR(VLOOKUP(V843,[2]DropTable!$A:$A,1,0)),"드랍없음",""))</f>
        <v/>
      </c>
      <c r="Y843" t="str">
        <f>IF(ISBLANK(X843),"",IF(ISERROR(VLOOKUP(X843,[2]DropTable!$A:$A,1,0)),"드랍없음",""))</f>
        <v/>
      </c>
      <c r="AA843">
        <v>8.1</v>
      </c>
    </row>
    <row r="844" spans="1:27" x14ac:dyDescent="0.3">
      <c r="A844">
        <v>4</v>
      </c>
      <c r="B844">
        <v>40</v>
      </c>
      <c r="C844">
        <v>1680</v>
      </c>
      <c r="D844">
        <v>420</v>
      </c>
      <c r="E844" t="s">
        <v>114</v>
      </c>
      <c r="H844" t="str">
        <f>IF(ISBLANK(G844),"",
IFERROR(VLOOKUP(G844,[1]StringTable!$1:$1048576,MATCH([1]StringTable!$B$1,[1]StringTable!$1:$1,0),0),
IFERROR(VLOOKUP(G844,[1]InApkStringTable!$1:$1048576,MATCH([1]InApkStringTable!$B$1,[1]InApkStringTable!$1:$1,0),0),
"스트링없음")))</f>
        <v/>
      </c>
      <c r="J844" t="b">
        <v>1</v>
      </c>
      <c r="L844" t="str">
        <f>IF(ISBLANK(K844),"",IF(ISERROR(VLOOKUP(K844,MapTable!$A:$A,1,0)),"컨트롤없음",""))</f>
        <v/>
      </c>
      <c r="N844" t="b">
        <f t="shared" ca="1" si="42"/>
        <v>0</v>
      </c>
      <c r="W844" t="str">
        <f>IF(ISBLANK(V844),"",IF(ISERROR(VLOOKUP(V844,[2]DropTable!$A:$A,1,0)),"드랍없음",""))</f>
        <v/>
      </c>
      <c r="Y844" t="str">
        <f>IF(ISBLANK(X844),"",IF(ISERROR(VLOOKUP(X844,[2]DropTable!$A:$A,1,0)),"드랍없음",""))</f>
        <v/>
      </c>
      <c r="AA844">
        <v>8.1</v>
      </c>
    </row>
    <row r="845" spans="1:27" x14ac:dyDescent="0.3">
      <c r="A845">
        <v>4</v>
      </c>
      <c r="B845">
        <v>41</v>
      </c>
      <c r="C845">
        <v>1680</v>
      </c>
      <c r="D845">
        <v>420</v>
      </c>
      <c r="E845" t="s">
        <v>114</v>
      </c>
      <c r="H845" t="str">
        <f>IF(ISBLANK(G845),"",
IFERROR(VLOOKUP(G845,[1]StringTable!$1:$1048576,MATCH([1]StringTable!$B$1,[1]StringTable!$1:$1,0),0),
IFERROR(VLOOKUP(G845,[1]InApkStringTable!$1:$1048576,MATCH([1]InApkStringTable!$B$1,[1]InApkStringTable!$1:$1,0),0),
"스트링없음")))</f>
        <v/>
      </c>
      <c r="J845" t="b">
        <v>1</v>
      </c>
      <c r="L845" t="str">
        <f>IF(ISBLANK(K845),"",IF(ISERROR(VLOOKUP(K845,MapTable!$A:$A,1,0)),"컨트롤없음",""))</f>
        <v/>
      </c>
      <c r="N845" t="b">
        <f t="shared" ca="1" si="42"/>
        <v>0</v>
      </c>
      <c r="W845" t="str">
        <f>IF(ISBLANK(V845),"",IF(ISERROR(VLOOKUP(V845,[2]DropTable!$A:$A,1,0)),"드랍없음",""))</f>
        <v/>
      </c>
      <c r="Y845" t="str">
        <f>IF(ISBLANK(X845),"",IF(ISERROR(VLOOKUP(X845,[2]DropTable!$A:$A,1,0)),"드랍없음",""))</f>
        <v/>
      </c>
      <c r="AA845">
        <v>8.1</v>
      </c>
    </row>
    <row r="846" spans="1:27" x14ac:dyDescent="0.3">
      <c r="A846">
        <v>4</v>
      </c>
      <c r="B846">
        <v>42</v>
      </c>
      <c r="C846">
        <v>1680</v>
      </c>
      <c r="D846">
        <v>420</v>
      </c>
      <c r="E846" t="s">
        <v>114</v>
      </c>
      <c r="H846" t="str">
        <f>IF(ISBLANK(G846),"",
IFERROR(VLOOKUP(G846,[1]StringTable!$1:$1048576,MATCH([1]StringTable!$B$1,[1]StringTable!$1:$1,0),0),
IFERROR(VLOOKUP(G846,[1]InApkStringTable!$1:$1048576,MATCH([1]InApkStringTable!$B$1,[1]InApkStringTable!$1:$1,0),0),
"스트링없음")))</f>
        <v/>
      </c>
      <c r="J846" t="b">
        <v>1</v>
      </c>
      <c r="L846" t="str">
        <f>IF(ISBLANK(K846),"",IF(ISERROR(VLOOKUP(K846,MapTable!$A:$A,1,0)),"컨트롤없음",""))</f>
        <v/>
      </c>
      <c r="N846" t="b">
        <f t="shared" ca="1" si="42"/>
        <v>0</v>
      </c>
      <c r="W846" t="str">
        <f>IF(ISBLANK(V846),"",IF(ISERROR(VLOOKUP(V846,[2]DropTable!$A:$A,1,0)),"드랍없음",""))</f>
        <v/>
      </c>
      <c r="Y846" t="str">
        <f>IF(ISBLANK(X846),"",IF(ISERROR(VLOOKUP(X846,[2]DropTable!$A:$A,1,0)),"드랍없음",""))</f>
        <v/>
      </c>
      <c r="AA846">
        <v>8.1</v>
      </c>
    </row>
    <row r="847" spans="1:27" x14ac:dyDescent="0.3">
      <c r="A847">
        <v>4</v>
      </c>
      <c r="B847">
        <v>43</v>
      </c>
      <c r="C847">
        <v>1680</v>
      </c>
      <c r="D847">
        <v>420</v>
      </c>
      <c r="E847" t="s">
        <v>114</v>
      </c>
      <c r="H847" t="str">
        <f>IF(ISBLANK(G847),"",
IFERROR(VLOOKUP(G847,[1]StringTable!$1:$1048576,MATCH([1]StringTable!$B$1,[1]StringTable!$1:$1,0),0),
IFERROR(VLOOKUP(G847,[1]InApkStringTable!$1:$1048576,MATCH([1]InApkStringTable!$B$1,[1]InApkStringTable!$1:$1,0),0),
"스트링없음")))</f>
        <v/>
      </c>
      <c r="J847" t="b">
        <v>1</v>
      </c>
      <c r="L847" t="str">
        <f>IF(ISBLANK(K847),"",IF(ISERROR(VLOOKUP(K847,MapTable!$A:$A,1,0)),"컨트롤없음",""))</f>
        <v/>
      </c>
      <c r="N847" t="b">
        <f t="shared" ca="1" si="42"/>
        <v>0</v>
      </c>
      <c r="W847" t="str">
        <f>IF(ISBLANK(V847),"",IF(ISERROR(VLOOKUP(V847,[2]DropTable!$A:$A,1,0)),"드랍없음",""))</f>
        <v/>
      </c>
      <c r="Y847" t="str">
        <f>IF(ISBLANK(X847),"",IF(ISERROR(VLOOKUP(X847,[2]DropTable!$A:$A,1,0)),"드랍없음",""))</f>
        <v/>
      </c>
      <c r="AA847">
        <v>8.1</v>
      </c>
    </row>
    <row r="848" spans="1:27" x14ac:dyDescent="0.3">
      <c r="A848">
        <v>4</v>
      </c>
      <c r="B848">
        <v>44</v>
      </c>
      <c r="C848">
        <v>1680</v>
      </c>
      <c r="D848">
        <v>420</v>
      </c>
      <c r="E848" t="s">
        <v>114</v>
      </c>
      <c r="H848" t="str">
        <f>IF(ISBLANK(G848),"",
IFERROR(VLOOKUP(G848,[1]StringTable!$1:$1048576,MATCH([1]StringTable!$B$1,[1]StringTable!$1:$1,0),0),
IFERROR(VLOOKUP(G848,[1]InApkStringTable!$1:$1048576,MATCH([1]InApkStringTable!$B$1,[1]InApkStringTable!$1:$1,0),0),
"스트링없음")))</f>
        <v/>
      </c>
      <c r="J848" t="b">
        <v>1</v>
      </c>
      <c r="L848" t="str">
        <f>IF(ISBLANK(K848),"",IF(ISERROR(VLOOKUP(K848,MapTable!$A:$A,1,0)),"컨트롤없음",""))</f>
        <v/>
      </c>
      <c r="N848" t="b">
        <f t="shared" ca="1" si="42"/>
        <v>0</v>
      </c>
      <c r="W848" t="str">
        <f>IF(ISBLANK(V848),"",IF(ISERROR(VLOOKUP(V848,[2]DropTable!$A:$A,1,0)),"드랍없음",""))</f>
        <v/>
      </c>
      <c r="Y848" t="str">
        <f>IF(ISBLANK(X848),"",IF(ISERROR(VLOOKUP(X848,[2]DropTable!$A:$A,1,0)),"드랍없음",""))</f>
        <v/>
      </c>
      <c r="AA848">
        <v>8.1</v>
      </c>
    </row>
    <row r="849" spans="1:27" x14ac:dyDescent="0.3">
      <c r="A849">
        <v>4</v>
      </c>
      <c r="B849">
        <v>45</v>
      </c>
      <c r="C849">
        <v>1680</v>
      </c>
      <c r="D849">
        <v>420</v>
      </c>
      <c r="E849" t="s">
        <v>114</v>
      </c>
      <c r="H849" t="str">
        <f>IF(ISBLANK(G849),"",
IFERROR(VLOOKUP(G849,[1]StringTable!$1:$1048576,MATCH([1]StringTable!$B$1,[1]StringTable!$1:$1,0),0),
IFERROR(VLOOKUP(G849,[1]InApkStringTable!$1:$1048576,MATCH([1]InApkStringTable!$B$1,[1]InApkStringTable!$1:$1,0),0),
"스트링없음")))</f>
        <v/>
      </c>
      <c r="J849" t="b">
        <v>1</v>
      </c>
      <c r="L849" t="str">
        <f>IF(ISBLANK(K849),"",IF(ISERROR(VLOOKUP(K849,MapTable!$A:$A,1,0)),"컨트롤없음",""))</f>
        <v/>
      </c>
      <c r="N849" t="b">
        <f t="shared" ca="1" si="42"/>
        <v>0</v>
      </c>
      <c r="W849" t="str">
        <f>IF(ISBLANK(V849),"",IF(ISERROR(VLOOKUP(V849,[2]DropTable!$A:$A,1,0)),"드랍없음",""))</f>
        <v/>
      </c>
      <c r="Y849" t="str">
        <f>IF(ISBLANK(X849),"",IF(ISERROR(VLOOKUP(X849,[2]DropTable!$A:$A,1,0)),"드랍없음",""))</f>
        <v/>
      </c>
      <c r="AA849">
        <v>8.1</v>
      </c>
    </row>
    <row r="850" spans="1:27" x14ac:dyDescent="0.3">
      <c r="A850">
        <v>4</v>
      </c>
      <c r="B850">
        <v>46</v>
      </c>
      <c r="C850">
        <v>1680</v>
      </c>
      <c r="D850">
        <v>420</v>
      </c>
      <c r="E850" t="s">
        <v>114</v>
      </c>
      <c r="H850" t="str">
        <f>IF(ISBLANK(G850),"",
IFERROR(VLOOKUP(G850,[1]StringTable!$1:$1048576,MATCH([1]StringTable!$B$1,[1]StringTable!$1:$1,0),0),
IFERROR(VLOOKUP(G850,[1]InApkStringTable!$1:$1048576,MATCH([1]InApkStringTable!$B$1,[1]InApkStringTable!$1:$1,0),0),
"스트링없음")))</f>
        <v/>
      </c>
      <c r="J850" t="b">
        <v>1</v>
      </c>
      <c r="L850" t="str">
        <f>IF(ISBLANK(K850),"",IF(ISERROR(VLOOKUP(K850,MapTable!$A:$A,1,0)),"컨트롤없음",""))</f>
        <v/>
      </c>
      <c r="N850" t="b">
        <f t="shared" ca="1" si="42"/>
        <v>0</v>
      </c>
      <c r="W850" t="str">
        <f>IF(ISBLANK(V850),"",IF(ISERROR(VLOOKUP(V850,[2]DropTable!$A:$A,1,0)),"드랍없음",""))</f>
        <v/>
      </c>
      <c r="Y850" t="str">
        <f>IF(ISBLANK(X850),"",IF(ISERROR(VLOOKUP(X850,[2]DropTable!$A:$A,1,0)),"드랍없음",""))</f>
        <v/>
      </c>
      <c r="AA850">
        <v>8.1</v>
      </c>
    </row>
    <row r="851" spans="1:27" x14ac:dyDescent="0.3">
      <c r="A851">
        <v>4</v>
      </c>
      <c r="B851">
        <v>47</v>
      </c>
      <c r="C851">
        <v>1680</v>
      </c>
      <c r="D851">
        <v>420</v>
      </c>
      <c r="E851" t="s">
        <v>114</v>
      </c>
      <c r="H851" t="str">
        <f>IF(ISBLANK(G851),"",
IFERROR(VLOOKUP(G851,[1]StringTable!$1:$1048576,MATCH([1]StringTable!$B$1,[1]StringTable!$1:$1,0),0),
IFERROR(VLOOKUP(G851,[1]InApkStringTable!$1:$1048576,MATCH([1]InApkStringTable!$B$1,[1]InApkStringTable!$1:$1,0),0),
"스트링없음")))</f>
        <v/>
      </c>
      <c r="J851" t="b">
        <v>1</v>
      </c>
      <c r="L851" t="str">
        <f>IF(ISBLANK(K851),"",IF(ISERROR(VLOOKUP(K851,MapTable!$A:$A,1,0)),"컨트롤없음",""))</f>
        <v/>
      </c>
      <c r="N851" t="b">
        <f t="shared" ca="1" si="42"/>
        <v>0</v>
      </c>
      <c r="W851" t="str">
        <f>IF(ISBLANK(V851),"",IF(ISERROR(VLOOKUP(V851,[2]DropTable!$A:$A,1,0)),"드랍없음",""))</f>
        <v/>
      </c>
      <c r="Y851" t="str">
        <f>IF(ISBLANK(X851),"",IF(ISERROR(VLOOKUP(X851,[2]DropTable!$A:$A,1,0)),"드랍없음",""))</f>
        <v/>
      </c>
      <c r="AA851">
        <v>8.1</v>
      </c>
    </row>
    <row r="852" spans="1:27" x14ac:dyDescent="0.3">
      <c r="A852">
        <v>4</v>
      </c>
      <c r="B852">
        <v>48</v>
      </c>
      <c r="C852">
        <v>1680</v>
      </c>
      <c r="D852">
        <v>420</v>
      </c>
      <c r="E852" t="s">
        <v>114</v>
      </c>
      <c r="H852" t="str">
        <f>IF(ISBLANK(G852),"",
IFERROR(VLOOKUP(G852,[1]StringTable!$1:$1048576,MATCH([1]StringTable!$B$1,[1]StringTable!$1:$1,0),0),
IFERROR(VLOOKUP(G852,[1]InApkStringTable!$1:$1048576,MATCH([1]InApkStringTable!$B$1,[1]InApkStringTable!$1:$1,0),0),
"스트링없음")))</f>
        <v/>
      </c>
      <c r="J852" t="b">
        <v>1</v>
      </c>
      <c r="L852" t="str">
        <f>IF(ISBLANK(K852),"",IF(ISERROR(VLOOKUP(K852,MapTable!$A:$A,1,0)),"컨트롤없음",""))</f>
        <v/>
      </c>
      <c r="N852" t="b">
        <f t="shared" ca="1" si="42"/>
        <v>0</v>
      </c>
      <c r="W852" t="str">
        <f>IF(ISBLANK(V852),"",IF(ISERROR(VLOOKUP(V852,[2]DropTable!$A:$A,1,0)),"드랍없음",""))</f>
        <v/>
      </c>
      <c r="Y852" t="str">
        <f>IF(ISBLANK(X852),"",IF(ISERROR(VLOOKUP(X852,[2]DropTable!$A:$A,1,0)),"드랍없음",""))</f>
        <v/>
      </c>
      <c r="AA852">
        <v>8.1</v>
      </c>
    </row>
    <row r="853" spans="1:27" x14ac:dyDescent="0.3">
      <c r="A853">
        <v>4</v>
      </c>
      <c r="B853">
        <v>49</v>
      </c>
      <c r="C853">
        <v>1680</v>
      </c>
      <c r="D853">
        <v>420</v>
      </c>
      <c r="E853" t="s">
        <v>114</v>
      </c>
      <c r="H853" t="str">
        <f>IF(ISBLANK(G853),"",
IFERROR(VLOOKUP(G853,[1]StringTable!$1:$1048576,MATCH([1]StringTable!$B$1,[1]StringTable!$1:$1,0),0),
IFERROR(VLOOKUP(G853,[1]InApkStringTable!$1:$1048576,MATCH([1]InApkStringTable!$B$1,[1]InApkStringTable!$1:$1,0),0),
"스트링없음")))</f>
        <v/>
      </c>
      <c r="J853" t="b">
        <v>1</v>
      </c>
      <c r="L853" t="str">
        <f>IF(ISBLANK(K853),"",IF(ISERROR(VLOOKUP(K853,MapTable!$A:$A,1,0)),"컨트롤없음",""))</f>
        <v/>
      </c>
      <c r="N853" t="b">
        <f t="shared" ca="1" si="42"/>
        <v>0</v>
      </c>
      <c r="W853" t="str">
        <f>IF(ISBLANK(V853),"",IF(ISERROR(VLOOKUP(V853,[2]DropTable!$A:$A,1,0)),"드랍없음",""))</f>
        <v/>
      </c>
      <c r="Y853" t="str">
        <f>IF(ISBLANK(X853),"",IF(ISERROR(VLOOKUP(X853,[2]DropTable!$A:$A,1,0)),"드랍없음",""))</f>
        <v/>
      </c>
      <c r="AA853">
        <v>8.1</v>
      </c>
    </row>
    <row r="854" spans="1:27" x14ac:dyDescent="0.3">
      <c r="A854">
        <v>4</v>
      </c>
      <c r="B854">
        <v>50</v>
      </c>
      <c r="C854">
        <v>1680</v>
      </c>
      <c r="D854">
        <v>420</v>
      </c>
      <c r="E854" t="s">
        <v>114</v>
      </c>
      <c r="H854" t="str">
        <f>IF(ISBLANK(G854),"",
IFERROR(VLOOKUP(G854,[1]StringTable!$1:$1048576,MATCH([1]StringTable!$B$1,[1]StringTable!$1:$1,0),0),
IFERROR(VLOOKUP(G854,[1]InApkStringTable!$1:$1048576,MATCH([1]InApkStringTable!$B$1,[1]InApkStringTable!$1:$1,0),0),
"스트링없음")))</f>
        <v/>
      </c>
      <c r="J854" t="b">
        <v>1</v>
      </c>
      <c r="L854" t="str">
        <f>IF(ISBLANK(K854),"",IF(ISERROR(VLOOKUP(K854,MapTable!$A:$A,1,0)),"컨트롤없음",""))</f>
        <v/>
      </c>
      <c r="N854" t="b">
        <f t="shared" ca="1" si="42"/>
        <v>0</v>
      </c>
      <c r="W854" t="str">
        <f>IF(ISBLANK(V854),"",IF(ISERROR(VLOOKUP(V854,[2]DropTable!$A:$A,1,0)),"드랍없음",""))</f>
        <v/>
      </c>
      <c r="Y854" t="str">
        <f>IF(ISBLANK(X854),"",IF(ISERROR(VLOOKUP(X854,[2]DropTable!$A:$A,1,0)),"드랍없음",""))</f>
        <v/>
      </c>
      <c r="AA854">
        <v>8.1</v>
      </c>
    </row>
    <row r="855" spans="1:27" x14ac:dyDescent="0.3">
      <c r="A855">
        <v>22</v>
      </c>
      <c r="B855">
        <v>1</v>
      </c>
      <c r="C855">
        <v>1680</v>
      </c>
      <c r="D855">
        <v>420</v>
      </c>
      <c r="E855" t="s">
        <v>114</v>
      </c>
      <c r="H855" t="str">
        <f>IF(ISBLANK(G855),"",
IFERROR(VLOOKUP(G855,[1]StringTable!$1:$1048576,MATCH([1]StringTable!$B$1,[1]StringTable!$1:$1,0),0),
IFERROR(VLOOKUP(G855,[1]InApkStringTable!$1:$1048576,MATCH([1]InApkStringTable!$B$1,[1]InApkStringTable!$1:$1,0),0),
"스트링없음")))</f>
        <v/>
      </c>
      <c r="J855" t="b">
        <v>1</v>
      </c>
      <c r="L855" t="str">
        <f>IF(ISBLANK(K855),"",IF(ISERROR(VLOOKUP(K855,MapTable!$A:$A,1,0)),"컨트롤없음",""))</f>
        <v/>
      </c>
      <c r="N855" t="b">
        <f t="shared" ca="1" si="42"/>
        <v>0</v>
      </c>
      <c r="W855" t="str">
        <f>IF(ISBLANK(V855),"",IF(ISERROR(VLOOKUP(V855,[2]DropTable!$A:$A,1,0)),"드랍없음",""))</f>
        <v/>
      </c>
      <c r="Y855" t="str">
        <f>IF(ISBLANK(X855),"",IF(ISERROR(VLOOKUP(X855,[2]DropTable!$A:$A,1,0)),"드랍없음",""))</f>
        <v/>
      </c>
      <c r="AA855">
        <v>8.1</v>
      </c>
    </row>
    <row r="856" spans="1:27" x14ac:dyDescent="0.3">
      <c r="A856">
        <v>22</v>
      </c>
      <c r="B856">
        <v>2</v>
      </c>
      <c r="C856">
        <v>1680</v>
      </c>
      <c r="D856">
        <v>420</v>
      </c>
      <c r="E856" t="s">
        <v>114</v>
      </c>
      <c r="H856" t="str">
        <f>IF(ISBLANK(G856),"",
IFERROR(VLOOKUP(G856,[1]StringTable!$1:$1048576,MATCH([1]StringTable!$B$1,[1]StringTable!$1:$1,0),0),
IFERROR(VLOOKUP(G856,[1]InApkStringTable!$1:$1048576,MATCH([1]InApkStringTable!$B$1,[1]InApkStringTable!$1:$1,0),0),
"스트링없음")))</f>
        <v/>
      </c>
      <c r="J856" t="b">
        <v>1</v>
      </c>
      <c r="L856" t="str">
        <f>IF(ISBLANK(K856),"",IF(ISERROR(VLOOKUP(K856,MapTable!$A:$A,1,0)),"컨트롤없음",""))</f>
        <v/>
      </c>
      <c r="N856" t="b">
        <f t="shared" ca="1" si="42"/>
        <v>0</v>
      </c>
      <c r="W856" t="str">
        <f>IF(ISBLANK(V856),"",IF(ISERROR(VLOOKUP(V856,[2]DropTable!$A:$A,1,0)),"드랍없음",""))</f>
        <v/>
      </c>
      <c r="Y856" t="str">
        <f>IF(ISBLANK(X856),"",IF(ISERROR(VLOOKUP(X856,[2]DropTable!$A:$A,1,0)),"드랍없음",""))</f>
        <v/>
      </c>
      <c r="AA856">
        <v>8.1</v>
      </c>
    </row>
  </sheetData>
  <phoneticPr fontId="1" type="noConversion"/>
  <conditionalFormatting sqref="R35:U803 R2:U31">
    <cfRule type="expression" dxfId="16" priority="6">
      <formula>R2=R1</formula>
    </cfRule>
  </conditionalFormatting>
  <conditionalFormatting sqref="R804:U804">
    <cfRule type="expression" dxfId="15" priority="3">
      <formula>R804=R803</formula>
    </cfRule>
  </conditionalFormatting>
  <conditionalFormatting sqref="R34:U34">
    <cfRule type="expression" dxfId="14" priority="13">
      <formula>R34=R2</formula>
    </cfRule>
  </conditionalFormatting>
  <conditionalFormatting sqref="R33:U33">
    <cfRule type="expression" dxfId="13" priority="15">
      <formula>R33=R31</formula>
    </cfRule>
  </conditionalFormatting>
  <conditionalFormatting sqref="R32:U32">
    <cfRule type="expression" dxfId="12" priority="1">
      <formula>R32=R31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O2:O290 K2:K856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Q2:Q290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187</v>
      </c>
      <c r="B1" t="s">
        <v>262</v>
      </c>
      <c r="C1" t="s">
        <v>118</v>
      </c>
      <c r="D1" t="s">
        <v>203</v>
      </c>
      <c r="E1" t="s">
        <v>188</v>
      </c>
      <c r="F1" t="s">
        <v>189</v>
      </c>
      <c r="G1" t="s">
        <v>204</v>
      </c>
      <c r="H1" t="s">
        <v>191</v>
      </c>
      <c r="I1" t="s">
        <v>190</v>
      </c>
      <c r="J1" t="s">
        <v>246</v>
      </c>
      <c r="K1" t="s">
        <v>256</v>
      </c>
      <c r="L1" t="s">
        <v>249</v>
      </c>
      <c r="M1" t="s">
        <v>255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  <c r="S1" t="s">
        <v>257</v>
      </c>
      <c r="T1" t="s">
        <v>256</v>
      </c>
      <c r="U1" t="s">
        <v>249</v>
      </c>
      <c r="V1" t="s">
        <v>255</v>
      </c>
      <c r="W1" t="s">
        <v>250</v>
      </c>
      <c r="X1" t="s">
        <v>251</v>
      </c>
      <c r="Y1" t="s">
        <v>252</v>
      </c>
      <c r="Z1" t="s">
        <v>253</v>
      </c>
      <c r="AA1" t="s">
        <v>254</v>
      </c>
      <c r="AB1" t="s">
        <v>258</v>
      </c>
      <c r="AC1" t="s">
        <v>256</v>
      </c>
      <c r="AD1" t="s">
        <v>249</v>
      </c>
      <c r="AE1" t="s">
        <v>255</v>
      </c>
      <c r="AF1" t="s">
        <v>250</v>
      </c>
      <c r="AG1" t="s">
        <v>251</v>
      </c>
      <c r="AH1" t="s">
        <v>252</v>
      </c>
      <c r="AI1" t="s">
        <v>253</v>
      </c>
      <c r="AJ1" t="s">
        <v>254</v>
      </c>
    </row>
    <row r="2" spans="1:36" x14ac:dyDescent="0.3">
      <c r="A2" t="s">
        <v>197</v>
      </c>
      <c r="B2" t="s">
        <v>198</v>
      </c>
      <c r="C2" t="str">
        <f>IF(ISBLANK(B2),"",
IF(ISERROR(FIND(",",B2)),
  IF(ISERROR(VLOOKUP(B2,[3]AffectorValueTable!$A:$A,1,0)),"어펙터밸류없음",
  ""),
IF(ISERROR(FIND(",",B2,FIND(",",B2)+1)),
  IF(OR(ISERROR(VLOOKUP(LEFT(B2,FIND(",",B2)-1),[3]AffectorValueTable!$A:$A,1,0)),ISERROR(VLOOKUP(TRIM(MID(B2,FIND(",",B2)+1,999)),[3]AffectorValueTable!$A:$A,1,0))),"어펙터밸류없음",
  ""),
IF(ISERROR(FIND(",",B2,FIND(",",B2,FIND(",",B2)+1)+1)),
  IF(OR(ISERROR(VLOOKUP(LEFT(B2,FIND(",",B2)-1),[3]AffectorValueTable!$A:$A,1,0)),ISERROR(VLOOKUP(TRIM(MID(B2,FIND(",",B2)+1,FIND(",",B2,FIND(",",B2)+1)-FIND(",",B2)-1)),[3]AffectorValueTable!$A:$A,1,0)),ISERROR(VLOOKUP(TRIM(MID(B2,FIND(",",B2,FIND(",",B2)+1)+1,999)),[3]AffectorValueTable!$A:$A,1,0))),"어펙터밸류없음",
  ""),
IF(ISERROR(FIND(",",B2,FIND(",",B2,FIND(",",B2,FIND(",",B2)+1)+1)+1)),
  IF(OR(ISERROR(VLOOKUP(LEFT(B2,FIND(",",B2)-1),[3]AffectorValueTable!$A:$A,1,0)),ISERROR(VLOOKUP(TRIM(MID(B2,FIND(",",B2)+1,FIND(",",B2,FIND(",",B2)+1)-FIND(",",B2)-1)),[3]AffectorValueTable!$A:$A,1,0)),ISERROR(VLOOKUP(TRIM(MID(B2,FIND(",",B2,FIND(",",B2)+1)+1,FIND(",",B2,FIND(",",B2,FIND(",",B2)+1)+1)-FIND(",",B2,FIND(",",B2)+1)-1)),[3]AffectorValueTable!$A:$A,1,0)),ISERROR(VLOOKUP(TRIM(MID(B2,FIND(",",B2,FIND(",",B2,FIND(",",B2)+1)+1)+1,999)),[3]AffectorValueTable!$A:$A,1,0))),"어펙터밸류없음",
  ""),
)))))</f>
        <v/>
      </c>
      <c r="D2" t="s">
        <v>200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194</v>
      </c>
      <c r="G2" t="s">
        <v>202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201</v>
      </c>
      <c r="J2" t="s">
        <v>247</v>
      </c>
      <c r="K2" t="str">
        <f>IFERROR(IF(ISBLANK($J2),"",VLOOKUP($J2&amp;"_"&amp;TEXT(1,"00"),[3]AffectorValueLevelTable!$1:$1048576,MATCH(K$1,[3]AffectorValueLevelTable!$1:$1,0),0)),"어펙터밸류레벨없음")</f>
        <v>DefenderSource==Magic</v>
      </c>
      <c r="L2">
        <f>IFERROR(IF(ISBLANK($J2),"",VLOOKUP($J2&amp;"_"&amp;TEXT(1,"00"),[3]AffectorValueLevelTable!$1:$1048576,MATCH(L$1,[3]AffectorValueLevelTable!$1:$1,0),0)),"어펙터밸류레벨없음")</f>
        <v>-1</v>
      </c>
      <c r="M2">
        <f>IFERROR(IF(ISBLANK($J2),"",VLOOKUP($J2&amp;"_"&amp;TEXT(1,"00"),[3]AffectorValueLevelTable!$1:$1048576,MATCH(M$1,[3]AffectorValueLevelTable!$1:$1,0),0)),"어펙터밸류레벨없음")</f>
        <v>1</v>
      </c>
      <c r="N2" t="str">
        <f>IFERROR(IF(ISBLANK($J2),"",VLOOKUP($J2&amp;"_"&amp;TEXT(1,"00"),[3]AffectorValueLevelTable!$1:$1048576,MATCH(N$1,[3]AffectorValueLevelTable!$1:$1,0),0)),"어펙터밸류레벨없음")</f>
        <v/>
      </c>
      <c r="O2">
        <f>IFERROR(IF(ISBLANK($J2),"",VLOOKUP($J2&amp;"_"&amp;TEXT(1,"00"),[3]AffectorValueLevelTable!$1:$1048576,MATCH(O$1,[3]AffectorValueLevelTable!$1:$1,0),0)),"어펙터밸류레벨없음")</f>
        <v>0</v>
      </c>
      <c r="T2" t="str">
        <f>IFERROR(IF(ISBLANK($S2),"",VLOOKUP($S2&amp;"_"&amp;TEXT(1,"00"),[3]AffectorValueLevelTable!$1:$1048576,MATCH(T$1,[3]AffectorValueLevelTable!$1:$1,0),0)),"어펙터밸류레벨없음")</f>
        <v/>
      </c>
      <c r="U2" t="str">
        <f>IFERROR(IF(ISBLANK($S2),"",VLOOKUP($S2&amp;"_"&amp;TEXT(1,"00"),[3]AffectorValueLevelTable!$1:$1048576,MATCH(U$1,[3]AffectorValueLevelTable!$1:$1,0),0)),"어펙터밸류레벨없음")</f>
        <v/>
      </c>
      <c r="V2" t="str">
        <f>IFERROR(IF(ISBLANK($S2),"",VLOOKUP($S2&amp;"_"&amp;TEXT(1,"00"),[3]AffectorValueLevelTable!$1:$1048576,MATCH(V$1,[3]AffectorValueLevelTable!$1:$1,0),0)),"어펙터밸류레벨없음")</f>
        <v/>
      </c>
      <c r="W2" t="str">
        <f>IFERROR(IF(ISBLANK($S2),"",VLOOKUP($S2&amp;"_"&amp;TEXT(1,"00"),[3]AffectorValueLevelTable!$1:$1048576,MATCH(W$1,[3]AffectorValueLevelTable!$1:$1,0),0)),"어펙터밸류레벨없음")</f>
        <v/>
      </c>
      <c r="X2" t="str">
        <f>IFERROR(IF(ISBLANK($S2),"",VLOOKUP($S2&amp;"_"&amp;TEXT(1,"00"),[3]AffectorValueLevelTable!$1:$1048576,MATCH(X$1,[3]AffectorValueLevelTable!$1:$1,0),0)),"어펙터밸류레벨없음")</f>
        <v/>
      </c>
      <c r="AC2" t="str">
        <f>IFERROR(IF(ISBLANK($AB2),"",VLOOKUP($AB2&amp;"_"&amp;TEXT(1,"00"),[3]AffectorValueLevelTable!$1:$1048576,MATCH(AC$1,[3]AffectorValueLevelTable!$1:$1,0),0)),"어펙터밸류레벨없음")</f>
        <v/>
      </c>
      <c r="AD2" t="str">
        <f>IFERROR(IF(ISBLANK($AB2),"",VLOOKUP($AB2&amp;"_"&amp;TEXT(1,"00"),[3]AffectorValueLevelTable!$1:$1048576,MATCH(AD$1,[3]AffectorValueLevelTable!$1:$1,0),0)),"어펙터밸류레벨없음")</f>
        <v/>
      </c>
      <c r="AE2" t="str">
        <f>IFERROR(IF(ISBLANK($AB2),"",VLOOKUP($AB2&amp;"_"&amp;TEXT(1,"00"),[3]AffectorValueLevelTable!$1:$1048576,MATCH(AE$1,[3]AffectorValueLevelTable!$1:$1,0),0)),"어펙터밸류레벨없음")</f>
        <v/>
      </c>
      <c r="AF2" t="str">
        <f>IFERROR(IF(ISBLANK($AB2),"",VLOOKUP($AB2&amp;"_"&amp;TEXT(1,"00"),[3]AffectorValueLevelTable!$1:$1048576,MATCH(AF$1,[3]AffectorValueLevelTable!$1:$1,0),0)),"어펙터밸류레벨없음")</f>
        <v/>
      </c>
      <c r="AG2" t="str">
        <f>IFERROR(IF(ISBLANK($AB2),"",VLOOKUP($AB2&amp;"_"&amp;TEXT(1,"00"),[3]AffectorValueLevelTable!$1:$1048576,MATCH(AG$1,[3]AffectorValueLevelTable!$1:$1,0),0)),"어펙터밸류레벨없음")</f>
        <v/>
      </c>
    </row>
    <row r="3" spans="1:36" x14ac:dyDescent="0.3">
      <c r="A3" t="s">
        <v>199</v>
      </c>
      <c r="B3" t="str">
        <f>"PN_"&amp;A3</f>
        <v>PN_Nature2Times</v>
      </c>
      <c r="C3" t="str">
        <f>IF(ISBLANK(B3),"",
IF(ISERROR(FIND(",",B3)),
  IF(ISERROR(VLOOKUP(B3,[3]AffectorValueTable!$A:$A,1,0)),"어펙터밸류없음",
  ""),
IF(ISERROR(FIND(",",B3,FIND(",",B3)+1)),
  IF(OR(ISERROR(VLOOKUP(LEFT(B3,FIND(",",B3)-1),[3]AffectorValueTable!$A:$A,1,0)),ISERROR(VLOOKUP(TRIM(MID(B3,FIND(",",B3)+1,999)),[3]AffectorValueTable!$A:$A,1,0))),"어펙터밸류없음",
  ""),
IF(ISERROR(FIND(",",B3,FIND(",",B3,FIND(",",B3)+1)+1)),
  IF(OR(ISERROR(VLOOKUP(LEFT(B3,FIND(",",B3)-1),[3]AffectorValueTable!$A:$A,1,0)),ISERROR(VLOOKUP(TRIM(MID(B3,FIND(",",B3)+1,FIND(",",B3,FIND(",",B3)+1)-FIND(",",B3)-1)),[3]AffectorValueTable!$A:$A,1,0)),ISERROR(VLOOKUP(TRIM(MID(B3,FIND(",",B3,FIND(",",B3)+1)+1,999)),[3]AffectorValueTable!$A:$A,1,0))),"어펙터밸류없음",
  ""),
IF(ISERROR(FIND(",",B3,FIND(",",B3,FIND(",",B3,FIND(",",B3)+1)+1)+1)),
  IF(OR(ISERROR(VLOOKUP(LEFT(B3,FIND(",",B3)-1),[3]AffectorValueTable!$A:$A,1,0)),ISERROR(VLOOKUP(TRIM(MID(B3,FIND(",",B3)+1,FIND(",",B3,FIND(",",B3)+1)-FIND(",",B3)-1)),[3]AffectorValueTable!$A:$A,1,0)),ISERROR(VLOOKUP(TRIM(MID(B3,FIND(",",B3,FIND(",",B3)+1)+1,FIND(",",B3,FIND(",",B3,FIND(",",B3)+1)+1)-FIND(",",B3,FIND(",",B3)+1)-1)),[3]AffectorValueTable!$A:$A,1,0)),ISERROR(VLOOKUP(TRIM(MID(B3,FIND(",",B3,FIND(",",B3,FIND(",",B3)+1)+1)+1,999)),[3]AffectorValueTable!$A:$A,1,0))),"어펙터밸류없음",
  ""),
)))))</f>
        <v/>
      </c>
      <c r="D3" t="s">
        <v>200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195</v>
      </c>
      <c r="G3" t="s">
        <v>202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217</v>
      </c>
      <c r="J3" t="s">
        <v>248</v>
      </c>
      <c r="K3" t="str">
        <f>IFERROR(IF(ISBLANK($J3),"",VLOOKUP($J3&amp;"_"&amp;TEXT(1,"00"),[3]AffectorValueLevelTable!$1:$1048576,MATCH(K$1,[3]AffectorValueLevelTable!$1:$1,0),0)),"어펙터밸류레벨없음")</f>
        <v>DefenderSource==Nature</v>
      </c>
      <c r="L3">
        <f>IFERROR(IF(ISBLANK($J3),"",VLOOKUP($J3&amp;"_"&amp;TEXT(1,"00"),[3]AffectorValueLevelTable!$1:$1048576,MATCH(L$1,[3]AffectorValueLevelTable!$1:$1,0),0)),"어펙터밸류레벨없음")</f>
        <v>-1</v>
      </c>
      <c r="M3">
        <f>IFERROR(IF(ISBLANK($J3),"",VLOOKUP($J3&amp;"_"&amp;TEXT(1,"00"),[3]AffectorValueLevelTable!$1:$1048576,MATCH(M$1,[3]AffectorValueLevelTable!$1:$1,0),0)),"어펙터밸류레벨없음")</f>
        <v>1</v>
      </c>
      <c r="N3" t="str">
        <f>IFERROR(IF(ISBLANK($J3),"",VLOOKUP($J3&amp;"_"&amp;TEXT(1,"00"),[3]AffectorValueLevelTable!$1:$1048576,MATCH(N$1,[3]AffectorValueLevelTable!$1:$1,0),0)),"어펙터밸류레벨없음")</f>
        <v/>
      </c>
      <c r="O3">
        <f>IFERROR(IF(ISBLANK($J3),"",VLOOKUP($J3&amp;"_"&amp;TEXT(1,"00"),[3]AffectorValueLevelTable!$1:$1048576,MATCH(O$1,[3]AffectorValueLevelTable!$1:$1,0),0)),"어펙터밸류레벨없음")</f>
        <v>0</v>
      </c>
      <c r="T3" t="str">
        <f>IFERROR(IF(ISBLANK($S3),"",VLOOKUP($S3&amp;"_"&amp;TEXT(1,"00"),[3]AffectorValueLevelTable!$1:$1048576,MATCH(T$1,[3]AffectorValueLevelTable!$1:$1,0),0)),"어펙터밸류레벨없음")</f>
        <v/>
      </c>
      <c r="U3" t="str">
        <f>IFERROR(IF(ISBLANK($S3),"",VLOOKUP($S3&amp;"_"&amp;TEXT(1,"00"),[3]AffectorValueLevelTable!$1:$1048576,MATCH(U$1,[3]AffectorValueLevelTable!$1:$1,0),0)),"어펙터밸류레벨없음")</f>
        <v/>
      </c>
      <c r="V3" t="str">
        <f>IFERROR(IF(ISBLANK($S3),"",VLOOKUP($S3&amp;"_"&amp;TEXT(1,"00"),[3]AffectorValueLevelTable!$1:$1048576,MATCH(V$1,[3]AffectorValueLevelTable!$1:$1,0),0)),"어펙터밸류레벨없음")</f>
        <v/>
      </c>
      <c r="W3" t="str">
        <f>IFERROR(IF(ISBLANK($S3),"",VLOOKUP($S3&amp;"_"&amp;TEXT(1,"00"),[3]AffectorValueLevelTable!$1:$1048576,MATCH(W$1,[3]AffectorValueLevelTable!$1:$1,0),0)),"어펙터밸류레벨없음")</f>
        <v/>
      </c>
      <c r="X3" t="str">
        <f>IFERROR(IF(ISBLANK($S3),"",VLOOKUP($S3&amp;"_"&amp;TEXT(1,"00"),[3]AffectorValueLevelTable!$1:$1048576,MATCH(X$1,[3]AffectorValueLevelTable!$1:$1,0),0)),"어펙터밸류레벨없음")</f>
        <v/>
      </c>
      <c r="AC3" t="str">
        <f>IFERROR(IF(ISBLANK($AB3),"",VLOOKUP($AB3&amp;"_"&amp;TEXT(1,"00"),[3]AffectorValueLevelTable!$1:$1048576,MATCH(AC$1,[3]AffectorValueLevelTable!$1:$1,0),0)),"어펙터밸류레벨없음")</f>
        <v/>
      </c>
      <c r="AD3" t="str">
        <f>IFERROR(IF(ISBLANK($AB3),"",VLOOKUP($AB3&amp;"_"&amp;TEXT(1,"00"),[3]AffectorValueLevelTable!$1:$1048576,MATCH(AD$1,[3]AffectorValueLevelTable!$1:$1,0),0)),"어펙터밸류레벨없음")</f>
        <v/>
      </c>
      <c r="AE3" t="str">
        <f>IFERROR(IF(ISBLANK($AB3),"",VLOOKUP($AB3&amp;"_"&amp;TEXT(1,"00"),[3]AffectorValueLevelTable!$1:$1048576,MATCH(AE$1,[3]AffectorValueLevelTable!$1:$1,0),0)),"어펙터밸류레벨없음")</f>
        <v/>
      </c>
      <c r="AF3" t="str">
        <f>IFERROR(IF(ISBLANK($AB3),"",VLOOKUP($AB3&amp;"_"&amp;TEXT(1,"00"),[3]AffectorValueLevelTable!$1:$1048576,MATCH(AF$1,[3]AffectorValueLevelTable!$1:$1,0),0)),"어펙터밸류레벨없음")</f>
        <v/>
      </c>
      <c r="AG3" t="str">
        <f>IFERROR(IF(ISBLANK($AB3),"",VLOOKUP($AB3&amp;"_"&amp;TEXT(1,"00"),[3]AffectorValueLevelTable!$1:$1048576,MATCH(AG$1,[3]AffectorValueLevelTable!$1:$1,0),0)),"어펙터밸류레벨없음")</f>
        <v/>
      </c>
    </row>
    <row r="4" spans="1:36" x14ac:dyDescent="0.3">
      <c r="A4" t="s">
        <v>209</v>
      </c>
      <c r="B4" t="s">
        <v>192</v>
      </c>
      <c r="C4" t="str">
        <f>IF(ISBLANK(B4),"",
IF(ISERROR(FIND(",",B4)),
  IF(ISERROR(VLOOKUP(B4,[3]AffectorValueTable!$A:$A,1,0)),"어펙터밸류없음",
  ""),
IF(ISERROR(FIND(",",B4,FIND(",",B4)+1)),
  IF(OR(ISERROR(VLOOKUP(LEFT(B4,FIND(",",B4)-1),[3]AffectorValueTable!$A:$A,1,0)),ISERROR(VLOOKUP(TRIM(MID(B4,FIND(",",B4)+1,999)),[3]AffectorValueTable!$A:$A,1,0))),"어펙터밸류없음",
  ""),
IF(ISERROR(FIND(",",B4,FIND(",",B4,FIND(",",B4)+1)+1)),
  IF(OR(ISERROR(VLOOKUP(LEFT(B4,FIND(",",B4)-1),[3]AffectorValueTable!$A:$A,1,0)),ISERROR(VLOOKUP(TRIM(MID(B4,FIND(",",B4)+1,FIND(",",B4,FIND(",",B4)+1)-FIND(",",B4)-1)),[3]AffectorValueTable!$A:$A,1,0)),ISERROR(VLOOKUP(TRIM(MID(B4,FIND(",",B4,FIND(",",B4)+1)+1,999)),[3]AffectorValueTable!$A:$A,1,0))),"어펙터밸류없음",
  ""),
IF(ISERROR(FIND(",",B4,FIND(",",B4,FIND(",",B4,FIND(",",B4)+1)+1)+1)),
  IF(OR(ISERROR(VLOOKUP(LEFT(B4,FIND(",",B4)-1),[3]AffectorValueTable!$A:$A,1,0)),ISERROR(VLOOKUP(TRIM(MID(B4,FIND(",",B4)+1,FIND(",",B4,FIND(",",B4)+1)-FIND(",",B4)-1)),[3]AffectorValueTable!$A:$A,1,0)),ISERROR(VLOOKUP(TRIM(MID(B4,FIND(",",B4,FIND(",",B4)+1)+1,FIND(",",B4,FIND(",",B4,FIND(",",B4)+1)+1)-FIND(",",B4,FIND(",",B4)+1)-1)),[3]AffectorValueTable!$A:$A,1,0)),ISERROR(VLOOKUP(TRIM(MID(B4,FIND(",",B4,FIND(",",B4,FIND(",",B4)+1)+1)+1,999)),[3]AffectorValueTable!$A:$A,1,0))),"어펙터밸류없음",
  ""),
)))))</f>
        <v/>
      </c>
      <c r="D4" t="s">
        <v>212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218</v>
      </c>
      <c r="G4" t="s">
        <v>220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219</v>
      </c>
      <c r="J4" t="s">
        <v>247</v>
      </c>
      <c r="K4" t="str">
        <f>IFERROR(IF(ISBLANK($J4),"",VLOOKUP($J4&amp;"_"&amp;TEXT(1,"00"),[3]AffectorValueLevelTable!$1:$1048576,MATCH(K$1,[3]AffectorValueLevelTable!$1:$1,0),0)),"어펙터밸류레벨없음")</f>
        <v>DefenderSource==Magic</v>
      </c>
      <c r="L4">
        <f>IFERROR(IF(ISBLANK($J4),"",VLOOKUP($J4&amp;"_"&amp;TEXT(1,"00"),[3]AffectorValueLevelTable!$1:$1048576,MATCH(L$1,[3]AffectorValueLevelTable!$1:$1,0),0)),"어펙터밸류레벨없음")</f>
        <v>-1</v>
      </c>
      <c r="M4">
        <f>IFERROR(IF(ISBLANK($J4),"",VLOOKUP($J4&amp;"_"&amp;TEXT(1,"00"),[3]AffectorValueLevelTable!$1:$1048576,MATCH(M$1,[3]AffectorValueLevelTable!$1:$1,0),0)),"어펙터밸류레벨없음")</f>
        <v>1</v>
      </c>
      <c r="N4" t="str">
        <f>IFERROR(IF(ISBLANK($J4),"",VLOOKUP($J4&amp;"_"&amp;TEXT(1,"00"),[3]AffectorValueLevelTable!$1:$1048576,MATCH(N$1,[3]AffectorValueLevelTable!$1:$1,0),0)),"어펙터밸류레벨없음")</f>
        <v/>
      </c>
      <c r="O4">
        <f>IFERROR(IF(ISBLANK($J4),"",VLOOKUP($J4&amp;"_"&amp;TEXT(1,"00"),[3]AffectorValueLevelTable!$1:$1048576,MATCH(O$1,[3]AffectorValueLevelTable!$1:$1,0),0)),"어펙터밸류레벨없음")</f>
        <v>0</v>
      </c>
      <c r="S4" t="s">
        <v>259</v>
      </c>
      <c r="T4" t="str">
        <f>IFERROR(IF(ISBLANK($S4),"",VLOOKUP($S4&amp;"_"&amp;TEXT(1,"00"),[3]AffectorValueLevelTable!$1:$1048576,MATCH(T$1,[3]AffectorValueLevelTable!$1:$1,0),0)),"어펙터밸류레벨없음")</f>
        <v>DefenderSource==Nature</v>
      </c>
      <c r="U4">
        <f>IFERROR(IF(ISBLANK($S4),"",VLOOKUP($S4&amp;"_"&amp;TEXT(1,"00"),[3]AffectorValueLevelTable!$1:$1048576,MATCH(U$1,[3]AffectorValueLevelTable!$1:$1,0),0)),"어펙터밸류레벨없음")</f>
        <v>-1</v>
      </c>
      <c r="V4">
        <f>IFERROR(IF(ISBLANK($S4),"",VLOOKUP($S4&amp;"_"&amp;TEXT(1,"00"),[3]AffectorValueLevelTable!$1:$1048576,MATCH(V$1,[3]AffectorValueLevelTable!$1:$1,0),0)),"어펙터밸류레벨없음")</f>
        <v>1</v>
      </c>
      <c r="W4" t="str">
        <f>IFERROR(IF(ISBLANK($S4),"",VLOOKUP($S4&amp;"_"&amp;TEXT(1,"00"),[3]AffectorValueLevelTable!$1:$1048576,MATCH(W$1,[3]AffectorValueLevelTable!$1:$1,0),0)),"어펙터밸류레벨없음")</f>
        <v/>
      </c>
      <c r="X4">
        <f>IFERROR(IF(ISBLANK($S4),"",VLOOKUP($S4&amp;"_"&amp;TEXT(1,"00"),[3]AffectorValueLevelTable!$1:$1048576,MATCH(X$1,[3]AffectorValueLevelTable!$1:$1,0),0)),"어펙터밸류레벨없음")</f>
        <v>0</v>
      </c>
      <c r="AC4" t="str">
        <f>IFERROR(IF(ISBLANK($AB4),"",VLOOKUP($AB4&amp;"_"&amp;TEXT(1,"00"),[3]AffectorValueLevelTable!$1:$1048576,MATCH(AC$1,[3]AffectorValueLevelTable!$1:$1,0),0)),"어펙터밸류레벨없음")</f>
        <v/>
      </c>
      <c r="AD4" t="str">
        <f>IFERROR(IF(ISBLANK($AB4),"",VLOOKUP($AB4&amp;"_"&amp;TEXT(1,"00"),[3]AffectorValueLevelTable!$1:$1048576,MATCH(AD$1,[3]AffectorValueLevelTable!$1:$1,0),0)),"어펙터밸류레벨없음")</f>
        <v/>
      </c>
      <c r="AE4" t="str">
        <f>IFERROR(IF(ISBLANK($AB4),"",VLOOKUP($AB4&amp;"_"&amp;TEXT(1,"00"),[3]AffectorValueLevelTable!$1:$1048576,MATCH(AE$1,[3]AffectorValueLevelTable!$1:$1,0),0)),"어펙터밸류레벨없음")</f>
        <v/>
      </c>
      <c r="AF4" t="str">
        <f>IFERROR(IF(ISBLANK($AB4),"",VLOOKUP($AB4&amp;"_"&amp;TEXT(1,"00"),[3]AffectorValueLevelTable!$1:$1048576,MATCH(AF$1,[3]AffectorValueLevelTable!$1:$1,0),0)),"어펙터밸류레벨없음")</f>
        <v/>
      </c>
      <c r="AG4" t="str">
        <f>IFERROR(IF(ISBLANK($AB4),"",VLOOKUP($AB4&amp;"_"&amp;TEXT(1,"00"),[3]AffectorValueLevelTable!$1:$1048576,MATCH(AG$1,[3]AffectorValueLevelTable!$1:$1,0),0)),"어펙터밸류레벨없음")</f>
        <v/>
      </c>
    </row>
    <row r="5" spans="1:36" x14ac:dyDescent="0.3">
      <c r="A5" t="s">
        <v>210</v>
      </c>
      <c r="B5" t="s">
        <v>211</v>
      </c>
      <c r="C5" t="str">
        <f>IF(ISBLANK(B5),"",
IF(ISERROR(FIND(",",B5)),
  IF(ISERROR(VLOOKUP(B5,[3]AffectorValueTable!$A:$A,1,0)),"어펙터밸류없음",
  ""),
IF(ISERROR(FIND(",",B5,FIND(",",B5)+1)),
  IF(OR(ISERROR(VLOOKUP(LEFT(B5,FIND(",",B5)-1),[3]AffectorValueTable!$A:$A,1,0)),ISERROR(VLOOKUP(TRIM(MID(B5,FIND(",",B5)+1,999)),[3]AffectorValueTable!$A:$A,1,0))),"어펙터밸류없음",
  ""),
IF(ISERROR(FIND(",",B5,FIND(",",B5,FIND(",",B5)+1)+1)),
  IF(OR(ISERROR(VLOOKUP(LEFT(B5,FIND(",",B5)-1),[3]AffectorValueTable!$A:$A,1,0)),ISERROR(VLOOKUP(TRIM(MID(B5,FIND(",",B5)+1,FIND(",",B5,FIND(",",B5)+1)-FIND(",",B5)-1)),[3]AffectorValueTable!$A:$A,1,0)),ISERROR(VLOOKUP(TRIM(MID(B5,FIND(",",B5,FIND(",",B5)+1)+1,999)),[3]AffectorValueTable!$A:$A,1,0))),"어펙터밸류없음",
  ""),
IF(ISERROR(FIND(",",B5,FIND(",",B5,FIND(",",B5,FIND(",",B5)+1)+1)+1)),
  IF(OR(ISERROR(VLOOKUP(LEFT(B5,FIND(",",B5)-1),[3]AffectorValueTable!$A:$A,1,0)),ISERROR(VLOOKUP(TRIM(MID(B5,FIND(",",B5)+1,FIND(",",B5,FIND(",",B5)+1)-FIND(",",B5)-1)),[3]AffectorValueTable!$A:$A,1,0)),ISERROR(VLOOKUP(TRIM(MID(B5,FIND(",",B5,FIND(",",B5)+1)+1,FIND(",",B5,FIND(",",B5,FIND(",",B5)+1)+1)-FIND(",",B5,FIND(",",B5)+1)-1)),[3]AffectorValueTable!$A:$A,1,0)),ISERROR(VLOOKUP(TRIM(MID(B5,FIND(",",B5,FIND(",",B5,FIND(",",B5)+1)+1)+1,999)),[3]AffectorValueTable!$A:$A,1,0))),"어펙터밸류없음",
  ""),
)))))</f>
        <v/>
      </c>
      <c r="D5" t="s">
        <v>212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221</v>
      </c>
      <c r="G5" t="s">
        <v>220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222</v>
      </c>
      <c r="J5" t="s">
        <v>260</v>
      </c>
      <c r="K5" t="str">
        <f>IFERROR(IF(ISBLANK($J5),"",VLOOKUP($J5&amp;"_"&amp;TEXT(1,"00"),[3]AffectorValueLevelTable!$1:$1048576,MATCH(K$1,[3]AffectorValueLevelTable!$1:$1,0),0)),"어펙터밸류레벨없음")</f>
        <v>DefenderSource==Machine</v>
      </c>
      <c r="L5">
        <f>IFERROR(IF(ISBLANK($J5),"",VLOOKUP($J5&amp;"_"&amp;TEXT(1,"00"),[3]AffectorValueLevelTable!$1:$1048576,MATCH(L$1,[3]AffectorValueLevelTable!$1:$1,0),0)),"어펙터밸류레벨없음")</f>
        <v>-1</v>
      </c>
      <c r="M5">
        <f>IFERROR(IF(ISBLANK($J5),"",VLOOKUP($J5&amp;"_"&amp;TEXT(1,"00"),[3]AffectorValueLevelTable!$1:$1048576,MATCH(M$1,[3]AffectorValueLevelTable!$1:$1,0),0)),"어펙터밸류레벨없음")</f>
        <v>1</v>
      </c>
      <c r="N5" t="str">
        <f>IFERROR(IF(ISBLANK($J5),"",VLOOKUP($J5&amp;"_"&amp;TEXT(1,"00"),[3]AffectorValueLevelTable!$1:$1048576,MATCH(N$1,[3]AffectorValueLevelTable!$1:$1,0),0)),"어펙터밸류레벨없음")</f>
        <v/>
      </c>
      <c r="O5">
        <f>IFERROR(IF(ISBLANK($J5),"",VLOOKUP($J5&amp;"_"&amp;TEXT(1,"00"),[3]AffectorValueLevelTable!$1:$1048576,MATCH(O$1,[3]AffectorValueLevelTable!$1:$1,0),0)),"어펙터밸류레벨없음")</f>
        <v>0</v>
      </c>
      <c r="S5" t="s">
        <v>261</v>
      </c>
      <c r="T5" t="str">
        <f>IFERROR(IF(ISBLANK($S5),"",VLOOKUP($S5&amp;"_"&amp;TEXT(1,"00"),[3]AffectorValueLevelTable!$1:$1048576,MATCH(T$1,[3]AffectorValueLevelTable!$1:$1,0),0)),"어펙터밸류레벨없음")</f>
        <v>DefenderSource==Qigong</v>
      </c>
      <c r="U5">
        <f>IFERROR(IF(ISBLANK($S5),"",VLOOKUP($S5&amp;"_"&amp;TEXT(1,"00"),[3]AffectorValueLevelTable!$1:$1048576,MATCH(U$1,[3]AffectorValueLevelTable!$1:$1,0),0)),"어펙터밸류레벨없음")</f>
        <v>-1</v>
      </c>
      <c r="V5">
        <f>IFERROR(IF(ISBLANK($S5),"",VLOOKUP($S5&amp;"_"&amp;TEXT(1,"00"),[3]AffectorValueLevelTable!$1:$1048576,MATCH(V$1,[3]AffectorValueLevelTable!$1:$1,0),0)),"어펙터밸류레벨없음")</f>
        <v>1</v>
      </c>
      <c r="W5" t="str">
        <f>IFERROR(IF(ISBLANK($S5),"",VLOOKUP($S5&amp;"_"&amp;TEXT(1,"00"),[3]AffectorValueLevelTable!$1:$1048576,MATCH(W$1,[3]AffectorValueLevelTable!$1:$1,0),0)),"어펙터밸류레벨없음")</f>
        <v/>
      </c>
      <c r="X5">
        <f>IFERROR(IF(ISBLANK($S5),"",VLOOKUP($S5&amp;"_"&amp;TEXT(1,"00"),[3]AffectorValueLevelTable!$1:$1048576,MATCH(X$1,[3]AffectorValueLevelTable!$1:$1,0),0)),"어펙터밸류레벨없음")</f>
        <v>0</v>
      </c>
      <c r="AC5" t="str">
        <f>IFERROR(IF(ISBLANK($AB5),"",VLOOKUP($AB5&amp;"_"&amp;TEXT(1,"00"),[3]AffectorValueLevelTable!$1:$1048576,MATCH(AC$1,[3]AffectorValueLevelTable!$1:$1,0),0)),"어펙터밸류레벨없음")</f>
        <v/>
      </c>
      <c r="AD5" t="str">
        <f>IFERROR(IF(ISBLANK($AB5),"",VLOOKUP($AB5&amp;"_"&amp;TEXT(1,"00"),[3]AffectorValueLevelTable!$1:$1048576,MATCH(AD$1,[3]AffectorValueLevelTable!$1:$1,0),0)),"어펙터밸류레벨없음")</f>
        <v/>
      </c>
      <c r="AE5" t="str">
        <f>IFERROR(IF(ISBLANK($AB5),"",VLOOKUP($AB5&amp;"_"&amp;TEXT(1,"00"),[3]AffectorValueLevelTable!$1:$1048576,MATCH(AE$1,[3]AffectorValueLevelTable!$1:$1,0),0)),"어펙터밸류레벨없음")</f>
        <v/>
      </c>
      <c r="AF5" t="str">
        <f>IFERROR(IF(ISBLANK($AB5),"",VLOOKUP($AB5&amp;"_"&amp;TEXT(1,"00"),[3]AffectorValueLevelTable!$1:$1048576,MATCH(AF$1,[3]AffectorValueLevelTable!$1:$1,0),0)),"어펙터밸류레벨없음")</f>
        <v/>
      </c>
      <c r="AG5" t="str">
        <f>IFERROR(IF(ISBLANK($AB5),"",VLOOKUP($AB5&amp;"_"&amp;TEXT(1,"00"),[3]AffectorValueLevelTable!$1:$1048576,MATCH(AG$1,[3]AffectorValueLevelTable!$1:$1,0),0)),"어펙터밸류레벨없음")</f>
        <v/>
      </c>
    </row>
  </sheetData>
  <phoneticPr fontId="1" type="noConversion"/>
  <conditionalFormatting sqref="C2">
    <cfRule type="expression" dxfId="11" priority="6">
      <formula>OFFSET(C2,-1,0)=C2</formula>
    </cfRule>
  </conditionalFormatting>
  <conditionalFormatting sqref="C1">
    <cfRule type="expression" dxfId="10" priority="5">
      <formula>OFFSET(C1,-1,0)=C1</formula>
    </cfRule>
  </conditionalFormatting>
  <conditionalFormatting sqref="C3:C5">
    <cfRule type="expression" dxfId="9" priority="4">
      <formula>OFFSET(C3,-1,0)=C3</formula>
    </cfRule>
  </conditionalFormatting>
  <conditionalFormatting sqref="J1:K1 J2">
    <cfRule type="expression" dxfId="8" priority="3">
      <formula>OFFSET(J1,-1,0)=J1</formula>
    </cfRule>
  </conditionalFormatting>
  <conditionalFormatting sqref="S1:T1">
    <cfRule type="expression" dxfId="7" priority="2">
      <formula>OFFSET(S1,-1,0)=S1</formula>
    </cfRule>
  </conditionalFormatting>
  <conditionalFormatting sqref="AB1:AC1">
    <cfRule type="expression" dxfId="6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133</v>
      </c>
      <c r="B1" t="s">
        <v>144</v>
      </c>
      <c r="C1" t="s">
        <v>134</v>
      </c>
      <c r="D1" t="s">
        <v>135</v>
      </c>
    </row>
    <row r="2" spans="1:4" x14ac:dyDescent="0.3">
      <c r="A2" t="s">
        <v>151</v>
      </c>
      <c r="B2" t="s">
        <v>147</v>
      </c>
      <c r="C2" t="s">
        <v>136</v>
      </c>
      <c r="D2" t="s">
        <v>146</v>
      </c>
    </row>
    <row r="3" spans="1:4" x14ac:dyDescent="0.3">
      <c r="A3" t="s">
        <v>150</v>
      </c>
      <c r="B3" t="s">
        <v>137</v>
      </c>
      <c r="C3" t="s">
        <v>136</v>
      </c>
      <c r="D3" t="s">
        <v>138</v>
      </c>
    </row>
    <row r="4" spans="1:4" x14ac:dyDescent="0.3">
      <c r="A4" t="s">
        <v>149</v>
      </c>
      <c r="B4" t="s">
        <v>145</v>
      </c>
      <c r="C4" t="s">
        <v>136</v>
      </c>
      <c r="D4" t="s">
        <v>138</v>
      </c>
    </row>
    <row r="5" spans="1:4" x14ac:dyDescent="0.3">
      <c r="A5" t="s">
        <v>139</v>
      </c>
      <c r="B5" t="s">
        <v>140</v>
      </c>
      <c r="C5" t="s">
        <v>136</v>
      </c>
      <c r="D5" t="s">
        <v>138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"&amp;COUNTA(StageTable!$K:$K)-1+COUNTA(StageTable!$O:$O)-1+COUNTA(StageTable!$Q:$Q)-1&amp;"개"</f>
        <v>총 804개</v>
      </c>
      <c r="C1" t="s">
        <v>72</v>
      </c>
      <c r="D1" t="s">
        <v>10</v>
      </c>
      <c r="E1" t="s">
        <v>11</v>
      </c>
      <c r="F1" t="s">
        <v>19</v>
      </c>
      <c r="G1" t="s">
        <v>122</v>
      </c>
      <c r="H1" t="s">
        <v>131</v>
      </c>
      <c r="I1" t="s">
        <v>185</v>
      </c>
      <c r="J1" t="s">
        <v>159</v>
      </c>
      <c r="K1" t="s">
        <v>245</v>
      </c>
      <c r="L1" t="s">
        <v>181</v>
      </c>
      <c r="M1" t="s">
        <v>154</v>
      </c>
      <c r="O1" t="s">
        <v>16</v>
      </c>
      <c r="P1" t="s">
        <v>17</v>
      </c>
      <c r="R1" t="s">
        <v>78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125</v>
      </c>
      <c r="AB1" t="s">
        <v>17</v>
      </c>
    </row>
    <row r="2" spans="1:28" x14ac:dyDescent="0.3">
      <c r="A2" t="s">
        <v>92</v>
      </c>
      <c r="B2">
        <f>COUNTIF(StageTable!K:K,A2)
+COUNTIF(StageTable!O:O,A2)
+COUNTIF(StageTable!Q:Q,A2)</f>
        <v>32</v>
      </c>
      <c r="C2" t="s">
        <v>93</v>
      </c>
      <c r="D2" t="s">
        <v>80</v>
      </c>
      <c r="E2" t="s">
        <v>60</v>
      </c>
      <c r="F2" t="s">
        <v>94</v>
      </c>
      <c r="G2" t="s">
        <v>123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73</v>
      </c>
      <c r="P2">
        <f>COUNTIF(C:C,O2)</f>
        <v>0</v>
      </c>
      <c r="R2" t="s">
        <v>74</v>
      </c>
      <c r="S2">
        <f>COUNTIF(D:D,R2)</f>
        <v>0</v>
      </c>
      <c r="U2" t="s">
        <v>60</v>
      </c>
      <c r="V2">
        <f t="shared" ref="V2:V10" si="0">COUNTIF(E:E,U2)</f>
        <v>17</v>
      </c>
      <c r="X2" t="s">
        <v>102</v>
      </c>
      <c r="Y2">
        <f t="shared" ref="Y2:Y13" si="1">COUNTIF(F:F,X2)</f>
        <v>0</v>
      </c>
      <c r="AA2" t="s">
        <v>123</v>
      </c>
      <c r="AB2">
        <f>COUNTIF(G:G,AA2)</f>
        <v>21</v>
      </c>
    </row>
    <row r="3" spans="1:28" x14ac:dyDescent="0.3">
      <c r="A3" t="s">
        <v>21</v>
      </c>
      <c r="B3">
        <f>COUNTIF(StageTable!K:K,A3)
+COUNTIF(StageTable!O:O,A3)
+COUNTIF(StageTable!Q:Q,A3)</f>
        <v>1</v>
      </c>
      <c r="C3" t="s">
        <v>79</v>
      </c>
      <c r="D3" t="s">
        <v>80</v>
      </c>
      <c r="E3" t="s">
        <v>91</v>
      </c>
      <c r="F3" t="s">
        <v>95</v>
      </c>
      <c r="G3" t="s">
        <v>123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75</v>
      </c>
      <c r="P3">
        <f>COUNTIF(C:C,O3)</f>
        <v>0</v>
      </c>
      <c r="R3" t="s">
        <v>77</v>
      </c>
      <c r="S3">
        <f>COUNTIF(D:D,R3)</f>
        <v>0</v>
      </c>
      <c r="U3" t="s">
        <v>52</v>
      </c>
      <c r="V3">
        <f t="shared" si="0"/>
        <v>0</v>
      </c>
      <c r="X3" t="s">
        <v>103</v>
      </c>
      <c r="Y3">
        <f t="shared" si="1"/>
        <v>0</v>
      </c>
      <c r="AA3" t="s">
        <v>124</v>
      </c>
      <c r="AB3">
        <f>COUNTIF(G:G,AA3)</f>
        <v>1</v>
      </c>
    </row>
    <row r="4" spans="1:28" x14ac:dyDescent="0.3">
      <c r="A4" t="s">
        <v>22</v>
      </c>
      <c r="B4">
        <f>COUNTIF(StageTable!K:K,A4)
+COUNTIF(StageTable!O:O,A4)
+COUNTIF(StageTable!Q:Q,A4)</f>
        <v>1</v>
      </c>
      <c r="C4" t="s">
        <v>79</v>
      </c>
      <c r="D4" t="s">
        <v>80</v>
      </c>
      <c r="E4" t="s">
        <v>81</v>
      </c>
      <c r="F4" t="s">
        <v>96</v>
      </c>
      <c r="G4" t="s">
        <v>123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76</v>
      </c>
      <c r="P4">
        <f>COUNTIF(C:C,O4)</f>
        <v>0</v>
      </c>
      <c r="U4" t="s">
        <v>53</v>
      </c>
      <c r="V4">
        <f t="shared" si="0"/>
        <v>0</v>
      </c>
      <c r="X4" t="s">
        <v>104</v>
      </c>
      <c r="Y4">
        <f t="shared" si="1"/>
        <v>0</v>
      </c>
    </row>
    <row r="5" spans="1:28" x14ac:dyDescent="0.3">
      <c r="A5" t="s">
        <v>23</v>
      </c>
      <c r="B5">
        <f>COUNTIF(StageTable!K:K,A5)
+COUNTIF(StageTable!O:O,A5)
+COUNTIF(StageTable!Q:Q,A5)</f>
        <v>1</v>
      </c>
      <c r="C5" t="s">
        <v>82</v>
      </c>
      <c r="D5" t="s">
        <v>80</v>
      </c>
      <c r="E5" t="s">
        <v>83</v>
      </c>
      <c r="F5" t="s">
        <v>97</v>
      </c>
      <c r="G5" t="s">
        <v>123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54</v>
      </c>
      <c r="V5">
        <f t="shared" si="0"/>
        <v>0</v>
      </c>
      <c r="X5" t="s">
        <v>105</v>
      </c>
      <c r="Y5">
        <f t="shared" si="1"/>
        <v>0</v>
      </c>
    </row>
    <row r="6" spans="1:28" x14ac:dyDescent="0.3">
      <c r="A6" t="s">
        <v>24</v>
      </c>
      <c r="B6">
        <f>COUNTIF(StageTable!K:K,A6)
+COUNTIF(StageTable!O:O,A6)
+COUNTIF(StageTable!Q:Q,A6)</f>
        <v>752</v>
      </c>
      <c r="C6" t="s">
        <v>86</v>
      </c>
      <c r="D6" t="s">
        <v>80</v>
      </c>
      <c r="E6" t="s">
        <v>84</v>
      </c>
      <c r="F6" t="s">
        <v>98</v>
      </c>
      <c r="G6" t="s">
        <v>124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55</v>
      </c>
      <c r="V6">
        <f t="shared" si="0"/>
        <v>0</v>
      </c>
      <c r="X6" t="s">
        <v>106</v>
      </c>
      <c r="Y6">
        <f t="shared" si="1"/>
        <v>0</v>
      </c>
    </row>
    <row r="7" spans="1:28" x14ac:dyDescent="0.3">
      <c r="A7" t="s">
        <v>25</v>
      </c>
      <c r="B7">
        <f>COUNTIF(StageTable!K:K,A7)
+COUNTIF(StageTable!O:O,A7)
+COUNTIF(StageTable!Q:Q,A7)</f>
        <v>1</v>
      </c>
      <c r="C7" t="s">
        <v>87</v>
      </c>
      <c r="D7" t="s">
        <v>80</v>
      </c>
      <c r="E7" t="s">
        <v>85</v>
      </c>
      <c r="F7" t="s">
        <v>99</v>
      </c>
      <c r="G7" t="s">
        <v>123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56</v>
      </c>
      <c r="V7">
        <f t="shared" si="0"/>
        <v>0</v>
      </c>
      <c r="X7" t="s">
        <v>107</v>
      </c>
      <c r="Y7">
        <f t="shared" si="1"/>
        <v>0</v>
      </c>
    </row>
    <row r="8" spans="1:28" x14ac:dyDescent="0.3">
      <c r="A8" t="s">
        <v>26</v>
      </c>
      <c r="B8">
        <f>COUNTIF(StageTable!K:K,A8)
+COUNTIF(StageTable!O:O,A8)
+COUNTIF(StageTable!Q:Q,A8)</f>
        <v>1</v>
      </c>
      <c r="C8" t="s">
        <v>86</v>
      </c>
      <c r="D8" t="s">
        <v>80</v>
      </c>
      <c r="E8" t="s">
        <v>60</v>
      </c>
      <c r="F8" t="s">
        <v>95</v>
      </c>
      <c r="G8" t="s">
        <v>123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57</v>
      </c>
      <c r="V8">
        <f t="shared" si="0"/>
        <v>0</v>
      </c>
      <c r="X8" t="s">
        <v>108</v>
      </c>
      <c r="Y8">
        <f t="shared" si="1"/>
        <v>0</v>
      </c>
    </row>
    <row r="9" spans="1:28" x14ac:dyDescent="0.3">
      <c r="A9" t="s">
        <v>27</v>
      </c>
      <c r="B9">
        <f>COUNTIF(StageTable!K:K,A9)
+COUNTIF(StageTable!O:O,A9)
+COUNTIF(StageTable!Q:Q,A9)</f>
        <v>1</v>
      </c>
      <c r="C9" t="s">
        <v>79</v>
      </c>
      <c r="D9" t="s">
        <v>80</v>
      </c>
      <c r="E9" t="s">
        <v>60</v>
      </c>
      <c r="F9" t="s">
        <v>95</v>
      </c>
      <c r="G9" t="s">
        <v>123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58</v>
      </c>
      <c r="V9">
        <f t="shared" si="0"/>
        <v>0</v>
      </c>
      <c r="X9" t="s">
        <v>109</v>
      </c>
      <c r="Y9">
        <f t="shared" si="1"/>
        <v>0</v>
      </c>
    </row>
    <row r="10" spans="1:28" x14ac:dyDescent="0.3">
      <c r="A10" t="s">
        <v>28</v>
      </c>
      <c r="B10">
        <f>COUNTIF(StageTable!K:K,A10)
+COUNTIF(StageTable!O:O,A10)
+COUNTIF(StageTable!Q:Q,A10)</f>
        <v>1</v>
      </c>
      <c r="C10" t="s">
        <v>82</v>
      </c>
      <c r="D10" t="s">
        <v>80</v>
      </c>
      <c r="E10" t="s">
        <v>60</v>
      </c>
      <c r="F10" t="s">
        <v>95</v>
      </c>
      <c r="G10" t="s">
        <v>123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59</v>
      </c>
      <c r="V10">
        <f t="shared" si="0"/>
        <v>0</v>
      </c>
      <c r="X10" t="s">
        <v>110</v>
      </c>
      <c r="Y10">
        <f t="shared" si="1"/>
        <v>0</v>
      </c>
    </row>
    <row r="11" spans="1:28" x14ac:dyDescent="0.3">
      <c r="A11" t="s">
        <v>29</v>
      </c>
      <c r="B11">
        <f>COUNTIF(StageTable!K:K,A11)
+COUNTIF(StageTable!O:O,A11)
+COUNTIF(StageTable!Q:Q,A11)</f>
        <v>1</v>
      </c>
      <c r="C11" t="s">
        <v>86</v>
      </c>
      <c r="D11" t="s">
        <v>80</v>
      </c>
      <c r="E11" t="s">
        <v>60</v>
      </c>
      <c r="F11" t="s">
        <v>95</v>
      </c>
      <c r="G11" t="s">
        <v>123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111</v>
      </c>
      <c r="Y11">
        <f t="shared" si="1"/>
        <v>0</v>
      </c>
    </row>
    <row r="12" spans="1:28" x14ac:dyDescent="0.3">
      <c r="A12" t="s">
        <v>31</v>
      </c>
      <c r="B12">
        <f>COUNTIF(StageTable!K:K,A12)
+COUNTIF(StageTable!O:O,A12)
+COUNTIF(StageTable!Q:Q,A12)</f>
        <v>1</v>
      </c>
      <c r="C12" t="s">
        <v>79</v>
      </c>
      <c r="D12" t="s">
        <v>80</v>
      </c>
      <c r="E12" t="s">
        <v>60</v>
      </c>
      <c r="F12" t="s">
        <v>95</v>
      </c>
      <c r="G12" t="s">
        <v>123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112</v>
      </c>
      <c r="Y12">
        <f t="shared" si="1"/>
        <v>0</v>
      </c>
    </row>
    <row r="13" spans="1:28" x14ac:dyDescent="0.3">
      <c r="A13" t="s">
        <v>32</v>
      </c>
      <c r="B13">
        <f>COUNTIF(StageTable!K:K,A13)
+COUNTIF(StageTable!O:O,A13)
+COUNTIF(StageTable!Q:Q,A13)</f>
        <v>1</v>
      </c>
      <c r="C13" t="s">
        <v>82</v>
      </c>
      <c r="D13" t="s">
        <v>80</v>
      </c>
      <c r="E13" t="s">
        <v>60</v>
      </c>
      <c r="F13" t="s">
        <v>95</v>
      </c>
      <c r="G13" t="s">
        <v>123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113</v>
      </c>
      <c r="Y13">
        <f t="shared" si="1"/>
        <v>0</v>
      </c>
    </row>
    <row r="14" spans="1:28" x14ac:dyDescent="0.3">
      <c r="A14" t="s">
        <v>33</v>
      </c>
      <c r="B14">
        <f>COUNTIF(StageTable!K:K,A14)
+COUNTIF(StageTable!O:O,A14)
+COUNTIF(StageTable!Q:Q,A14)</f>
        <v>1</v>
      </c>
      <c r="C14" t="s">
        <v>79</v>
      </c>
      <c r="D14" t="s">
        <v>80</v>
      </c>
      <c r="E14" t="s">
        <v>60</v>
      </c>
      <c r="F14" t="s">
        <v>95</v>
      </c>
      <c r="G14" t="s">
        <v>123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COUNTIF(StageTable!K:K,A15)
+COUNTIF(StageTable!O:O,A15)
+COUNTIF(StageTable!Q:Q,A15)</f>
        <v>1</v>
      </c>
      <c r="C15" t="s">
        <v>82</v>
      </c>
      <c r="D15" t="s">
        <v>80</v>
      </c>
      <c r="E15" t="s">
        <v>60</v>
      </c>
      <c r="F15" t="s">
        <v>95</v>
      </c>
      <c r="G15" t="s">
        <v>123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COUNTIF(StageTable!K:K,A16)
+COUNTIF(StageTable!O:O,A16)
+COUNTIF(StageTable!Q:Q,A16)</f>
        <v>1</v>
      </c>
      <c r="C16" t="s">
        <v>82</v>
      </c>
      <c r="D16" t="s">
        <v>80</v>
      </c>
      <c r="E16" t="s">
        <v>60</v>
      </c>
      <c r="F16" t="s">
        <v>95</v>
      </c>
      <c r="G16" t="s">
        <v>123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COUNTIF(StageTable!K:K,A17)
+COUNTIF(StageTable!O:O,A17)
+COUNTIF(StageTable!Q:Q,A17)</f>
        <v>1</v>
      </c>
      <c r="C17" t="s">
        <v>79</v>
      </c>
      <c r="D17" t="s">
        <v>80</v>
      </c>
      <c r="E17" t="s">
        <v>60</v>
      </c>
      <c r="F17" t="s">
        <v>95</v>
      </c>
      <c r="G17" t="s">
        <v>123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COUNTIF(StageTable!K:K,A18)
+COUNTIF(StageTable!O:O,A18)
+COUNTIF(StageTable!Q:Q,A18)</f>
        <v>1</v>
      </c>
      <c r="C18" t="s">
        <v>82</v>
      </c>
      <c r="D18" t="s">
        <v>80</v>
      </c>
      <c r="E18" t="s">
        <v>60</v>
      </c>
      <c r="F18" t="s">
        <v>95</v>
      </c>
      <c r="G18" t="s">
        <v>123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COUNTIF(StageTable!K:K,A19)
+COUNTIF(StageTable!O:O,A19)
+COUNTIF(StageTable!Q:Q,A19)</f>
        <v>1</v>
      </c>
      <c r="C19" t="s">
        <v>79</v>
      </c>
      <c r="D19" t="s">
        <v>88</v>
      </c>
      <c r="E19" t="s">
        <v>60</v>
      </c>
      <c r="F19" t="s">
        <v>95</v>
      </c>
      <c r="G19" t="s">
        <v>123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COUNTIF(StageTable!K:K,A20)
+COUNTIF(StageTable!O:O,A20)
+COUNTIF(StageTable!Q:Q,A20)</f>
        <v>1</v>
      </c>
      <c r="C20" t="s">
        <v>90</v>
      </c>
      <c r="D20" t="s">
        <v>88</v>
      </c>
      <c r="E20" t="s">
        <v>60</v>
      </c>
      <c r="F20" t="s">
        <v>100</v>
      </c>
      <c r="G20" t="s">
        <v>123</v>
      </c>
      <c r="H20" t="s">
        <v>132</v>
      </c>
      <c r="I20" t="s">
        <v>186</v>
      </c>
      <c r="J20" t="s">
        <v>183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156</v>
      </c>
    </row>
    <row r="21" spans="1:13" x14ac:dyDescent="0.3">
      <c r="A21" t="s">
        <v>39</v>
      </c>
      <c r="B21">
        <f>COUNTIF(StageTable!K:K,A21)
+COUNTIF(StageTable!O:O,A21)
+COUNTIF(StageTable!Q:Q,A21)</f>
        <v>1</v>
      </c>
      <c r="C21" t="s">
        <v>89</v>
      </c>
      <c r="D21" t="s">
        <v>88</v>
      </c>
      <c r="E21" t="s">
        <v>60</v>
      </c>
      <c r="F21" t="s">
        <v>100</v>
      </c>
      <c r="G21" t="s">
        <v>123</v>
      </c>
      <c r="H21" t="s">
        <v>132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COUNTIF(StageTable!K:K,A22)
+COUNTIF(StageTable!O:O,A22)
+COUNTIF(StageTable!Q:Q,A22)</f>
        <v>1</v>
      </c>
      <c r="C22" t="s">
        <v>79</v>
      </c>
      <c r="D22" t="s">
        <v>80</v>
      </c>
      <c r="E22" t="s">
        <v>60</v>
      </c>
      <c r="F22" t="s">
        <v>101</v>
      </c>
      <c r="G22" t="s">
        <v>123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COUNTIF(StageTable!K:K,A23)
+COUNTIF(StageTable!O:O,A23)
+COUNTIF(StageTable!Q:Q,A23)</f>
        <v>1</v>
      </c>
      <c r="C23" t="s">
        <v>82</v>
      </c>
      <c r="D23" t="s">
        <v>80</v>
      </c>
      <c r="E23" t="s">
        <v>84</v>
      </c>
      <c r="F23" t="s">
        <v>101</v>
      </c>
      <c r="G23" t="s">
        <v>123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5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>
      <selection activeCell="P9" sqref="P9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119</v>
      </c>
      <c r="G1" t="s">
        <v>61</v>
      </c>
      <c r="H1" t="s">
        <v>69</v>
      </c>
      <c r="I1" t="s">
        <v>67</v>
      </c>
      <c r="J1" t="s">
        <v>66</v>
      </c>
      <c r="K1" t="s">
        <v>117</v>
      </c>
      <c r="L1" t="s">
        <v>118</v>
      </c>
      <c r="M1" t="s">
        <v>126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IF(ISERROR(VLOOKUP(K2,[3]AffectorValueTable!$A:$A,1,0)),"어펙터밸류없음",
  ""),
IF(ISERROR(FIND(",",K2,FIND(",",K2)+1)),
  IF(OR(ISERROR(VLOOKUP(LEFT(K2,FIND(",",K2)-1),[3]AffectorValueTable!$A:$A,1,0)),ISERROR(VLOOKUP(TRIM(MID(K2,FIND(",",K2)+1,999)),[3]AffectorValueTable!$A:$A,1,0))),"어펙터밸류없음",
  ""),
IF(ISERROR(FIND(",",K2,FIND(",",K2,FIND(",",K2)+1)+1)),
  IF(OR(ISERROR(VLOOKUP(LEFT(K2,FIND(",",K2)-1),[3]AffectorValueTable!$A:$A,1,0)),ISERROR(VLOOKUP(TRIM(MID(K2,FIND(",",K2)+1,FIND(",",K2,FIND(",",K2)+1)-FIND(",",K2)-1)),[3]AffectorValueTable!$A:$A,1,0)),ISERROR(VLOOKUP(TRIM(MID(K2,FIND(",",K2,FIND(",",K2)+1)+1,999)),[3]AffectorValueTable!$A:$A,1,0))),"어펙터밸류없음",
  ""),
IF(ISERROR(FIND(",",K2,FIND(",",K2,FIND(",",K2,FIND(",",K2)+1)+1)+1)),
  IF(OR(ISERROR(VLOOKUP(LEFT(K2,FIND(",",K2)-1),[3]AffectorValueTable!$A:$A,1,0)),ISERROR(VLOOKUP(TRIM(MID(K2,FIND(",",K2)+1,FIND(",",K2,FIND(",",K2)+1)-FIND(",",K2)-1)),[3]AffectorValueTable!$A:$A,1,0)),ISERROR(VLOOKUP(TRIM(MID(K2,FIND(",",K2,FIND(",",K2)+1)+1,FIND(",",K2,FIND(",",K2,FIND(",",K2)+1)+1)-FIND(",",K2,FIND(",",K2)+1)-1)),[3]AffectorValueTable!$A:$A,1,0)),ISERROR(VLOOKUP(TRIM(MID(K2,FIND(",",K2,FIND(",",K2,FIND(",",K2)+1)+1)+1,999)),[3]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IF(ISERROR(VLOOKUP(K3,[3]AffectorValueTable!$A:$A,1,0)),"어펙터밸류없음",
  ""),
IF(ISERROR(FIND(",",K3,FIND(",",K3)+1)),
  IF(OR(ISERROR(VLOOKUP(LEFT(K3,FIND(",",K3)-1),[3]AffectorValueTable!$A:$A,1,0)),ISERROR(VLOOKUP(TRIM(MID(K3,FIND(",",K3)+1,999)),[3]AffectorValueTable!$A:$A,1,0))),"어펙터밸류없음",
  ""),
IF(ISERROR(FIND(",",K3,FIND(",",K3,FIND(",",K3)+1)+1)),
  IF(OR(ISERROR(VLOOKUP(LEFT(K3,FIND(",",K3)-1),[3]AffectorValueTable!$A:$A,1,0)),ISERROR(VLOOKUP(TRIM(MID(K3,FIND(",",K3)+1,FIND(",",K3,FIND(",",K3)+1)-FIND(",",K3)-1)),[3]AffectorValueTable!$A:$A,1,0)),ISERROR(VLOOKUP(TRIM(MID(K3,FIND(",",K3,FIND(",",K3)+1)+1,999)),[3]AffectorValueTable!$A:$A,1,0))),"어펙터밸류없음",
  ""),
IF(ISERROR(FIND(",",K3,FIND(",",K3,FIND(",",K3,FIND(",",K3)+1)+1)+1)),
  IF(OR(ISERROR(VLOOKUP(LEFT(K3,FIND(",",K3)-1),[3]AffectorValueTable!$A:$A,1,0)),ISERROR(VLOOKUP(TRIM(MID(K3,FIND(",",K3)+1,FIND(",",K3,FIND(",",K3)+1)-FIND(",",K3)-1)),[3]AffectorValueTable!$A:$A,1,0)),ISERROR(VLOOKUP(TRIM(MID(K3,FIND(",",K3,FIND(",",K3)+1)+1,FIND(",",K3,FIND(",",K3,FIND(",",K3)+1)+1)-FIND(",",K3,FIND(",",K3)+1)-1)),[3]AffectorValueTable!$A:$A,1,0)),ISERROR(VLOOKUP(TRIM(MID(K3,FIND(",",K3,FIND(",",K3,FIND(",",K3)+1)+1)+1,999)),[3]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IF(ISERROR(VLOOKUP(K4,[3]AffectorValueTable!$A:$A,1,0)),"어펙터밸류없음",
  ""),
IF(ISERROR(FIND(",",K4,FIND(",",K4)+1)),
  IF(OR(ISERROR(VLOOKUP(LEFT(K4,FIND(",",K4)-1),[3]AffectorValueTable!$A:$A,1,0)),ISERROR(VLOOKUP(TRIM(MID(K4,FIND(",",K4)+1,999)),[3]AffectorValueTable!$A:$A,1,0))),"어펙터밸류없음",
  ""),
IF(ISERROR(FIND(",",K4,FIND(",",K4,FIND(",",K4)+1)+1)),
  IF(OR(ISERROR(VLOOKUP(LEFT(K4,FIND(",",K4)-1),[3]AffectorValueTable!$A:$A,1,0)),ISERROR(VLOOKUP(TRIM(MID(K4,FIND(",",K4)+1,FIND(",",K4,FIND(",",K4)+1)-FIND(",",K4)-1)),[3]AffectorValueTable!$A:$A,1,0)),ISERROR(VLOOKUP(TRIM(MID(K4,FIND(",",K4,FIND(",",K4)+1)+1,999)),[3]AffectorValueTable!$A:$A,1,0))),"어펙터밸류없음",
  ""),
IF(ISERROR(FIND(",",K4,FIND(",",K4,FIND(",",K4,FIND(",",K4)+1)+1)+1)),
  IF(OR(ISERROR(VLOOKUP(LEFT(K4,FIND(",",K4)-1),[3]AffectorValueTable!$A:$A,1,0)),ISERROR(VLOOKUP(TRIM(MID(K4,FIND(",",K4)+1,FIND(",",K4,FIND(",",K4)+1)-FIND(",",K4)-1)),[3]AffectorValueTable!$A:$A,1,0)),ISERROR(VLOOKUP(TRIM(MID(K4,FIND(",",K4,FIND(",",K4)+1)+1,FIND(",",K4,FIND(",",K4,FIND(",",K4)+1)+1)-FIND(",",K4,FIND(",",K4)+1)-1)),[3]AffectorValueTable!$A:$A,1,0)),ISERROR(VLOOKUP(TRIM(MID(K4,FIND(",",K4,FIND(",",K4,FIND(",",K4)+1)+1)+1,999)),[3]AffectorValueTable!$A:$A,1,0))),"어펙터밸류없음",
  ""),
)))))</f>
        <v/>
      </c>
      <c r="M4" t="b">
        <v>1</v>
      </c>
    </row>
    <row r="5" spans="1:13" x14ac:dyDescent="0.3">
      <c r="A5" t="s">
        <v>62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IF(ISERROR(VLOOKUP(K5,[3]AffectorValueTable!$A:$A,1,0)),"어펙터밸류없음",
  ""),
IF(ISERROR(FIND(",",K5,FIND(",",K5)+1)),
  IF(OR(ISERROR(VLOOKUP(LEFT(K5,FIND(",",K5)-1),[3]AffectorValueTable!$A:$A,1,0)),ISERROR(VLOOKUP(TRIM(MID(K5,FIND(",",K5)+1,999)),[3]AffectorValueTable!$A:$A,1,0))),"어펙터밸류없음",
  ""),
IF(ISERROR(FIND(",",K5,FIND(",",K5,FIND(",",K5)+1)+1)),
  IF(OR(ISERROR(VLOOKUP(LEFT(K5,FIND(",",K5)-1),[3]AffectorValueTable!$A:$A,1,0)),ISERROR(VLOOKUP(TRIM(MID(K5,FIND(",",K5)+1,FIND(",",K5,FIND(",",K5)+1)-FIND(",",K5)-1)),[3]AffectorValueTable!$A:$A,1,0)),ISERROR(VLOOKUP(TRIM(MID(K5,FIND(",",K5,FIND(",",K5)+1)+1,999)),[3]AffectorValueTable!$A:$A,1,0))),"어펙터밸류없음",
  ""),
IF(ISERROR(FIND(",",K5,FIND(",",K5,FIND(",",K5,FIND(",",K5)+1)+1)+1)),
  IF(OR(ISERROR(VLOOKUP(LEFT(K5,FIND(",",K5)-1),[3]AffectorValueTable!$A:$A,1,0)),ISERROR(VLOOKUP(TRIM(MID(K5,FIND(",",K5)+1,FIND(",",K5,FIND(",",K5)+1)-FIND(",",K5)-1)),[3]AffectorValueTable!$A:$A,1,0)),ISERROR(VLOOKUP(TRIM(MID(K5,FIND(",",K5,FIND(",",K5)+1)+1,FIND(",",K5,FIND(",",K5,FIND(",",K5)+1)+1)-FIND(",",K5,FIND(",",K5)+1)-1)),[3]AffectorValueTable!$A:$A,1,0)),ISERROR(VLOOKUP(TRIM(MID(K5,FIND(",",K5,FIND(",",K5,FIND(",",K5)+1)+1)+1,999)),[3]AffectorValueTable!$A:$A,1,0))),"어펙터밸류없음",
  ""),
)))))</f>
        <v/>
      </c>
      <c r="M5" t="b">
        <v>1</v>
      </c>
    </row>
    <row r="6" spans="1:13" x14ac:dyDescent="0.3">
      <c r="A6" t="s">
        <v>116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IF(ISERROR(VLOOKUP(K6,[3]AffectorValueTable!$A:$A,1,0)),"어펙터밸류없음",
  ""),
IF(ISERROR(FIND(",",K6,FIND(",",K6)+1)),
  IF(OR(ISERROR(VLOOKUP(LEFT(K6,FIND(",",K6)-1),[3]AffectorValueTable!$A:$A,1,0)),ISERROR(VLOOKUP(TRIM(MID(K6,FIND(",",K6)+1,999)),[3]AffectorValueTable!$A:$A,1,0))),"어펙터밸류없음",
  ""),
IF(ISERROR(FIND(",",K6,FIND(",",K6,FIND(",",K6)+1)+1)),
  IF(OR(ISERROR(VLOOKUP(LEFT(K6,FIND(",",K6)-1),[3]AffectorValueTable!$A:$A,1,0)),ISERROR(VLOOKUP(TRIM(MID(K6,FIND(",",K6)+1,FIND(",",K6,FIND(",",K6)+1)-FIND(",",K6)-1)),[3]AffectorValueTable!$A:$A,1,0)),ISERROR(VLOOKUP(TRIM(MID(K6,FIND(",",K6,FIND(",",K6)+1)+1,999)),[3]AffectorValueTable!$A:$A,1,0))),"어펙터밸류없음",
  ""),
IF(ISERROR(FIND(",",K6,FIND(",",K6,FIND(",",K6,FIND(",",K6)+1)+1)+1)),
  IF(OR(ISERROR(VLOOKUP(LEFT(K6,FIND(",",K6)-1),[3]AffectorValueTable!$A:$A,1,0)),ISERROR(VLOOKUP(TRIM(MID(K6,FIND(",",K6)+1,FIND(",",K6,FIND(",",K6)+1)-FIND(",",K6)-1)),[3]AffectorValueTable!$A:$A,1,0)),ISERROR(VLOOKUP(TRIM(MID(K6,FIND(",",K6,FIND(",",K6)+1)+1,FIND(",",K6,FIND(",",K6,FIND(",",K6)+1)+1)-FIND(",",K6,FIND(",",K6)+1)-1)),[3]AffectorValueTable!$A:$A,1,0)),ISERROR(VLOOKUP(TRIM(MID(K6,FIND(",",K6,FIND(",",K6,FIND(",",K6)+1)+1)+1,999)),[3]AffectorValueTable!$A:$A,1,0))),"어펙터밸류없음",
  ""),
)))))</f>
        <v/>
      </c>
      <c r="M6" t="b">
        <v>1</v>
      </c>
    </row>
    <row r="7" spans="1:13" x14ac:dyDescent="0.3">
      <c r="A7" t="s">
        <v>120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121</v>
      </c>
      <c r="L7" t="str">
        <f>IF(ISBLANK(K7),"",
IF(ISERROR(FIND(",",K7)),
  IF(ISERROR(VLOOKUP(K7,[3]AffectorValueTable!$A:$A,1,0)),"어펙터밸류없음",
  ""),
IF(ISERROR(FIND(",",K7,FIND(",",K7)+1)),
  IF(OR(ISERROR(VLOOKUP(LEFT(K7,FIND(",",K7)-1),[3]AffectorValueTable!$A:$A,1,0)),ISERROR(VLOOKUP(TRIM(MID(K7,FIND(",",K7)+1,999)),[3]AffectorValueTable!$A:$A,1,0))),"어펙터밸류없음",
  ""),
IF(ISERROR(FIND(",",K7,FIND(",",K7,FIND(",",K7)+1)+1)),
  IF(OR(ISERROR(VLOOKUP(LEFT(K7,FIND(",",K7)-1),[3]AffectorValueTable!$A:$A,1,0)),ISERROR(VLOOKUP(TRIM(MID(K7,FIND(",",K7)+1,FIND(",",K7,FIND(",",K7)+1)-FIND(",",K7)-1)),[3]AffectorValueTable!$A:$A,1,0)),ISERROR(VLOOKUP(TRIM(MID(K7,FIND(",",K7,FIND(",",K7)+1)+1,999)),[3]AffectorValueTable!$A:$A,1,0))),"어펙터밸류없음",
  ""),
IF(ISERROR(FIND(",",K7,FIND(",",K7,FIND(",",K7,FIND(",",K7)+1)+1)+1)),
  IF(OR(ISERROR(VLOOKUP(LEFT(K7,FIND(",",K7)-1),[3]AffectorValueTable!$A:$A,1,0)),ISERROR(VLOOKUP(TRIM(MID(K7,FIND(",",K7)+1,FIND(",",K7,FIND(",",K7)+1)-FIND(",",K7)-1)),[3]AffectorValueTable!$A:$A,1,0)),ISERROR(VLOOKUP(TRIM(MID(K7,FIND(",",K7,FIND(",",K7)+1)+1,FIND(",",K7,FIND(",",K7,FIND(",",K7)+1)+1)-FIND(",",K7,FIND(",",K7)+1)-1)),[3]AffectorValueTable!$A:$A,1,0)),ISERROR(VLOOKUP(TRIM(MID(K7,FIND(",",K7,FIND(",",K7,FIND(",",K7)+1)+1)+1,999)),[3]AffectorValueTable!$A:$A,1,0))),"어펙터밸류없음",
  ""),
)))))</f>
        <v/>
      </c>
      <c r="M7" t="b">
        <v>1</v>
      </c>
    </row>
    <row r="8" spans="1:13" x14ac:dyDescent="0.3">
      <c r="A8" t="s">
        <v>127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IF(ISERROR(VLOOKUP(K8,[3]AffectorValueTable!$A:$A,1,0)),"어펙터밸류없음",
  ""),
IF(ISERROR(FIND(",",K8,FIND(",",K8)+1)),
  IF(OR(ISERROR(VLOOKUP(LEFT(K8,FIND(",",K8)-1),[3]AffectorValueTable!$A:$A,1,0)),ISERROR(VLOOKUP(TRIM(MID(K8,FIND(",",K8)+1,999)),[3]AffectorValueTable!$A:$A,1,0))),"어펙터밸류없음",
  ""),
IF(ISERROR(FIND(",",K8,FIND(",",K8,FIND(",",K8)+1)+1)),
  IF(OR(ISERROR(VLOOKUP(LEFT(K8,FIND(",",K8)-1),[3]AffectorValueTable!$A:$A,1,0)),ISERROR(VLOOKUP(TRIM(MID(K8,FIND(",",K8)+1,FIND(",",K8,FIND(",",K8)+1)-FIND(",",K8)-1)),[3]AffectorValueTable!$A:$A,1,0)),ISERROR(VLOOKUP(TRIM(MID(K8,FIND(",",K8,FIND(",",K8)+1)+1,999)),[3]AffectorValueTable!$A:$A,1,0))),"어펙터밸류없음",
  ""),
IF(ISERROR(FIND(",",K8,FIND(",",K8,FIND(",",K8,FIND(",",K8)+1)+1)+1)),
  IF(OR(ISERROR(VLOOKUP(LEFT(K8,FIND(",",K8)-1),[3]AffectorValueTable!$A:$A,1,0)),ISERROR(VLOOKUP(TRIM(MID(K8,FIND(",",K8)+1,FIND(",",K8,FIND(",",K8)+1)-FIND(",",K8)-1)),[3]AffectorValueTable!$A:$A,1,0)),ISERROR(VLOOKUP(TRIM(MID(K8,FIND(",",K8,FIND(",",K8)+1)+1,FIND(",",K8,FIND(",",K8,FIND(",",K8)+1)+1)-FIND(",",K8,FIND(",",K8)+1)-1)),[3]AffectorValueTable!$A:$A,1,0)),ISERROR(VLOOKUP(TRIM(MID(K8,FIND(",",K8,FIND(",",K8,FIND(",",K8)+1)+1)+1,999)),[3]AffectorValueTable!$A:$A,1,0))),"어펙터밸류없음",
  ""),
)))))</f>
        <v/>
      </c>
      <c r="M8" t="b">
        <v>0</v>
      </c>
    </row>
    <row r="9" spans="1:13" x14ac:dyDescent="0.3">
      <c r="A9" t="s">
        <v>128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129</v>
      </c>
      <c r="M9" t="b">
        <v>1</v>
      </c>
    </row>
    <row r="10" spans="1:13" x14ac:dyDescent="0.3">
      <c r="A10" t="s">
        <v>130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2019-11-23T07:25:13Z</dcterms:modified>
</cp:coreProperties>
</file>