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C060C8F-FB44-4AD7-BC1D-D166517B24D4}" xr6:coauthVersionLast="45" xr6:coauthVersionMax="45" xr10:uidLastSave="{00000000-0000-0000-0000-000000000000}"/>
  <bookViews>
    <workbookView xWindow="-120" yWindow="-120" windowWidth="29040" windowHeight="15840" activeTab="1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S2" i="2"/>
  <c r="R2" i="2"/>
  <c r="Q2" i="2"/>
  <c r="D2" i="2"/>
  <c r="E2" i="2"/>
  <c r="J2" i="2"/>
  <c r="K2" i="2"/>
  <c r="L2" i="2"/>
  <c r="J19" i="1" l="1"/>
  <c r="J18" i="1"/>
  <c r="J17" i="1"/>
  <c r="J16" i="1"/>
  <c r="J15" i="1"/>
  <c r="J14" i="1"/>
  <c r="J13" i="1"/>
  <c r="J12" i="1"/>
  <c r="J11" i="1"/>
  <c r="J10" i="1"/>
  <c r="J9" i="1"/>
  <c r="I19" i="1"/>
  <c r="I18" i="1"/>
  <c r="I17" i="1"/>
  <c r="I16" i="1"/>
  <c r="J8" i="1"/>
  <c r="J7" i="1"/>
  <c r="J6" i="1"/>
  <c r="J5" i="1"/>
  <c r="J4" i="1"/>
  <c r="J3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<sst xmlns="http://schemas.openxmlformats.org/spreadsheetml/2006/main" count="165" uniqueCount="118">
  <si>
    <t>icon|String</t>
    <phoneticPr fontId="1" type="noConversion"/>
  </si>
  <si>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</si>
  <si>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</si>
  <si>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</si>
  <si>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</si>
  <si>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</si>
  <si>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</si>
  <si>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</si>
  <si>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</si>
  <si>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</si>
  <si>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</si>
  <si>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</si>
  <si>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</si>
  <si>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</si>
  <si>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</si>
  <si>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</si>
  <si>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</si>
  <si>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</si>
  <si>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</si>
  <si>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</si>
  <si>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</si>
  <si>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</si>
  <si>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</si>
  <si>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</si>
  <si>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</si>
  <si>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골드 획득량 증가</t>
  </si>
  <si>
    <t>레어 아이템 획득량 증가</t>
  </si>
  <si>
    <t>하트의 드랍 확률 증가</t>
  </si>
  <si>
    <t>피의 갈증(소)</t>
  </si>
  <si>
    <t>피의 갈증(대)</t>
  </si>
  <si>
    <t>피어싱</t>
  </si>
  <si>
    <t>리코셰</t>
  </si>
  <si>
    <t>벽튕기기</t>
  </si>
  <si>
    <t>피의 복수(소)</t>
  </si>
  <si>
    <t>피의 복수(중)</t>
  </si>
  <si>
    <t>피의 복수(대)</t>
  </si>
  <si>
    <t>헤드샷(소)</t>
  </si>
  <si>
    <t>헤드샷(대)</t>
  </si>
  <si>
    <t>전방 화살</t>
  </si>
  <si>
    <t>사선 화살</t>
  </si>
  <si>
    <t>측면 화살</t>
  </si>
  <si>
    <t>후방 화살</t>
  </si>
  <si>
    <t>멀티샷</t>
  </si>
  <si>
    <t>마비 효과</t>
  </si>
  <si>
    <t>발묶기 효과</t>
  </si>
  <si>
    <t>히트 동그라미</t>
  </si>
  <si>
    <t>마비 동그라미</t>
  </si>
  <si>
    <t>발묶기 동그라미</t>
  </si>
  <si>
    <t>중거리 히트 동그라미</t>
  </si>
  <si>
    <t>중거리 마비 동그라미</t>
  </si>
  <si>
    <t>중거리 발묶기 동그라미</t>
  </si>
  <si>
    <t>회전 쉴드(소)</t>
  </si>
  <si>
    <t>회전 쉴드(대)</t>
  </si>
  <si>
    <t>느린 투사체</t>
  </si>
  <si>
    <t>자동 직사 발사체</t>
  </si>
  <si>
    <t>자동 곡사 발사체</t>
  </si>
  <si>
    <t>자동 십자 발사체</t>
  </si>
  <si>
    <t>자동 메테오(불)</t>
  </si>
  <si>
    <t>자동 별(불)</t>
  </si>
  <si>
    <t>적을 좀 더 밀어냅니다(소)</t>
  </si>
  <si>
    <t>적을 좀 더 밀어냅니다(대)</t>
  </si>
  <si>
    <t>이동 중 지뢰를 주기적으로 심는다</t>
  </si>
  <si>
    <t>useActor검증</t>
    <phoneticPr fontId="1" type="noConversion"/>
  </si>
  <si>
    <t>AtkLow</t>
  </si>
  <si>
    <t>AtkMedium</t>
  </si>
  <si>
    <t>AtkHigh</t>
  </si>
  <si>
    <t>AtkSpeedLow</t>
  </si>
  <si>
    <t>AtkSpeedMedium</t>
  </si>
  <si>
    <t>AtkSpeedHigh</t>
  </si>
  <si>
    <t>CritLow</t>
  </si>
  <si>
    <t>CritMedium</t>
  </si>
  <si>
    <t>CritHigh</t>
  </si>
  <si>
    <t>CritDmgLow</t>
  </si>
  <si>
    <t>CritDmgMedium</t>
  </si>
  <si>
    <t>CritDmgHigh</t>
  </si>
  <si>
    <t>MaxHpHigh</t>
  </si>
  <si>
    <t>MaxHpMedium</t>
  </si>
  <si>
    <t>DmgDecreaseHigh</t>
  </si>
  <si>
    <t>DmgDecreaseMedium</t>
  </si>
  <si>
    <t>LevelPackUIName_AtkSpeedLow</t>
  </si>
  <si>
    <t>LevelPackUIName_AtkSpeedMedium</t>
  </si>
  <si>
    <t>LevelPackUIName_AtkSpeedHigh</t>
  </si>
  <si>
    <t>LevelPackUIName_CritLow</t>
  </si>
  <si>
    <t>LevelPackUIName_CritMedium</t>
  </si>
  <si>
    <t>LevelPackUIName_CritHigh</t>
  </si>
  <si>
    <t>LevelPackUIName_CritDmgLow</t>
  </si>
  <si>
    <t>LevelPackUIName_CritDmgMedium</t>
  </si>
  <si>
    <t>LevelPackUIName_CritDmgHigh</t>
  </si>
  <si>
    <t>LevelPackUIName_MaxHpHigh</t>
  </si>
  <si>
    <t>LevelPackUIName_MaxHpMedium</t>
  </si>
  <si>
    <t>LevelPackUIName_DmgDecreaseHigh</t>
  </si>
  <si>
    <t>LevelPackUIName_DmgDecreaseMedium</t>
  </si>
  <si>
    <t>LevelPackUIDesc_AtkSpeedLow</t>
  </si>
  <si>
    <t>LevelPackUIDesc_AtkSpeedMedium</t>
  </si>
  <si>
    <t>LevelPackUIDesc_AtkSpeedHigh</t>
  </si>
  <si>
    <t>LevelPackUIDesc_CritLow</t>
  </si>
  <si>
    <t>LevelPackUIDesc_CritMedium</t>
  </si>
  <si>
    <t>LevelPackUIDesc_CritHigh</t>
  </si>
  <si>
    <t>FlatIcon_2_NoBG</t>
    <phoneticPr fontId="1" type="noConversion"/>
  </si>
  <si>
    <t>Actor001</t>
    <phoneticPr fontId="1" type="noConversion"/>
  </si>
  <si>
    <t>Actor002</t>
    <phoneticPr fontId="1" type="noConversion"/>
  </si>
  <si>
    <t>Actor003</t>
    <phoneticPr fontId="1" type="noConversion"/>
  </si>
  <si>
    <t>LevelPackUIName_AtkLow</t>
    <phoneticPr fontId="1" type="noConversion"/>
  </si>
  <si>
    <t>LevelPackUIName_AtkMedium</t>
    <phoneticPr fontId="1" type="noConversion"/>
  </si>
  <si>
    <t>LevelPackUIName_AtkHigh</t>
    <phoneticPr fontId="1" type="noConversion"/>
  </si>
  <si>
    <t>LevelPackUIDesc_AtkLow</t>
    <phoneticPr fontId="1" type="noConversion"/>
  </si>
  <si>
    <t>LevelPackUIDesc_AtkMedium</t>
    <phoneticPr fontId="1" type="noConversion"/>
  </si>
  <si>
    <t>LevelPackUIDesc_AtkHigh</t>
    <phoneticPr fontId="1" type="noConversion"/>
  </si>
  <si>
    <t>LevelPackUIDesc_CritDmgLow</t>
  </si>
  <si>
    <t>LevelPackUIDesc_CritDmgMedium</t>
  </si>
  <si>
    <t>LevelPackUIDesc_CritDmgHigh</t>
  </si>
  <si>
    <t>LevelPackUIDesc_MaxHpHigh</t>
  </si>
  <si>
    <t>LevelPackUIDesc_MaxHpMedium</t>
  </si>
  <si>
    <t>LevelPackUIDesc_DmgDecreaseHigh</t>
  </si>
  <si>
    <t>LevelPackUIDesc_DmgDecreaseMedium</t>
  </si>
  <si>
    <t>useAffectorValueIdOverriding|Bool</t>
  </si>
  <si>
    <t>max|Int</t>
    <phoneticPr fontId="1" type="noConversion"/>
  </si>
  <si>
    <t>이 행은 수식보존을 위한 더미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</si>
</sst>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NormalAttackKeepSeries</v>
          </cell>
        </row>
        <row r="4">
          <cell r="A4" t="str">
            <v>NormalAttackBigBatSuccubus</v>
          </cell>
        </row>
        <row r="5">
          <cell r="A5" t="str">
            <v>NormalAttackBei</v>
          </cell>
        </row>
        <row r="6">
          <cell r="A6" t="str">
            <v>CallInvincibleTortoise</v>
          </cell>
        </row>
        <row r="7">
          <cell r="A7" t="str">
            <v>InvincibleTortoise</v>
          </cell>
        </row>
        <row r="8">
          <cell r="A8" t="str">
            <v>CountBarrier5Times</v>
          </cell>
        </row>
        <row r="9">
          <cell r="A9" t="str">
            <v>CallBurrowNinjaAssassin</v>
          </cell>
        </row>
        <row r="10">
          <cell r="A10" t="str">
            <v>BurrowNinjaAssassin</v>
          </cell>
        </row>
        <row r="11">
          <cell r="A11" t="str">
            <v>TestPoison01</v>
          </cell>
        </row>
        <row r="12">
          <cell r="A12" t="str">
            <v>LP_ChangeActorStatus010</v>
          </cell>
        </row>
        <row r="13">
          <cell r="A13" t="str">
            <v>LP_PiercingHitObject</v>
          </cell>
        </row>
        <row r="14">
          <cell r="A14" t="str">
            <v>LP_리코셰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iValue1|Int</v>
          </cell>
          <cell r="N1" t="str">
            <v>iValue2|Int</v>
          </cell>
          <cell r="O1" t="str">
            <v>iValue3|Int</v>
          </cell>
          <cell r="P1" t="str">
            <v>sValue1|String</v>
          </cell>
          <cell r="Q1" t="str">
            <v>sValue2|String</v>
          </cell>
          <cell r="R1" t="str">
            <v>sValue3|String</v>
          </cell>
          <cell r="S1" t="str">
            <v>sValue4|String</v>
          </cell>
        </row>
        <row r="2">
          <cell r="E2" t="str">
            <v>BaseDamage</v>
          </cell>
          <cell r="F2" t="str">
            <v>기본 대미지 계산식</v>
          </cell>
          <cell r="I2" t="str">
            <v>단일 대미지 배율</v>
          </cell>
          <cell r="J2" t="str">
            <v/>
          </cell>
          <cell r="K2" t="str">
            <v/>
          </cell>
          <cell r="L2" t="str">
            <v/>
          </cell>
          <cell r="M2" t="str">
            <v>1: 다단히트</v>
          </cell>
          <cell r="N2" t="str">
            <v>1: 대미지 처리 후 온킬 여부</v>
          </cell>
          <cell r="O2" t="str">
            <v>1: 회피무시</v>
          </cell>
          <cell r="P2" t="str">
            <v>다단히트 시
연속 대미지</v>
          </cell>
          <cell r="Q2" t="str">
            <v>온킬 시 불려질
어펙터밸류 아이디들</v>
          </cell>
          <cell r="R2" t="str">
            <v/>
          </cell>
          <cell r="S2" t="str">
            <v/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</row>
        <row r="4">
          <cell r="A4" t="str">
            <v>NormalAttackKeepSeries_01</v>
          </cell>
          <cell r="B4" t="str">
            <v>NormalAttackKeepSeries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0.5625</v>
          </cell>
        </row>
        <row r="5">
          <cell r="A5" t="str">
            <v>NormalAttackBigBatSuccubus_01</v>
          </cell>
          <cell r="B5" t="str">
            <v>NormalAttackBigBatSuccubus</v>
          </cell>
          <cell r="C5" t="str">
            <v/>
          </cell>
          <cell r="D5">
            <v>1</v>
          </cell>
          <cell r="E5" t="str">
            <v>BaseDamage</v>
          </cell>
          <cell r="I5">
            <v>0.33333333329999998</v>
          </cell>
        </row>
        <row r="6">
          <cell r="A6" t="str">
            <v>NormalAttackBei_01</v>
          </cell>
          <cell r="B6" t="str">
            <v>NormalAttackBei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1</v>
          </cell>
        </row>
        <row r="7">
          <cell r="A7" t="str">
            <v>CallInvincibleTortoise_01</v>
          </cell>
          <cell r="B7" t="str">
            <v>CallInvincibleTortoise</v>
          </cell>
          <cell r="C7" t="str">
            <v/>
          </cell>
          <cell r="D7">
            <v>1</v>
          </cell>
          <cell r="E7" t="str">
            <v>CallAffectorValue</v>
          </cell>
          <cell r="H7" t="str">
            <v/>
          </cell>
          <cell r="I7">
            <v>-1</v>
          </cell>
          <cell r="M7">
            <v>4</v>
          </cell>
          <cell r="Q7" t="str">
            <v>InvincibleTortoise</v>
          </cell>
        </row>
        <row r="8">
          <cell r="A8" t="str">
            <v>InvincibleTortoise_01</v>
          </cell>
          <cell r="B8" t="str">
            <v>InvincibleTortoise</v>
          </cell>
          <cell r="C8" t="str">
            <v/>
          </cell>
          <cell r="D8">
            <v>1</v>
          </cell>
          <cell r="E8" t="str">
            <v>InvincibleTortoise</v>
          </cell>
          <cell r="H8" t="str">
            <v/>
          </cell>
          <cell r="I8">
            <v>3</v>
          </cell>
          <cell r="P8" t="str">
            <v>GuardStart</v>
          </cell>
          <cell r="Q8" t="str">
            <v>GuardEnd</v>
          </cell>
        </row>
        <row r="9">
          <cell r="A9" t="str">
            <v>CountBarrier5Times_01</v>
          </cell>
          <cell r="B9" t="str">
            <v>CountBarrier5Times</v>
          </cell>
          <cell r="C9" t="str">
            <v/>
          </cell>
          <cell r="D9">
            <v>1</v>
          </cell>
          <cell r="E9" t="str">
            <v>CountBarrier</v>
          </cell>
          <cell r="H9" t="str">
            <v/>
          </cell>
          <cell r="I9">
            <v>-1</v>
          </cell>
          <cell r="N9">
            <v>5</v>
          </cell>
          <cell r="R9" t="str">
            <v>Effect29_D</v>
          </cell>
        </row>
        <row r="10">
          <cell r="A10" t="str">
            <v>CallBurrowNinjaAssassin_01</v>
          </cell>
          <cell r="B10" t="str">
            <v>CallBurrowNinjaAssassin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M10">
            <v>4</v>
          </cell>
          <cell r="Q10" t="str">
            <v>BurrowNinjaAssassin</v>
          </cell>
        </row>
        <row r="11">
          <cell r="A11" t="str">
            <v>BurrowNinjaAssassin_01</v>
          </cell>
          <cell r="B11" t="str">
            <v>BurrowNinjaAssassin</v>
          </cell>
          <cell r="C11" t="str">
            <v/>
          </cell>
          <cell r="D11">
            <v>1</v>
          </cell>
          <cell r="E11" t="str">
            <v>Burrow</v>
          </cell>
          <cell r="H11" t="str">
            <v/>
          </cell>
          <cell r="I11">
            <v>3</v>
          </cell>
          <cell r="K11">
            <v>0.5</v>
          </cell>
          <cell r="L11">
            <v>1</v>
          </cell>
          <cell r="N11">
            <v>2</v>
          </cell>
          <cell r="P11" t="str">
            <v>BurrowStart</v>
          </cell>
          <cell r="Q11" t="str">
            <v>BurrowEnd</v>
          </cell>
          <cell r="R11" t="str">
            <v>BurrowScrollObject</v>
          </cell>
          <cell r="S11" t="str">
            <v>BurrowAttack</v>
          </cell>
        </row>
        <row r="12">
          <cell r="A12" t="str">
            <v>TestPoison01_01</v>
          </cell>
          <cell r="B12" t="str">
            <v>TestPoison01</v>
          </cell>
          <cell r="C12" t="str">
            <v/>
          </cell>
          <cell r="D12">
            <v>1</v>
          </cell>
          <cell r="E12" t="str">
            <v>DotDamage</v>
          </cell>
          <cell r="H12" t="str">
            <v/>
          </cell>
          <cell r="I12">
            <v>5</v>
          </cell>
          <cell r="J12">
            <v>0.5</v>
          </cell>
          <cell r="K12">
            <v>0.01</v>
          </cell>
        </row>
        <row r="13">
          <cell r="A13" t="str">
            <v>LP_PiercingHitObject_01</v>
          </cell>
          <cell r="B13" t="str">
            <v>LP_PiercingHitObject</v>
          </cell>
          <cell r="C13" t="str">
            <v/>
          </cell>
          <cell r="D13">
            <v>1</v>
          </cell>
          <cell r="E13" t="str">
            <v>PiercingHitObject</v>
          </cell>
          <cell r="H13" t="str">
            <v/>
          </cell>
          <cell r="M13">
            <v>1</v>
          </cell>
          <cell r="P13">
            <v>0.9</v>
          </cell>
        </row>
        <row r="14">
          <cell r="A14" t="str">
            <v>LP_PiercingHitObject_02</v>
          </cell>
          <cell r="B14" t="str">
            <v>LP_PiercingHitObject</v>
          </cell>
          <cell r="C14" t="str">
            <v/>
          </cell>
          <cell r="D14">
            <v>2</v>
          </cell>
          <cell r="E14" t="str">
            <v>PiercingHitObject</v>
          </cell>
          <cell r="H14" t="str">
            <v/>
          </cell>
          <cell r="M14">
            <v>2</v>
          </cell>
          <cell r="P14" t="str">
            <v>0.95,0.9</v>
          </cell>
        </row>
        <row r="16">
          <cell r="B16" t="str">
            <v>리코셰</v>
          </cell>
          <cell r="D16">
            <v>1</v>
          </cell>
          <cell r="M16">
            <v>2</v>
          </cell>
        </row>
        <row r="17">
          <cell r="B17" t="str">
            <v>리코셰</v>
          </cell>
          <cell r="D17">
            <v>2</v>
          </cell>
          <cell r="M17">
            <v>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GameUI_ExitGame</v>
          </cell>
          <cell r="B11" t="str">
            <v>나가기</v>
          </cell>
          <cell r="C11" t="str">
            <v>Exit</v>
          </cell>
        </row>
        <row r="12">
          <cell r="A12" t="str">
            <v>GameUI_ExitGameDescription</v>
          </cell>
          <cell r="B12" t="str">
            <v>게임을 종료하시겠습니까?</v>
          </cell>
          <cell r="C12" t="str">
            <v>Quit the game?</v>
          </cell>
        </row>
        <row r="13">
          <cell r="A13" t="str">
            <v>GameUI_BackToLobby</v>
          </cell>
          <cell r="B13" t="str">
            <v>나가기</v>
          </cell>
          <cell r="C13" t="str">
            <v>Exit</v>
          </cell>
        </row>
        <row r="14">
          <cell r="A14" t="str">
            <v>GameUI_BackToLobbyDescription</v>
          </cell>
          <cell r="B14" t="str">
            <v>현재 획득한 골드, 아이템 등은 획득할 수 없습니다.
전투를 중지하시겠습니까?</v>
          </cell>
          <cell r="C14" t="str">
            <v>You cannot get gold, items you got til now.
Sure to quit the battle?</v>
          </cell>
        </row>
        <row r="15">
          <cell r="A15" t="str">
            <v>GameUI_TouchToMove</v>
          </cell>
          <cell r="B15" t="str">
            <v>터치하여 이동하세요</v>
          </cell>
          <cell r="C15" t="str">
            <v>Touch to move</v>
          </cell>
        </row>
        <row r="16">
          <cell r="A16" t="str">
            <v>GameUI_Play</v>
          </cell>
          <cell r="B16" t="str">
            <v>진행</v>
          </cell>
          <cell r="C16" t="str">
            <v>Play</v>
          </cell>
        </row>
        <row r="17">
          <cell r="A17" t="str">
            <v>GameUI_PossibleAfterTraining</v>
          </cell>
          <cell r="B17" t="str">
            <v>훈련 챕터 클리어 후 진행 가능</v>
          </cell>
          <cell r="C17" t="str">
            <v>Possible to play after the training chapter</v>
          </cell>
        </row>
        <row r="18">
          <cell r="A18" t="str">
            <v>GameUI_Shop</v>
          </cell>
          <cell r="B18" t="str">
            <v>상점</v>
          </cell>
          <cell r="C18" t="str">
            <v>Shop</v>
          </cell>
        </row>
        <row r="19">
          <cell r="A19" t="str">
            <v>GameUI_UnderConstruction</v>
          </cell>
          <cell r="B19" t="str">
            <v>개발 중</v>
          </cell>
          <cell r="C19" t="str">
            <v>Under Construction</v>
          </cell>
        </row>
        <row r="20">
          <cell r="A20" t="str">
            <v>GameUI_Swappable</v>
          </cell>
          <cell r="B20" t="str">
            <v>교체 가능</v>
          </cell>
          <cell r="C20" t="str">
            <v>Can be swapped</v>
          </cell>
        </row>
        <row r="21">
          <cell r="A21" t="str">
            <v>GameUI_RepiarPack</v>
          </cell>
          <cell r="B21" t="str">
            <v>{0}레벨 수리킷 사용</v>
          </cell>
          <cell r="C21" t="str">
            <v>Use Repair Kit Lv. {0}</v>
          </cell>
        </row>
        <row r="22">
          <cell r="A22" t="str">
            <v>GameUI_Invincible</v>
          </cell>
          <cell r="B22" t="str">
            <v>무적</v>
          </cell>
          <cell r="C22" t="str">
            <v>INVINCIBLE</v>
          </cell>
        </row>
        <row r="23">
          <cell r="A23" t="str">
            <v>GameUI_Miss</v>
          </cell>
          <cell r="B23" t="str">
            <v>빗맞음</v>
          </cell>
          <cell r="C23" t="str">
            <v>MISS</v>
          </cell>
        </row>
        <row r="24">
          <cell r="A24" t="str">
            <v>GameUI_Headshot</v>
          </cell>
          <cell r="B24" t="str">
            <v>즉사</v>
          </cell>
          <cell r="C24" t="str">
            <v>HEADSHOT</v>
          </cell>
        </row>
        <row r="25">
          <cell r="A25" t="str">
            <v>TimeSpaceUI_Low</v>
          </cell>
          <cell r="B25" t="str">
            <v>소</v>
          </cell>
          <cell r="C25" t="str">
            <v>Low</v>
          </cell>
        </row>
        <row r="26">
          <cell r="A26" t="str">
            <v>TimeSpaceUI_Medium</v>
          </cell>
          <cell r="B26" t="str">
            <v>중</v>
          </cell>
          <cell r="C26" t="str">
            <v>Medium</v>
          </cell>
        </row>
        <row r="27">
          <cell r="A27" t="str">
            <v>TimeSpaceUI_High</v>
          </cell>
          <cell r="B27" t="str">
            <v>대</v>
          </cell>
          <cell r="C27" t="str">
            <v>High</v>
          </cell>
        </row>
        <row r="28">
          <cell r="A28" t="str">
            <v>TimeSpaceUI_Ultra</v>
          </cell>
          <cell r="B28" t="str">
            <v>극대</v>
          </cell>
          <cell r="C28" t="str">
            <v>Ultra</v>
          </cell>
        </row>
        <row r="29">
          <cell r="A29" t="str">
            <v>TimeSpaceUI_ExtraUltra</v>
          </cell>
          <cell r="B29" t="str">
            <v>초극대</v>
          </cell>
          <cell r="C29" t="str">
            <v>ExtraUltra</v>
          </cell>
        </row>
        <row r="30">
          <cell r="A30" t="str">
            <v>GameUI_SelectLevelPack</v>
          </cell>
          <cell r="B30" t="str">
            <v>레벨팩을 선택하세요</v>
          </cell>
          <cell r="C30" t="str">
            <v>Choose a level-pack</v>
          </cell>
        </row>
        <row r="31">
          <cell r="A31" t="str">
            <v>LevelPackUIName_AtkLow</v>
          </cell>
          <cell r="B31" t="str">
            <v>공격력(소)</v>
          </cell>
          <cell r="C31" t="str">
            <v>Low Attack Boost</v>
          </cell>
        </row>
        <row r="32">
          <cell r="A32" t="str">
            <v>LevelPackUIName_AtkMedium</v>
          </cell>
          <cell r="B32" t="str">
            <v>공격력(중)</v>
          </cell>
          <cell r="C32" t="str">
            <v>Medium Attack Boost</v>
          </cell>
        </row>
        <row r="33">
          <cell r="A33" t="str">
            <v>LevelPackUIName_AtkHigh</v>
          </cell>
          <cell r="B33" t="str">
            <v>공격력(대)</v>
          </cell>
          <cell r="C33" t="str">
            <v>In progress of translating…(33)</v>
          </cell>
        </row>
        <row r="34">
          <cell r="A34" t="str">
            <v>LevelPackUIName_AtkSpeedLow</v>
          </cell>
          <cell r="B34" t="str">
            <v>공속(소)</v>
          </cell>
          <cell r="C34" t="str">
            <v>In progress of translating…(34)</v>
          </cell>
        </row>
        <row r="35">
          <cell r="A35" t="str">
            <v>LevelPackUIName_AtkSpeedMedium</v>
          </cell>
          <cell r="B35" t="str">
            <v>공속(중)</v>
          </cell>
          <cell r="C35" t="str">
            <v>In progress of translating…(35)</v>
          </cell>
        </row>
        <row r="36">
          <cell r="A36" t="str">
            <v>LevelPackUIName_AtkSpeedHigh</v>
          </cell>
          <cell r="B36" t="str">
            <v>공속(대)</v>
          </cell>
          <cell r="C36" t="str">
            <v>In progress of translating…(36)</v>
          </cell>
        </row>
        <row r="37">
          <cell r="A37" t="str">
            <v>LevelPackUIName_CritLow</v>
          </cell>
          <cell r="B37" t="str">
            <v>크리(소)</v>
          </cell>
          <cell r="C37" t="str">
            <v>In progress of translating…(37)</v>
          </cell>
        </row>
        <row r="38">
          <cell r="A38" t="str">
            <v>LevelPackUIName_CritMedium</v>
          </cell>
          <cell r="B38" t="str">
            <v>크리(중)</v>
          </cell>
          <cell r="C38" t="str">
            <v>In progress of translating…(38)</v>
          </cell>
        </row>
        <row r="39">
          <cell r="A39" t="str">
            <v>LevelPackUIName_CritHigh</v>
          </cell>
          <cell r="B39" t="str">
            <v>크리(대)</v>
          </cell>
          <cell r="C39" t="str">
            <v>In progress of translating…(39)</v>
          </cell>
        </row>
        <row r="40">
          <cell r="A40" t="str">
            <v>LevelPackUIName_CritDmgLow</v>
          </cell>
          <cell r="B40" t="str">
            <v>크리댐(소)</v>
          </cell>
          <cell r="C40" t="str">
            <v>In progress of translating…(40)</v>
          </cell>
        </row>
        <row r="41">
          <cell r="A41" t="str">
            <v>LevelPackUIName_CritDmgMedium</v>
          </cell>
          <cell r="B41" t="str">
            <v>크리댐(중)</v>
          </cell>
          <cell r="C41" t="str">
            <v>In progress of translating…(41)</v>
          </cell>
        </row>
        <row r="42">
          <cell r="A42" t="str">
            <v>LevelPackUIName_CritDmgHigh</v>
          </cell>
          <cell r="B42" t="str">
            <v>크리댐(대)</v>
          </cell>
          <cell r="C42" t="str">
            <v>In progress of translating…(42)</v>
          </cell>
        </row>
        <row r="43">
          <cell r="A43" t="str">
            <v>LevelPackUIName_MaxHpHigh</v>
          </cell>
          <cell r="B43" t="str">
            <v>최대HP 증가(소)</v>
          </cell>
          <cell r="C43" t="str">
            <v>In progress of translating…(43)</v>
          </cell>
        </row>
        <row r="44">
          <cell r="A44" t="str">
            <v>LevelPackUIName_MaxHpMedium</v>
          </cell>
          <cell r="B44" t="str">
            <v>최대HP 증가(중)</v>
          </cell>
          <cell r="C44" t="str">
            <v>In progress of translating…(44)</v>
          </cell>
        </row>
        <row r="45">
          <cell r="A45" t="str">
            <v>LevelPackUIName_MaxHpHigh</v>
          </cell>
          <cell r="B45" t="str">
            <v>최대HP 증가(대)</v>
          </cell>
          <cell r="C45" t="str">
            <v>In progress of translating…(45)</v>
          </cell>
        </row>
        <row r="46">
          <cell r="A46" t="str">
            <v>LevelPackUIName_DmgDecreaseHigh</v>
          </cell>
          <cell r="B46" t="str">
            <v>대미지 경감(소)</v>
          </cell>
          <cell r="C46" t="str">
            <v>In progress of translating…(46)</v>
          </cell>
        </row>
        <row r="47">
          <cell r="A47" t="str">
            <v>LevelPackUIName_DmgDecreaseMedium</v>
          </cell>
          <cell r="B47" t="str">
            <v>대미지 경감(중)</v>
          </cell>
          <cell r="C47" t="str">
            <v>In progress of translating…(47)</v>
          </cell>
        </row>
        <row r="48">
          <cell r="A48" t="str">
            <v>LevelPackUIName_DmgDecreaseHigh</v>
          </cell>
          <cell r="B48" t="str">
            <v>대미지 경감(대)</v>
          </cell>
          <cell r="C48" t="str">
            <v>In progress of translating…(48)</v>
          </cell>
        </row>
        <row r="49">
          <cell r="A49" t="str">
            <v>LevelPackUIDesc_AtkLow</v>
          </cell>
          <cell r="B49" t="str">
            <v>공격력을 소량 올립니다</v>
          </cell>
          <cell r="C49" t="str">
            <v>In progress of translating…(49)</v>
          </cell>
        </row>
        <row r="50">
          <cell r="A50" t="str">
            <v>LevelPackUIDesc_AtkMedium</v>
          </cell>
          <cell r="B50" t="str">
            <v>공격력을 올립니다</v>
          </cell>
          <cell r="C50" t="str">
            <v>In progress of translating…(50)</v>
          </cell>
        </row>
        <row r="51">
          <cell r="A51" t="str">
            <v>LevelPackUIDesc_AtkHigh</v>
          </cell>
          <cell r="B51" t="str">
            <v>공격력을 대폭 올립니다</v>
          </cell>
          <cell r="C51" t="str">
            <v>In progress of translating…(51)</v>
          </cell>
        </row>
        <row r="52">
          <cell r="A52" t="str">
            <v>LevelPackUIDesc_AtkSpeedLow</v>
          </cell>
          <cell r="B52" t="str">
            <v>공격속도를 소량 올립니다</v>
          </cell>
          <cell r="C52" t="str">
            <v>In progress of translating…(52)</v>
          </cell>
        </row>
        <row r="53">
          <cell r="A53" t="str">
            <v>LevelPackUIDesc_AtkSpeedMedium</v>
          </cell>
          <cell r="B53" t="str">
            <v>공격속도를 올립니다</v>
          </cell>
          <cell r="C53" t="str">
            <v>In progress of translating…(53)</v>
          </cell>
        </row>
        <row r="54">
          <cell r="A54" t="str">
            <v>LevelPackUIDesc_AtkSpeedHigh</v>
          </cell>
          <cell r="B54" t="str">
            <v>공격속도를 대폭 올립니다</v>
          </cell>
          <cell r="C54" t="str">
            <v>In progress of translating…(54)</v>
          </cell>
        </row>
        <row r="55">
          <cell r="A55" t="str">
            <v>LevelPackUIDesc_CritLow</v>
          </cell>
          <cell r="B55" t="str">
            <v>크리티컬 확률을 소량 올립니다</v>
          </cell>
          <cell r="C55" t="str">
            <v>In progress of translating…(55)</v>
          </cell>
        </row>
        <row r="56">
          <cell r="A56" t="str">
            <v>LevelPackUIDesc_CritMedium</v>
          </cell>
          <cell r="B56" t="str">
            <v>크리티컬 확률을 올립니다</v>
          </cell>
          <cell r="C56" t="str">
            <v>In progress of translating…(56)</v>
          </cell>
        </row>
        <row r="57">
          <cell r="A57" t="str">
            <v>LevelPackUIDesc_CritHigh</v>
          </cell>
          <cell r="B57" t="str">
            <v>크리티컬 확률을 대폭 올립니다</v>
          </cell>
          <cell r="C57" t="str">
            <v>In progress of translating…(57)</v>
          </cell>
        </row>
        <row r="58">
          <cell r="A58" t="str">
            <v>LevelPackUIDesc_CritDmgLow</v>
          </cell>
          <cell r="B58" t="str">
            <v>크리티컬 대미지를 소량 올립니다</v>
          </cell>
          <cell r="C58" t="str">
            <v>In progress of translating…(58)</v>
          </cell>
        </row>
        <row r="59">
          <cell r="A59" t="str">
            <v>LevelPackUIDesc_CritDmgMedium</v>
          </cell>
          <cell r="B59" t="str">
            <v>크리티컬 대미지를 올립니다</v>
          </cell>
          <cell r="C59" t="str">
            <v>In progress of translating…(59)</v>
          </cell>
        </row>
        <row r="60">
          <cell r="A60" t="str">
            <v>LevelPackUIDesc_CritDmgHigh</v>
          </cell>
          <cell r="B60" t="str">
            <v>크리티컬 대미지를 대폭 올립니다</v>
          </cell>
          <cell r="C60" t="str">
            <v>In progress of translating…(60)</v>
          </cell>
        </row>
        <row r="61">
          <cell r="A61" t="str">
            <v>LevelPackUIDesc_MaxHpHigh</v>
          </cell>
          <cell r="B61" t="str">
            <v>최대HP를 소량 올립니다</v>
          </cell>
          <cell r="C61" t="str">
            <v>In progress of translating…(61)</v>
          </cell>
        </row>
        <row r="62">
          <cell r="A62" t="str">
            <v>LevelPackUIDesc_MaxHpMedium</v>
          </cell>
          <cell r="B62" t="str">
            <v>최대HP를 올립니다</v>
          </cell>
          <cell r="C62" t="str">
            <v>In progress of translating…(62)</v>
          </cell>
        </row>
        <row r="63">
          <cell r="A63" t="str">
            <v>LevelPackUIDesc_MaxHpHigh</v>
          </cell>
          <cell r="B63" t="str">
            <v>최대HP를 대폭 올립니다</v>
          </cell>
          <cell r="C63" t="str">
            <v>In progress of translating…(63)</v>
          </cell>
        </row>
        <row r="64">
          <cell r="A64" t="str">
            <v>LevelPackUIDesc_DmgDecreaseHigh</v>
          </cell>
          <cell r="B64" t="str">
            <v>대미지경감율을 소량 올립니다</v>
          </cell>
          <cell r="C64" t="str">
            <v>In progress of translating…(64)</v>
          </cell>
        </row>
        <row r="65">
          <cell r="A65" t="str">
            <v>LevelPackUIDesc_DmgDecreaseMedium</v>
          </cell>
          <cell r="B65" t="str">
            <v>대미지경감율을 올립니다</v>
          </cell>
          <cell r="C65" t="str">
            <v>In progress of translating…(65)</v>
          </cell>
        </row>
        <row r="66">
          <cell r="A66" t="str">
            <v>LevelPackUIDesc_DmgDecreaseHigh</v>
          </cell>
          <cell r="B66" t="str">
            <v>대미지경감율을 대폭 올립니다</v>
          </cell>
          <cell r="C66" t="str">
            <v>In progress of translating…(66)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C16"/>
  <sheetViews>
    <sheetView workbookViewId="0"/>
  </sheetViews>
  <sheetFormatPr defaultRowHeight="16.5" x14ac:dyDescent="0.3"/>
  <sheetData>
    <row r="1" spans="1:3" ht="27" customHeight="1" x14ac:dyDescent="0.3">
      <c r="A1" t="s">
        <v>2</v>
      </c>
      <c r="B1" t="s">
        <v>22</v>
      </c>
      <c r="C1" t="s">
        <v>23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24</v>
      </c>
      <c r="C3">
        <f t="shared" ref="C3:C16" si="0">C2+B3</f>
        <v>24</v>
      </c>
    </row>
    <row r="4" spans="1:3" x14ac:dyDescent="0.3">
      <c r="A4">
        <v>3</v>
      </c>
      <c r="B4">
        <v>24</v>
      </c>
      <c r="C4">
        <f t="shared" si="0"/>
        <v>48</v>
      </c>
    </row>
    <row r="5" spans="1:3" x14ac:dyDescent="0.3">
      <c r="A5">
        <v>4</v>
      </c>
      <c r="B5">
        <v>24</v>
      </c>
      <c r="C5">
        <f t="shared" si="0"/>
        <v>72</v>
      </c>
    </row>
    <row r="6" spans="1:3" x14ac:dyDescent="0.3">
      <c r="A6">
        <v>5</v>
      </c>
      <c r="B6">
        <v>24</v>
      </c>
      <c r="C6">
        <f t="shared" si="0"/>
        <v>96</v>
      </c>
    </row>
    <row r="7" spans="1:3" x14ac:dyDescent="0.3">
      <c r="A7">
        <v>6</v>
      </c>
      <c r="B7">
        <v>24</v>
      </c>
      <c r="C7">
        <f t="shared" si="0"/>
        <v>120</v>
      </c>
    </row>
    <row r="8" spans="1:3" x14ac:dyDescent="0.3">
      <c r="A8">
        <v>7</v>
      </c>
      <c r="B8">
        <v>24</v>
      </c>
      <c r="C8">
        <f t="shared" si="0"/>
        <v>144</v>
      </c>
    </row>
    <row r="9" spans="1:3" x14ac:dyDescent="0.3">
      <c r="A9">
        <v>8</v>
      </c>
      <c r="B9">
        <v>24</v>
      </c>
      <c r="C9">
        <f t="shared" si="0"/>
        <v>168</v>
      </c>
    </row>
    <row r="10" spans="1:3" x14ac:dyDescent="0.3">
      <c r="A10">
        <v>9</v>
      </c>
      <c r="B10">
        <v>24</v>
      </c>
      <c r="C10">
        <f t="shared" si="0"/>
        <v>192</v>
      </c>
    </row>
    <row r="11" spans="1:3" x14ac:dyDescent="0.3">
      <c r="A11">
        <v>10</v>
      </c>
      <c r="B11">
        <v>24</v>
      </c>
      <c r="C11">
        <f t="shared" si="0"/>
        <v>216</v>
      </c>
    </row>
    <row r="12" spans="1:3" x14ac:dyDescent="0.3">
      <c r="A12">
        <v>11</v>
      </c>
      <c r="B12">
        <v>24</v>
      </c>
      <c r="C12">
        <f t="shared" si="0"/>
        <v>240</v>
      </c>
    </row>
    <row r="13" spans="1:3" x14ac:dyDescent="0.3">
      <c r="A13">
        <v>12</v>
      </c>
      <c r="B13">
        <v>24</v>
      </c>
      <c r="C13">
        <f t="shared" si="0"/>
        <v>264</v>
      </c>
    </row>
    <row r="14" spans="1:3" x14ac:dyDescent="0.3">
      <c r="A14">
        <v>13</v>
      </c>
      <c r="B14">
        <v>24</v>
      </c>
      <c r="C14">
        <f t="shared" si="0"/>
        <v>288</v>
      </c>
    </row>
    <row r="15" spans="1:3" x14ac:dyDescent="0.3">
      <c r="A15">
        <v>14</v>
      </c>
      <c r="B15">
        <v>24</v>
      </c>
      <c r="C15">
        <f t="shared" si="0"/>
        <v>312</v>
      </c>
    </row>
    <row r="16" spans="1:3" x14ac:dyDescent="0.3">
      <c r="A16">
        <v>15</v>
      </c>
      <c r="B16">
        <v>24</v>
      </c>
      <c r="C16">
        <f t="shared" si="0"/>
        <v>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O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21.125" style="1" customWidth="1"/>
    <col min="2" max="2" width="16" style="1" bestFit="1" customWidth="1"/>
    <col min="3" max="4" width="10.625" style="1" customWidth="1"/>
    <col min="5" max="5" width="25.5" style="1" customWidth="1"/>
    <col min="6" max="6" width="13.25" style="1" hidden="1" customWidth="1" outlineLevel="1"/>
    <col min="7" max="7" width="22.875" style="1" customWidth="1" collapsed="1"/>
    <col min="8" max="8" width="19.625" style="1" customWidth="1"/>
    <col min="9" max="9" width="16" style="1" hidden="1" customWidth="1" outlineLevel="1"/>
    <col min="10" max="10" width="30.375" style="1" hidden="1" customWidth="1" outlineLevel="1"/>
    <col min="11" max="11" width="7.375" style="1" customWidth="1" collapsed="1"/>
    <col min="12" max="12" width="31" style="1" customWidth="1"/>
    <col min="13" max="13" width="17.125" style="1" customWidth="1"/>
    <col min="14" max="14" width="17.125" style="1" hidden="1" customWidth="1" outlineLevel="1"/>
    <col min="15" max="15" width="17.125" style="1" customWidth="1" collapsed="1"/>
    <col min="16" max="16384" width="9" style="1"/>
  </cols>
  <sheetData>
    <row r="1" spans="1:14" ht="27" customHeight="1" x14ac:dyDescent="0.3">
      <c r="A1" s="1" t="s">
        <v>1</v>
      </c>
      <c r="B1" s="1" t="s">
        <v>0</v>
      </c>
      <c r="C1" s="1" t="s">
        <v>20</v>
      </c>
      <c r="D1" s="1" t="s">
        <v>21</v>
      </c>
      <c r="E1" s="1" t="s">
        <v>6</v>
      </c>
      <c r="F1" s="1" t="s">
        <v>16</v>
      </c>
      <c r="G1" s="1" t="s">
        <v>3</v>
      </c>
      <c r="H1" s="1" t="s">
        <v>4</v>
      </c>
      <c r="I1" s="1" t="s">
        <v>7</v>
      </c>
      <c r="J1" s="1" t="s">
        <v>8</v>
      </c>
      <c r="K1" t="s">
        <v>116</v>
      </c>
      <c r="L1" t="s">
        <v>115</v>
      </c>
      <c r="M1" s="1" t="s">
        <v>24</v>
      </c>
      <c r="N1" s="1" t="s">
        <v>62</v>
      </c>
    </row>
    <row r="2" spans="1:14" x14ac:dyDescent="0.3">
      <c r="A2" s="1" t="s">
        <v>63</v>
      </c>
      <c r="B2" s="1" t="s">
        <v>98</v>
      </c>
      <c r="C2" s="1" t="b">
        <v>0</v>
      </c>
      <c r="D2" s="1">
        <f>IF(C2,1,5)</f>
        <v>5</v>
      </c>
      <c r="F2" s="1" t="str">
        <f>IF(ISBLANK(E2),"",
IF(ISERROR(FIND(",",E2)),
  IF(ISERROR(VLOOKUP(E2,[1]AffectorValueTable!$A:$A,1,0)),"어펙터밸류없음",
  ""),
IF(ISERROR(FIND(",",E2,FIND(",",E2)+1)),
  IF(OR(ISERROR(VLOOKUP(LEFT(E2,FIND(",",E2)-1),[1]AffectorValueTable!$A:$A,1,0)),ISERROR(VLOOKUP(TRIM(MID(E2,FIND(",",E2)+1,999)),[1]AffectorValueTable!$A:$A,1,0))),"어펙터밸류없음",
  ""),
IF(ISERROR(FIND(",",E2,FIND(",",E2,FIND(",",E2)+1)+1)),
  IF(OR(ISERROR(VLOOKUP(LEFT(E2,FIND(",",E2)-1),[1]AffectorValueTable!$A:$A,1,0)),ISERROR(VLOOKUP(TRIM(MID(E2,FIND(",",E2)+1,FIND(",",E2,FIND(",",E2)+1)-FIND(",",E2)-1)),[1]AffectorValueTable!$A:$A,1,0)),ISERROR(VLOOKUP(TRIM(MID(E2,FIND(",",E2,FIND(",",E2)+1)+1,999)),[1]AffectorValueTable!$A:$A,1,0))),"어펙터밸류없음",
  ""),
IF(ISERROR(FIND(",",E2,FIND(",",E2,FIND(",",E2,FIND(",",E2)+1)+1)+1)),
  IF(OR(ISERROR(VLOOKUP(LEFT(E2,FIND(",",E2)-1),[1]AffectorValueTable!$A:$A,1,0)),ISERROR(VLOOKUP(TRIM(MID(E2,FIND(",",E2)+1,FIND(",",E2,FIND(",",E2)+1)-FIND(",",E2)-1)),[1]AffectorValueTable!$A:$A,1,0)),ISERROR(VLOOKUP(TRIM(MID(E2,FIND(",",E2,FIND(",",E2)+1)+1,FIND(",",E2,FIND(",",E2,FIND(",",E2)+1)+1)-FIND(",",E2,FIND(",",E2)+1)-1)),[1]AffectorValueTable!$A:$A,1,0)),ISERROR(VLOOKUP(TRIM(MID(E2,FIND(",",E2,FIND(",",E2,FIND(",",E2)+1)+1)+1,999)),[1]AffectorValueTable!$A:$A,1,0))),"어펙터밸류없음",
  ""),
)))))</f>
        <v/>
      </c>
      <c r="G2" s="1" t="s">
        <v>102</v>
      </c>
      <c r="H2" s="1" t="s">
        <v>105</v>
      </c>
      <c r="I2" s="1" t="str">
        <f>IF(ISBLANK(G2),"",
IFERROR(VLOOKUP(G2,[2]StringTable!$1:$1048576,MATCH([2]StringTable!$B$1,[2]StringTable!$1:$1,0),0),
IFERROR(VLOOKUP(G2,[2]InApkStringTable!$1:$1048576,MATCH([2]InApkStringTable!$B$1,[2]InApkStringTable!$1:$1,0),0),
"스트링없음")))</f>
        <v>공격력(소)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공격력을 소량 올립니다</v>
      </c>
      <c r="K2" s="1">
        <v>-1</v>
      </c>
      <c r="L2" s="1" t="b">
        <v>0</v>
      </c>
    </row>
    <row r="3" spans="1:14" x14ac:dyDescent="0.3">
      <c r="A3" s="1" t="s">
        <v>64</v>
      </c>
      <c r="B3" s="1" t="s">
        <v>98</v>
      </c>
      <c r="C3" s="1" t="b">
        <v>0</v>
      </c>
      <c r="D3" s="1">
        <f t="shared" ref="D3:D22" si="0">IF(C3,1,5)</f>
        <v>5</v>
      </c>
      <c r="F3" s="1" t="str">
        <f>IF(ISBLANK(E3),"",
IF(ISERROR(FIND(",",E3)),
  IF(ISERROR(VLOOKUP(E3,[1]AffectorValueTable!$A:$A,1,0)),"어펙터밸류없음",
  ""),
IF(ISERROR(FIND(",",E3,FIND(",",E3)+1)),
  IF(OR(ISERROR(VLOOKUP(LEFT(E3,FIND(",",E3)-1),[1]AffectorValueTable!$A:$A,1,0)),ISERROR(VLOOKUP(TRIM(MID(E3,FIND(",",E3)+1,999)),[1]AffectorValueTable!$A:$A,1,0))),"어펙터밸류없음",
  ""),
IF(ISERROR(FIND(",",E3,FIND(",",E3,FIND(",",E3)+1)+1)),
  IF(OR(ISERROR(VLOOKUP(LEFT(E3,FIND(",",E3)-1),[1]AffectorValueTable!$A:$A,1,0)),ISERROR(VLOOKUP(TRIM(MID(E3,FIND(",",E3)+1,FIND(",",E3,FIND(",",E3)+1)-FIND(",",E3)-1)),[1]AffectorValueTable!$A:$A,1,0)),ISERROR(VLOOKUP(TRIM(MID(E3,FIND(",",E3,FIND(",",E3)+1)+1,999)),[1]AffectorValueTable!$A:$A,1,0))),"어펙터밸류없음",
  ""),
IF(ISERROR(FIND(",",E3,FIND(",",E3,FIND(",",E3,FIND(",",E3)+1)+1)+1)),
  IF(OR(ISERROR(VLOOKUP(LEFT(E3,FIND(",",E3)-1),[1]AffectorValueTable!$A:$A,1,0)),ISERROR(VLOOKUP(TRIM(MID(E3,FIND(",",E3)+1,FIND(",",E3,FIND(",",E3)+1)-FIND(",",E3)-1)),[1]AffectorValueTable!$A:$A,1,0)),ISERROR(VLOOKUP(TRIM(MID(E3,FIND(",",E3,FIND(",",E3)+1)+1,FIND(",",E3,FIND(",",E3,FIND(",",E3)+1)+1)-FIND(",",E3,FIND(",",E3)+1)-1)),[1]AffectorValueTable!$A:$A,1,0)),ISERROR(VLOOKUP(TRIM(MID(E3,FIND(",",E3,FIND(",",E3,FIND(",",E3)+1)+1)+1,999)),[1]AffectorValueTable!$A:$A,1,0))),"어펙터밸류없음",
  ""),
)))))</f>
        <v/>
      </c>
      <c r="G3" s="1" t="s">
        <v>103</v>
      </c>
      <c r="H3" s="1" t="s">
        <v>106</v>
      </c>
      <c r="I3" s="1" t="str">
        <f>IF(ISBLANK(G3),"",
IFERROR(VLOOKUP(G3,[2]StringTable!$1:$1048576,MATCH([2]StringTable!$B$1,[2]StringTable!$1:$1,0),0),
IFERROR(VLOOKUP(G3,[2]InApkStringTable!$1:$1048576,MATCH([2]InApkStringTable!$B$1,[2]InApkStringTable!$1:$1,0),0),
"스트링없음")))</f>
        <v>공격력(중)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공격력을 올립니다</v>
      </c>
      <c r="K3" s="1">
        <v>9</v>
      </c>
      <c r="L3" s="1" t="b">
        <v>0</v>
      </c>
    </row>
    <row r="4" spans="1:14" x14ac:dyDescent="0.3">
      <c r="A4" s="1" t="s">
        <v>65</v>
      </c>
      <c r="B4" s="1" t="s">
        <v>98</v>
      </c>
      <c r="C4" s="1" t="b">
        <v>1</v>
      </c>
      <c r="D4" s="1">
        <f t="shared" si="0"/>
        <v>1</v>
      </c>
      <c r="F4" s="1" t="str">
        <f>IF(ISBLANK(E4),"",
IF(ISERROR(FIND(",",E4)),
  IF(ISERROR(VLOOKUP(E4,[1]AffectorValueTable!$A:$A,1,0)),"어펙터밸류없음",
  ""),
IF(ISERROR(FIND(",",E4,FIND(",",E4)+1)),
  IF(OR(ISERROR(VLOOKUP(LEFT(E4,FIND(",",E4)-1),[1]AffectorValueTable!$A:$A,1,0)),ISERROR(VLOOKUP(TRIM(MID(E4,FIND(",",E4)+1,999)),[1]AffectorValueTable!$A:$A,1,0))),"어펙터밸류없음",
  ""),
IF(ISERROR(FIND(",",E4,FIND(",",E4,FIND(",",E4)+1)+1)),
  IF(OR(ISERROR(VLOOKUP(LEFT(E4,FIND(",",E4)-1),[1]AffectorValueTable!$A:$A,1,0)),ISERROR(VLOOKUP(TRIM(MID(E4,FIND(",",E4)+1,FIND(",",E4,FIND(",",E4)+1)-FIND(",",E4)-1)),[1]AffectorValueTable!$A:$A,1,0)),ISERROR(VLOOKUP(TRIM(MID(E4,FIND(",",E4,FIND(",",E4)+1)+1,999)),[1]AffectorValueTable!$A:$A,1,0))),"어펙터밸류없음",
  ""),
IF(ISERROR(FIND(",",E4,FIND(",",E4,FIND(",",E4,FIND(",",E4)+1)+1)+1)),
  IF(OR(ISERROR(VLOOKUP(LEFT(E4,FIND(",",E4)-1),[1]AffectorValueTable!$A:$A,1,0)),ISERROR(VLOOKUP(TRIM(MID(E4,FIND(",",E4)+1,FIND(",",E4,FIND(",",E4)+1)-FIND(",",E4)-1)),[1]AffectorValueTable!$A:$A,1,0)),ISERROR(VLOOKUP(TRIM(MID(E4,FIND(",",E4,FIND(",",E4)+1)+1,FIND(",",E4,FIND(",",E4,FIND(",",E4)+1)+1)-FIND(",",E4,FIND(",",E4)+1)-1)),[1]AffectorValueTable!$A:$A,1,0)),ISERROR(VLOOKUP(TRIM(MID(E4,FIND(",",E4,FIND(",",E4,FIND(",",E4)+1)+1)+1,999)),[1]AffectorValueTable!$A:$A,1,0))),"어펙터밸류없음",
  ""),
)))))</f>
        <v/>
      </c>
      <c r="G4" s="1" t="s">
        <v>104</v>
      </c>
      <c r="H4" s="1" t="s">
        <v>107</v>
      </c>
      <c r="I4" s="1" t="str">
        <f>IF(ISBLANK(G4),"",
IFERROR(VLOOKUP(G4,[2]StringTable!$1:$1048576,MATCH([2]StringTable!$B$1,[2]StringTable!$1:$1,0),0),
IFERROR(VLOOKUP(G4,[2]InApkStringTable!$1:$1048576,MATCH([2]InApkStringTable!$B$1,[2]InApkStringTable!$1:$1,0),0),
"스트링없음")))</f>
        <v>공격력(대)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공격력을 대폭 올립니다</v>
      </c>
      <c r="K4" s="1">
        <v>1</v>
      </c>
      <c r="L4" s="1" t="b">
        <v>0</v>
      </c>
      <c r="M4" s="1" t="s">
        <v>99</v>
      </c>
    </row>
    <row r="5" spans="1:14" x14ac:dyDescent="0.3">
      <c r="A5" s="1" t="s">
        <v>66</v>
      </c>
      <c r="B5" s="1" t="s">
        <v>98</v>
      </c>
      <c r="C5" s="1" t="b">
        <v>1</v>
      </c>
      <c r="D5" s="1">
        <f t="shared" si="0"/>
        <v>1</v>
      </c>
      <c r="F5" s="1" t="str">
        <f>IF(ISBLANK(E5),"",
IF(ISERROR(FIND(",",E5)),
  IF(ISERROR(VLOOKUP(E5,[1]AffectorValueTable!$A:$A,1,0)),"어펙터밸류없음",
  ""),
IF(ISERROR(FIND(",",E5,FIND(",",E5)+1)),
  IF(OR(ISERROR(VLOOKUP(LEFT(E5,FIND(",",E5)-1),[1]AffectorValueTable!$A:$A,1,0)),ISERROR(VLOOKUP(TRIM(MID(E5,FIND(",",E5)+1,999)),[1]AffectorValueTable!$A:$A,1,0))),"어펙터밸류없음",
  ""),
IF(ISERROR(FIND(",",E5,FIND(",",E5,FIND(",",E5)+1)+1)),
  IF(OR(ISERROR(VLOOKUP(LEFT(E5,FIND(",",E5)-1),[1]AffectorValueTable!$A:$A,1,0)),ISERROR(VLOOKUP(TRIM(MID(E5,FIND(",",E5)+1,FIND(",",E5,FIND(",",E5)+1)-FIND(",",E5)-1)),[1]AffectorValueTable!$A:$A,1,0)),ISERROR(VLOOKUP(TRIM(MID(E5,FIND(",",E5,FIND(",",E5)+1)+1,999)),[1]AffectorValueTable!$A:$A,1,0))),"어펙터밸류없음",
  ""),
IF(ISERROR(FIND(",",E5,FIND(",",E5,FIND(",",E5,FIND(",",E5)+1)+1)+1)),
  IF(OR(ISERROR(VLOOKUP(LEFT(E5,FIND(",",E5)-1),[1]AffectorValueTable!$A:$A,1,0)),ISERROR(VLOOKUP(TRIM(MID(E5,FIND(",",E5)+1,FIND(",",E5,FIND(",",E5)+1)-FIND(",",E5)-1)),[1]AffectorValueTable!$A:$A,1,0)),ISERROR(VLOOKUP(TRIM(MID(E5,FIND(",",E5,FIND(",",E5)+1)+1,FIND(",",E5,FIND(",",E5,FIND(",",E5)+1)+1)-FIND(",",E5,FIND(",",E5)+1)-1)),[1]AffectorValueTable!$A:$A,1,0)),ISERROR(VLOOKUP(TRIM(MID(E5,FIND(",",E5,FIND(",",E5,FIND(",",E5)+1)+1)+1,999)),[1]AffectorValueTable!$A:$A,1,0))),"어펙터밸류없음",
  ""),
)))))</f>
        <v/>
      </c>
      <c r="G5" s="1" t="s">
        <v>79</v>
      </c>
      <c r="H5" s="1" t="s">
        <v>92</v>
      </c>
      <c r="I5" s="1" t="str">
        <f>IF(ISBLANK(G5),"",
IFERROR(VLOOKUP(G5,[2]StringTable!$1:$1048576,MATCH([2]StringTable!$B$1,[2]StringTable!$1:$1,0),0),
IFERROR(VLOOKUP(G5,[2]InApkStringTable!$1:$1048576,MATCH([2]InApkStringTable!$B$1,[2]InApkStringTable!$1:$1,0),0),
"스트링없음")))</f>
        <v>공속(소)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공격속도를 소량 올립니다</v>
      </c>
      <c r="K5" s="1">
        <v>3</v>
      </c>
      <c r="L5" s="1" t="b">
        <v>0</v>
      </c>
      <c r="M5" s="1" t="s">
        <v>101</v>
      </c>
    </row>
    <row r="6" spans="1:14" x14ac:dyDescent="0.3">
      <c r="A6" s="1" t="s">
        <v>67</v>
      </c>
      <c r="B6" s="1" t="s">
        <v>98</v>
      </c>
      <c r="C6" s="1" t="b">
        <v>1</v>
      </c>
      <c r="D6" s="1">
        <f t="shared" si="0"/>
        <v>1</v>
      </c>
      <c r="F6" s="1" t="str">
        <f>IF(ISBLANK(E6),"",
IF(ISERROR(FIND(",",E6)),
  IF(ISERROR(VLOOKUP(E6,[1]AffectorValueTable!$A:$A,1,0)),"어펙터밸류없음",
  ""),
IF(ISERROR(FIND(",",E6,FIND(",",E6)+1)),
  IF(OR(ISERROR(VLOOKUP(LEFT(E6,FIND(",",E6)-1),[1]AffectorValueTable!$A:$A,1,0)),ISERROR(VLOOKUP(TRIM(MID(E6,FIND(",",E6)+1,999)),[1]AffectorValueTable!$A:$A,1,0))),"어펙터밸류없음",
  ""),
IF(ISERROR(FIND(",",E6,FIND(",",E6,FIND(",",E6)+1)+1)),
  IF(OR(ISERROR(VLOOKUP(LEFT(E6,FIND(",",E6)-1),[1]AffectorValueTable!$A:$A,1,0)),ISERROR(VLOOKUP(TRIM(MID(E6,FIND(",",E6)+1,FIND(",",E6,FIND(",",E6)+1)-FIND(",",E6)-1)),[1]AffectorValueTable!$A:$A,1,0)),ISERROR(VLOOKUP(TRIM(MID(E6,FIND(",",E6,FIND(",",E6)+1)+1,999)),[1]AffectorValueTable!$A:$A,1,0))),"어펙터밸류없음",
  ""),
IF(ISERROR(FIND(",",E6,FIND(",",E6,FIND(",",E6,FIND(",",E6)+1)+1)+1)),
  IF(OR(ISERROR(VLOOKUP(LEFT(E6,FIND(",",E6)-1),[1]AffectorValueTable!$A:$A,1,0)),ISERROR(VLOOKUP(TRIM(MID(E6,FIND(",",E6)+1,FIND(",",E6,FIND(",",E6)+1)-FIND(",",E6)-1)),[1]AffectorValueTable!$A:$A,1,0)),ISERROR(VLOOKUP(TRIM(MID(E6,FIND(",",E6,FIND(",",E6)+1)+1,FIND(",",E6,FIND(",",E6,FIND(",",E6)+1)+1)-FIND(",",E6,FIND(",",E6)+1)-1)),[1]AffectorValueTable!$A:$A,1,0)),ISERROR(VLOOKUP(TRIM(MID(E6,FIND(",",E6,FIND(",",E6,FIND(",",E6)+1)+1)+1,999)),[1]AffectorValueTable!$A:$A,1,0))),"어펙터밸류없음",
  ""),
)))))</f>
        <v/>
      </c>
      <c r="G6" s="1" t="s">
        <v>80</v>
      </c>
      <c r="H6" s="1" t="s">
        <v>93</v>
      </c>
      <c r="I6" s="1" t="str">
        <f>IF(ISBLANK(G6),"",
IFERROR(VLOOKUP(G6,[2]StringTable!$1:$1048576,MATCH([2]StringTable!$B$1,[2]StringTable!$1:$1,0),0),
IFERROR(VLOOKUP(G6,[2]InApkStringTable!$1:$1048576,MATCH([2]InApkStringTable!$B$1,[2]InApkStringTable!$1:$1,0),0),
"스트링없음")))</f>
        <v>공속(중)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공격속도를 올립니다</v>
      </c>
      <c r="K6" s="1">
        <v>3</v>
      </c>
      <c r="L6" s="1" t="b">
        <v>0</v>
      </c>
      <c r="M6" s="1" t="s">
        <v>101</v>
      </c>
    </row>
    <row r="7" spans="1:14" x14ac:dyDescent="0.3">
      <c r="A7" s="1" t="s">
        <v>68</v>
      </c>
      <c r="B7" s="1" t="s">
        <v>98</v>
      </c>
      <c r="C7" s="1" t="b">
        <v>1</v>
      </c>
      <c r="D7" s="1">
        <f t="shared" si="0"/>
        <v>1</v>
      </c>
      <c r="F7" s="1" t="str">
        <f>IF(ISBLANK(E7),"",
IF(ISERROR(FIND(",",E7)),
  IF(ISERROR(VLOOKUP(E7,[1]AffectorValueTable!$A:$A,1,0)),"어펙터밸류없음",
  ""),
IF(ISERROR(FIND(",",E7,FIND(",",E7)+1)),
  IF(OR(ISERROR(VLOOKUP(LEFT(E7,FIND(",",E7)-1),[1]AffectorValueTable!$A:$A,1,0)),ISERROR(VLOOKUP(TRIM(MID(E7,FIND(",",E7)+1,999)),[1]AffectorValueTable!$A:$A,1,0))),"어펙터밸류없음",
  ""),
IF(ISERROR(FIND(",",E7,FIND(",",E7,FIND(",",E7)+1)+1)),
  IF(OR(ISERROR(VLOOKUP(LEFT(E7,FIND(",",E7)-1),[1]AffectorValueTable!$A:$A,1,0)),ISERROR(VLOOKUP(TRIM(MID(E7,FIND(",",E7)+1,FIND(",",E7,FIND(",",E7)+1)-FIND(",",E7)-1)),[1]AffectorValueTable!$A:$A,1,0)),ISERROR(VLOOKUP(TRIM(MID(E7,FIND(",",E7,FIND(",",E7)+1)+1,999)),[1]AffectorValueTable!$A:$A,1,0))),"어펙터밸류없음",
  ""),
IF(ISERROR(FIND(",",E7,FIND(",",E7,FIND(",",E7,FIND(",",E7)+1)+1)+1)),
  IF(OR(ISERROR(VLOOKUP(LEFT(E7,FIND(",",E7)-1),[1]AffectorValueTable!$A:$A,1,0)),ISERROR(VLOOKUP(TRIM(MID(E7,FIND(",",E7)+1,FIND(",",E7,FIND(",",E7)+1)-FIND(",",E7)-1)),[1]AffectorValueTable!$A:$A,1,0)),ISERROR(VLOOKUP(TRIM(MID(E7,FIND(",",E7,FIND(",",E7)+1)+1,FIND(",",E7,FIND(",",E7,FIND(",",E7)+1)+1)-FIND(",",E7,FIND(",",E7)+1)-1)),[1]AffectorValueTable!$A:$A,1,0)),ISERROR(VLOOKUP(TRIM(MID(E7,FIND(",",E7,FIND(",",E7,FIND(",",E7)+1)+1)+1,999)),[1]AffectorValueTable!$A:$A,1,0))),"어펙터밸류없음",
  ""),
)))))</f>
        <v/>
      </c>
      <c r="G7" s="1" t="s">
        <v>81</v>
      </c>
      <c r="H7" s="1" t="s">
        <v>94</v>
      </c>
      <c r="I7" s="1" t="str">
        <f>IF(ISBLANK(G7),"",
IFERROR(VLOOKUP(G7,[2]StringTable!$1:$1048576,MATCH([2]StringTable!$B$1,[2]StringTable!$1:$1,0),0),
IFERROR(VLOOKUP(G7,[2]InApkStringTable!$1:$1048576,MATCH([2]InApkStringTable!$B$1,[2]InApkStringTable!$1:$1,0),0),
"스트링없음")))</f>
        <v>공속(대)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공격속도를 대폭 올립니다</v>
      </c>
      <c r="K7" s="1">
        <v>3</v>
      </c>
      <c r="L7" s="1" t="b">
        <v>0</v>
      </c>
      <c r="M7" s="1" t="s">
        <v>101</v>
      </c>
    </row>
    <row r="8" spans="1:14" x14ac:dyDescent="0.3">
      <c r="A8" s="1" t="s">
        <v>69</v>
      </c>
      <c r="B8" s="1" t="s">
        <v>98</v>
      </c>
      <c r="C8" s="1" t="b">
        <v>0</v>
      </c>
      <c r="D8" s="1">
        <f t="shared" si="0"/>
        <v>5</v>
      </c>
      <c r="F8" s="1" t="str">
        <f>IF(ISBLANK(E8),"",
IF(ISERROR(FIND(",",E8)),
  IF(ISERROR(VLOOKUP(E8,[1]AffectorValueTable!$A:$A,1,0)),"어펙터밸류없음",
  ""),
IF(ISERROR(FIND(",",E8,FIND(",",E8)+1)),
  IF(OR(ISERROR(VLOOKUP(LEFT(E8,FIND(",",E8)-1),[1]AffectorValueTable!$A:$A,1,0)),ISERROR(VLOOKUP(TRIM(MID(E8,FIND(",",E8)+1,999)),[1]AffectorValueTable!$A:$A,1,0))),"어펙터밸류없음",
  ""),
IF(ISERROR(FIND(",",E8,FIND(",",E8,FIND(",",E8)+1)+1)),
  IF(OR(ISERROR(VLOOKUP(LEFT(E8,FIND(",",E8)-1),[1]AffectorValueTable!$A:$A,1,0)),ISERROR(VLOOKUP(TRIM(MID(E8,FIND(",",E8)+1,FIND(",",E8,FIND(",",E8)+1)-FIND(",",E8)-1)),[1]AffectorValueTable!$A:$A,1,0)),ISERROR(VLOOKUP(TRIM(MID(E8,FIND(",",E8,FIND(",",E8)+1)+1,999)),[1]AffectorValueTable!$A:$A,1,0))),"어펙터밸류없음",
  ""),
IF(ISERROR(FIND(",",E8,FIND(",",E8,FIND(",",E8,FIND(",",E8)+1)+1)+1)),
  IF(OR(ISERROR(VLOOKUP(LEFT(E8,FIND(",",E8)-1),[1]AffectorValueTable!$A:$A,1,0)),ISERROR(VLOOKUP(TRIM(MID(E8,FIND(",",E8)+1,FIND(",",E8,FIND(",",E8)+1)-FIND(",",E8)-1)),[1]AffectorValueTable!$A:$A,1,0)),ISERROR(VLOOKUP(TRIM(MID(E8,FIND(",",E8,FIND(",",E8)+1)+1,FIND(",",E8,FIND(",",E8,FIND(",",E8)+1)+1)-FIND(",",E8,FIND(",",E8)+1)-1)),[1]AffectorValueTable!$A:$A,1,0)),ISERROR(VLOOKUP(TRIM(MID(E8,FIND(",",E8,FIND(",",E8,FIND(",",E8)+1)+1)+1,999)),[1]AffectorValueTable!$A:$A,1,0))),"어펙터밸류없음",
  ""),
)))))</f>
        <v/>
      </c>
      <c r="G8" s="1" t="s">
        <v>82</v>
      </c>
      <c r="H8" s="1" t="s">
        <v>95</v>
      </c>
      <c r="I8" s="1" t="str">
        <f>IF(ISBLANK(G8),"",
IFERROR(VLOOKUP(G8,[2]StringTable!$1:$1048576,MATCH([2]StringTable!$B$1,[2]StringTable!$1:$1,0),0),
IFERROR(VLOOKUP(G8,[2]InApkStringTable!$1:$1048576,MATCH([2]InApkStringTable!$B$1,[2]InApkStringTable!$1:$1,0),0),
"스트링없음")))</f>
        <v>크리(소)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크리티컬 확률을 소량 올립니다</v>
      </c>
      <c r="K8" s="1">
        <v>-1</v>
      </c>
      <c r="L8" s="1" t="b">
        <v>0</v>
      </c>
    </row>
    <row r="9" spans="1:14" x14ac:dyDescent="0.3">
      <c r="A9" s="1" t="s">
        <v>70</v>
      </c>
      <c r="B9" s="1" t="s">
        <v>98</v>
      </c>
      <c r="C9" s="1" t="b">
        <v>0</v>
      </c>
      <c r="D9" s="1">
        <f t="shared" si="0"/>
        <v>5</v>
      </c>
      <c r="F9" s="1" t="str">
        <f>IF(ISBLANK(E9),"",
IF(ISERROR(FIND(",",E9)),
  IF(ISERROR(VLOOKUP(E9,[1]AffectorValueTable!$A:$A,1,0)),"어펙터밸류없음",
  ""),
IF(ISERROR(FIND(",",E9,FIND(",",E9)+1)),
  IF(OR(ISERROR(VLOOKUP(LEFT(E9,FIND(",",E9)-1),[1]AffectorValueTable!$A:$A,1,0)),ISERROR(VLOOKUP(TRIM(MID(E9,FIND(",",E9)+1,999)),[1]AffectorValueTable!$A:$A,1,0))),"어펙터밸류없음",
  ""),
IF(ISERROR(FIND(",",E9,FIND(",",E9,FIND(",",E9)+1)+1)),
  IF(OR(ISERROR(VLOOKUP(LEFT(E9,FIND(",",E9)-1),[1]AffectorValueTable!$A:$A,1,0)),ISERROR(VLOOKUP(TRIM(MID(E9,FIND(",",E9)+1,FIND(",",E9,FIND(",",E9)+1)-FIND(",",E9)-1)),[1]AffectorValueTable!$A:$A,1,0)),ISERROR(VLOOKUP(TRIM(MID(E9,FIND(",",E9,FIND(",",E9)+1)+1,999)),[1]AffectorValueTable!$A:$A,1,0))),"어펙터밸류없음",
  ""),
IF(ISERROR(FIND(",",E9,FIND(",",E9,FIND(",",E9,FIND(",",E9)+1)+1)+1)),
  IF(OR(ISERROR(VLOOKUP(LEFT(E9,FIND(",",E9)-1),[1]AffectorValueTable!$A:$A,1,0)),ISERROR(VLOOKUP(TRIM(MID(E9,FIND(",",E9)+1,FIND(",",E9,FIND(",",E9)+1)-FIND(",",E9)-1)),[1]AffectorValueTable!$A:$A,1,0)),ISERROR(VLOOKUP(TRIM(MID(E9,FIND(",",E9,FIND(",",E9)+1)+1,FIND(",",E9,FIND(",",E9,FIND(",",E9)+1)+1)-FIND(",",E9,FIND(",",E9)+1)-1)),[1]AffectorValueTable!$A:$A,1,0)),ISERROR(VLOOKUP(TRIM(MID(E9,FIND(",",E9,FIND(",",E9,FIND(",",E9)+1)+1)+1,999)),[1]AffectorValueTable!$A:$A,1,0))),"어펙터밸류없음",
  ""),
)))))</f>
        <v/>
      </c>
      <c r="G9" s="1" t="s">
        <v>83</v>
      </c>
      <c r="H9" s="1" t="s">
        <v>96</v>
      </c>
      <c r="I9" s="1" t="str">
        <f>IF(ISBLANK(G9),"",
IFERROR(VLOOKUP(G9,[2]StringTable!$1:$1048576,MATCH([2]StringTable!$B$1,[2]StringTable!$1:$1,0),0),
IFERROR(VLOOKUP(G9,[2]InApkStringTable!$1:$1048576,MATCH([2]InApkStringTable!$B$1,[2]InApkStringTable!$1:$1,0),0),
"스트링없음")))</f>
        <v>크리(중)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크리티컬 확률을 올립니다</v>
      </c>
      <c r="K9" s="1">
        <v>9</v>
      </c>
      <c r="L9" s="1" t="b">
        <v>0</v>
      </c>
    </row>
    <row r="10" spans="1:14" x14ac:dyDescent="0.3">
      <c r="A10" s="1" t="s">
        <v>71</v>
      </c>
      <c r="B10" s="1" t="s">
        <v>98</v>
      </c>
      <c r="C10" s="1" t="b">
        <v>1</v>
      </c>
      <c r="D10" s="1">
        <f t="shared" si="0"/>
        <v>1</v>
      </c>
      <c r="F10" s="1" t="str">
        <f>IF(ISBLANK(E10),"",
IF(ISERROR(FIND(",",E10)),
  IF(ISERROR(VLOOKUP(E10,[1]AffectorValueTable!$A:$A,1,0)),"어펙터밸류없음",
  ""),
IF(ISERROR(FIND(",",E10,FIND(",",E10)+1)),
  IF(OR(ISERROR(VLOOKUP(LEFT(E10,FIND(",",E10)-1),[1]AffectorValueTable!$A:$A,1,0)),ISERROR(VLOOKUP(TRIM(MID(E10,FIND(",",E10)+1,999)),[1]AffectorValueTable!$A:$A,1,0))),"어펙터밸류없음",
  ""),
IF(ISERROR(FIND(",",E10,FIND(",",E10,FIND(",",E10)+1)+1)),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+1,999)),[1]AffectorValueTable!$A:$A,1,0))),"어펙터밸류없음",
  ""),
IF(ISERROR(FIND(",",E10,FIND(",",E10,FIND(",",E10,FIND(",",E10)+1)+1)+1)),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FIND(",",E10,FIND(",",E10,FIND(",",E10)+1)+1)-FIND(",",E10,FIND(",",E10)+1)-1)),[1]AffectorValueTable!$A:$A,1,0)),ISERROR(VLOOKUP(TRIM(MID(E10,FIND(",",E10,FIND(",",E10,FIND(",",E10)+1)+1)+1,999)),[1]AffectorValueTable!$A:$A,1,0))),"어펙터밸류없음",
  ""),
)))))</f>
        <v/>
      </c>
      <c r="G10" s="1" t="s">
        <v>84</v>
      </c>
      <c r="H10" s="1" t="s">
        <v>97</v>
      </c>
      <c r="I10" s="1" t="str">
        <f>IF(ISBLANK(G10),"",
IFERROR(VLOOKUP(G10,[2]StringTable!$1:$1048576,MATCH([2]StringTable!$B$1,[2]StringTable!$1:$1,0),0),
IFERROR(VLOOKUP(G10,[2]InApkStringTable!$1:$1048576,MATCH([2]InApkStringTable!$B$1,[2]InApkStringTable!$1:$1,0),0),
"스트링없음")))</f>
        <v>크리(대)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크리티컬 확률을 대폭 올립니다</v>
      </c>
      <c r="K10" s="1">
        <v>2</v>
      </c>
      <c r="L10" s="1" t="b">
        <v>0</v>
      </c>
      <c r="M10" s="1" t="s">
        <v>100</v>
      </c>
    </row>
    <row r="11" spans="1:14" x14ac:dyDescent="0.3">
      <c r="A11" s="1" t="s">
        <v>72</v>
      </c>
      <c r="B11" s="1" t="s">
        <v>98</v>
      </c>
      <c r="C11" s="1" t="b">
        <v>0</v>
      </c>
      <c r="D11" s="1">
        <f t="shared" si="0"/>
        <v>5</v>
      </c>
      <c r="F11" s="1" t="str">
        <f>IF(ISBLANK(E11),"",
IF(ISERROR(FIND(",",E11)),
  IF(ISERROR(VLOOKUP(E11,[1]AffectorValueTable!$A:$A,1,0)),"어펙터밸류없음",
  ""),
IF(ISERROR(FIND(",",E11,FIND(",",E11)+1)),
  IF(OR(ISERROR(VLOOKUP(LEFT(E11,FIND(",",E11)-1),[1]AffectorValueTable!$A:$A,1,0)),ISERROR(VLOOKUP(TRIM(MID(E11,FIND(",",E11)+1,999)),[1]AffectorValueTable!$A:$A,1,0))),"어펙터밸류없음",
  ""),
IF(ISERROR(FIND(",",E11,FIND(",",E11,FIND(",",E11)+1)+1)),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+1,999)),[1]AffectorValueTable!$A:$A,1,0))),"어펙터밸류없음",
  ""),
IF(ISERROR(FIND(",",E11,FIND(",",E11,FIND(",",E11,FIND(",",E11)+1)+1)+1)),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FIND(",",E11,FIND(",",E11,FIND(",",E11)+1)+1)-FIND(",",E11,FIND(",",E11)+1)-1)),[1]AffectorValueTable!$A:$A,1,0)),ISERROR(VLOOKUP(TRIM(MID(E11,FIND(",",E11,FIND(",",E11,FIND(",",E11)+1)+1)+1,999)),[1]AffectorValueTable!$A:$A,1,0))),"어펙터밸류없음",
  ""),
)))))</f>
        <v/>
      </c>
      <c r="G11" s="1" t="s">
        <v>85</v>
      </c>
      <c r="H11" s="1" t="s">
        <v>108</v>
      </c>
      <c r="I11" s="1" t="str">
        <f>IF(ISBLANK(G11),"",
IFERROR(VLOOKUP(G11,[2]StringTable!$1:$1048576,MATCH([2]StringTable!$B$1,[2]StringTable!$1:$1,0),0),
IFERROR(VLOOKUP(G11,[2]InApkStringTable!$1:$1048576,MATCH([2]InApkStringTable!$B$1,[2]InApkStringTable!$1:$1,0),0),
"스트링없음")))</f>
        <v>크리댐(소)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크리티컬 대미지를 소량 올립니다</v>
      </c>
      <c r="K11" s="1">
        <v>-1</v>
      </c>
      <c r="L11" s="1" t="b">
        <v>0</v>
      </c>
    </row>
    <row r="12" spans="1:14" x14ac:dyDescent="0.3">
      <c r="A12" s="1" t="s">
        <v>73</v>
      </c>
      <c r="B12" s="1" t="s">
        <v>98</v>
      </c>
      <c r="C12" s="1" t="b">
        <v>0</v>
      </c>
      <c r="D12" s="1">
        <f t="shared" si="0"/>
        <v>5</v>
      </c>
      <c r="F12" s="1" t="str">
        <f>IF(ISBLANK(E12),"",
IF(ISERROR(FIND(",",E12)),
  IF(ISERROR(VLOOKUP(E12,[1]AffectorValueTable!$A:$A,1,0)),"어펙터밸류없음",
  ""),
IF(ISERROR(FIND(",",E12,FIND(",",E12)+1)),
  IF(OR(ISERROR(VLOOKUP(LEFT(E12,FIND(",",E12)-1),[1]AffectorValueTable!$A:$A,1,0)),ISERROR(VLOOKUP(TRIM(MID(E12,FIND(",",E12)+1,999)),[1]AffectorValueTable!$A:$A,1,0))),"어펙터밸류없음",
  ""),
IF(ISERROR(FIND(",",E12,FIND(",",E12,FIND(",",E12)+1)+1)),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+1,999)),[1]AffectorValueTable!$A:$A,1,0))),"어펙터밸류없음",
  ""),
IF(ISERROR(FIND(",",E12,FIND(",",E12,FIND(",",E12,FIND(",",E12)+1)+1)+1)),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FIND(",",E12,FIND(",",E12,FIND(",",E12)+1)+1)-FIND(",",E12,FIND(",",E12)+1)-1)),[1]AffectorValueTable!$A:$A,1,0)),ISERROR(VLOOKUP(TRIM(MID(E12,FIND(",",E12,FIND(",",E12,FIND(",",E12)+1)+1)+1,999)),[1]AffectorValueTable!$A:$A,1,0))),"어펙터밸류없음",
  ""),
)))))</f>
        <v/>
      </c>
      <c r="G12" s="1" t="s">
        <v>86</v>
      </c>
      <c r="H12" s="1" t="s">
        <v>109</v>
      </c>
      <c r="I12" s="1" t="str">
        <f>IF(ISBLANK(G12),"",
IFERROR(VLOOKUP(G12,[2]StringTable!$1:$1048576,MATCH([2]StringTable!$B$1,[2]StringTable!$1:$1,0),0),
IFERROR(VLOOKUP(G12,[2]InApkStringTable!$1:$1048576,MATCH([2]InApkStringTable!$B$1,[2]InApkStringTable!$1:$1,0),0),
"스트링없음")))</f>
        <v>크리댐(중)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크리티컬 대미지를 올립니다</v>
      </c>
      <c r="K12" s="1">
        <v>9</v>
      </c>
      <c r="L12" s="1" t="b">
        <v>0</v>
      </c>
    </row>
    <row r="13" spans="1:14" x14ac:dyDescent="0.3">
      <c r="A13" s="1" t="s">
        <v>74</v>
      </c>
      <c r="B13" s="1" t="s">
        <v>98</v>
      </c>
      <c r="C13" s="1" t="b">
        <v>1</v>
      </c>
      <c r="D13" s="1">
        <f t="shared" si="0"/>
        <v>1</v>
      </c>
      <c r="F13" s="1" t="str">
        <f>IF(ISBLANK(E13),"",
IF(ISERROR(FIND(",",E13)),
  IF(ISERROR(VLOOKUP(E13,[1]AffectorValueTable!$A:$A,1,0)),"어펙터밸류없음",
  ""),
IF(ISERROR(FIND(",",E13,FIND(",",E13)+1)),
  IF(OR(ISERROR(VLOOKUP(LEFT(E13,FIND(",",E13)-1),[1]AffectorValueTable!$A:$A,1,0)),ISERROR(VLOOKUP(TRIM(MID(E13,FIND(",",E13)+1,999)),[1]AffectorValueTable!$A:$A,1,0))),"어펙터밸류없음",
  ""),
IF(ISERROR(FIND(",",E13,FIND(",",E13,FIND(",",E13)+1)+1)),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+1,999)),[1]AffectorValueTable!$A:$A,1,0))),"어펙터밸류없음",
  ""),
IF(ISERROR(FIND(",",E13,FIND(",",E13,FIND(",",E13,FIND(",",E13)+1)+1)+1)),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FIND(",",E13,FIND(",",E13,FIND(",",E13)+1)+1)-FIND(",",E13,FIND(",",E13)+1)-1)),[1]AffectorValueTable!$A:$A,1,0)),ISERROR(VLOOKUP(TRIM(MID(E13,FIND(",",E13,FIND(",",E13,FIND(",",E13)+1)+1)+1,999)),[1]AffectorValueTable!$A:$A,1,0))),"어펙터밸류없음",
  ""),
)))))</f>
        <v/>
      </c>
      <c r="G13" s="1" t="s">
        <v>87</v>
      </c>
      <c r="H13" s="1" t="s">
        <v>110</v>
      </c>
      <c r="I13" s="1" t="str">
        <f>IF(ISBLANK(G13),"",
IFERROR(VLOOKUP(G13,[2]StringTable!$1:$1048576,MATCH([2]StringTable!$B$1,[2]StringTable!$1:$1,0),0),
IFERROR(VLOOKUP(G13,[2]InApkStringTable!$1:$1048576,MATCH([2]InApkStringTable!$B$1,[2]InApkStringTable!$1:$1,0),0),
"스트링없음")))</f>
        <v>크리댐(대)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크리티컬 대미지를 대폭 올립니다</v>
      </c>
      <c r="K13" s="1">
        <v>2</v>
      </c>
      <c r="L13" s="1" t="b">
        <v>0</v>
      </c>
      <c r="M13" s="1" t="s">
        <v>99</v>
      </c>
    </row>
    <row r="14" spans="1:14" x14ac:dyDescent="0.3">
      <c r="A14" s="1" t="s">
        <v>75</v>
      </c>
      <c r="B14" s="1" t="s">
        <v>98</v>
      </c>
      <c r="C14" s="1" t="b">
        <v>0</v>
      </c>
      <c r="D14" s="1">
        <f t="shared" si="0"/>
        <v>5</v>
      </c>
      <c r="F14" s="1" t="str">
        <f>IF(ISBLANK(E14),"",
IF(ISERROR(FIND(",",E14)),
  IF(ISERROR(VLOOKUP(E14,[1]AffectorValueTable!$A:$A,1,0)),"어펙터밸류없음",
  ""),
IF(ISERROR(FIND(",",E14,FIND(",",E14)+1)),
  IF(OR(ISERROR(VLOOKUP(LEFT(E14,FIND(",",E14)-1),[1]AffectorValueTable!$A:$A,1,0)),ISERROR(VLOOKUP(TRIM(MID(E14,FIND(",",E14)+1,999)),[1]AffectorValueTable!$A:$A,1,0))),"어펙터밸류없음",
  ""),
IF(ISERROR(FIND(",",E14,FIND(",",E14,FIND(",",E14)+1)+1)),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+1,999)),[1]AffectorValueTable!$A:$A,1,0))),"어펙터밸류없음",
  ""),
IF(ISERROR(FIND(",",E14,FIND(",",E14,FIND(",",E14,FIND(",",E14)+1)+1)+1)),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FIND(",",E14,FIND(",",E14,FIND(",",E14)+1)+1)-FIND(",",E14,FIND(",",E14)+1)-1)),[1]AffectorValueTable!$A:$A,1,0)),ISERROR(VLOOKUP(TRIM(MID(E14,FIND(",",E14,FIND(",",E14,FIND(",",E14)+1)+1)+1,999)),[1]AffectorValueTable!$A:$A,1,0))),"어펙터밸류없음",
  ""),
)))))</f>
        <v/>
      </c>
      <c r="G14" s="1" t="s">
        <v>88</v>
      </c>
      <c r="H14" s="1" t="s">
        <v>111</v>
      </c>
      <c r="I14" s="1" t="str">
        <f>IF(ISBLANK(G14),"",
IFERROR(VLOOKUP(G14,[2]StringTable!$1:$1048576,MATCH([2]StringTable!$B$1,[2]StringTable!$1:$1,0),0),
IFERROR(VLOOKUP(G14,[2]InApkStringTable!$1:$1048576,MATCH([2]InApkStringTable!$B$1,[2]InApkStringTable!$1:$1,0),0),
"스트링없음")))</f>
        <v>최대HP 증가(소)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최대HP를 소량 올립니다</v>
      </c>
      <c r="K14" s="1">
        <v>-1</v>
      </c>
      <c r="L14" s="1" t="b">
        <v>0</v>
      </c>
    </row>
    <row r="15" spans="1:14" x14ac:dyDescent="0.3">
      <c r="A15" s="1" t="s">
        <v>76</v>
      </c>
      <c r="B15" s="1" t="s">
        <v>98</v>
      </c>
      <c r="C15" s="1" t="b">
        <v>0</v>
      </c>
      <c r="D15" s="1">
        <f t="shared" si="0"/>
        <v>5</v>
      </c>
      <c r="F15" s="1" t="str">
        <f>IF(ISBLANK(E15),"",
IF(ISERROR(FIND(",",E15)),
  IF(ISERROR(VLOOKUP(E15,[1]AffectorValueTable!$A:$A,1,0)),"어펙터밸류없음",
  ""),
IF(ISERROR(FIND(",",E15,FIND(",",E15)+1)),
  IF(OR(ISERROR(VLOOKUP(LEFT(E15,FIND(",",E15)-1),[1]AffectorValueTable!$A:$A,1,0)),ISERROR(VLOOKUP(TRIM(MID(E15,FIND(",",E15)+1,999)),[1]AffectorValueTable!$A:$A,1,0))),"어펙터밸류없음",
  ""),
IF(ISERROR(FIND(",",E15,FIND(",",E15,FIND(",",E15)+1)+1)),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+1,999)),[1]AffectorValueTable!$A:$A,1,0))),"어펙터밸류없음",
  ""),
IF(ISERROR(FIND(",",E15,FIND(",",E15,FIND(",",E15,FIND(",",E15)+1)+1)+1)),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FIND(",",E15,FIND(",",E15,FIND(",",E15)+1)+1)-FIND(",",E15,FIND(",",E15)+1)-1)),[1]AffectorValueTable!$A:$A,1,0)),ISERROR(VLOOKUP(TRIM(MID(E15,FIND(",",E15,FIND(",",E15,FIND(",",E15)+1)+1)+1,999)),[1]AffectorValueTable!$A:$A,1,0))),"어펙터밸류없음",
  ""),
)))))</f>
        <v/>
      </c>
      <c r="G15" s="1" t="s">
        <v>89</v>
      </c>
      <c r="H15" s="1" t="s">
        <v>112</v>
      </c>
      <c r="I15" s="1" t="str">
        <f>IF(ISBLANK(G15),"",
IFERROR(VLOOKUP(G15,[2]StringTable!$1:$1048576,MATCH([2]StringTable!$B$1,[2]StringTable!$1:$1,0),0),
IFERROR(VLOOKUP(G15,[2]InApkStringTable!$1:$1048576,MATCH([2]InApkStringTable!$B$1,[2]InApkStringTable!$1:$1,0),0),
"스트링없음")))</f>
        <v>최대HP 증가(중)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최대HP를 올립니다</v>
      </c>
      <c r="K15" s="1">
        <v>9</v>
      </c>
      <c r="L15" s="1" t="b">
        <v>0</v>
      </c>
    </row>
    <row r="16" spans="1:14" x14ac:dyDescent="0.3">
      <c r="A16" s="1" t="s">
        <v>75</v>
      </c>
      <c r="B16" s="1" t="s">
        <v>98</v>
      </c>
      <c r="C16" s="1" t="b">
        <v>1</v>
      </c>
      <c r="D16" s="1">
        <f t="shared" si="0"/>
        <v>1</v>
      </c>
      <c r="F16" s="1" t="str">
        <f>IF(ISBLANK(E16),"",
IF(ISERROR(FIND(",",E16)),
  IF(ISERROR(VLOOKUP(E16,[1]AffectorValueTable!$A:$A,1,0)),"어펙터밸류없음",
  ""),
IF(ISERROR(FIND(",",E16,FIND(",",E16)+1)),
  IF(OR(ISERROR(VLOOKUP(LEFT(E16,FIND(",",E16)-1),[1]AffectorValueTable!$A:$A,1,0)),ISERROR(VLOOKUP(TRIM(MID(E16,FIND(",",E16)+1,999)),[1]AffectorValueTable!$A:$A,1,0))),"어펙터밸류없음",
  ""),
IF(ISERROR(FIND(",",E16,FIND(",",E16,FIND(",",E16)+1)+1)),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+1,999)),[1]AffectorValueTable!$A:$A,1,0))),"어펙터밸류없음",
  ""),
IF(ISERROR(FIND(",",E16,FIND(",",E16,FIND(",",E16,FIND(",",E16)+1)+1)+1)),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FIND(",",E16,FIND(",",E16,FIND(",",E16)+1)+1)-FIND(",",E16,FIND(",",E16)+1)-1)),[1]AffectorValueTable!$A:$A,1,0)),ISERROR(VLOOKUP(TRIM(MID(E16,FIND(",",E16,FIND(",",E16,FIND(",",E16)+1)+1)+1,999)),[1]AffectorValueTable!$A:$A,1,0))),"어펙터밸류없음",
  ""),
)))))</f>
        <v/>
      </c>
      <c r="G16" s="1" t="s">
        <v>88</v>
      </c>
      <c r="H16" s="1" t="s">
        <v>111</v>
      </c>
      <c r="I16" s="1" t="str">
        <f>IF(ISBLANK(G16),"",
IFERROR(VLOOKUP(G16,[2]StringTable!$1:$1048576,MATCH([2]StringTable!$B$1,[2]StringTable!$1:$1,0),0),
IFERROR(VLOOKUP(G16,[2]InApkStringTable!$1:$1048576,MATCH([2]InApkStringTable!$B$1,[2]InApkStringTable!$1:$1,0),0),
"스트링없음")))</f>
        <v>최대HP 증가(소)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최대HP를 소량 올립니다</v>
      </c>
      <c r="K16" s="1">
        <v>9</v>
      </c>
      <c r="L16" s="1" t="b">
        <v>0</v>
      </c>
      <c r="M16" s="1" t="s">
        <v>99</v>
      </c>
    </row>
    <row r="17" spans="1:13" x14ac:dyDescent="0.3">
      <c r="A17" s="1" t="s">
        <v>77</v>
      </c>
      <c r="B17" s="1" t="s">
        <v>98</v>
      </c>
      <c r="C17" s="1" t="b">
        <v>0</v>
      </c>
      <c r="D17" s="1">
        <f t="shared" si="0"/>
        <v>5</v>
      </c>
      <c r="F17" s="1" t="str">
        <f>IF(ISBLANK(E17),"",
IF(ISERROR(FIND(",",E17)),
  IF(ISERROR(VLOOKUP(E17,[1]AffectorValueTable!$A:$A,1,0)),"어펙터밸류없음",
  ""),
IF(ISERROR(FIND(",",E17,FIND(",",E17)+1)),
  IF(OR(ISERROR(VLOOKUP(LEFT(E17,FIND(",",E17)-1),[1]AffectorValueTable!$A:$A,1,0)),ISERROR(VLOOKUP(TRIM(MID(E17,FIND(",",E17)+1,999)),[1]AffectorValueTable!$A:$A,1,0))),"어펙터밸류없음",
  ""),
IF(ISERROR(FIND(",",E17,FIND(",",E17,FIND(",",E17)+1)+1)),
  IF(OR(ISERROR(VLOOKUP(LEFT(E17,FIND(",",E17)-1),[1]AffectorValueTable!$A:$A,1,0)),ISERROR(VLOOKUP(TRIM(MID(E17,FIND(",",E17)+1,FIND(",",E17,FIND(",",E17)+1)-FIND(",",E17)-1)),[1]AffectorValueTable!$A:$A,1,0)),ISERROR(VLOOKUP(TRIM(MID(E17,FIND(",",E17,FIND(",",E17)+1)+1,999)),[1]AffectorValueTable!$A:$A,1,0))),"어펙터밸류없음",
  ""),
IF(ISERROR(FIND(",",E17,FIND(",",E17,FIND(",",E17,FIND(",",E17)+1)+1)+1)),
  IF(OR(ISERROR(VLOOKUP(LEFT(E17,FIND(",",E17)-1),[1]AffectorValueTable!$A:$A,1,0)),ISERROR(VLOOKUP(TRIM(MID(E17,FIND(",",E17)+1,FIND(",",E17,FIND(",",E17)+1)-FIND(",",E17)-1)),[1]AffectorValueTable!$A:$A,1,0)),ISERROR(VLOOKUP(TRIM(MID(E17,FIND(",",E17,FIND(",",E17)+1)+1,FIND(",",E17,FIND(",",E17,FIND(",",E17)+1)+1)-FIND(",",E17,FIND(",",E17)+1)-1)),[1]AffectorValueTable!$A:$A,1,0)),ISERROR(VLOOKUP(TRIM(MID(E17,FIND(",",E17,FIND(",",E17,FIND(",",E17)+1)+1)+1,999)),[1]AffectorValueTable!$A:$A,1,0))),"어펙터밸류없음",
  ""),
)))))</f>
        <v/>
      </c>
      <c r="G17" s="1" t="s">
        <v>90</v>
      </c>
      <c r="H17" s="1" t="s">
        <v>113</v>
      </c>
      <c r="I17" s="1" t="str">
        <f>IF(ISBLANK(G17),"",
IFERROR(VLOOKUP(G17,[2]StringTable!$1:$1048576,MATCH([2]StringTable!$B$1,[2]StringTable!$1:$1,0),0),
IFERROR(VLOOKUP(G17,[2]InApkStringTable!$1:$1048576,MATCH([2]InApkStringTable!$B$1,[2]InApkStringTable!$1:$1,0),0),
"스트링없음")))</f>
        <v>대미지 경감(소)</v>
      </c>
      <c r="J17" s="1" t="str">
        <f>IF(ISBLANK(H17),"",
IFERROR(VLOOKUP(H17,[2]StringTable!$1:$1048576,MATCH([2]StringTable!$B$1,[2]StringTable!$1:$1,0),0),
IFERROR(VLOOKUP(H17,[2]InApkStringTable!$1:$1048576,MATCH([2]InApkStringTable!$B$1,[2]InApkStringTable!$1:$1,0),0),
"스트링없음")))</f>
        <v>대미지경감율을 소량 올립니다</v>
      </c>
      <c r="K17" s="1">
        <v>-1</v>
      </c>
      <c r="L17" s="1" t="b">
        <v>0</v>
      </c>
    </row>
    <row r="18" spans="1:13" x14ac:dyDescent="0.3">
      <c r="A18" s="1" t="s">
        <v>78</v>
      </c>
      <c r="B18" s="1" t="s">
        <v>98</v>
      </c>
      <c r="C18" s="1" t="b">
        <v>0</v>
      </c>
      <c r="D18" s="1">
        <f t="shared" si="0"/>
        <v>5</v>
      </c>
      <c r="F18" s="1" t="str">
        <f>IF(ISBLANK(E18),"",
IF(ISERROR(FIND(",",E18)),
  IF(ISERROR(VLOOKUP(E18,[1]AffectorValueTable!$A:$A,1,0)),"어펙터밸류없음",
  ""),
IF(ISERROR(FIND(",",E18,FIND(",",E18)+1)),
  IF(OR(ISERROR(VLOOKUP(LEFT(E18,FIND(",",E18)-1),[1]AffectorValueTable!$A:$A,1,0)),ISERROR(VLOOKUP(TRIM(MID(E18,FIND(",",E18)+1,999)),[1]AffectorValueTable!$A:$A,1,0))),"어펙터밸류없음",
  ""),
IF(ISERROR(FIND(",",E18,FIND(",",E18,FIND(",",E18)+1)+1)),
  IF(OR(ISERROR(VLOOKUP(LEFT(E18,FIND(",",E18)-1),[1]AffectorValueTable!$A:$A,1,0)),ISERROR(VLOOKUP(TRIM(MID(E18,FIND(",",E18)+1,FIND(",",E18,FIND(",",E18)+1)-FIND(",",E18)-1)),[1]AffectorValueTable!$A:$A,1,0)),ISERROR(VLOOKUP(TRIM(MID(E18,FIND(",",E18,FIND(",",E18)+1)+1,999)),[1]AffectorValueTable!$A:$A,1,0))),"어펙터밸류없음",
  ""),
IF(ISERROR(FIND(",",E18,FIND(",",E18,FIND(",",E18,FIND(",",E18)+1)+1)+1)),
  IF(OR(ISERROR(VLOOKUP(LEFT(E18,FIND(",",E18)-1),[1]AffectorValueTable!$A:$A,1,0)),ISERROR(VLOOKUP(TRIM(MID(E18,FIND(",",E18)+1,FIND(",",E18,FIND(",",E18)+1)-FIND(",",E18)-1)),[1]AffectorValueTable!$A:$A,1,0)),ISERROR(VLOOKUP(TRIM(MID(E18,FIND(",",E18,FIND(",",E18)+1)+1,FIND(",",E18,FIND(",",E18,FIND(",",E18)+1)+1)-FIND(",",E18,FIND(",",E18)+1)-1)),[1]AffectorValueTable!$A:$A,1,0)),ISERROR(VLOOKUP(TRIM(MID(E18,FIND(",",E18,FIND(",",E18,FIND(",",E18)+1)+1)+1,999)),[1]AffectorValueTable!$A:$A,1,0))),"어펙터밸류없음",
  ""),
)))))</f>
        <v/>
      </c>
      <c r="G18" s="1" t="s">
        <v>91</v>
      </c>
      <c r="H18" s="1" t="s">
        <v>114</v>
      </c>
      <c r="I18" s="1" t="str">
        <f>IF(ISBLANK(G18),"",
IFERROR(VLOOKUP(G18,[2]StringTable!$1:$1048576,MATCH([2]StringTable!$B$1,[2]StringTable!$1:$1,0),0),
IFERROR(VLOOKUP(G18,[2]InApkStringTable!$1:$1048576,MATCH([2]InApkStringTable!$B$1,[2]InApkStringTable!$1:$1,0),0),
"스트링없음")))</f>
        <v>대미지 경감(중)</v>
      </c>
      <c r="J18" s="1" t="str">
        <f>IF(ISBLANK(H18),"",
IFERROR(VLOOKUP(H18,[2]StringTable!$1:$1048576,MATCH([2]StringTable!$B$1,[2]StringTable!$1:$1,0),0),
IFERROR(VLOOKUP(H18,[2]InApkStringTable!$1:$1048576,MATCH([2]InApkStringTable!$B$1,[2]InApkStringTable!$1:$1,0),0),
"스트링없음")))</f>
        <v>대미지경감율을 올립니다</v>
      </c>
      <c r="K18" s="1">
        <v>9</v>
      </c>
      <c r="L18" s="1" t="b">
        <v>0</v>
      </c>
    </row>
    <row r="19" spans="1:13" x14ac:dyDescent="0.3">
      <c r="A19" s="1" t="s">
        <v>77</v>
      </c>
      <c r="B19" s="1" t="s">
        <v>98</v>
      </c>
      <c r="C19" s="1" t="b">
        <v>1</v>
      </c>
      <c r="D19" s="1">
        <f t="shared" si="0"/>
        <v>1</v>
      </c>
      <c r="F19" s="1" t="str">
        <f>IF(ISBLANK(E19),"",
IF(ISERROR(FIND(",",E19)),
  IF(ISERROR(VLOOKUP(E19,[1]AffectorValueTable!$A:$A,1,0)),"어펙터밸류없음",
  ""),
IF(ISERROR(FIND(",",E19,FIND(",",E19)+1)),
  IF(OR(ISERROR(VLOOKUP(LEFT(E19,FIND(",",E19)-1),[1]AffectorValueTable!$A:$A,1,0)),ISERROR(VLOOKUP(TRIM(MID(E19,FIND(",",E19)+1,999)),[1]AffectorValueTable!$A:$A,1,0))),"어펙터밸류없음",
  ""),
IF(ISERROR(FIND(",",E19,FIND(",",E19,FIND(",",E19)+1)+1)),
  IF(OR(ISERROR(VLOOKUP(LEFT(E19,FIND(",",E19)-1),[1]AffectorValueTable!$A:$A,1,0)),ISERROR(VLOOKUP(TRIM(MID(E19,FIND(",",E19)+1,FIND(",",E19,FIND(",",E19)+1)-FIND(",",E19)-1)),[1]AffectorValueTable!$A:$A,1,0)),ISERROR(VLOOKUP(TRIM(MID(E19,FIND(",",E19,FIND(",",E19)+1)+1,999)),[1]AffectorValueTable!$A:$A,1,0))),"어펙터밸류없음",
  ""),
IF(ISERROR(FIND(",",E19,FIND(",",E19,FIND(",",E19,FIND(",",E19)+1)+1)+1)),
  IF(OR(ISERROR(VLOOKUP(LEFT(E19,FIND(",",E19)-1),[1]AffectorValueTable!$A:$A,1,0)),ISERROR(VLOOKUP(TRIM(MID(E19,FIND(",",E19)+1,FIND(",",E19,FIND(",",E19)+1)-FIND(",",E19)-1)),[1]AffectorValueTable!$A:$A,1,0)),ISERROR(VLOOKUP(TRIM(MID(E19,FIND(",",E19,FIND(",",E19)+1)+1,FIND(",",E19,FIND(",",E19,FIND(",",E19)+1)+1)-FIND(",",E19,FIND(",",E19)+1)-1)),[1]AffectorValueTable!$A:$A,1,0)),ISERROR(VLOOKUP(TRIM(MID(E19,FIND(",",E19,FIND(",",E19,FIND(",",E19)+1)+1)+1,999)),[1]AffectorValueTable!$A:$A,1,0))),"어펙터밸류없음",
  ""),
)))))</f>
        <v/>
      </c>
      <c r="G19" s="1" t="s">
        <v>90</v>
      </c>
      <c r="H19" s="1" t="s">
        <v>113</v>
      </c>
      <c r="I19" s="1" t="str">
        <f>IF(ISBLANK(G19),"",
IFERROR(VLOOKUP(G19,[2]StringTable!$1:$1048576,MATCH([2]StringTable!$B$1,[2]StringTable!$1:$1,0),0),
IFERROR(VLOOKUP(G19,[2]InApkStringTable!$1:$1048576,MATCH([2]InApkStringTable!$B$1,[2]InApkStringTable!$1:$1,0),0),
"스트링없음")))</f>
        <v>대미지 경감(소)</v>
      </c>
      <c r="J19" s="1" t="str">
        <f>IF(ISBLANK(H19),"",
IFERROR(VLOOKUP(H19,[2]StringTable!$1:$1048576,MATCH([2]StringTable!$B$1,[2]StringTable!$1:$1,0),0),
IFERROR(VLOOKUP(H19,[2]InApkStringTable!$1:$1048576,MATCH([2]InApkStringTable!$B$1,[2]InApkStringTable!$1:$1,0),0),
"스트링없음")))</f>
        <v>대미지경감율을 소량 올립니다</v>
      </c>
      <c r="K19" s="1">
        <v>2</v>
      </c>
      <c r="L19" s="1" t="b">
        <v>0</v>
      </c>
      <c r="M19" s="1" t="s">
        <v>99</v>
      </c>
    </row>
    <row r="20" spans="1:13" x14ac:dyDescent="0.3">
      <c r="C20" s="1" t="b">
        <v>0</v>
      </c>
      <c r="D20" s="1">
        <f t="shared" si="0"/>
        <v>5</v>
      </c>
      <c r="F20" s="1" t="str">
        <f>IF(ISBLANK(E20),"",
IF(ISERROR(FIND(",",E20)),
  IF(ISERROR(VLOOKUP(E20,[1]AffectorValueTable!$A:$A,1,0)),"어펙터밸류없음",
  ""),
IF(ISERROR(FIND(",",E20,FIND(",",E20)+1)),
  IF(OR(ISERROR(VLOOKUP(LEFT(E20,FIND(",",E20)-1),[1]AffectorValueTable!$A:$A,1,0)),ISERROR(VLOOKUP(TRIM(MID(E20,FIND(",",E20)+1,999)),[1]AffectorValueTable!$A:$A,1,0))),"어펙터밸류없음",
  ""),
IF(ISERROR(FIND(",",E20,FIND(",",E20,FIND(",",E20)+1)+1)),
  IF(OR(ISERROR(VLOOKUP(LEFT(E20,FIND(",",E20)-1),[1]AffectorValueTable!$A:$A,1,0)),ISERROR(VLOOKUP(TRIM(MID(E20,FIND(",",E20)+1,FIND(",",E20,FIND(",",E20)+1)-FIND(",",E20)-1)),[1]AffectorValueTable!$A:$A,1,0)),ISERROR(VLOOKUP(TRIM(MID(E20,FIND(",",E20,FIND(",",E20)+1)+1,999)),[1]AffectorValueTable!$A:$A,1,0))),"어펙터밸류없음",
  ""),
IF(ISERROR(FIND(",",E20,FIND(",",E20,FIND(",",E20,FIND(",",E20)+1)+1)+1)),
  IF(OR(ISERROR(VLOOKUP(LEFT(E20,FIND(",",E20)-1),[1]AffectorValueTable!$A:$A,1,0)),ISERROR(VLOOKUP(TRIM(MID(E20,FIND(",",E20)+1,FIND(",",E20,FIND(",",E20)+1)-FIND(",",E20)-1)),[1]AffectorValueTable!$A:$A,1,0)),ISERROR(VLOOKUP(TRIM(MID(E20,FIND(",",E20,FIND(",",E20)+1)+1,FIND(",",E20,FIND(",",E20,FIND(",",E20)+1)+1)-FIND(",",E20,FIND(",",E20)+1)-1)),[1]AffectorValueTable!$A:$A,1,0)),ISERROR(VLOOKUP(TRIM(MID(E20,FIND(",",E20,FIND(",",E20,FIND(",",E20)+1)+1)+1,999)),[1]AffectorValueTable!$A:$A,1,0))),"어펙터밸류없음",
  ""),
)))))</f>
        <v/>
      </c>
      <c r="G20" s="1" t="s">
        <v>25</v>
      </c>
    </row>
    <row r="21" spans="1:13" x14ac:dyDescent="0.3">
      <c r="C21" s="1" t="b">
        <v>0</v>
      </c>
      <c r="D21" s="1">
        <f t="shared" si="0"/>
        <v>5</v>
      </c>
      <c r="F21" s="1" t="str">
        <f>IF(ISBLANK(E21),"",
IF(ISERROR(FIND(",",E21)),
  IF(ISERROR(VLOOKUP(E21,[1]AffectorValueTable!$A:$A,1,0)),"어펙터밸류없음",
  ""),
IF(ISERROR(FIND(",",E21,FIND(",",E21)+1)),
  IF(OR(ISERROR(VLOOKUP(LEFT(E21,FIND(",",E21)-1),[1]AffectorValueTable!$A:$A,1,0)),ISERROR(VLOOKUP(TRIM(MID(E21,FIND(",",E21)+1,999)),[1]AffectorValueTable!$A:$A,1,0))),"어펙터밸류없음",
  ""),
IF(ISERROR(FIND(",",E21,FIND(",",E21,FIND(",",E21)+1)+1)),
  IF(OR(ISERROR(VLOOKUP(LEFT(E21,FIND(",",E21)-1),[1]AffectorValueTable!$A:$A,1,0)),ISERROR(VLOOKUP(TRIM(MID(E21,FIND(",",E21)+1,FIND(",",E21,FIND(",",E21)+1)-FIND(",",E21)-1)),[1]AffectorValueTable!$A:$A,1,0)),ISERROR(VLOOKUP(TRIM(MID(E21,FIND(",",E21,FIND(",",E21)+1)+1,999)),[1]AffectorValueTable!$A:$A,1,0))),"어펙터밸류없음",
  ""),
IF(ISERROR(FIND(",",E21,FIND(",",E21,FIND(",",E21,FIND(",",E21)+1)+1)+1)),
  IF(OR(ISERROR(VLOOKUP(LEFT(E21,FIND(",",E21)-1),[1]AffectorValueTable!$A:$A,1,0)),ISERROR(VLOOKUP(TRIM(MID(E21,FIND(",",E21)+1,FIND(",",E21,FIND(",",E21)+1)-FIND(",",E21)-1)),[1]AffectorValueTable!$A:$A,1,0)),ISERROR(VLOOKUP(TRIM(MID(E21,FIND(",",E21,FIND(",",E21)+1)+1,FIND(",",E21,FIND(",",E21,FIND(",",E21)+1)+1)-FIND(",",E21,FIND(",",E21)+1)-1)),[1]AffectorValueTable!$A:$A,1,0)),ISERROR(VLOOKUP(TRIM(MID(E21,FIND(",",E21,FIND(",",E21,FIND(",",E21)+1)+1)+1,999)),[1]AffectorValueTable!$A:$A,1,0))),"어펙터밸류없음",
  ""),
)))))</f>
        <v/>
      </c>
      <c r="G21" s="1" t="s">
        <v>26</v>
      </c>
    </row>
    <row r="22" spans="1:13" x14ac:dyDescent="0.3">
      <c r="C22" s="1" t="b">
        <v>0</v>
      </c>
      <c r="D22" s="1">
        <f t="shared" si="0"/>
        <v>5</v>
      </c>
      <c r="F22" s="1" t="str">
        <f>IF(ISBLANK(E22),"",
IF(ISERROR(FIND(",",E22)),
  IF(ISERROR(VLOOKUP(E22,[1]AffectorValueTable!$A:$A,1,0)),"어펙터밸류없음",
  ""),
IF(ISERROR(FIND(",",E22,FIND(",",E22)+1)),
  IF(OR(ISERROR(VLOOKUP(LEFT(E22,FIND(",",E22)-1),[1]AffectorValueTable!$A:$A,1,0)),ISERROR(VLOOKUP(TRIM(MID(E22,FIND(",",E22)+1,999)),[1]AffectorValueTable!$A:$A,1,0))),"어펙터밸류없음",
  ""),
IF(ISERROR(FIND(",",E22,FIND(",",E22,FIND(",",E22)+1)+1)),
  IF(OR(ISERROR(VLOOKUP(LEFT(E22,FIND(",",E22)-1),[1]AffectorValueTable!$A:$A,1,0)),ISERROR(VLOOKUP(TRIM(MID(E22,FIND(",",E22)+1,FIND(",",E22,FIND(",",E22)+1)-FIND(",",E22)-1)),[1]AffectorValueTable!$A:$A,1,0)),ISERROR(VLOOKUP(TRIM(MID(E22,FIND(",",E22,FIND(",",E22)+1)+1,999)),[1]AffectorValueTable!$A:$A,1,0))),"어펙터밸류없음",
  ""),
IF(ISERROR(FIND(",",E22,FIND(",",E22,FIND(",",E22,FIND(",",E22)+1)+1)+1)),
  IF(OR(ISERROR(VLOOKUP(LEFT(E22,FIND(",",E22)-1),[1]AffectorValueTable!$A:$A,1,0)),ISERROR(VLOOKUP(TRIM(MID(E22,FIND(",",E22)+1,FIND(",",E22,FIND(",",E22)+1)-FIND(",",E22)-1)),[1]AffectorValueTable!$A:$A,1,0)),ISERROR(VLOOKUP(TRIM(MID(E22,FIND(",",E22,FIND(",",E22)+1)+1,FIND(",",E22,FIND(",",E22,FIND(",",E22)+1)+1)-FIND(",",E22,FIND(",",E22)+1)-1)),[1]AffectorValueTable!$A:$A,1,0)),ISERROR(VLOOKUP(TRIM(MID(E22,FIND(",",E22,FIND(",",E22,FIND(",",E22)+1)+1)+1,999)),[1]AffectorValueTable!$A:$A,1,0))),"어펙터밸류없음",
  ""),
)))))</f>
        <v/>
      </c>
      <c r="G22" s="1" t="s">
        <v>27</v>
      </c>
    </row>
    <row r="23" spans="1:13" x14ac:dyDescent="0.3">
      <c r="G23" s="1" t="s">
        <v>28</v>
      </c>
    </row>
    <row r="24" spans="1:13" x14ac:dyDescent="0.3">
      <c r="G24" s="1" t="s">
        <v>29</v>
      </c>
    </row>
    <row r="25" spans="1:13" x14ac:dyDescent="0.3">
      <c r="G25" s="1" t="s">
        <v>30</v>
      </c>
    </row>
    <row r="26" spans="1:13" x14ac:dyDescent="0.3">
      <c r="G26" s="1" t="s">
        <v>31</v>
      </c>
    </row>
    <row r="27" spans="1:13" x14ac:dyDescent="0.3">
      <c r="G27" s="1" t="s">
        <v>32</v>
      </c>
    </row>
    <row r="28" spans="1:13" x14ac:dyDescent="0.3">
      <c r="G28" s="1" t="s">
        <v>33</v>
      </c>
    </row>
    <row r="29" spans="1:13" x14ac:dyDescent="0.3">
      <c r="G29" s="1" t="s">
        <v>34</v>
      </c>
    </row>
    <row r="30" spans="1:13" x14ac:dyDescent="0.3">
      <c r="G30" s="1" t="s">
        <v>35</v>
      </c>
    </row>
    <row r="31" spans="1:13" x14ac:dyDescent="0.3">
      <c r="G31" s="1" t="s">
        <v>36</v>
      </c>
    </row>
    <row r="32" spans="1:13" x14ac:dyDescent="0.3">
      <c r="G32" s="1" t="s">
        <v>37</v>
      </c>
    </row>
    <row r="33" spans="7:7" x14ac:dyDescent="0.3">
      <c r="G33" s="1" t="s">
        <v>38</v>
      </c>
    </row>
    <row r="34" spans="7:7" x14ac:dyDescent="0.3">
      <c r="G34" s="1" t="s">
        <v>39</v>
      </c>
    </row>
    <row r="35" spans="7:7" x14ac:dyDescent="0.3">
      <c r="G35" s="1" t="s">
        <v>40</v>
      </c>
    </row>
    <row r="36" spans="7:7" x14ac:dyDescent="0.3">
      <c r="G36" s="1" t="s">
        <v>41</v>
      </c>
    </row>
    <row r="37" spans="7:7" x14ac:dyDescent="0.3">
      <c r="G37" s="1" t="s">
        <v>42</v>
      </c>
    </row>
    <row r="38" spans="7:7" x14ac:dyDescent="0.3">
      <c r="G38" s="1" t="s">
        <v>43</v>
      </c>
    </row>
    <row r="39" spans="7:7" x14ac:dyDescent="0.3">
      <c r="G39" s="1" t="s">
        <v>44</v>
      </c>
    </row>
    <row r="40" spans="7:7" x14ac:dyDescent="0.3">
      <c r="G40" s="1" t="s">
        <v>45</v>
      </c>
    </row>
    <row r="41" spans="7:7" x14ac:dyDescent="0.3">
      <c r="G41" s="1" t="s">
        <v>46</v>
      </c>
    </row>
    <row r="42" spans="7:7" x14ac:dyDescent="0.3">
      <c r="G42" s="1" t="s">
        <v>47</v>
      </c>
    </row>
    <row r="43" spans="7:7" x14ac:dyDescent="0.3">
      <c r="G43" s="1" t="s">
        <v>48</v>
      </c>
    </row>
    <row r="44" spans="7:7" x14ac:dyDescent="0.3">
      <c r="G44" s="1" t="s">
        <v>49</v>
      </c>
    </row>
    <row r="45" spans="7:7" x14ac:dyDescent="0.3">
      <c r="G45" s="1" t="s">
        <v>50</v>
      </c>
    </row>
    <row r="46" spans="7:7" x14ac:dyDescent="0.3">
      <c r="G46" s="1" t="s">
        <v>51</v>
      </c>
    </row>
    <row r="47" spans="7:7" x14ac:dyDescent="0.3">
      <c r="G47" s="1" t="s">
        <v>52</v>
      </c>
    </row>
    <row r="48" spans="7:7" x14ac:dyDescent="0.3">
      <c r="G48" s="1" t="s">
        <v>53</v>
      </c>
    </row>
    <row r="49" spans="7:7" x14ac:dyDescent="0.3">
      <c r="G49" s="1" t="s">
        <v>54</v>
      </c>
    </row>
    <row r="50" spans="7:7" x14ac:dyDescent="0.3">
      <c r="G50" s="1" t="s">
        <v>55</v>
      </c>
    </row>
    <row r="51" spans="7:7" x14ac:dyDescent="0.3">
      <c r="G51" s="1" t="s">
        <v>56</v>
      </c>
    </row>
    <row r="52" spans="7:7" x14ac:dyDescent="0.3">
      <c r="G52" s="1" t="s">
        <v>57</v>
      </c>
    </row>
    <row r="53" spans="7:7" x14ac:dyDescent="0.3">
      <c r="G53" s="1" t="s">
        <v>58</v>
      </c>
    </row>
    <row r="54" spans="7:7" x14ac:dyDescent="0.3">
      <c r="G54" s="1" t="s">
        <v>61</v>
      </c>
    </row>
    <row r="55" spans="7:7" x14ac:dyDescent="0.3">
      <c r="G55" s="1" t="s">
        <v>59</v>
      </c>
    </row>
    <row r="56" spans="7:7" x14ac:dyDescent="0.3">
      <c r="G56" s="1" t="s">
        <v>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1</v>
      </c>
      <c r="B1" t="s">
        <v>2</v>
      </c>
      <c r="C1" t="s">
        <v>6</v>
      </c>
      <c r="D1" t="s">
        <v>16</v>
      </c>
      <c r="E1" t="s">
        <v>15</v>
      </c>
      <c r="F1" t="s">
        <v>7</v>
      </c>
      <c r="G1" t="s">
        <v>8</v>
      </c>
      <c r="H1" t="s">
        <v>5</v>
      </c>
      <c r="I1" t="s">
        <v>17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19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 x14ac:dyDescent="0.3">
      <c r="A2" t="s">
        <v>63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str">
        <f>IF(ISBLANK(VLOOKUP($A2,LevelPackTable!$1:$1048576,MATCH(LevelPackTable!$E$1,LevelPackTable!$1:$1,0),0)),"",VLOOKUP($A2,LevelPackTable!$1:$1048576,MATCH(LevelPackTable!$E$1,LevelPackTable!$1:$1,0),0))</f>
        <v/>
      </c>
      <c r="F2" t="str">
        <f>VLOOKUP($A2,LevelPackTable!$1:$1048576,MATCH(LevelPackTable!$I$1,LevelPackTable!$1:$1,0),0)</f>
        <v>공격력(소)</v>
      </c>
      <c r="G2" t="str">
        <f>VLOOKUP($A2,LevelPackTable!$1:$1048576,MATCH(LevelPackTable!$J$1,LevelPackTable!$1:$1,0),0)</f>
        <v>공격력을 소량 올립니다</v>
      </c>
      <c r="I2" t="s">
        <v>117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2019-11-01T06:14:51Z</dcterms:modified>
</cp:coreProperties>
</file>