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B37B2F9-E0A1-427D-ADB5-31FA82A9A943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33" i="5" l="1"/>
  <c r="S133" i="5"/>
  <c r="O133" i="5"/>
  <c r="H133" i="5"/>
  <c r="E133" i="5"/>
  <c r="C133" i="5"/>
  <c r="A133" i="5"/>
  <c r="C132" i="1"/>
  <c r="E3" i="4" l="1"/>
  <c r="D3" i="4"/>
  <c r="S132" i="5" l="1"/>
  <c r="O132" i="5"/>
  <c r="H132" i="5"/>
  <c r="E132" i="5"/>
  <c r="C132" i="5"/>
  <c r="A132" i="5"/>
  <c r="S131" i="5"/>
  <c r="O131" i="5"/>
  <c r="H131" i="5"/>
  <c r="E131" i="5"/>
  <c r="C131" i="5"/>
  <c r="A131" i="5"/>
  <c r="S130" i="5"/>
  <c r="O130" i="5"/>
  <c r="H130" i="5"/>
  <c r="E130" i="5"/>
  <c r="C130" i="5"/>
  <c r="A130" i="5"/>
  <c r="C131" i="1"/>
  <c r="S536" i="5" l="1"/>
  <c r="O536" i="5"/>
  <c r="H536" i="5"/>
  <c r="E536" i="5"/>
  <c r="C536" i="5"/>
  <c r="A536" i="5"/>
  <c r="S427" i="5"/>
  <c r="O427" i="5"/>
  <c r="H427" i="5"/>
  <c r="E427" i="5"/>
  <c r="C427" i="5"/>
  <c r="A427" i="5"/>
  <c r="S226" i="5"/>
  <c r="H226" i="5"/>
  <c r="E226" i="5"/>
  <c r="C226" i="5"/>
  <c r="A226" i="5"/>
  <c r="S220" i="5"/>
  <c r="J220" i="5"/>
  <c r="H220" i="5"/>
  <c r="E220" i="5"/>
  <c r="C220" i="5"/>
  <c r="A220" i="5"/>
  <c r="S201" i="5"/>
  <c r="H201" i="5"/>
  <c r="E201" i="5"/>
  <c r="C201" i="5"/>
  <c r="A201" i="5"/>
  <c r="S197" i="5"/>
  <c r="H197" i="5"/>
  <c r="E197" i="5"/>
  <c r="C197" i="5"/>
  <c r="A197" i="5"/>
  <c r="S182" i="5"/>
  <c r="J182" i="5"/>
  <c r="H182" i="5"/>
  <c r="E182" i="5"/>
  <c r="C182" i="5"/>
  <c r="A182" i="5"/>
  <c r="S178" i="5"/>
  <c r="J178" i="5"/>
  <c r="H178" i="5"/>
  <c r="E178" i="5"/>
  <c r="C178" i="5"/>
  <c r="A178" i="5"/>
  <c r="S159" i="5"/>
  <c r="H159" i="5"/>
  <c r="E159" i="5"/>
  <c r="C159" i="5"/>
  <c r="A159" i="5"/>
  <c r="S155" i="5"/>
  <c r="H155" i="5"/>
  <c r="E155" i="5"/>
  <c r="C155" i="5"/>
  <c r="A155" i="5"/>
  <c r="O155" i="5"/>
  <c r="O201" i="5"/>
  <c r="O159" i="5"/>
  <c r="C129" i="1"/>
  <c r="C130" i="1"/>
  <c r="O182" i="5"/>
  <c r="O197" i="5"/>
  <c r="O226" i="5"/>
  <c r="O220" i="5"/>
  <c r="O178" i="5"/>
  <c r="S129" i="5" l="1"/>
  <c r="H129" i="5"/>
  <c r="E129" i="5"/>
  <c r="C129" i="5"/>
  <c r="A129" i="5"/>
  <c r="S128" i="5"/>
  <c r="O128" i="5"/>
  <c r="H128" i="5"/>
  <c r="E128" i="5"/>
  <c r="C128" i="5"/>
  <c r="A128" i="5"/>
  <c r="O129" i="5"/>
  <c r="S545" i="5" l="1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C219" i="1"/>
  <c r="C221" i="1"/>
  <c r="C128" i="1"/>
  <c r="C127" i="1"/>
  <c r="C222" i="1"/>
  <c r="C220" i="1"/>
  <c r="I85" i="5" l="1"/>
  <c r="S44" i="5" l="1"/>
  <c r="O44" i="5"/>
  <c r="H44" i="5"/>
  <c r="E44" i="5"/>
  <c r="C44" i="5"/>
  <c r="A44" i="5"/>
  <c r="S78" i="5"/>
  <c r="O78" i="5"/>
  <c r="H78" i="5"/>
  <c r="E78" i="5"/>
  <c r="C78" i="5"/>
  <c r="A78" i="5"/>
  <c r="C43" i="1"/>
  <c r="C77" i="1"/>
  <c r="S47" i="5" l="1"/>
  <c r="H47" i="5"/>
  <c r="E47" i="5"/>
  <c r="C47" i="5"/>
  <c r="A47" i="5"/>
  <c r="O47" i="5"/>
  <c r="S82" i="5" l="1"/>
  <c r="O82" i="5"/>
  <c r="H82" i="5"/>
  <c r="E82" i="5"/>
  <c r="C82" i="5"/>
  <c r="A82" i="5"/>
  <c r="C46" i="1"/>
  <c r="C81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4" i="1"/>
  <c r="C126" i="1"/>
  <c r="C125" i="1"/>
  <c r="S553" i="5" l="1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228" i="1"/>
  <c r="C96" i="1"/>
  <c r="C230" i="1"/>
  <c r="C229" i="1"/>
  <c r="C95" i="1"/>
  <c r="C227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37" i="5"/>
  <c r="S136" i="5"/>
  <c r="S135" i="5"/>
  <c r="S134" i="5"/>
  <c r="S122" i="5"/>
  <c r="S121" i="5"/>
  <c r="S120" i="5"/>
  <c r="S119" i="5"/>
  <c r="S118" i="5"/>
  <c r="S117" i="5"/>
  <c r="S116" i="5"/>
  <c r="S115" i="5"/>
  <c r="S114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5" i="5"/>
  <c r="S224" i="5"/>
  <c r="S223" i="5"/>
  <c r="S222" i="5"/>
  <c r="S221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0" i="5"/>
  <c r="S199" i="5"/>
  <c r="S198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1" i="5"/>
  <c r="S180" i="5"/>
  <c r="S179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8" i="5"/>
  <c r="S157" i="5"/>
  <c r="S156" i="5"/>
  <c r="S154" i="5"/>
  <c r="S317" i="5"/>
  <c r="S316" i="5"/>
  <c r="S315" i="5"/>
  <c r="S314" i="5"/>
  <c r="S313" i="5"/>
  <c r="S312" i="5"/>
  <c r="S311" i="5"/>
  <c r="S310" i="5"/>
  <c r="O121" i="5"/>
  <c r="H121" i="5"/>
  <c r="E121" i="5"/>
  <c r="C121" i="5"/>
  <c r="A121" i="5"/>
  <c r="C122" i="1"/>
  <c r="C121" i="1"/>
  <c r="C123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76" i="1"/>
  <c r="C119" i="1"/>
  <c r="I46" i="5" l="1"/>
  <c r="S46" i="5"/>
  <c r="H46" i="5"/>
  <c r="E46" i="5"/>
  <c r="C46" i="5"/>
  <c r="A46" i="5"/>
  <c r="C45" i="1"/>
  <c r="O46" i="5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52" i="1"/>
  <c r="C85" i="1"/>
  <c r="C53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66" i="1"/>
  <c r="C73" i="1"/>
  <c r="C72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89" i="1"/>
  <c r="C94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75" i="1"/>
  <c r="C64" i="1"/>
  <c r="S37" i="5" l="1"/>
  <c r="O37" i="5"/>
  <c r="H37" i="5"/>
  <c r="E37" i="5"/>
  <c r="C37" i="5"/>
  <c r="A37" i="5"/>
  <c r="C63" i="1"/>
  <c r="C36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37" i="1"/>
  <c r="C68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58" i="1"/>
  <c r="C49" i="1"/>
  <c r="S91" i="5" l="1"/>
  <c r="O91" i="5"/>
  <c r="H91" i="5"/>
  <c r="E91" i="5"/>
  <c r="C91" i="5"/>
  <c r="A91" i="5"/>
  <c r="S62" i="5"/>
  <c r="O62" i="5"/>
  <c r="H62" i="5"/>
  <c r="E62" i="5"/>
  <c r="C62" i="5"/>
  <c r="A62" i="5"/>
  <c r="C90" i="1"/>
  <c r="C40" i="1"/>
  <c r="H119" i="5" l="1"/>
  <c r="E119" i="5"/>
  <c r="C119" i="5"/>
  <c r="A119" i="5"/>
  <c r="O119" i="5"/>
  <c r="C61" i="1"/>
  <c r="C118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21" i="1"/>
  <c r="C19" i="1"/>
  <c r="C16" i="1"/>
  <c r="C20" i="1"/>
  <c r="C18" i="1"/>
  <c r="C17" i="1"/>
  <c r="O136" i="5" l="1"/>
  <c r="H136" i="5"/>
  <c r="E136" i="5"/>
  <c r="C136" i="5"/>
  <c r="A136" i="5"/>
  <c r="U104" i="5"/>
  <c r="U103" i="5"/>
  <c r="O135" i="5"/>
  <c r="H135" i="5"/>
  <c r="E135" i="5"/>
  <c r="C135" i="5"/>
  <c r="A135" i="5"/>
  <c r="C135" i="1"/>
  <c r="C134" i="1"/>
  <c r="O134" i="5" l="1"/>
  <c r="H134" i="5"/>
  <c r="E134" i="5"/>
  <c r="C134" i="5"/>
  <c r="A134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33" i="1"/>
  <c r="C117" i="1"/>
  <c r="C116" i="1"/>
  <c r="O115" i="5" l="1"/>
  <c r="H115" i="5"/>
  <c r="E115" i="5"/>
  <c r="C115" i="5"/>
  <c r="A115" i="5"/>
  <c r="O114" i="5"/>
  <c r="H114" i="5"/>
  <c r="E114" i="5"/>
  <c r="C114" i="5"/>
  <c r="A114" i="5"/>
  <c r="C114" i="1"/>
  <c r="C115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3" i="1"/>
  <c r="C111" i="1"/>
  <c r="S104" i="5" l="1"/>
  <c r="O104" i="5"/>
  <c r="H104" i="5"/>
  <c r="E104" i="5"/>
  <c r="C104" i="5"/>
  <c r="A104" i="5"/>
  <c r="C103" i="1"/>
  <c r="C110" i="1"/>
  <c r="L320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C108" i="1"/>
  <c r="C107" i="1"/>
  <c r="O109" i="5"/>
  <c r="S31" i="5" l="1"/>
  <c r="O31" i="5"/>
  <c r="H31" i="5"/>
  <c r="E31" i="5"/>
  <c r="C31" i="5"/>
  <c r="A31" i="5"/>
  <c r="L281" i="5" l="1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C30" i="1"/>
  <c r="U106" i="5" l="1"/>
  <c r="U105" i="5"/>
  <c r="J196" i="5" l="1"/>
  <c r="J197" i="5" s="1"/>
  <c r="H196" i="5"/>
  <c r="E196" i="5"/>
  <c r="C196" i="5"/>
  <c r="A196" i="5"/>
  <c r="J195" i="5"/>
  <c r="H195" i="5"/>
  <c r="E195" i="5"/>
  <c r="C195" i="5"/>
  <c r="A195" i="5"/>
  <c r="J183" i="5"/>
  <c r="J184" i="5"/>
  <c r="J185" i="5"/>
  <c r="J186" i="5"/>
  <c r="J187" i="5"/>
  <c r="J188" i="5"/>
  <c r="J189" i="5"/>
  <c r="J190" i="5"/>
  <c r="J191" i="5"/>
  <c r="H191" i="5"/>
  <c r="E191" i="5"/>
  <c r="C191" i="5"/>
  <c r="A191" i="5"/>
  <c r="H190" i="5"/>
  <c r="E190" i="5"/>
  <c r="C190" i="5"/>
  <c r="A190" i="5"/>
  <c r="H189" i="5"/>
  <c r="E189" i="5"/>
  <c r="C189" i="5"/>
  <c r="A189" i="5"/>
  <c r="H188" i="5"/>
  <c r="E188" i="5"/>
  <c r="C188" i="5"/>
  <c r="A188" i="5"/>
  <c r="O191" i="5"/>
  <c r="O190" i="5"/>
  <c r="O189" i="5"/>
  <c r="O196" i="5"/>
  <c r="O188" i="5"/>
  <c r="O195" i="5"/>
  <c r="J198" i="5" l="1"/>
  <c r="J199" i="5"/>
  <c r="J200" i="5"/>
  <c r="J201" i="5" s="1"/>
  <c r="J192" i="5"/>
  <c r="J193" i="5"/>
  <c r="J194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9" i="5"/>
  <c r="J180" i="5"/>
  <c r="J181" i="5"/>
  <c r="J376" i="5" l="1"/>
  <c r="J377" i="5"/>
  <c r="J378" i="5"/>
  <c r="J379" i="5"/>
  <c r="J380" i="5"/>
  <c r="J370" i="5"/>
  <c r="J369" i="5"/>
  <c r="J368" i="5"/>
  <c r="J367" i="5"/>
  <c r="J366" i="5"/>
  <c r="J365" i="5"/>
  <c r="J364" i="5"/>
  <c r="J363" i="5"/>
  <c r="J362" i="5"/>
  <c r="J202" i="5" l="1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1" i="5"/>
  <c r="J222" i="5"/>
  <c r="J223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14" i="1"/>
  <c r="C8" i="1"/>
  <c r="C15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50" i="5" l="1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C104" i="1"/>
  <c r="O519" i="5" l="1"/>
  <c r="A514" i="5" l="1"/>
  <c r="C514" i="5"/>
  <c r="E514" i="5"/>
  <c r="H514" i="5"/>
  <c r="O514" i="5"/>
  <c r="S514" i="5"/>
  <c r="J502" i="5" l="1"/>
  <c r="J503" i="5"/>
  <c r="J504" i="5"/>
  <c r="J505" i="5"/>
  <c r="J506" i="5"/>
  <c r="L321" i="5" l="1"/>
  <c r="L322" i="5"/>
  <c r="K314" i="5"/>
  <c r="K315" i="5"/>
  <c r="K316" i="5"/>
  <c r="J308" i="5"/>
  <c r="J309" i="5"/>
  <c r="J310" i="5"/>
  <c r="S435" i="5"/>
  <c r="O435" i="5"/>
  <c r="H435" i="5"/>
  <c r="E435" i="5"/>
  <c r="C435" i="5"/>
  <c r="A435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4" i="5"/>
  <c r="O434" i="5"/>
  <c r="H434" i="5"/>
  <c r="E434" i="5"/>
  <c r="C434" i="5"/>
  <c r="A434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403" i="5"/>
  <c r="J402" i="5" s="1"/>
  <c r="J401" i="5" s="1"/>
  <c r="J400" i="5" s="1"/>
  <c r="C12" i="1"/>
  <c r="C102" i="1"/>
  <c r="C11" i="1"/>
  <c r="C5" i="1"/>
  <c r="C6" i="1"/>
  <c r="C7" i="1"/>
  <c r="C13" i="1"/>
  <c r="L381" i="5" l="1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K339" i="5" l="1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S347" i="5"/>
  <c r="O347" i="5"/>
  <c r="H347" i="5"/>
  <c r="E347" i="5"/>
  <c r="C347" i="5"/>
  <c r="A347" i="5"/>
  <c r="S346" i="5"/>
  <c r="O346" i="5"/>
  <c r="H346" i="5"/>
  <c r="E346" i="5"/>
  <c r="C346" i="5"/>
  <c r="A346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O298" i="5" l="1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44" i="5"/>
  <c r="H244" i="5"/>
  <c r="E244" i="5"/>
  <c r="C244" i="5"/>
  <c r="A244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H200" i="5" l="1"/>
  <c r="E200" i="5"/>
  <c r="C200" i="5"/>
  <c r="A200" i="5"/>
  <c r="H199" i="5"/>
  <c r="E199" i="5"/>
  <c r="C199" i="5"/>
  <c r="A199" i="5"/>
  <c r="O200" i="5"/>
  <c r="O199" i="5"/>
  <c r="H181" i="5" l="1"/>
  <c r="E181" i="5"/>
  <c r="C181" i="5"/>
  <c r="A181" i="5"/>
  <c r="H180" i="5"/>
  <c r="E180" i="5"/>
  <c r="C180" i="5"/>
  <c r="A180" i="5"/>
  <c r="O181" i="5"/>
  <c r="O180" i="5"/>
  <c r="S11" i="5" l="1"/>
  <c r="O11" i="5"/>
  <c r="H11" i="5"/>
  <c r="E11" i="5"/>
  <c r="C11" i="5"/>
  <c r="A11" i="5"/>
  <c r="C10" i="1"/>
  <c r="S541" i="5" l="1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5" i="5" l="1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C216" i="1"/>
  <c r="C218" i="1"/>
  <c r="C217" i="1"/>
  <c r="S506" i="5" l="1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490" i="5"/>
  <c r="H490" i="5"/>
  <c r="E490" i="5"/>
  <c r="C490" i="5"/>
  <c r="A490" i="5"/>
  <c r="S489" i="5"/>
  <c r="H489" i="5"/>
  <c r="E489" i="5"/>
  <c r="C489" i="5"/>
  <c r="A489" i="5"/>
  <c r="S488" i="5"/>
  <c r="H488" i="5"/>
  <c r="E488" i="5"/>
  <c r="C488" i="5"/>
  <c r="A488" i="5"/>
  <c r="O487" i="5"/>
  <c r="H487" i="5"/>
  <c r="E487" i="5"/>
  <c r="C487" i="5"/>
  <c r="A487" i="5"/>
  <c r="O486" i="5"/>
  <c r="H486" i="5"/>
  <c r="E486" i="5"/>
  <c r="C486" i="5"/>
  <c r="A486" i="5"/>
  <c r="O485" i="5"/>
  <c r="H485" i="5"/>
  <c r="E485" i="5"/>
  <c r="C485" i="5"/>
  <c r="A485" i="5"/>
  <c r="S328" i="5"/>
  <c r="O322" i="5"/>
  <c r="H322" i="5"/>
  <c r="E322" i="5"/>
  <c r="C322" i="5"/>
  <c r="A322" i="5"/>
  <c r="S327" i="5"/>
  <c r="O321" i="5"/>
  <c r="H321" i="5"/>
  <c r="E321" i="5"/>
  <c r="C321" i="5"/>
  <c r="A321" i="5"/>
  <c r="S326" i="5"/>
  <c r="O320" i="5"/>
  <c r="H320" i="5"/>
  <c r="E320" i="5"/>
  <c r="C320" i="5"/>
  <c r="A320" i="5"/>
  <c r="S322" i="5"/>
  <c r="O316" i="5"/>
  <c r="H316" i="5"/>
  <c r="E316" i="5"/>
  <c r="C316" i="5"/>
  <c r="A316" i="5"/>
  <c r="S321" i="5"/>
  <c r="O315" i="5"/>
  <c r="H315" i="5"/>
  <c r="E315" i="5"/>
  <c r="C315" i="5"/>
  <c r="A315" i="5"/>
  <c r="S320" i="5"/>
  <c r="O314" i="5"/>
  <c r="H314" i="5"/>
  <c r="E314" i="5"/>
  <c r="C314" i="5"/>
  <c r="A314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S485" i="5"/>
  <c r="O488" i="5"/>
  <c r="C208" i="1"/>
  <c r="C204" i="1"/>
  <c r="C203" i="1"/>
  <c r="C167" i="1"/>
  <c r="C169" i="1"/>
  <c r="O490" i="5"/>
  <c r="O489" i="5"/>
  <c r="C165" i="1"/>
  <c r="S486" i="5"/>
  <c r="S487" i="5"/>
  <c r="O304" i="5" l="1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39" i="5"/>
  <c r="H239" i="5"/>
  <c r="E239" i="5"/>
  <c r="C239" i="5"/>
  <c r="A239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C162" i="1"/>
  <c r="C148" i="1"/>
  <c r="C149" i="1"/>
  <c r="C156" i="1"/>
  <c r="C160" i="1"/>
  <c r="C147" i="1"/>
  <c r="C150" i="1"/>
  <c r="C159" i="1"/>
  <c r="C161" i="1"/>
  <c r="C146" i="1"/>
  <c r="C163" i="1"/>
  <c r="C157" i="1"/>
  <c r="C155" i="1"/>
  <c r="C145" i="1"/>
  <c r="A547" i="5" l="1"/>
  <c r="C547" i="5"/>
  <c r="E547" i="5"/>
  <c r="H547" i="5"/>
  <c r="O547" i="5"/>
  <c r="S547" i="5"/>
  <c r="S512" i="5"/>
  <c r="O512" i="5"/>
  <c r="H512" i="5"/>
  <c r="E512" i="5"/>
  <c r="C512" i="5"/>
  <c r="A512" i="5"/>
  <c r="O313" i="5" l="1"/>
  <c r="H313" i="5"/>
  <c r="E313" i="5"/>
  <c r="C313" i="5"/>
  <c r="A313" i="5"/>
  <c r="O312" i="5"/>
  <c r="H312" i="5"/>
  <c r="E312" i="5"/>
  <c r="C312" i="5"/>
  <c r="A312" i="5"/>
  <c r="O307" i="5"/>
  <c r="H307" i="5"/>
  <c r="E307" i="5"/>
  <c r="C307" i="5"/>
  <c r="A307" i="5"/>
  <c r="O306" i="5"/>
  <c r="H306" i="5"/>
  <c r="E306" i="5"/>
  <c r="C306" i="5"/>
  <c r="A306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60" i="1"/>
  <c r="C54" i="1"/>
  <c r="C91" i="1"/>
  <c r="C67" i="1"/>
  <c r="C55" i="1"/>
  <c r="C62" i="1"/>
  <c r="C59" i="1"/>
  <c r="C71" i="1"/>
  <c r="C79" i="1"/>
  <c r="C88" i="1"/>
  <c r="C74" i="1"/>
  <c r="C92" i="1"/>
  <c r="C65" i="1"/>
  <c r="C83" i="1"/>
  <c r="C86" i="1"/>
  <c r="C57" i="1"/>
  <c r="C70" i="1"/>
  <c r="C56" i="1"/>
  <c r="C69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50" i="1"/>
  <c r="C51" i="1"/>
  <c r="C48" i="1"/>
  <c r="S35" i="5" l="1"/>
  <c r="O35" i="5"/>
  <c r="H35" i="5"/>
  <c r="E35" i="5"/>
  <c r="C35" i="5"/>
  <c r="A35" i="5"/>
  <c r="S34" i="5"/>
  <c r="O34" i="5"/>
  <c r="H34" i="5"/>
  <c r="E34" i="5"/>
  <c r="C34" i="5"/>
  <c r="A34" i="5"/>
  <c r="C47" i="1"/>
  <c r="C42" i="1"/>
  <c r="C35" i="1"/>
  <c r="C33" i="1"/>
  <c r="C39" i="1"/>
  <c r="C34" i="1"/>
  <c r="C41" i="1"/>
  <c r="S33" i="5" l="1"/>
  <c r="O33" i="5"/>
  <c r="H33" i="5"/>
  <c r="E33" i="5"/>
  <c r="C33" i="5"/>
  <c r="A33" i="5"/>
  <c r="C32" i="1"/>
  <c r="I400" i="5" l="1"/>
  <c r="I401" i="5"/>
  <c r="O352" i="5" l="1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S341" i="5"/>
  <c r="S352" i="5"/>
  <c r="S343" i="5"/>
  <c r="S350" i="5"/>
  <c r="S342" i="5"/>
  <c r="S351" i="5"/>
  <c r="I402" i="5" l="1"/>
  <c r="I403" i="5" l="1"/>
  <c r="I404" i="5" l="1"/>
  <c r="O319" i="5" l="1"/>
  <c r="H319" i="5"/>
  <c r="E319" i="5"/>
  <c r="C319" i="5"/>
  <c r="A319" i="5"/>
  <c r="O318" i="5"/>
  <c r="H318" i="5"/>
  <c r="E318" i="5"/>
  <c r="C318" i="5"/>
  <c r="A318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5" i="1"/>
  <c r="C2" i="1"/>
  <c r="C22" i="1"/>
  <c r="C26" i="1"/>
  <c r="C23" i="1"/>
  <c r="C24" i="1"/>
  <c r="S23" i="5" l="1"/>
  <c r="O23" i="5"/>
  <c r="H23" i="5"/>
  <c r="E23" i="5"/>
  <c r="C23" i="5"/>
  <c r="A23" i="5"/>
  <c r="S549" i="5" l="1"/>
  <c r="O549" i="5"/>
  <c r="H549" i="5"/>
  <c r="E549" i="5"/>
  <c r="C549" i="5"/>
  <c r="A549" i="5"/>
  <c r="S548" i="5"/>
  <c r="O548" i="5"/>
  <c r="H548" i="5"/>
  <c r="E548" i="5"/>
  <c r="C548" i="5"/>
  <c r="A548" i="5"/>
  <c r="H546" i="5" l="1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3" i="5"/>
  <c r="H511" i="5"/>
  <c r="H510" i="5"/>
  <c r="H509" i="5"/>
  <c r="H508" i="5"/>
  <c r="H507" i="5"/>
  <c r="H501" i="5"/>
  <c r="H500" i="5"/>
  <c r="H499" i="5"/>
  <c r="H498" i="5"/>
  <c r="H497" i="5"/>
  <c r="H496" i="5"/>
  <c r="H495" i="5"/>
  <c r="H494" i="5"/>
  <c r="H493" i="5"/>
  <c r="H492" i="5"/>
  <c r="H491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3" i="5"/>
  <c r="H430" i="5"/>
  <c r="H429" i="5"/>
  <c r="H428" i="5"/>
  <c r="H424" i="5"/>
  <c r="H423" i="5"/>
  <c r="H422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49" i="5"/>
  <c r="H348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17" i="5"/>
  <c r="H311" i="5"/>
  <c r="H305" i="5"/>
  <c r="H271" i="5"/>
  <c r="H270" i="5"/>
  <c r="H269" i="5"/>
  <c r="H268" i="5"/>
  <c r="H267" i="5"/>
  <c r="H266" i="5"/>
  <c r="H265" i="5"/>
  <c r="H264" i="5"/>
  <c r="H263" i="5"/>
  <c r="H235" i="5"/>
  <c r="H234" i="5"/>
  <c r="H233" i="5"/>
  <c r="H232" i="5"/>
  <c r="H231" i="5"/>
  <c r="H230" i="5"/>
  <c r="H229" i="5"/>
  <c r="H228" i="5"/>
  <c r="H227" i="5"/>
  <c r="H225" i="5"/>
  <c r="H224" i="5"/>
  <c r="H223" i="5"/>
  <c r="H222" i="5"/>
  <c r="H221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198" i="5"/>
  <c r="H194" i="5"/>
  <c r="H193" i="5"/>
  <c r="H192" i="5"/>
  <c r="H187" i="5"/>
  <c r="H186" i="5"/>
  <c r="H185" i="5"/>
  <c r="H184" i="5"/>
  <c r="H183" i="5"/>
  <c r="H179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8" i="5"/>
  <c r="H157" i="5"/>
  <c r="H156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46" i="5"/>
  <c r="O546" i="5"/>
  <c r="E546" i="5"/>
  <c r="C546" i="5"/>
  <c r="A546" i="5"/>
  <c r="E2" i="6"/>
  <c r="C2" i="6"/>
  <c r="C226" i="1"/>
  <c r="E5" i="6"/>
  <c r="C225" i="1"/>
  <c r="E3" i="6"/>
  <c r="C4" i="6"/>
  <c r="C5" i="6"/>
  <c r="C3" i="6"/>
  <c r="E4" i="6"/>
  <c r="S529" i="5" l="1"/>
  <c r="O529" i="5"/>
  <c r="E529" i="5"/>
  <c r="C529" i="5"/>
  <c r="A529" i="5"/>
  <c r="S528" i="5"/>
  <c r="O528" i="5"/>
  <c r="E528" i="5"/>
  <c r="C528" i="5"/>
  <c r="A528" i="5"/>
  <c r="S527" i="5"/>
  <c r="O527" i="5"/>
  <c r="E527" i="5"/>
  <c r="C527" i="5"/>
  <c r="A527" i="5"/>
  <c r="S526" i="5"/>
  <c r="O526" i="5"/>
  <c r="E526" i="5"/>
  <c r="C526" i="5"/>
  <c r="A526" i="5"/>
  <c r="S525" i="5"/>
  <c r="O525" i="5"/>
  <c r="E525" i="5"/>
  <c r="C525" i="5"/>
  <c r="A525" i="5"/>
  <c r="S496" i="5"/>
  <c r="O496" i="5"/>
  <c r="E496" i="5"/>
  <c r="C496" i="5"/>
  <c r="A496" i="5"/>
  <c r="S495" i="5"/>
  <c r="O495" i="5"/>
  <c r="E495" i="5"/>
  <c r="C495" i="5"/>
  <c r="A495" i="5"/>
  <c r="S494" i="5"/>
  <c r="O494" i="5"/>
  <c r="E494" i="5"/>
  <c r="C494" i="5"/>
  <c r="A494" i="5"/>
  <c r="S493" i="5"/>
  <c r="O493" i="5"/>
  <c r="E493" i="5"/>
  <c r="C493" i="5"/>
  <c r="A493" i="5"/>
  <c r="S492" i="5"/>
  <c r="O492" i="5"/>
  <c r="E492" i="5"/>
  <c r="C492" i="5"/>
  <c r="A492" i="5"/>
  <c r="S491" i="5"/>
  <c r="O491" i="5"/>
  <c r="E491" i="5"/>
  <c r="C491" i="5"/>
  <c r="A491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S484" i="5"/>
  <c r="E484" i="5"/>
  <c r="C484" i="5"/>
  <c r="A484" i="5"/>
  <c r="S483" i="5"/>
  <c r="E483" i="5"/>
  <c r="C483" i="5"/>
  <c r="A483" i="5"/>
  <c r="S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S474" i="5"/>
  <c r="S475" i="5"/>
  <c r="S476" i="5"/>
  <c r="S478" i="5"/>
  <c r="S477" i="5"/>
  <c r="C199" i="1"/>
  <c r="C200" i="1"/>
  <c r="O482" i="5"/>
  <c r="S479" i="5"/>
  <c r="C215" i="1"/>
  <c r="O483" i="5"/>
  <c r="S481" i="5"/>
  <c r="C223" i="1"/>
  <c r="S480" i="5"/>
  <c r="C224" i="1"/>
  <c r="C198" i="1"/>
  <c r="O484" i="5"/>
  <c r="C205" i="1"/>
  <c r="C206" i="1"/>
  <c r="S25" i="5" l="1"/>
  <c r="O25" i="5"/>
  <c r="H25" i="5"/>
  <c r="E25" i="5"/>
  <c r="C25" i="5"/>
  <c r="A25" i="5"/>
  <c r="S524" i="5"/>
  <c r="S523" i="5"/>
  <c r="S522" i="5"/>
  <c r="S521" i="5"/>
  <c r="S520" i="5"/>
  <c r="S519" i="5"/>
  <c r="S518" i="5"/>
  <c r="S517" i="5"/>
  <c r="S516" i="5"/>
  <c r="S515" i="5"/>
  <c r="S513" i="5"/>
  <c r="S511" i="5"/>
  <c r="S510" i="5"/>
  <c r="S509" i="5"/>
  <c r="S508" i="5"/>
  <c r="S507" i="5"/>
  <c r="S501" i="5"/>
  <c r="S500" i="5"/>
  <c r="S499" i="5"/>
  <c r="S498" i="5"/>
  <c r="S497" i="5"/>
  <c r="S473" i="5"/>
  <c r="S472" i="5"/>
  <c r="S471" i="5"/>
  <c r="S470" i="5"/>
  <c r="S469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3" i="5"/>
  <c r="S430" i="5"/>
  <c r="S429" i="5"/>
  <c r="S428" i="5"/>
  <c r="S424" i="5"/>
  <c r="S423" i="5"/>
  <c r="S422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80" i="5"/>
  <c r="S379" i="5"/>
  <c r="S378" i="5"/>
  <c r="S377" i="5"/>
  <c r="S376" i="5"/>
  <c r="S370" i="5"/>
  <c r="S369" i="5"/>
  <c r="S368" i="5"/>
  <c r="S367" i="5"/>
  <c r="S366" i="5"/>
  <c r="S365" i="5"/>
  <c r="S364" i="5"/>
  <c r="S363" i="5"/>
  <c r="S362" i="5"/>
  <c r="S338" i="5"/>
  <c r="S337" i="5"/>
  <c r="S336" i="5"/>
  <c r="S335" i="5"/>
  <c r="S334" i="5"/>
  <c r="S333" i="5"/>
  <c r="S332" i="5"/>
  <c r="S331" i="5"/>
  <c r="S330" i="5"/>
  <c r="S329" i="5"/>
  <c r="S325" i="5"/>
  <c r="S324" i="5"/>
  <c r="S323" i="5"/>
  <c r="S319" i="5"/>
  <c r="S318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02" i="5"/>
  <c r="S100" i="5"/>
  <c r="S99" i="5"/>
  <c r="S32" i="5"/>
  <c r="S30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E519" i="5"/>
  <c r="C519" i="5"/>
  <c r="A519" i="5"/>
  <c r="S348" i="5"/>
  <c r="S392" i="5"/>
  <c r="S393" i="5"/>
  <c r="S385" i="5"/>
  <c r="S394" i="5"/>
  <c r="S390" i="5"/>
  <c r="S339" i="5"/>
  <c r="S340" i="5"/>
  <c r="S383" i="5"/>
  <c r="S391" i="5"/>
  <c r="S349" i="5"/>
  <c r="S381" i="5"/>
  <c r="S382" i="5"/>
  <c r="S384" i="5"/>
  <c r="S354" i="5"/>
  <c r="S375" i="5"/>
  <c r="S356" i="5"/>
  <c r="S398" i="5"/>
  <c r="S358" i="5"/>
  <c r="S371" i="5"/>
  <c r="S395" i="5"/>
  <c r="S353" i="5"/>
  <c r="S359" i="5"/>
  <c r="S397" i="5"/>
  <c r="S467" i="5"/>
  <c r="S464" i="5"/>
  <c r="S372" i="5"/>
  <c r="S98" i="5"/>
  <c r="S399" i="5"/>
  <c r="S360" i="5"/>
  <c r="S396" i="5"/>
  <c r="S466" i="5"/>
  <c r="S101" i="5"/>
  <c r="S374" i="5"/>
  <c r="S361" i="5"/>
  <c r="S468" i="5"/>
  <c r="S465" i="5"/>
  <c r="S355" i="5"/>
  <c r="S357" i="5"/>
  <c r="S373" i="5"/>
  <c r="O518" i="5" l="1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3" i="5"/>
  <c r="E513" i="5"/>
  <c r="C513" i="5"/>
  <c r="A513" i="5"/>
  <c r="C209" i="1"/>
  <c r="C213" i="1"/>
  <c r="C210" i="1"/>
  <c r="C214" i="1"/>
  <c r="O463" i="5" l="1"/>
  <c r="E463" i="5"/>
  <c r="C463" i="5"/>
  <c r="A463" i="5"/>
  <c r="O462" i="5"/>
  <c r="E462" i="5"/>
  <c r="C462" i="5"/>
  <c r="A462" i="5"/>
  <c r="O461" i="5"/>
  <c r="E461" i="5"/>
  <c r="C461" i="5"/>
  <c r="A461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30" i="5"/>
  <c r="E430" i="5"/>
  <c r="C430" i="5"/>
  <c r="A430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E501" i="5" l="1"/>
  <c r="C501" i="5"/>
  <c r="A501" i="5"/>
  <c r="E500" i="5"/>
  <c r="C500" i="5"/>
  <c r="A500" i="5"/>
  <c r="E499" i="5"/>
  <c r="C499" i="5"/>
  <c r="A499" i="5"/>
  <c r="E498" i="5"/>
  <c r="C498" i="5"/>
  <c r="A498" i="5"/>
  <c r="E497" i="5"/>
  <c r="C497" i="5"/>
  <c r="A497" i="5"/>
  <c r="E473" i="5"/>
  <c r="C473" i="5"/>
  <c r="A473" i="5"/>
  <c r="E472" i="5"/>
  <c r="C472" i="5"/>
  <c r="A472" i="5"/>
  <c r="E471" i="5"/>
  <c r="C471" i="5"/>
  <c r="A471" i="5"/>
  <c r="E470" i="5"/>
  <c r="C470" i="5"/>
  <c r="A470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0" i="5"/>
  <c r="E460" i="5"/>
  <c r="C460" i="5"/>
  <c r="A460" i="5"/>
  <c r="O459" i="5"/>
  <c r="E459" i="5"/>
  <c r="C459" i="5"/>
  <c r="A459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3" i="5"/>
  <c r="E433" i="5"/>
  <c r="C433" i="5"/>
  <c r="A433" i="5"/>
  <c r="O429" i="5"/>
  <c r="E429" i="5"/>
  <c r="C429" i="5"/>
  <c r="A429" i="5"/>
  <c r="O428" i="5"/>
  <c r="E428" i="5"/>
  <c r="C428" i="5"/>
  <c r="A428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501" i="5"/>
  <c r="O499" i="5"/>
  <c r="O497" i="5"/>
  <c r="O500" i="5"/>
  <c r="O498" i="5"/>
  <c r="O473" i="5"/>
  <c r="O471" i="5"/>
  <c r="O469" i="5"/>
  <c r="O470" i="5"/>
  <c r="O472" i="5"/>
  <c r="C195" i="1"/>
  <c r="C212" i="1"/>
  <c r="C201" i="1"/>
  <c r="C197" i="1"/>
  <c r="C211" i="1"/>
  <c r="C202" i="1"/>
  <c r="C191" i="1"/>
  <c r="C207" i="1"/>
  <c r="C196" i="1"/>
  <c r="C188" i="1"/>
  <c r="C190" i="1"/>
  <c r="C193" i="1"/>
  <c r="C194" i="1"/>
  <c r="C189" i="1"/>
  <c r="C192" i="1"/>
  <c r="O404" i="5" l="1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49" i="5"/>
  <c r="C348" i="5"/>
  <c r="C340" i="5"/>
  <c r="C339" i="5"/>
  <c r="C187" i="1"/>
  <c r="C186" i="1"/>
  <c r="C185" i="1"/>
  <c r="E385" i="5" l="1"/>
  <c r="A385" i="5"/>
  <c r="E384" i="5"/>
  <c r="A384" i="5"/>
  <c r="E383" i="5"/>
  <c r="A383" i="5"/>
  <c r="E382" i="5"/>
  <c r="A382" i="5"/>
  <c r="E381" i="5"/>
  <c r="A381" i="5"/>
  <c r="A380" i="5"/>
  <c r="E380" i="5"/>
  <c r="O385" i="5"/>
  <c r="O383" i="5"/>
  <c r="O381" i="5"/>
  <c r="O382" i="5"/>
  <c r="O384" i="5"/>
  <c r="E379" i="5"/>
  <c r="A379" i="5"/>
  <c r="E378" i="5"/>
  <c r="A378" i="5"/>
  <c r="O375" i="5"/>
  <c r="E375" i="5"/>
  <c r="A375" i="5"/>
  <c r="O374" i="5"/>
  <c r="E374" i="5"/>
  <c r="A374" i="5"/>
  <c r="O373" i="5"/>
  <c r="E373" i="5"/>
  <c r="A373" i="5"/>
  <c r="E370" i="5"/>
  <c r="A370" i="5"/>
  <c r="E369" i="5"/>
  <c r="A369" i="5"/>
  <c r="E368" i="5"/>
  <c r="A368" i="5"/>
  <c r="E367" i="5"/>
  <c r="A367" i="5"/>
  <c r="E366" i="5"/>
  <c r="A366" i="5"/>
  <c r="E365" i="5"/>
  <c r="A365" i="5"/>
  <c r="E364" i="5"/>
  <c r="A364" i="5"/>
  <c r="O361" i="5"/>
  <c r="E361" i="5"/>
  <c r="A361" i="5"/>
  <c r="O360" i="5"/>
  <c r="E360" i="5"/>
  <c r="A360" i="5"/>
  <c r="O359" i="5"/>
  <c r="E359" i="5"/>
  <c r="A359" i="5"/>
  <c r="O358" i="5"/>
  <c r="E358" i="5"/>
  <c r="A358" i="5"/>
  <c r="O357" i="5"/>
  <c r="E357" i="5"/>
  <c r="A357" i="5"/>
  <c r="O356" i="5"/>
  <c r="E356" i="5"/>
  <c r="A356" i="5"/>
  <c r="O355" i="5"/>
  <c r="E355" i="5"/>
  <c r="A355" i="5"/>
  <c r="O271" i="5"/>
  <c r="O270" i="5"/>
  <c r="O269" i="5"/>
  <c r="O268" i="5"/>
  <c r="O267" i="5"/>
  <c r="O266" i="5"/>
  <c r="O265" i="5"/>
  <c r="O264" i="5"/>
  <c r="O263" i="5"/>
  <c r="O235" i="5"/>
  <c r="O234" i="5"/>
  <c r="O233" i="5"/>
  <c r="O232" i="5"/>
  <c r="O231" i="5"/>
  <c r="O230" i="5"/>
  <c r="O229" i="5"/>
  <c r="O228" i="5"/>
  <c r="O227" i="5"/>
  <c r="O372" i="5"/>
  <c r="O371" i="5"/>
  <c r="O354" i="5"/>
  <c r="O353" i="5"/>
  <c r="O349" i="5"/>
  <c r="O348" i="5"/>
  <c r="O340" i="5"/>
  <c r="E377" i="5"/>
  <c r="A377" i="5"/>
  <c r="E376" i="5"/>
  <c r="A376" i="5"/>
  <c r="E372" i="5"/>
  <c r="A372" i="5"/>
  <c r="E371" i="5"/>
  <c r="A371" i="5"/>
  <c r="E363" i="5"/>
  <c r="A363" i="5"/>
  <c r="E362" i="5"/>
  <c r="A362" i="5"/>
  <c r="E354" i="5"/>
  <c r="A354" i="5"/>
  <c r="E353" i="5"/>
  <c r="A353" i="5"/>
  <c r="O376" i="5"/>
  <c r="O370" i="5"/>
  <c r="O367" i="5"/>
  <c r="O379" i="5"/>
  <c r="O364" i="5"/>
  <c r="O365" i="5"/>
  <c r="O362" i="5"/>
  <c r="O380" i="5"/>
  <c r="O369" i="5"/>
  <c r="O377" i="5"/>
  <c r="O378" i="5"/>
  <c r="O363" i="5"/>
  <c r="O366" i="5"/>
  <c r="C184" i="1"/>
  <c r="O368" i="5"/>
  <c r="E349" i="5" l="1"/>
  <c r="A349" i="5"/>
  <c r="E348" i="5"/>
  <c r="A348" i="5"/>
  <c r="E340" i="5"/>
  <c r="A340" i="5"/>
  <c r="O339" i="5"/>
  <c r="O338" i="5"/>
  <c r="E339" i="5"/>
  <c r="C338" i="5"/>
  <c r="A339" i="5"/>
  <c r="C179" i="1"/>
  <c r="C182" i="1"/>
  <c r="C180" i="1"/>
  <c r="C183" i="1"/>
  <c r="C181" i="1"/>
  <c r="E271" i="5" l="1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35" i="5"/>
  <c r="C235" i="5"/>
  <c r="A235" i="5"/>
  <c r="E234" i="5"/>
  <c r="C234" i="5"/>
  <c r="A234" i="5"/>
  <c r="E233" i="5"/>
  <c r="C233" i="5"/>
  <c r="A233" i="5"/>
  <c r="E232" i="5"/>
  <c r="C232" i="5"/>
  <c r="A232" i="5"/>
  <c r="E231" i="5"/>
  <c r="C231" i="5"/>
  <c r="A231" i="5"/>
  <c r="E266" i="5"/>
  <c r="E265" i="5"/>
  <c r="E264" i="5"/>
  <c r="E263" i="5"/>
  <c r="E230" i="5"/>
  <c r="E229" i="5"/>
  <c r="E228" i="5"/>
  <c r="E227" i="5"/>
  <c r="C266" i="5"/>
  <c r="C265" i="5"/>
  <c r="C264" i="5"/>
  <c r="C263" i="5"/>
  <c r="C230" i="5"/>
  <c r="C229" i="5"/>
  <c r="C228" i="5"/>
  <c r="C227" i="5"/>
  <c r="A229" i="5"/>
  <c r="A230" i="5"/>
  <c r="A264" i="5"/>
  <c r="A266" i="5"/>
  <c r="A265" i="5"/>
  <c r="A263" i="5"/>
  <c r="A228" i="5"/>
  <c r="A227" i="5"/>
  <c r="E158" i="5"/>
  <c r="C158" i="5"/>
  <c r="A158" i="5"/>
  <c r="E157" i="5"/>
  <c r="C157" i="5"/>
  <c r="A157" i="5"/>
  <c r="C178" i="1"/>
  <c r="O157" i="5"/>
  <c r="C154" i="1"/>
  <c r="O158" i="5"/>
  <c r="C158" i="1"/>
  <c r="S26" i="5" l="1"/>
  <c r="S3" i="5"/>
  <c r="O337" i="5"/>
  <c r="O336" i="5"/>
  <c r="O335" i="5"/>
  <c r="O334" i="5"/>
  <c r="O333" i="5"/>
  <c r="O332" i="5"/>
  <c r="O331" i="5"/>
  <c r="O330" i="5"/>
  <c r="O329" i="5"/>
  <c r="O328" i="5"/>
  <c r="O327" i="5"/>
  <c r="O326" i="5"/>
  <c r="O325" i="5"/>
  <c r="O324" i="5"/>
  <c r="O323" i="5"/>
  <c r="O317" i="5"/>
  <c r="O311" i="5"/>
  <c r="O305" i="5"/>
  <c r="O102" i="5"/>
  <c r="O101" i="5"/>
  <c r="O100" i="5"/>
  <c r="O99" i="5"/>
  <c r="O98" i="5"/>
  <c r="O32" i="5"/>
  <c r="O30" i="5"/>
  <c r="O26" i="5"/>
  <c r="O3" i="5"/>
  <c r="C172" i="1"/>
  <c r="O148" i="5"/>
  <c r="C136" i="1"/>
  <c r="O208" i="5"/>
  <c r="O176" i="5"/>
  <c r="C29" i="1"/>
  <c r="O172" i="5"/>
  <c r="O211" i="5"/>
  <c r="O147" i="5"/>
  <c r="O152" i="5"/>
  <c r="O138" i="5"/>
  <c r="O222" i="5"/>
  <c r="O215" i="5"/>
  <c r="O219" i="5"/>
  <c r="O198" i="5"/>
  <c r="O173" i="5"/>
  <c r="O183" i="5"/>
  <c r="O192" i="5"/>
  <c r="O214" i="5"/>
  <c r="C168" i="1"/>
  <c r="O161" i="5"/>
  <c r="C139" i="1"/>
  <c r="C173" i="1"/>
  <c r="O143" i="5"/>
  <c r="O203" i="5"/>
  <c r="O160" i="5"/>
  <c r="O174" i="5"/>
  <c r="O144" i="5"/>
  <c r="C142" i="1"/>
  <c r="C98" i="1"/>
  <c r="O210" i="5"/>
  <c r="O168" i="5"/>
  <c r="O185" i="5"/>
  <c r="C153" i="1"/>
  <c r="O165" i="5"/>
  <c r="C170" i="1"/>
  <c r="O145" i="5"/>
  <c r="C144" i="1"/>
  <c r="O221" i="5"/>
  <c r="O175" i="5"/>
  <c r="O212" i="5"/>
  <c r="O179" i="5"/>
  <c r="O151" i="5"/>
  <c r="O170" i="5"/>
  <c r="O164" i="5"/>
  <c r="C31" i="1"/>
  <c r="O225" i="5"/>
  <c r="O224" i="5"/>
  <c r="O204" i="5"/>
  <c r="C166" i="1"/>
  <c r="O193" i="5"/>
  <c r="C171" i="1"/>
  <c r="C176" i="1"/>
  <c r="C140" i="1"/>
  <c r="C151" i="1"/>
  <c r="C141" i="1"/>
  <c r="C100" i="1"/>
  <c r="O171" i="5"/>
  <c r="C175" i="1"/>
  <c r="O142" i="5"/>
  <c r="O213" i="5"/>
  <c r="O162" i="5"/>
  <c r="O150" i="5"/>
  <c r="O217" i="5"/>
  <c r="O153" i="5"/>
  <c r="O177" i="5"/>
  <c r="O205" i="5"/>
  <c r="O154" i="5"/>
  <c r="O206" i="5"/>
  <c r="O209" i="5"/>
  <c r="C143" i="1"/>
  <c r="C138" i="1"/>
  <c r="C137" i="1"/>
  <c r="C99" i="1"/>
  <c r="O156" i="5"/>
  <c r="O163" i="5"/>
  <c r="O202" i="5"/>
  <c r="O186" i="5"/>
  <c r="O194" i="5"/>
  <c r="O149" i="5"/>
  <c r="O167" i="5"/>
  <c r="O207" i="5"/>
  <c r="C177" i="1"/>
  <c r="O216" i="5"/>
  <c r="C101" i="1"/>
  <c r="O146" i="5"/>
  <c r="O218" i="5"/>
  <c r="O140" i="5"/>
  <c r="O166" i="5"/>
  <c r="O139" i="5"/>
  <c r="O187" i="5"/>
  <c r="C164" i="1"/>
  <c r="O169" i="5"/>
  <c r="O184" i="5"/>
  <c r="C152" i="1"/>
  <c r="C174" i="1"/>
  <c r="O223" i="5"/>
  <c r="O137" i="5"/>
  <c r="C97" i="1"/>
  <c r="Q2" i="5" l="1"/>
  <c r="M2" i="5"/>
  <c r="O141" i="5"/>
  <c r="C6" i="6"/>
  <c r="E6" i="6"/>
  <c r="E338" i="5" l="1"/>
  <c r="A338" i="5"/>
  <c r="E337" i="5"/>
  <c r="C337" i="5"/>
  <c r="A337" i="5"/>
  <c r="E336" i="5"/>
  <c r="C336" i="5"/>
  <c r="A336" i="5"/>
  <c r="E335" i="5"/>
  <c r="C335" i="5"/>
  <c r="A335" i="5"/>
  <c r="E334" i="5"/>
  <c r="C334" i="5"/>
  <c r="A334" i="5"/>
  <c r="E333" i="5"/>
  <c r="C333" i="5"/>
  <c r="A333" i="5"/>
  <c r="E332" i="5"/>
  <c r="C332" i="5"/>
  <c r="A332" i="5"/>
  <c r="E331" i="5"/>
  <c r="C331" i="5"/>
  <c r="A331" i="5"/>
  <c r="E330" i="5"/>
  <c r="C330" i="5"/>
  <c r="A330" i="5"/>
  <c r="E329" i="5"/>
  <c r="C329" i="5"/>
  <c r="A329" i="5"/>
  <c r="E328" i="5"/>
  <c r="C328" i="5"/>
  <c r="A328" i="5"/>
  <c r="E327" i="5"/>
  <c r="C327" i="5"/>
  <c r="A327" i="5"/>
  <c r="E326" i="5"/>
  <c r="C326" i="5"/>
  <c r="A326" i="5"/>
  <c r="E325" i="5"/>
  <c r="C325" i="5"/>
  <c r="A325" i="5"/>
  <c r="E324" i="5"/>
  <c r="C324" i="5"/>
  <c r="A324" i="5"/>
  <c r="E323" i="5"/>
  <c r="C323" i="5"/>
  <c r="A323" i="5"/>
  <c r="E317" i="5"/>
  <c r="C317" i="5"/>
  <c r="A317" i="5"/>
  <c r="E311" i="5"/>
  <c r="C311" i="5"/>
  <c r="A311" i="5"/>
  <c r="E305" i="5"/>
  <c r="C305" i="5"/>
  <c r="A305" i="5"/>
  <c r="E8" i="6"/>
  <c r="C8" i="6"/>
  <c r="E7" i="6"/>
  <c r="C7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6" i="5"/>
  <c r="C156" i="5"/>
  <c r="E156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9" i="5"/>
  <c r="C179" i="5"/>
  <c r="E179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92" i="5"/>
  <c r="C192" i="5"/>
  <c r="E192" i="5"/>
  <c r="A193" i="5"/>
  <c r="C193" i="5"/>
  <c r="E193" i="5"/>
  <c r="A194" i="5"/>
  <c r="C194" i="5"/>
  <c r="E194" i="5"/>
  <c r="A198" i="5"/>
  <c r="C198" i="5"/>
  <c r="E198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E225" i="5" l="1"/>
  <c r="C225" i="5"/>
  <c r="A225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<sst xmlns="http://schemas.openxmlformats.org/spreadsheetml/2006/main" count="1899" uniqueCount="876">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</sst>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30"/>
  <sheetViews>
    <sheetView workbookViewId="0">
      <pane ySplit="1" topLeftCell="A119" activePane="bottomLeft" state="frozen"/>
      <selection pane="bottomLeft" activeCell="A132" sqref="A13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771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638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639</v>
      </c>
      <c r="B17" s="10" t="s">
        <v>13</v>
      </c>
      <c r="C17" s="6">
        <f t="shared" ca="1" si="6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640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641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642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643</v>
      </c>
      <c r="B21" s="10" t="s">
        <v>13</v>
      </c>
      <c r="C21" s="6">
        <f t="shared" ca="1" si="7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t="s">
        <v>415</v>
      </c>
      <c r="B22" t="s">
        <v>25</v>
      </c>
      <c r="C22" s="6">
        <f t="shared" ca="1" si="0"/>
        <v>2</v>
      </c>
      <c r="F22" t="s">
        <v>338</v>
      </c>
      <c r="G22">
        <v>21</v>
      </c>
    </row>
    <row r="23" spans="1:8" x14ac:dyDescent="0.3">
      <c r="A23" t="s">
        <v>417</v>
      </c>
      <c r="B23" t="s">
        <v>418</v>
      </c>
      <c r="C23" s="6">
        <f t="shared" ca="1" si="0"/>
        <v>63</v>
      </c>
      <c r="F23" t="s">
        <v>384</v>
      </c>
      <c r="G23">
        <v>22</v>
      </c>
      <c r="H23">
        <v>1</v>
      </c>
    </row>
    <row r="24" spans="1:8" x14ac:dyDescent="0.3">
      <c r="A24" t="s">
        <v>362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773</v>
      </c>
      <c r="B25" t="s">
        <v>13</v>
      </c>
      <c r="C25" s="6">
        <f t="shared" ca="1" si="0"/>
        <v>2</v>
      </c>
      <c r="F25" s="10" t="s">
        <v>673</v>
      </c>
      <c r="G25" s="10">
        <v>24</v>
      </c>
      <c r="H25" s="10">
        <v>1</v>
      </c>
    </row>
    <row r="26" spans="1:8" x14ac:dyDescent="0.3">
      <c r="A26" t="s">
        <v>774</v>
      </c>
      <c r="B26" t="s">
        <v>423</v>
      </c>
      <c r="C26" s="6">
        <f t="shared" ref="C26" ca="1" si="8">VLOOKUP(B26,OFFSET(INDIRECT("$A:$B"),0,MATCH(B$1&amp;"_Verify",INDIRECT("$1:$1"),0)-1),2,0)</f>
        <v>23</v>
      </c>
      <c r="F26" s="10" t="s">
        <v>793</v>
      </c>
      <c r="G26" s="10">
        <v>25</v>
      </c>
      <c r="H26" s="10">
        <v>1</v>
      </c>
    </row>
    <row r="27" spans="1:8" x14ac:dyDescent="0.3">
      <c r="A27" t="s">
        <v>775</v>
      </c>
      <c r="B27" t="s">
        <v>338</v>
      </c>
      <c r="C27" s="6">
        <f t="shared" ref="C27:C28" ca="1" si="9">VLOOKUP(B27,OFFSET(INDIRECT("$A:$B"),0,MATCH(B$1&amp;"_Verify",INDIRECT("$1:$1"),0)-1),2,0)</f>
        <v>21</v>
      </c>
      <c r="F27" s="10" t="s">
        <v>725</v>
      </c>
      <c r="G27" s="10">
        <v>26</v>
      </c>
      <c r="H27" s="10">
        <v>1</v>
      </c>
    </row>
    <row r="28" spans="1:8" x14ac:dyDescent="0.3">
      <c r="A28" t="s">
        <v>776</v>
      </c>
      <c r="B28" t="s">
        <v>25</v>
      </c>
      <c r="C28" s="6">
        <f t="shared" ca="1" si="9"/>
        <v>2</v>
      </c>
      <c r="F28" s="10" t="s">
        <v>809</v>
      </c>
      <c r="G28" s="10">
        <v>27</v>
      </c>
      <c r="H28" s="10">
        <v>1</v>
      </c>
    </row>
    <row r="29" spans="1:8" x14ac:dyDescent="0.3">
      <c r="A29" t="s">
        <v>118</v>
      </c>
      <c r="B29" t="s">
        <v>13</v>
      </c>
      <c r="C29" s="6">
        <f t="shared" ref="C29:C177" ca="1" si="10">VLOOKUP(B29,OFFSET(INDIRECT("$A:$B"),0,MATCH(B$1&amp;"_Verify",INDIRECT("$1:$1"),0)-1),2,0)</f>
        <v>2</v>
      </c>
      <c r="F29" t="s">
        <v>184</v>
      </c>
      <c r="G29">
        <v>31</v>
      </c>
      <c r="H29">
        <v>1</v>
      </c>
    </row>
    <row r="30" spans="1:8" x14ac:dyDescent="0.3">
      <c r="A30" s="10" t="s">
        <v>576</v>
      </c>
      <c r="B30" s="10" t="s">
        <v>25</v>
      </c>
      <c r="C30" s="6">
        <f t="shared" ca="1" si="10"/>
        <v>2</v>
      </c>
      <c r="D30" s="10"/>
      <c r="F30" s="10" t="s">
        <v>797</v>
      </c>
      <c r="G30" s="10">
        <v>32</v>
      </c>
      <c r="H30" s="10">
        <v>1</v>
      </c>
    </row>
    <row r="31" spans="1:8" x14ac:dyDescent="0.3">
      <c r="A31" t="s">
        <v>133</v>
      </c>
      <c r="B31" t="s">
        <v>25</v>
      </c>
      <c r="C31" s="6">
        <f t="shared" ca="1" si="10"/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435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s="10" t="s">
        <v>437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186</v>
      </c>
      <c r="G33" s="10">
        <v>35</v>
      </c>
      <c r="H33">
        <v>1</v>
      </c>
    </row>
    <row r="34" spans="1:8" x14ac:dyDescent="0.3">
      <c r="A34" s="10" t="s">
        <v>439</v>
      </c>
      <c r="B34" s="10" t="s">
        <v>25</v>
      </c>
      <c r="C34" s="6">
        <f t="shared" ca="1" si="12"/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791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440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675</v>
      </c>
      <c r="B37" s="10" t="s">
        <v>672</v>
      </c>
      <c r="C37" s="6">
        <f t="shared" ca="1" si="13"/>
        <v>24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680</v>
      </c>
      <c r="B38" s="10" t="s">
        <v>170</v>
      </c>
      <c r="C38" s="6">
        <f t="shared" ref="C38" ca="1" si="15">VLOOKUP(B38,OFFSET(INDIRECT("$A:$B"),0,MATCH(B$1&amp;"_Verify",INDIRECT("$1:$1"),0)-1),2,0)</f>
        <v>56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441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661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442</v>
      </c>
      <c r="B41" s="10" t="s">
        <v>25</v>
      </c>
      <c r="C41" s="6">
        <f t="shared" ca="1" si="13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443</v>
      </c>
      <c r="B42" s="10" t="s">
        <v>25</v>
      </c>
      <c r="C42" s="6">
        <f t="shared" ca="1" si="13"/>
        <v>2</v>
      </c>
      <c r="D42" s="10"/>
      <c r="F42" s="10" t="s">
        <v>665</v>
      </c>
      <c r="G42" s="10">
        <v>44</v>
      </c>
      <c r="H42" s="10">
        <v>1</v>
      </c>
    </row>
    <row r="43" spans="1:8" x14ac:dyDescent="0.3">
      <c r="A43" s="10" t="s">
        <v>819</v>
      </c>
      <c r="B43" s="10" t="s">
        <v>810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729</v>
      </c>
      <c r="B44" s="10" t="s">
        <v>726</v>
      </c>
      <c r="C44" s="6">
        <f t="shared" ref="C44" ca="1" si="18">VLOOKUP(B44,OFFSET(INDIRECT("$A:$B"),0,MATCH(B$1&amp;"_Verify",INDIRECT("$1:$1"),0)-1),2,0)</f>
        <v>26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731</v>
      </c>
      <c r="B45" s="10" t="s">
        <v>732</v>
      </c>
      <c r="C45" s="6">
        <f t="shared" ref="C45" ca="1" si="19">VLOOKUP(B45,OFFSET(INDIRECT("$A:$B"),0,MATCH(B$1&amp;"_Verify",INDIRECT("$1:$1"),0)-1),2,0)</f>
        <v>7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807</v>
      </c>
      <c r="B46" s="10" t="s">
        <v>229</v>
      </c>
      <c r="C46" s="6">
        <f t="shared" ref="C46" ca="1" si="20">VLOOKUP(B46,OFFSET(INDIRECT("$A:$B"),0,MATCH(B$1&amp;"_Verify",INDIRECT("$1:$1"),0)-1),2,0)</f>
        <v>17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444</v>
      </c>
      <c r="B47" s="10" t="s">
        <v>25</v>
      </c>
      <c r="C47" s="6">
        <f t="shared" ca="1" si="13"/>
        <v>2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450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670</v>
      </c>
      <c r="B49" s="10" t="s">
        <v>664</v>
      </c>
      <c r="C49" s="6">
        <f t="shared" ca="1" si="21"/>
        <v>44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452</v>
      </c>
      <c r="B50" s="10" t="s">
        <v>25</v>
      </c>
      <c r="C50" s="6">
        <f t="shared" ca="1" si="21"/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454</v>
      </c>
      <c r="B51" s="10" t="s">
        <v>25</v>
      </c>
      <c r="C51" s="6">
        <f t="shared" ca="1" si="21"/>
        <v>2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705</v>
      </c>
      <c r="B52" s="10" t="s">
        <v>703</v>
      </c>
      <c r="C52" s="6">
        <f t="shared" ref="C52:C53" ca="1" si="22">VLOOKUP(B52,OFFSET(INDIRECT("$A:$B"),0,MATCH(B$1&amp;"_Verify",INDIRECT("$1:$1"),0)-1),2,0)</f>
        <v>13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708</v>
      </c>
      <c r="B53" s="10" t="s">
        <v>709</v>
      </c>
      <c r="C53" s="6">
        <f t="shared" ca="1" si="22"/>
        <v>11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455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456</v>
      </c>
      <c r="B55" s="10" t="s">
        <v>25</v>
      </c>
      <c r="C55" s="6">
        <f t="shared" ca="1" si="23"/>
        <v>2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457</v>
      </c>
      <c r="B56" s="10" t="s">
        <v>25</v>
      </c>
      <c r="C56" s="6">
        <f t="shared" ca="1" si="23"/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458</v>
      </c>
      <c r="B57" s="10" t="s">
        <v>25</v>
      </c>
      <c r="C57" s="6">
        <f t="shared" ca="1" si="23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459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460</v>
      </c>
      <c r="B59" s="10" t="s">
        <v>25</v>
      </c>
      <c r="C59" s="6">
        <f t="shared" ca="1" si="23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662</v>
      </c>
      <c r="B60" s="10" t="s">
        <v>25</v>
      </c>
      <c r="C60" s="6">
        <f t="shared" ca="1" si="23"/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663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461</v>
      </c>
      <c r="B62" s="10" t="s">
        <v>25</v>
      </c>
      <c r="C62" s="6">
        <f t="shared" ca="1" si="23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684</v>
      </c>
      <c r="B63" s="10" t="s">
        <v>338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597</v>
      </c>
      <c r="G63" s="10">
        <v>71</v>
      </c>
      <c r="H63" s="10">
        <v>1</v>
      </c>
    </row>
    <row r="64" spans="1:8" x14ac:dyDescent="0.3">
      <c r="A64" s="10" t="s">
        <v>683</v>
      </c>
      <c r="B64" s="10" t="s">
        <v>25</v>
      </c>
      <c r="C64" s="6">
        <f t="shared" ca="1" si="26"/>
        <v>2</v>
      </c>
      <c r="D64" s="10"/>
      <c r="F64" t="s">
        <v>648</v>
      </c>
      <c r="G64">
        <v>72</v>
      </c>
      <c r="H64">
        <v>1</v>
      </c>
    </row>
    <row r="65" spans="1:8" x14ac:dyDescent="0.3">
      <c r="A65" s="10" t="s">
        <v>462</v>
      </c>
      <c r="B65" s="10" t="s">
        <v>25</v>
      </c>
      <c r="C65" s="6">
        <f t="shared" ca="1" si="23"/>
        <v>2</v>
      </c>
      <c r="D65" s="10"/>
      <c r="F65" t="s">
        <v>655</v>
      </c>
      <c r="G65">
        <v>73</v>
      </c>
      <c r="H65">
        <v>1</v>
      </c>
    </row>
    <row r="66" spans="1:8" x14ac:dyDescent="0.3">
      <c r="A66" s="10" t="s">
        <v>702</v>
      </c>
      <c r="B66" s="10" t="s">
        <v>25</v>
      </c>
      <c r="C66" s="6">
        <f t="shared" ca="1" si="23"/>
        <v>2</v>
      </c>
      <c r="D66" s="10"/>
      <c r="F66" t="s">
        <v>712</v>
      </c>
      <c r="G66">
        <v>74</v>
      </c>
      <c r="H66">
        <v>1</v>
      </c>
    </row>
    <row r="67" spans="1:8" x14ac:dyDescent="0.3">
      <c r="A67" s="10" t="s">
        <v>463</v>
      </c>
      <c r="B67" s="10" t="s">
        <v>25</v>
      </c>
      <c r="C67" s="6">
        <f t="shared" ca="1" si="23"/>
        <v>2</v>
      </c>
      <c r="D67" s="10"/>
      <c r="F67" t="s">
        <v>737</v>
      </c>
      <c r="G67">
        <v>75</v>
      </c>
      <c r="H67">
        <v>1</v>
      </c>
    </row>
    <row r="68" spans="1:8" x14ac:dyDescent="0.3">
      <c r="A68" s="10" t="s">
        <v>671</v>
      </c>
      <c r="B68" s="10" t="s">
        <v>182</v>
      </c>
      <c r="C68" s="6">
        <f t="shared" ca="1" si="23"/>
        <v>33</v>
      </c>
      <c r="D68" s="10"/>
      <c r="F68" t="s">
        <v>751</v>
      </c>
      <c r="G68">
        <v>76</v>
      </c>
      <c r="H68">
        <v>1</v>
      </c>
    </row>
    <row r="69" spans="1:8" x14ac:dyDescent="0.3">
      <c r="A69" s="10" t="s">
        <v>464</v>
      </c>
      <c r="B69" s="10" t="s">
        <v>25</v>
      </c>
      <c r="C69" s="6">
        <f t="shared" ca="1" si="23"/>
        <v>2</v>
      </c>
      <c r="D69" s="10"/>
      <c r="F69" t="s">
        <v>761</v>
      </c>
      <c r="G69">
        <v>77</v>
      </c>
      <c r="H69">
        <v>1</v>
      </c>
    </row>
    <row r="70" spans="1:8" x14ac:dyDescent="0.3">
      <c r="A70" s="10" t="s">
        <v>465</v>
      </c>
      <c r="B70" s="10" t="s">
        <v>25</v>
      </c>
      <c r="C70" s="6">
        <f t="shared" ca="1" si="23"/>
        <v>2</v>
      </c>
      <c r="D70" s="10"/>
      <c r="F70" t="s">
        <v>811</v>
      </c>
      <c r="G70">
        <v>78</v>
      </c>
      <c r="H70">
        <v>1</v>
      </c>
    </row>
    <row r="71" spans="1:8" s="10" customFormat="1" x14ac:dyDescent="0.3">
      <c r="A71" s="10" t="s">
        <v>699</v>
      </c>
      <c r="B71" s="10" t="s">
        <v>25</v>
      </c>
      <c r="C71" s="6">
        <f t="shared" ca="1" si="23"/>
        <v>2</v>
      </c>
      <c r="F71" t="s">
        <v>839</v>
      </c>
      <c r="G71">
        <v>79</v>
      </c>
      <c r="H71"/>
    </row>
    <row r="72" spans="1:8" x14ac:dyDescent="0.3">
      <c r="A72" s="10" t="s">
        <v>466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  <c r="F72" t="s">
        <v>863</v>
      </c>
      <c r="G72">
        <v>80</v>
      </c>
      <c r="H72">
        <v>1</v>
      </c>
    </row>
    <row r="73" spans="1:8" x14ac:dyDescent="0.3">
      <c r="A73" s="10" t="s">
        <v>700</v>
      </c>
      <c r="B73" s="10" t="s">
        <v>792</v>
      </c>
      <c r="C73" s="6">
        <f t="shared" ca="1" si="27"/>
        <v>25</v>
      </c>
      <c r="D73" s="10"/>
    </row>
    <row r="74" spans="1:8" x14ac:dyDescent="0.3">
      <c r="A74" s="10" t="s">
        <v>734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687</v>
      </c>
      <c r="B75" s="10" t="s">
        <v>688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467</v>
      </c>
      <c r="B76" s="10" t="s">
        <v>25</v>
      </c>
      <c r="C76" s="6">
        <f t="shared" ca="1" si="28"/>
        <v>2</v>
      </c>
    </row>
    <row r="77" spans="1:8" x14ac:dyDescent="0.3">
      <c r="A77" s="10" t="s">
        <v>817</v>
      </c>
      <c r="B77" s="10" t="s">
        <v>808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690</v>
      </c>
      <c r="B78" s="10" t="s">
        <v>420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468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698</v>
      </c>
      <c r="B80" s="10" t="s">
        <v>170</v>
      </c>
      <c r="C80" s="6">
        <f t="shared" ca="1" si="23"/>
        <v>56</v>
      </c>
    </row>
    <row r="81" spans="1:8" x14ac:dyDescent="0.3">
      <c r="A81" s="10" t="s">
        <v>804</v>
      </c>
      <c r="B81" s="10" t="s">
        <v>186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803</v>
      </c>
      <c r="B82" s="10" t="s">
        <v>798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469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724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718</v>
      </c>
      <c r="B85" s="10" t="s">
        <v>712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470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692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471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693</v>
      </c>
      <c r="B89" s="10" t="s">
        <v>413</v>
      </c>
      <c r="C89" s="6">
        <f t="shared" ca="1" si="23"/>
        <v>43</v>
      </c>
      <c r="D89" s="10"/>
    </row>
    <row r="90" spans="1:8" x14ac:dyDescent="0.3">
      <c r="A90" s="10" t="s">
        <v>659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472</v>
      </c>
      <c r="B91" s="10" t="s">
        <v>654</v>
      </c>
      <c r="C91" s="6">
        <f t="shared" ca="1" si="23"/>
        <v>73</v>
      </c>
      <c r="D91" s="10"/>
    </row>
    <row r="92" spans="1:8" x14ac:dyDescent="0.3">
      <c r="A92" s="10" t="s">
        <v>473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475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695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117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772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107</v>
      </c>
      <c r="B97" t="s">
        <v>93</v>
      </c>
      <c r="C97" s="6">
        <f t="shared" ca="1" si="10"/>
        <v>13</v>
      </c>
    </row>
    <row r="98" spans="1:8" x14ac:dyDescent="0.3">
      <c r="A98" t="s">
        <v>106</v>
      </c>
      <c r="B98" t="s">
        <v>105</v>
      </c>
      <c r="C98" s="6">
        <f t="shared" ca="1" si="10"/>
        <v>54</v>
      </c>
    </row>
    <row r="99" spans="1:8" x14ac:dyDescent="0.3">
      <c r="A99" t="s">
        <v>113</v>
      </c>
      <c r="B99" t="s">
        <v>112</v>
      </c>
      <c r="C99" s="6">
        <f t="shared" ca="1" si="10"/>
        <v>53</v>
      </c>
    </row>
    <row r="100" spans="1:8" x14ac:dyDescent="0.3">
      <c r="A100" t="s">
        <v>119</v>
      </c>
      <c r="B100" t="s">
        <v>93</v>
      </c>
      <c r="C100" s="6">
        <f t="shared" ca="1" si="10"/>
        <v>13</v>
      </c>
    </row>
    <row r="101" spans="1:8" x14ac:dyDescent="0.3">
      <c r="A101" t="s">
        <v>116</v>
      </c>
      <c r="B101" t="s">
        <v>136</v>
      </c>
      <c r="C101" s="6">
        <f t="shared" ca="1" si="10"/>
        <v>55</v>
      </c>
    </row>
    <row r="102" spans="1:8" x14ac:dyDescent="0.3">
      <c r="A102" s="10" t="s">
        <v>544</v>
      </c>
      <c r="B102" s="10" t="s">
        <v>539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591</v>
      </c>
      <c r="B103" s="10" t="s">
        <v>539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561</v>
      </c>
      <c r="B104" s="10" t="s">
        <v>539</v>
      </c>
      <c r="C104" s="6">
        <f t="shared" ca="1" si="39"/>
        <v>69</v>
      </c>
      <c r="D104" s="10"/>
    </row>
    <row r="105" spans="1:8" x14ac:dyDescent="0.3">
      <c r="A105" s="10" t="s">
        <v>556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558</v>
      </c>
      <c r="B106" s="10" t="s">
        <v>539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578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580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587</v>
      </c>
      <c r="B109" s="10" t="s">
        <v>581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603</v>
      </c>
      <c r="B110" s="10" t="s">
        <v>581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605</v>
      </c>
      <c r="B111" s="10" t="s">
        <v>596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769</v>
      </c>
      <c r="B112" s="10" t="s">
        <v>596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609</v>
      </c>
      <c r="B113" s="10" t="s">
        <v>581</v>
      </c>
      <c r="C113" s="6">
        <f t="shared" ca="1" si="45"/>
        <v>70</v>
      </c>
      <c r="F113"/>
      <c r="G113"/>
      <c r="H113"/>
    </row>
    <row r="114" spans="1:8" x14ac:dyDescent="0.3">
      <c r="A114" s="10" t="s">
        <v>610</v>
      </c>
      <c r="B114" s="10" t="s">
        <v>581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618</v>
      </c>
      <c r="B115" s="10" t="s">
        <v>539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619</v>
      </c>
      <c r="B116" s="10" t="s">
        <v>539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620</v>
      </c>
      <c r="B117" s="10" t="s">
        <v>539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652</v>
      </c>
      <c r="B118" s="10" t="s">
        <v>647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745</v>
      </c>
      <c r="B119" s="10" t="s">
        <v>737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749</v>
      </c>
      <c r="B120" s="10" t="s">
        <v>750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752</v>
      </c>
      <c r="B121" s="10" t="s">
        <v>751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764</v>
      </c>
      <c r="B122" s="10" t="s">
        <v>762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766</v>
      </c>
      <c r="B123" s="10" t="s">
        <v>762</v>
      </c>
      <c r="C123" s="6">
        <f t="shared" ca="1" si="50"/>
        <v>77</v>
      </c>
      <c r="D123" s="10"/>
    </row>
    <row r="124" spans="1:8" x14ac:dyDescent="0.3">
      <c r="A124" s="10" t="s">
        <v>785</v>
      </c>
      <c r="B124" s="10" t="s">
        <v>581</v>
      </c>
      <c r="C124" s="6">
        <f t="shared" ca="1" si="50"/>
        <v>70</v>
      </c>
      <c r="D124" s="10"/>
    </row>
    <row r="125" spans="1:8" x14ac:dyDescent="0.3">
      <c r="A125" s="10" t="s">
        <v>787</v>
      </c>
      <c r="B125" s="10" t="s">
        <v>581</v>
      </c>
      <c r="C125" s="6">
        <f t="shared" ca="1" si="50"/>
        <v>70</v>
      </c>
      <c r="D125" s="10"/>
    </row>
    <row r="126" spans="1:8" x14ac:dyDescent="0.3">
      <c r="A126" s="10" t="s">
        <v>790</v>
      </c>
      <c r="B126" s="10" t="s">
        <v>596</v>
      </c>
      <c r="C126" s="6">
        <f t="shared" ca="1" si="50"/>
        <v>71</v>
      </c>
      <c r="D126" s="10"/>
    </row>
    <row r="127" spans="1:8" s="10" customFormat="1" x14ac:dyDescent="0.3">
      <c r="A127" s="10" t="s">
        <v>845</v>
      </c>
      <c r="B127" s="10" t="s">
        <v>839</v>
      </c>
      <c r="C127" s="6">
        <f t="shared" ref="C127:C129" ca="1" si="51">VLOOKUP(B127,OFFSET(INDIRECT("$A:$B"),0,MATCH(B$1&amp;"_Verify",INDIRECT("$1:$1"),0)-1),2,0)</f>
        <v>79</v>
      </c>
    </row>
    <row r="128" spans="1:8" s="10" customFormat="1" x14ac:dyDescent="0.3">
      <c r="A128" s="10" t="s">
        <v>871</v>
      </c>
      <c r="B128" s="10" t="s">
        <v>843</v>
      </c>
      <c r="C128" s="6">
        <f t="shared" ca="1" si="51"/>
        <v>7</v>
      </c>
    </row>
    <row r="129" spans="1:4" s="10" customFormat="1" x14ac:dyDescent="0.3">
      <c r="A129" s="10" t="s">
        <v>854</v>
      </c>
      <c r="B129" s="10" t="s">
        <v>581</v>
      </c>
      <c r="C129" s="6">
        <f t="shared" ca="1" si="51"/>
        <v>70</v>
      </c>
    </row>
    <row r="130" spans="1:4" s="10" customFormat="1" x14ac:dyDescent="0.3">
      <c r="A130" s="10" t="s">
        <v>856</v>
      </c>
      <c r="B130" s="10" t="s">
        <v>581</v>
      </c>
      <c r="C130" s="6">
        <f t="shared" ref="C130:C131" ca="1" si="52">VLOOKUP(B130,OFFSET(INDIRECT("$A:$B"),0,MATCH(B$1&amp;"_Verify",INDIRECT("$1:$1"),0)-1),2,0)</f>
        <v>70</v>
      </c>
    </row>
    <row r="131" spans="1:4" s="10" customFormat="1" x14ac:dyDescent="0.3">
      <c r="A131" s="10" t="s">
        <v>862</v>
      </c>
      <c r="B131" s="10" t="s">
        <v>860</v>
      </c>
      <c r="C131" s="6">
        <f t="shared" ca="1" si="52"/>
        <v>80</v>
      </c>
    </row>
    <row r="132" spans="1:4" s="10" customFormat="1" x14ac:dyDescent="0.3">
      <c r="A132" s="10" t="s">
        <v>874</v>
      </c>
      <c r="B132" s="10" t="s">
        <v>540</v>
      </c>
      <c r="C132" s="6">
        <f t="shared" ref="C132" ca="1" si="53">VLOOKUP(B132,OFFSET(INDIRECT("$A:$B"),0,MATCH(B$1&amp;"_Verify",INDIRECT("$1:$1"),0)-1),2,0)</f>
        <v>69</v>
      </c>
    </row>
    <row r="133" spans="1:4" x14ac:dyDescent="0.3">
      <c r="A133" s="10" t="s">
        <v>630</v>
      </c>
      <c r="B133" s="10" t="s">
        <v>24</v>
      </c>
      <c r="C133" s="6">
        <f t="shared" ref="C133" ca="1" si="54">VLOOKUP(B133,OFFSET(INDIRECT("$A:$B"),0,MATCH(B$1&amp;"_Verify",INDIRECT("$1:$1"),0)-1),2,0)</f>
        <v>4</v>
      </c>
      <c r="D133" s="10"/>
    </row>
    <row r="134" spans="1:4" x14ac:dyDescent="0.3">
      <c r="A134" s="10" t="s">
        <v>634</v>
      </c>
      <c r="B134" s="10" t="s">
        <v>24</v>
      </c>
      <c r="C134" s="6">
        <f t="shared" ref="C134" ca="1" si="55">VLOOKUP(B134,OFFSET(INDIRECT("$A:$B"),0,MATCH(B$1&amp;"_Verify",INDIRECT("$1:$1"),0)-1),2,0)</f>
        <v>4</v>
      </c>
      <c r="D134" s="10"/>
    </row>
    <row r="135" spans="1:4" x14ac:dyDescent="0.3">
      <c r="A135" s="10" t="s">
        <v>636</v>
      </c>
      <c r="B135" s="10" t="s">
        <v>24</v>
      </c>
      <c r="C135" s="6">
        <f t="shared" ref="C135" ca="1" si="56">VLOOKUP(B135,OFFSET(INDIRECT("$A:$B"),0,MATCH(B$1&amp;"_Verify",INDIRECT("$1:$1"),0)-1),2,0)</f>
        <v>4</v>
      </c>
      <c r="D135" s="10"/>
    </row>
    <row r="136" spans="1:4" x14ac:dyDescent="0.3">
      <c r="A136" t="s">
        <v>242</v>
      </c>
      <c r="B136" t="s">
        <v>21</v>
      </c>
      <c r="C136" s="6">
        <f t="shared" ca="1" si="10"/>
        <v>7</v>
      </c>
    </row>
    <row r="137" spans="1:4" x14ac:dyDescent="0.3">
      <c r="A137" t="s">
        <v>243</v>
      </c>
      <c r="B137" t="s">
        <v>21</v>
      </c>
      <c r="C137" s="6">
        <f t="shared" ca="1" si="10"/>
        <v>7</v>
      </c>
    </row>
    <row r="138" spans="1:4" x14ac:dyDescent="0.3">
      <c r="A138" t="s">
        <v>244</v>
      </c>
      <c r="B138" t="s">
        <v>21</v>
      </c>
      <c r="C138" s="6">
        <f t="shared" ca="1" si="10"/>
        <v>7</v>
      </c>
    </row>
    <row r="139" spans="1:4" x14ac:dyDescent="0.3">
      <c r="A139" t="s">
        <v>245</v>
      </c>
      <c r="B139" t="s">
        <v>21</v>
      </c>
      <c r="C139" s="6">
        <f t="shared" ca="1" si="10"/>
        <v>7</v>
      </c>
    </row>
    <row r="140" spans="1:4" x14ac:dyDescent="0.3">
      <c r="A140" t="s">
        <v>246</v>
      </c>
      <c r="B140" t="s">
        <v>21</v>
      </c>
      <c r="C140" s="6">
        <f t="shared" ca="1" si="10"/>
        <v>7</v>
      </c>
    </row>
    <row r="141" spans="1:4" x14ac:dyDescent="0.3">
      <c r="A141" t="s">
        <v>247</v>
      </c>
      <c r="B141" t="s">
        <v>21</v>
      </c>
      <c r="C141" s="6">
        <f t="shared" ca="1" si="10"/>
        <v>7</v>
      </c>
    </row>
    <row r="142" spans="1:4" x14ac:dyDescent="0.3">
      <c r="A142" t="s">
        <v>248</v>
      </c>
      <c r="B142" t="s">
        <v>21</v>
      </c>
      <c r="C142" s="6">
        <f t="shared" ca="1" si="10"/>
        <v>7</v>
      </c>
    </row>
    <row r="143" spans="1:4" x14ac:dyDescent="0.3">
      <c r="A143" t="s">
        <v>249</v>
      </c>
      <c r="B143" t="s">
        <v>21</v>
      </c>
      <c r="C143" s="6">
        <f t="shared" ca="1" si="10"/>
        <v>7</v>
      </c>
    </row>
    <row r="144" spans="1:4" x14ac:dyDescent="0.3">
      <c r="A144" t="s">
        <v>250</v>
      </c>
      <c r="B144" t="s">
        <v>21</v>
      </c>
      <c r="C144" s="6">
        <f t="shared" ca="1" si="10"/>
        <v>7</v>
      </c>
    </row>
    <row r="145" spans="1:4" x14ac:dyDescent="0.3">
      <c r="A145" s="10" t="s">
        <v>488</v>
      </c>
      <c r="B145" s="10" t="s">
        <v>21</v>
      </c>
      <c r="C145" s="6">
        <f t="shared" ref="C145:C149" ca="1" si="57">VLOOKUP(B145,OFFSET(INDIRECT("$A:$B"),0,MATCH(B$1&amp;"_Verify",INDIRECT("$1:$1"),0)-1),2,0)</f>
        <v>7</v>
      </c>
      <c r="D145" s="10"/>
    </row>
    <row r="146" spans="1:4" x14ac:dyDescent="0.3">
      <c r="A146" s="10" t="s">
        <v>491</v>
      </c>
      <c r="B146" s="10" t="s">
        <v>21</v>
      </c>
      <c r="C146" s="6">
        <f t="shared" ref="C146" ca="1" si="58">VLOOKUP(B146,OFFSET(INDIRECT("$A:$B"),0,MATCH(B$1&amp;"_Verify",INDIRECT("$1:$1"),0)-1),2,0)</f>
        <v>7</v>
      </c>
      <c r="D146" s="10"/>
    </row>
    <row r="147" spans="1:4" x14ac:dyDescent="0.3">
      <c r="A147" s="10" t="s">
        <v>489</v>
      </c>
      <c r="B147" s="10" t="s">
        <v>21</v>
      </c>
      <c r="C147" s="6">
        <f t="shared" ca="1" si="57"/>
        <v>7</v>
      </c>
      <c r="D147" s="10"/>
    </row>
    <row r="148" spans="1:4" x14ac:dyDescent="0.3">
      <c r="A148" s="10" t="s">
        <v>492</v>
      </c>
      <c r="B148" s="10" t="s">
        <v>21</v>
      </c>
      <c r="C148" s="6">
        <f t="shared" ref="C148" ca="1" si="59">VLOOKUP(B148,OFFSET(INDIRECT("$A:$B"),0,MATCH(B$1&amp;"_Verify",INDIRECT("$1:$1"),0)-1),2,0)</f>
        <v>7</v>
      </c>
      <c r="D148" s="10"/>
    </row>
    <row r="149" spans="1:4" x14ac:dyDescent="0.3">
      <c r="A149" s="10" t="s">
        <v>490</v>
      </c>
      <c r="B149" s="10" t="s">
        <v>21</v>
      </c>
      <c r="C149" s="6">
        <f t="shared" ca="1" si="57"/>
        <v>7</v>
      </c>
      <c r="D149" s="10"/>
    </row>
    <row r="150" spans="1:4" x14ac:dyDescent="0.3">
      <c r="A150" s="10" t="s">
        <v>493</v>
      </c>
      <c r="B150" s="10" t="s">
        <v>21</v>
      </c>
      <c r="C150" s="6">
        <f t="shared" ref="C150" ca="1" si="60">VLOOKUP(B150,OFFSET(INDIRECT("$A:$B"),0,MATCH(B$1&amp;"_Verify",INDIRECT("$1:$1"),0)-1),2,0)</f>
        <v>7</v>
      </c>
      <c r="D150" s="10"/>
    </row>
    <row r="151" spans="1:4" x14ac:dyDescent="0.3">
      <c r="A151" t="s">
        <v>251</v>
      </c>
      <c r="B151" t="s">
        <v>21</v>
      </c>
      <c r="C151" s="6">
        <f t="shared" ca="1" si="10"/>
        <v>7</v>
      </c>
    </row>
    <row r="152" spans="1:4" x14ac:dyDescent="0.3">
      <c r="A152" t="s">
        <v>252</v>
      </c>
      <c r="B152" t="s">
        <v>21</v>
      </c>
      <c r="C152" s="6">
        <f t="shared" ca="1" si="10"/>
        <v>7</v>
      </c>
    </row>
    <row r="153" spans="1:4" x14ac:dyDescent="0.3">
      <c r="A153" t="s">
        <v>253</v>
      </c>
      <c r="B153" t="s">
        <v>21</v>
      </c>
      <c r="C153" s="6">
        <f t="shared" ca="1" si="10"/>
        <v>7</v>
      </c>
    </row>
    <row r="154" spans="1:4" x14ac:dyDescent="0.3">
      <c r="A154" t="s">
        <v>266</v>
      </c>
      <c r="B154" t="s">
        <v>268</v>
      </c>
      <c r="C154" s="6">
        <f t="shared" ca="1" si="10"/>
        <v>14</v>
      </c>
    </row>
    <row r="155" spans="1:4" x14ac:dyDescent="0.3">
      <c r="A155" s="10" t="s">
        <v>494</v>
      </c>
      <c r="B155" s="10" t="s">
        <v>268</v>
      </c>
      <c r="C155" s="6">
        <f t="shared" ref="C155:C156" ca="1" si="61">VLOOKUP(B155,OFFSET(INDIRECT("$A:$B"),0,MATCH(B$1&amp;"_Verify",INDIRECT("$1:$1"),0)-1),2,0)</f>
        <v>14</v>
      </c>
      <c r="D155" s="10"/>
    </row>
    <row r="156" spans="1:4" x14ac:dyDescent="0.3">
      <c r="A156" s="10" t="s">
        <v>496</v>
      </c>
      <c r="B156" s="10" t="s">
        <v>268</v>
      </c>
      <c r="C156" s="6">
        <f t="shared" ca="1" si="61"/>
        <v>14</v>
      </c>
      <c r="D156" s="10"/>
    </row>
    <row r="157" spans="1:4" x14ac:dyDescent="0.3">
      <c r="A157" s="10" t="s">
        <v>498</v>
      </c>
      <c r="B157" s="10" t="s">
        <v>268</v>
      </c>
      <c r="C157" s="6">
        <f t="shared" ref="C157" ca="1" si="62">VLOOKUP(B157,OFFSET(INDIRECT("$A:$B"),0,MATCH(B$1&amp;"_Verify",INDIRECT("$1:$1"),0)-1),2,0)</f>
        <v>14</v>
      </c>
      <c r="D157" s="10"/>
    </row>
    <row r="158" spans="1:4" x14ac:dyDescent="0.3">
      <c r="A158" t="s">
        <v>267</v>
      </c>
      <c r="B158" t="s">
        <v>268</v>
      </c>
      <c r="C158" s="6">
        <f t="shared" ca="1" si="10"/>
        <v>14</v>
      </c>
    </row>
    <row r="159" spans="1:4" x14ac:dyDescent="0.3">
      <c r="A159" s="10" t="s">
        <v>499</v>
      </c>
      <c r="B159" s="10" t="s">
        <v>268</v>
      </c>
      <c r="C159" s="6">
        <f t="shared" ref="C159:C160" ca="1" si="63">VLOOKUP(B159,OFFSET(INDIRECT("$A:$B"),0,MATCH(B$1&amp;"_Verify",INDIRECT("$1:$1"),0)-1),2,0)</f>
        <v>14</v>
      </c>
      <c r="D159" s="10"/>
    </row>
    <row r="160" spans="1:4" x14ac:dyDescent="0.3">
      <c r="A160" s="10" t="s">
        <v>500</v>
      </c>
      <c r="B160" s="10" t="s">
        <v>268</v>
      </c>
      <c r="C160" s="6">
        <f t="shared" ca="1" si="63"/>
        <v>14</v>
      </c>
      <c r="D160" s="10"/>
    </row>
    <row r="161" spans="1:4" x14ac:dyDescent="0.3">
      <c r="A161" s="10" t="s">
        <v>501</v>
      </c>
      <c r="B161" s="10" t="s">
        <v>268</v>
      </c>
      <c r="C161" s="6">
        <f t="shared" ref="C161" ca="1" si="64">VLOOKUP(B161,OFFSET(INDIRECT("$A:$B"),0,MATCH(B$1&amp;"_Verify",INDIRECT("$1:$1"),0)-1),2,0)</f>
        <v>14</v>
      </c>
      <c r="D161" s="10"/>
    </row>
    <row r="162" spans="1:4" x14ac:dyDescent="0.3">
      <c r="A162" s="10" t="s">
        <v>502</v>
      </c>
      <c r="B162" s="10" t="s">
        <v>479</v>
      </c>
      <c r="C162" s="6">
        <f t="shared" ref="C162:C163" ca="1" si="65">VLOOKUP(B162,OFFSET(INDIRECT("$A:$B"),0,MATCH(B$1&amp;"_Verify",INDIRECT("$1:$1"),0)-1),2,0)</f>
        <v>64</v>
      </c>
      <c r="D162" s="10"/>
    </row>
    <row r="163" spans="1:4" x14ac:dyDescent="0.3">
      <c r="A163" s="10" t="s">
        <v>503</v>
      </c>
      <c r="B163" s="10" t="s">
        <v>481</v>
      </c>
      <c r="C163" s="6">
        <f t="shared" ca="1" si="65"/>
        <v>65</v>
      </c>
      <c r="D163" s="10"/>
    </row>
    <row r="164" spans="1:4" x14ac:dyDescent="0.3">
      <c r="A164" t="s">
        <v>171</v>
      </c>
      <c r="B164" t="s">
        <v>165</v>
      </c>
      <c r="C164" s="6">
        <f t="shared" ca="1" si="10"/>
        <v>57</v>
      </c>
    </row>
    <row r="165" spans="1:4" x14ac:dyDescent="0.3">
      <c r="A165" s="10" t="s">
        <v>506</v>
      </c>
      <c r="B165" s="10" t="s">
        <v>165</v>
      </c>
      <c r="C165" s="6">
        <f t="shared" ref="C165" ca="1" si="66">VLOOKUP(B165,OFFSET(INDIRECT("$A:$B"),0,MATCH(B$1&amp;"_Verify",INDIRECT("$1:$1"),0)-1),2,0)</f>
        <v>57</v>
      </c>
      <c r="D165" s="10"/>
    </row>
    <row r="166" spans="1:4" x14ac:dyDescent="0.3">
      <c r="A166" t="s">
        <v>172</v>
      </c>
      <c r="B166" t="s">
        <v>165</v>
      </c>
      <c r="C166" s="6">
        <f t="shared" ca="1" si="10"/>
        <v>57</v>
      </c>
    </row>
    <row r="167" spans="1:4" x14ac:dyDescent="0.3">
      <c r="A167" s="10" t="s">
        <v>507</v>
      </c>
      <c r="B167" s="10" t="s">
        <v>165</v>
      </c>
      <c r="C167" s="6">
        <f t="shared" ref="C167" ca="1" si="67">VLOOKUP(B167,OFFSET(INDIRECT("$A:$B"),0,MATCH(B$1&amp;"_Verify",INDIRECT("$1:$1"),0)-1),2,0)</f>
        <v>57</v>
      </c>
      <c r="D167" s="10"/>
    </row>
    <row r="168" spans="1:4" x14ac:dyDescent="0.3">
      <c r="A168" t="s">
        <v>173</v>
      </c>
      <c r="B168" t="s">
        <v>165</v>
      </c>
      <c r="C168" s="6">
        <f t="shared" ca="1" si="10"/>
        <v>57</v>
      </c>
    </row>
    <row r="169" spans="1:4" x14ac:dyDescent="0.3">
      <c r="A169" s="10" t="s">
        <v>508</v>
      </c>
      <c r="B169" s="10" t="s">
        <v>165</v>
      </c>
      <c r="C169" s="6">
        <f t="shared" ref="C169" ca="1" si="68">VLOOKUP(B169,OFFSET(INDIRECT("$A:$B"),0,MATCH(B$1&amp;"_Verify",INDIRECT("$1:$1"),0)-1),2,0)</f>
        <v>57</v>
      </c>
      <c r="D169" s="10"/>
    </row>
    <row r="170" spans="1:4" x14ac:dyDescent="0.3">
      <c r="A170" t="s">
        <v>174</v>
      </c>
      <c r="B170" t="s">
        <v>184</v>
      </c>
      <c r="C170" s="6">
        <f t="shared" ca="1" si="10"/>
        <v>31</v>
      </c>
    </row>
    <row r="171" spans="1:4" x14ac:dyDescent="0.3">
      <c r="A171" t="s">
        <v>175</v>
      </c>
      <c r="B171" t="s">
        <v>182</v>
      </c>
      <c r="C171" s="6">
        <f t="shared" ca="1" si="10"/>
        <v>33</v>
      </c>
    </row>
    <row r="172" spans="1:4" x14ac:dyDescent="0.3">
      <c r="A172" t="s">
        <v>176</v>
      </c>
      <c r="B172" t="s">
        <v>185</v>
      </c>
      <c r="C172" s="6">
        <f t="shared" ca="1" si="10"/>
        <v>34</v>
      </c>
    </row>
    <row r="173" spans="1:4" x14ac:dyDescent="0.3">
      <c r="A173" t="s">
        <v>177</v>
      </c>
      <c r="B173" t="s">
        <v>186</v>
      </c>
      <c r="C173" s="6">
        <f t="shared" ca="1" si="10"/>
        <v>35</v>
      </c>
    </row>
    <row r="174" spans="1:4" x14ac:dyDescent="0.3">
      <c r="A174" t="s">
        <v>178</v>
      </c>
      <c r="B174" t="s">
        <v>187</v>
      </c>
      <c r="C174" s="6">
        <f t="shared" ca="1" si="10"/>
        <v>36</v>
      </c>
    </row>
    <row r="175" spans="1:4" x14ac:dyDescent="0.3">
      <c r="A175" t="s">
        <v>179</v>
      </c>
      <c r="B175" t="s">
        <v>188</v>
      </c>
      <c r="C175" s="6">
        <f t="shared" ca="1" si="10"/>
        <v>37</v>
      </c>
    </row>
    <row r="176" spans="1:4" x14ac:dyDescent="0.3">
      <c r="A176" t="s">
        <v>180</v>
      </c>
      <c r="B176" t="s">
        <v>189</v>
      </c>
      <c r="C176" s="6">
        <f t="shared" ca="1" si="10"/>
        <v>38</v>
      </c>
    </row>
    <row r="177" spans="1:3" x14ac:dyDescent="0.3">
      <c r="A177" t="s">
        <v>181</v>
      </c>
      <c r="B177" t="s">
        <v>190</v>
      </c>
      <c r="C177" s="6">
        <f t="shared" ca="1" si="10"/>
        <v>39</v>
      </c>
    </row>
    <row r="178" spans="1:3" x14ac:dyDescent="0.3">
      <c r="A178" t="s">
        <v>269</v>
      </c>
      <c r="B178" t="s">
        <v>530</v>
      </c>
      <c r="C178" s="6">
        <f t="shared" ref="C178" ca="1" si="69">VLOOKUP(B178,OFFSET(INDIRECT("$A:$B"),0,MATCH(B$1&amp;"_Verify",INDIRECT("$1:$1"),0)-1),2,0)</f>
        <v>68</v>
      </c>
    </row>
    <row r="179" spans="1:3" x14ac:dyDescent="0.3">
      <c r="A179" t="s">
        <v>270</v>
      </c>
      <c r="B179" t="s">
        <v>530</v>
      </c>
      <c r="C179" s="6">
        <f t="shared" ref="C179" ca="1" si="70">VLOOKUP(B179,OFFSET(INDIRECT("$A:$B"),0,MATCH(B$1&amp;"_Verify",INDIRECT("$1:$1"),0)-1),2,0)</f>
        <v>68</v>
      </c>
    </row>
    <row r="180" spans="1:3" x14ac:dyDescent="0.3">
      <c r="A180" t="s">
        <v>290</v>
      </c>
      <c r="B180" t="s">
        <v>93</v>
      </c>
      <c r="C180" s="6">
        <f t="shared" ref="C180:C183" ca="1" si="71">VLOOKUP(B180,OFFSET(INDIRECT("$A:$B"),0,MATCH(B$1&amp;"_Verify",INDIRECT("$1:$1"),0)-1),2,0)</f>
        <v>13</v>
      </c>
    </row>
    <row r="181" spans="1:3" x14ac:dyDescent="0.3">
      <c r="A181" t="s">
        <v>292</v>
      </c>
      <c r="B181" t="s">
        <v>21</v>
      </c>
      <c r="C181" s="6">
        <f t="shared" ca="1" si="71"/>
        <v>7</v>
      </c>
    </row>
    <row r="182" spans="1:3" x14ac:dyDescent="0.3">
      <c r="A182" t="s">
        <v>291</v>
      </c>
      <c r="B182" t="s">
        <v>93</v>
      </c>
      <c r="C182" s="6">
        <f t="shared" ca="1" si="71"/>
        <v>13</v>
      </c>
    </row>
    <row r="183" spans="1:3" x14ac:dyDescent="0.3">
      <c r="A183" t="s">
        <v>294</v>
      </c>
      <c r="B183" t="s">
        <v>21</v>
      </c>
      <c r="C183" s="6">
        <f t="shared" ca="1" si="71"/>
        <v>7</v>
      </c>
    </row>
    <row r="184" spans="1:3" x14ac:dyDescent="0.3">
      <c r="A184" t="s">
        <v>298</v>
      </c>
      <c r="B184" s="10" t="s">
        <v>530</v>
      </c>
      <c r="C184" s="6">
        <f t="shared" ref="C184" ca="1" si="72">VLOOKUP(B184,OFFSET(INDIRECT("$A:$B"),0,MATCH(B$1&amp;"_Verify",INDIRECT("$1:$1"),0)-1),2,0)</f>
        <v>68</v>
      </c>
    </row>
    <row r="185" spans="1:3" x14ac:dyDescent="0.3">
      <c r="A185" t="s">
        <v>299</v>
      </c>
      <c r="B185" s="10" t="s">
        <v>530</v>
      </c>
      <c r="C185" s="6">
        <f t="shared" ref="C185:C187" ca="1" si="73">VLOOKUP(B185,OFFSET(INDIRECT("$A:$B"),0,MATCH(B$1&amp;"_Verify",INDIRECT("$1:$1"),0)-1),2,0)</f>
        <v>68</v>
      </c>
    </row>
    <row r="186" spans="1:3" x14ac:dyDescent="0.3">
      <c r="A186" t="s">
        <v>300</v>
      </c>
      <c r="B186" t="s">
        <v>93</v>
      </c>
      <c r="C186" s="6">
        <f t="shared" ca="1" si="73"/>
        <v>13</v>
      </c>
    </row>
    <row r="187" spans="1:3" x14ac:dyDescent="0.3">
      <c r="A187" t="s">
        <v>301</v>
      </c>
      <c r="B187" t="s">
        <v>225</v>
      </c>
      <c r="C187" s="6">
        <f t="shared" ca="1" si="73"/>
        <v>15</v>
      </c>
    </row>
    <row r="188" spans="1:3" x14ac:dyDescent="0.3">
      <c r="A188" t="s">
        <v>302</v>
      </c>
      <c r="B188" t="s">
        <v>228</v>
      </c>
      <c r="C188" s="6">
        <f t="shared" ref="C188" ca="1" si="74">VLOOKUP(B188,OFFSET(INDIRECT("$A:$B"),0,MATCH(B$1&amp;"_Verify",INDIRECT("$1:$1"),0)-1),2,0)</f>
        <v>16</v>
      </c>
    </row>
    <row r="189" spans="1:3" x14ac:dyDescent="0.3">
      <c r="A189" t="s">
        <v>303</v>
      </c>
      <c r="B189" t="s">
        <v>228</v>
      </c>
      <c r="C189" s="6">
        <f t="shared" ref="C189" ca="1" si="75">VLOOKUP(B189,OFFSET(INDIRECT("$A:$B"),0,MATCH(B$1&amp;"_Verify",INDIRECT("$1:$1"),0)-1),2,0)</f>
        <v>16</v>
      </c>
    </row>
    <row r="190" spans="1:3" x14ac:dyDescent="0.3">
      <c r="A190" t="s">
        <v>306</v>
      </c>
      <c r="B190" t="s">
        <v>229</v>
      </c>
      <c r="C190" s="6">
        <f t="shared" ref="C190" ca="1" si="76">VLOOKUP(B190,OFFSET(INDIRECT("$A:$B"),0,MATCH(B$1&amp;"_Verify",INDIRECT("$1:$1"),0)-1),2,0)</f>
        <v>17</v>
      </c>
    </row>
    <row r="191" spans="1:3" x14ac:dyDescent="0.3">
      <c r="A191" t="s">
        <v>307</v>
      </c>
      <c r="B191" t="s">
        <v>229</v>
      </c>
      <c r="C191" s="6">
        <f t="shared" ref="C191" ca="1" si="77">VLOOKUP(B191,OFFSET(INDIRECT("$A:$B"),0,MATCH(B$1&amp;"_Verify",INDIRECT("$1:$1"),0)-1),2,0)</f>
        <v>17</v>
      </c>
    </row>
    <row r="192" spans="1:3" x14ac:dyDescent="0.3">
      <c r="A192" t="s">
        <v>308</v>
      </c>
      <c r="B192" t="s">
        <v>230</v>
      </c>
      <c r="C192" s="6">
        <f t="shared" ref="C192" ca="1" si="78">VLOOKUP(B192,OFFSET(INDIRECT("$A:$B"),0,MATCH(B$1&amp;"_Verify",INDIRECT("$1:$1"),0)-1),2,0)</f>
        <v>18</v>
      </c>
    </row>
    <row r="193" spans="1:4" x14ac:dyDescent="0.3">
      <c r="A193" t="s">
        <v>309</v>
      </c>
      <c r="B193" t="s">
        <v>230</v>
      </c>
      <c r="C193" s="6">
        <f t="shared" ref="C193" ca="1" si="79">VLOOKUP(B193,OFFSET(INDIRECT("$A:$B"),0,MATCH(B$1&amp;"_Verify",INDIRECT("$1:$1"),0)-1),2,0)</f>
        <v>18</v>
      </c>
    </row>
    <row r="194" spans="1:4" x14ac:dyDescent="0.3">
      <c r="A194" t="s">
        <v>310</v>
      </c>
      <c r="B194" t="s">
        <v>231</v>
      </c>
      <c r="C194" s="6">
        <f t="shared" ref="C194" ca="1" si="80">VLOOKUP(B194,OFFSET(INDIRECT("$A:$B"),0,MATCH(B$1&amp;"_Verify",INDIRECT("$1:$1"),0)-1),2,0)</f>
        <v>19</v>
      </c>
    </row>
    <row r="195" spans="1:4" x14ac:dyDescent="0.3">
      <c r="A195" t="s">
        <v>311</v>
      </c>
      <c r="B195" t="s">
        <v>231</v>
      </c>
      <c r="C195" s="6">
        <f t="shared" ref="C195" ca="1" si="81">VLOOKUP(B195,OFFSET(INDIRECT("$A:$B"),0,MATCH(B$1&amp;"_Verify",INDIRECT("$1:$1"),0)-1),2,0)</f>
        <v>19</v>
      </c>
    </row>
    <row r="196" spans="1:4" x14ac:dyDescent="0.3">
      <c r="A196" t="s">
        <v>313</v>
      </c>
      <c r="B196" t="s">
        <v>239</v>
      </c>
      <c r="C196" s="6">
        <f t="shared" ref="C196:C206" ca="1" si="82">VLOOKUP(B196,OFFSET(INDIRECT("$A:$B"),0,MATCH(B$1&amp;"_Verify",INDIRECT("$1:$1"),0)-1),2,0)</f>
        <v>20</v>
      </c>
    </row>
    <row r="197" spans="1:4" x14ac:dyDescent="0.3">
      <c r="A197" t="s">
        <v>314</v>
      </c>
      <c r="B197" t="s">
        <v>239</v>
      </c>
      <c r="C197" s="6">
        <f t="shared" ca="1" si="82"/>
        <v>20</v>
      </c>
    </row>
    <row r="198" spans="1:4" x14ac:dyDescent="0.3">
      <c r="A198" t="s">
        <v>365</v>
      </c>
      <c r="B198" t="s">
        <v>93</v>
      </c>
      <c r="C198" s="6">
        <f t="shared" ref="C198:C200" ca="1" si="83">VLOOKUP(B198,OFFSET(INDIRECT("$A:$B"),0,MATCH(B$1&amp;"_Verify",INDIRECT("$1:$1"),0)-1),2,0)</f>
        <v>13</v>
      </c>
      <c r="D198" s="6"/>
    </row>
    <row r="199" spans="1:4" x14ac:dyDescent="0.3">
      <c r="A199" t="s">
        <v>367</v>
      </c>
      <c r="B199" t="s">
        <v>338</v>
      </c>
      <c r="C199" s="6">
        <f t="shared" ca="1" si="83"/>
        <v>21</v>
      </c>
    </row>
    <row r="200" spans="1:4" x14ac:dyDescent="0.3">
      <c r="A200" t="s">
        <v>371</v>
      </c>
      <c r="B200" t="s">
        <v>57</v>
      </c>
      <c r="C200" s="6">
        <f t="shared" ca="1" si="83"/>
        <v>11</v>
      </c>
    </row>
    <row r="201" spans="1:4" x14ac:dyDescent="0.3">
      <c r="A201" t="s">
        <v>315</v>
      </c>
      <c r="B201" t="s">
        <v>93</v>
      </c>
      <c r="C201" s="6">
        <f t="shared" ca="1" si="82"/>
        <v>13</v>
      </c>
    </row>
    <row r="202" spans="1:4" x14ac:dyDescent="0.3">
      <c r="A202" t="s">
        <v>317</v>
      </c>
      <c r="B202" t="s">
        <v>21</v>
      </c>
      <c r="C202" s="6">
        <f t="shared" ca="1" si="82"/>
        <v>7</v>
      </c>
    </row>
    <row r="203" spans="1:4" x14ac:dyDescent="0.3">
      <c r="A203" s="10" t="s">
        <v>510</v>
      </c>
      <c r="B203" s="10" t="s">
        <v>93</v>
      </c>
      <c r="C203" s="6">
        <f t="shared" ca="1" si="82"/>
        <v>13</v>
      </c>
      <c r="D203" s="10"/>
    </row>
    <row r="204" spans="1:4" x14ac:dyDescent="0.3">
      <c r="A204" s="10" t="s">
        <v>512</v>
      </c>
      <c r="B204" s="10" t="s">
        <v>21</v>
      </c>
      <c r="C204" s="6">
        <f t="shared" ca="1" si="82"/>
        <v>7</v>
      </c>
      <c r="D204" s="10"/>
    </row>
    <row r="205" spans="1:4" x14ac:dyDescent="0.3">
      <c r="A205" t="s">
        <v>372</v>
      </c>
      <c r="B205" t="s">
        <v>342</v>
      </c>
      <c r="C205" s="6">
        <f t="shared" ca="1" si="82"/>
        <v>61</v>
      </c>
    </row>
    <row r="206" spans="1:4" x14ac:dyDescent="0.3">
      <c r="A206" t="s">
        <v>373</v>
      </c>
      <c r="B206" t="s">
        <v>346</v>
      </c>
      <c r="C206" s="6">
        <f t="shared" ca="1" si="82"/>
        <v>59</v>
      </c>
    </row>
    <row r="207" spans="1:4" x14ac:dyDescent="0.3">
      <c r="A207" t="s">
        <v>318</v>
      </c>
      <c r="B207" t="s">
        <v>240</v>
      </c>
      <c r="C207" s="6">
        <f t="shared" ref="C207:C210" ca="1" si="84">VLOOKUP(B207,OFFSET(INDIRECT("$A:$B"),0,MATCH(B$1&amp;"_Verify",INDIRECT("$1:$1"),0)-1),2,0)</f>
        <v>58</v>
      </c>
    </row>
    <row r="208" spans="1:4" x14ac:dyDescent="0.3">
      <c r="A208" s="10" t="s">
        <v>514</v>
      </c>
      <c r="B208" s="10" t="s">
        <v>240</v>
      </c>
      <c r="C208" s="6">
        <f t="shared" ref="C208" ca="1" si="85">VLOOKUP(B208,OFFSET(INDIRECT("$A:$B"),0,MATCH(B$1&amp;"_Verify",INDIRECT("$1:$1"),0)-1),2,0)</f>
        <v>58</v>
      </c>
      <c r="D208" s="10"/>
    </row>
    <row r="209" spans="1:4" x14ac:dyDescent="0.3">
      <c r="A209" t="s">
        <v>329</v>
      </c>
      <c r="B209" t="s">
        <v>273</v>
      </c>
      <c r="C209" s="6">
        <f t="shared" ca="1" si="84"/>
        <v>41</v>
      </c>
    </row>
    <row r="210" spans="1:4" x14ac:dyDescent="0.3">
      <c r="A210" t="s">
        <v>331</v>
      </c>
      <c r="B210" t="s">
        <v>54</v>
      </c>
      <c r="C210" s="6">
        <f t="shared" ca="1" si="84"/>
        <v>8</v>
      </c>
    </row>
    <row r="211" spans="1:4" x14ac:dyDescent="0.3">
      <c r="A211" t="s">
        <v>320</v>
      </c>
      <c r="B211" t="s">
        <v>274</v>
      </c>
      <c r="C211" s="6">
        <f t="shared" ref="C211" ca="1" si="86">VLOOKUP(B211,OFFSET(INDIRECT("$A:$B"),0,MATCH(B$1&amp;"_Verify",INDIRECT("$1:$1"),0)-1),2,0)</f>
        <v>40</v>
      </c>
    </row>
    <row r="212" spans="1:4" x14ac:dyDescent="0.3">
      <c r="A212" t="s">
        <v>322</v>
      </c>
      <c r="B212" t="s">
        <v>55</v>
      </c>
      <c r="C212" s="6">
        <f t="shared" ref="C212" ca="1" si="87">VLOOKUP(B212,OFFSET(INDIRECT("$A:$B"),0,MATCH(B$1&amp;"_Verify",INDIRECT("$1:$1"),0)-1),2,0)</f>
        <v>9</v>
      </c>
    </row>
    <row r="213" spans="1:4" x14ac:dyDescent="0.3">
      <c r="A213" t="s">
        <v>352</v>
      </c>
      <c r="B213" t="s">
        <v>345</v>
      </c>
      <c r="C213" s="6">
        <f t="shared" ref="C213" ca="1" si="88">VLOOKUP(B213,OFFSET(INDIRECT("$A:$B"),0,MATCH(B$1&amp;"_Verify",INDIRECT("$1:$1"),0)-1),2,0)</f>
        <v>42</v>
      </c>
    </row>
    <row r="214" spans="1:4" x14ac:dyDescent="0.3">
      <c r="A214" t="s">
        <v>353</v>
      </c>
      <c r="B214" t="s">
        <v>284</v>
      </c>
      <c r="C214" s="6">
        <f t="shared" ref="C214" ca="1" si="89">VLOOKUP(B214,OFFSET(INDIRECT("$A:$B"),0,MATCH(B$1&amp;"_Verify",INDIRECT("$1:$1"),0)-1),2,0)</f>
        <v>60</v>
      </c>
    </row>
    <row r="215" spans="1:4" x14ac:dyDescent="0.3">
      <c r="A215" t="s">
        <v>377</v>
      </c>
      <c r="B215" t="s">
        <v>378</v>
      </c>
      <c r="C215" s="6">
        <f t="shared" ref="C215:C217" ca="1" si="90">VLOOKUP(B215,OFFSET(INDIRECT("$A:$B"),0,MATCH(B$1&amp;"_Verify",INDIRECT("$1:$1"),0)-1),2,0)</f>
        <v>62</v>
      </c>
    </row>
    <row r="216" spans="1:4" x14ac:dyDescent="0.3">
      <c r="A216" s="10" t="s">
        <v>520</v>
      </c>
      <c r="B216" s="10" t="s">
        <v>523</v>
      </c>
      <c r="C216" s="6">
        <f t="shared" ca="1" si="90"/>
        <v>66</v>
      </c>
      <c r="D216" s="10"/>
    </row>
    <row r="217" spans="1:4" x14ac:dyDescent="0.3">
      <c r="A217" s="10" t="s">
        <v>522</v>
      </c>
      <c r="B217" s="10" t="s">
        <v>523</v>
      </c>
      <c r="C217" s="6">
        <f t="shared" ca="1" si="90"/>
        <v>66</v>
      </c>
      <c r="D217" s="10"/>
    </row>
    <row r="218" spans="1:4" x14ac:dyDescent="0.3">
      <c r="A218" s="10" t="s">
        <v>536</v>
      </c>
      <c r="B218" s="10" t="s">
        <v>526</v>
      </c>
      <c r="C218" s="6">
        <f t="shared" ref="C218:C222" ca="1" si="91">VLOOKUP(B218,OFFSET(INDIRECT("$A:$B"),0,MATCH(B$1&amp;"_Verify",INDIRECT("$1:$1"),0)-1),2,0)</f>
        <v>67</v>
      </c>
      <c r="D218" s="10"/>
    </row>
    <row r="219" spans="1:4" s="10" customFormat="1" x14ac:dyDescent="0.3">
      <c r="A219" s="10" t="s">
        <v>826</v>
      </c>
      <c r="B219" s="10" t="s">
        <v>383</v>
      </c>
      <c r="C219" s="6">
        <f t="shared" ca="1" si="91"/>
        <v>22</v>
      </c>
    </row>
    <row r="220" spans="1:4" s="10" customFormat="1" x14ac:dyDescent="0.3">
      <c r="A220" s="10" t="s">
        <v>827</v>
      </c>
      <c r="B220" s="10" t="s">
        <v>383</v>
      </c>
      <c r="C220" s="6">
        <f t="shared" ca="1" si="91"/>
        <v>22</v>
      </c>
    </row>
    <row r="221" spans="1:4" s="10" customFormat="1" x14ac:dyDescent="0.3">
      <c r="A221" s="10" t="s">
        <v>829</v>
      </c>
      <c r="B221" s="10" t="s">
        <v>383</v>
      </c>
      <c r="C221" s="6">
        <f t="shared" ca="1" si="91"/>
        <v>22</v>
      </c>
    </row>
    <row r="222" spans="1:4" s="10" customFormat="1" x14ac:dyDescent="0.3">
      <c r="A222" s="10" t="s">
        <v>831</v>
      </c>
      <c r="B222" s="10" t="s">
        <v>383</v>
      </c>
      <c r="C222" s="6">
        <f t="shared" ca="1" si="91"/>
        <v>22</v>
      </c>
    </row>
    <row r="223" spans="1:4" x14ac:dyDescent="0.3">
      <c r="A223" t="s">
        <v>386</v>
      </c>
      <c r="B223" t="s">
        <v>383</v>
      </c>
      <c r="C223" s="6">
        <f t="shared" ref="C223" ca="1" si="92">VLOOKUP(B223,OFFSET(INDIRECT("$A:$B"),0,MATCH(B$1&amp;"_Verify",INDIRECT("$1:$1"),0)-1),2,0)</f>
        <v>22</v>
      </c>
    </row>
    <row r="224" spans="1:4" x14ac:dyDescent="0.3">
      <c r="A224" t="s">
        <v>400</v>
      </c>
      <c r="B224" t="s">
        <v>383</v>
      </c>
      <c r="C224" s="6">
        <f t="shared" ref="C224" ca="1" si="93">VLOOKUP(B224,OFFSET(INDIRECT("$A:$B"),0,MATCH(B$1&amp;"_Verify",INDIRECT("$1:$1"),0)-1),2,0)</f>
        <v>22</v>
      </c>
    </row>
    <row r="225" spans="1:4" x14ac:dyDescent="0.3">
      <c r="A225" t="s">
        <v>388</v>
      </c>
      <c r="B225" t="s">
        <v>383</v>
      </c>
      <c r="C225" s="6">
        <f t="shared" ref="C225:C228" ca="1" si="94">VLOOKUP(B225,OFFSET(INDIRECT("$A:$B"),0,MATCH(B$1&amp;"_Verify",INDIRECT("$1:$1"),0)-1),2,0)</f>
        <v>22</v>
      </c>
    </row>
    <row r="226" spans="1:4" x14ac:dyDescent="0.3">
      <c r="A226" t="s">
        <v>401</v>
      </c>
      <c r="B226" t="s">
        <v>383</v>
      </c>
      <c r="C226" s="6">
        <f t="shared" ca="1" si="94"/>
        <v>22</v>
      </c>
    </row>
    <row r="227" spans="1:4" x14ac:dyDescent="0.3">
      <c r="A227" s="10" t="s">
        <v>779</v>
      </c>
      <c r="B227" s="10" t="s">
        <v>383</v>
      </c>
      <c r="C227" s="6">
        <f t="shared" ca="1" si="94"/>
        <v>22</v>
      </c>
      <c r="D227" s="10"/>
    </row>
    <row r="228" spans="1:4" x14ac:dyDescent="0.3">
      <c r="A228" s="10" t="s">
        <v>780</v>
      </c>
      <c r="B228" s="10" t="s">
        <v>383</v>
      </c>
      <c r="C228" s="6">
        <f t="shared" ca="1" si="94"/>
        <v>22</v>
      </c>
      <c r="D228" s="10"/>
    </row>
    <row r="229" spans="1:4" x14ac:dyDescent="0.3">
      <c r="A229" s="10" t="s">
        <v>781</v>
      </c>
      <c r="B229" s="10" t="s">
        <v>383</v>
      </c>
      <c r="C229" s="6">
        <f t="shared" ref="C229:C230" ca="1" si="95">VLOOKUP(B229,OFFSET(INDIRECT("$A:$B"),0,MATCH(B$1&amp;"_Verify",INDIRECT("$1:$1"),0)-1),2,0)</f>
        <v>22</v>
      </c>
      <c r="D229" s="10"/>
    </row>
    <row r="230" spans="1:4" x14ac:dyDescent="0.3">
      <c r="A230" s="10" t="s">
        <v>782</v>
      </c>
      <c r="B230" s="10" t="s">
        <v>383</v>
      </c>
      <c r="C230" s="6">
        <f t="shared" ca="1" si="95"/>
        <v>22</v>
      </c>
      <c r="D230" s="10"/>
    </row>
  </sheetData>
  <phoneticPr fontId="1" type="noConversion"/>
  <dataValidations count="1">
    <dataValidation type="list" allowBlank="1" showInputMessage="1" showErrorMessage="1" sqref="B2:B23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53"/>
  <sheetViews>
    <sheetView tabSelected="1" workbookViewId="0">
      <pane xSplit="2" ySplit="2" topLeftCell="C125" activePane="bottomRight" state="frozen"/>
      <selection pane="topRight" activeCell="C1" sqref="C1"/>
      <selection pane="bottomLeft" activeCell="A3" sqref="A3"/>
      <selection pane="bottomRight" activeCell="A133" sqref="A13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540</v>
      </c>
      <c r="F2" s="4" t="str">
        <f>IF(ISBLANK(VLOOKUP($E2,어펙터인자!$1:$1048576,MATCH(F$1,어펙터인자!$1:$1,0),0)),"",VLOOKUP($E2,어펙터인자!$1:$1048576,MATCH(F$1,어펙터인자!$1:$1,0),0))</f>
        <v>돌진 어펙터
러쉬 중 부딪히면 근접대미지가 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i1=0or3 일때
추적능력 0~360
360이면 완전추적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
3: 뛴거리(타겟이 목표)</v>
      </c>
      <c r="P2" s="4" t="str">
        <f>IF(ISBLANK(VLOOKUP($E2,어펙터인자!$1:$1048576,MATCH(P$1,어펙터인자!$1:$1,0),0)),"",VLOOKUP($E2,어펙터인자!$1:$1048576,MATCH(P$1,어펙터인자!$1:$1,0),0))</f>
        <v>충돌라운드 사이가 특정거리시멈춤
-1은 사용안함
백단위
(100=1m)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38" si="0">B3&amp;"_"&amp;TEXT(D3,"00")</f>
        <v>NormalAttack0.4_01</v>
      </c>
      <c r="B3" s="1" t="s">
        <v>771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40" ca="1" si="1">IF(NOT(ISBLANK(N3)),N3,
IF(ISBLANK(M3),"",
VLOOKUP(M3,OFFSET(INDIRECT("$A:$B"),0,MATCH(M$1&amp;"_Verify",INDIRECT("$1:$1"),0)-1),2,0)
))</f>
        <v/>
      </c>
      <c r="S3" s="7" t="str">
        <f t="shared" ref="S3:S198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638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639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644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163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419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646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774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424</v>
      </c>
    </row>
    <row r="28" spans="1:26" x14ac:dyDescent="0.3">
      <c r="A28" s="1" t="str">
        <f t="shared" si="30"/>
        <v>UltimateCreateYuki_01</v>
      </c>
      <c r="B28" t="s">
        <v>775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425</v>
      </c>
    </row>
    <row r="29" spans="1:26" x14ac:dyDescent="0.3">
      <c r="A29" s="1" t="str">
        <f t="shared" ref="A29" si="33">B29&amp;"_"&amp;TEXT(D29,"00")</f>
        <v>UltimateAttackYuki_01</v>
      </c>
      <c r="B29" t="s">
        <v>776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435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R38" s="1">
        <v>1</v>
      </c>
      <c r="S38" s="7">
        <f t="shared" ref="S38" ca="1" si="50">IF(NOT(ISBLANK(R38)),R38,
IF(ISBLANK(Q38),"",
VLOOKUP(Q38,OFFSET(INDIRECT("$A:$B"),0,MATCH(Q$1&amp;"_Verify",INDIRECT("$1:$1"),0)-1),2,0)
))</f>
        <v>1</v>
      </c>
      <c r="T38" s="1" t="s">
        <v>678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679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446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447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818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729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730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550</v>
      </c>
      <c r="O46" s="7">
        <f t="shared" ca="1" si="61"/>
        <v>5</v>
      </c>
      <c r="S46" s="7" t="str">
        <f t="shared" ca="1" si="62"/>
        <v/>
      </c>
      <c r="W46" s="1" t="s">
        <v>733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807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670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0.35499999999999998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453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704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710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0.46899999999999997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457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459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662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685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702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699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701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678</v>
      </c>
    </row>
    <row r="75" spans="1:20" x14ac:dyDescent="0.3">
      <c r="A75" s="1" t="str">
        <f t="shared" si="78"/>
        <v>NormalAttackPreSyria_01</v>
      </c>
      <c r="B75" s="10" t="s">
        <v>734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736</v>
      </c>
    </row>
    <row r="77" spans="1:20" x14ac:dyDescent="0.3">
      <c r="A77" s="1" t="str">
        <f t="shared" si="96"/>
        <v>NormalAttackSyria_01</v>
      </c>
      <c r="B77" s="10" t="s">
        <v>467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816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100">IF(NOT(ISBLANK(N78)),N78,
IF(ISBLANK(M78),"",
VLOOKUP(M78,OFFSET(INDIRECT("$A:$B"),0,MATCH(M$1&amp;"_Verify",INDIRECT("$1:$1"),0)-1),2,0)
))</f>
        <v>2</v>
      </c>
      <c r="P78" s="1">
        <v>1</v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689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</v>
      </c>
      <c r="J83" s="1">
        <v>0</v>
      </c>
      <c r="K83" s="1">
        <v>1</v>
      </c>
      <c r="L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107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78"/>
        <v>NormalAttackNecromancerFour_01</v>
      </c>
      <c r="B84" s="10" t="s">
        <v>469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1.05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f>0.675*K86</f>
        <v>0.40500000000000003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K86" s="1">
        <v>0.6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719</v>
      </c>
      <c r="U86" s="1" t="s">
        <v>723</v>
      </c>
      <c r="V86" s="1" t="s">
        <v>721</v>
      </c>
      <c r="W86" s="1" t="s">
        <v>720</v>
      </c>
    </row>
    <row r="87" spans="1:23" x14ac:dyDescent="0.3">
      <c r="A87" s="1" t="str">
        <f t="shared" si="78"/>
        <v>NormalAttackGirlWarrior_01</v>
      </c>
      <c r="B87" s="10" t="s">
        <v>470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0.81499999999999995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659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2.1</v>
      </c>
      <c r="O92" s="7" t="str">
        <f t="shared" ca="1" si="79"/>
        <v/>
      </c>
      <c r="S92" s="7" t="str">
        <f t="shared" ca="1" si="80"/>
        <v/>
      </c>
      <c r="W92" s="1" t="s">
        <v>660</v>
      </c>
    </row>
    <row r="93" spans="1:23" x14ac:dyDescent="0.3">
      <c r="A93" s="1" t="str">
        <f t="shared" si="78"/>
        <v>NormalAttackIceMagician_01</v>
      </c>
      <c r="B93" s="10" t="s">
        <v>473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778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224</v>
      </c>
      <c r="S98" s="7">
        <f t="shared" ca="1" si="2"/>
        <v>4</v>
      </c>
      <c r="U98" s="1" t="s">
        <v>106</v>
      </c>
    </row>
    <row r="99" spans="1:23" x14ac:dyDescent="0.3">
      <c r="A99" s="1" t="str">
        <f t="shared" si="0"/>
        <v>InvincibleTortoise_01</v>
      </c>
      <c r="B99" t="s">
        <v>106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108</v>
      </c>
      <c r="U99" s="1" t="s">
        <v>109</v>
      </c>
    </row>
    <row r="100" spans="1:23" x14ac:dyDescent="0.3">
      <c r="A100" s="1" t="str">
        <f t="shared" si="0"/>
        <v>CountBarrier5Times_01</v>
      </c>
      <c r="B100" t="s">
        <v>114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115</v>
      </c>
    </row>
    <row r="101" spans="1:23" x14ac:dyDescent="0.3">
      <c r="A101" s="1" t="str">
        <f t="shared" si="0"/>
        <v>CallBurrowNinjaAssassin_01</v>
      </c>
      <c r="B101" t="s">
        <v>119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224</v>
      </c>
      <c r="S101" s="7">
        <f t="shared" ca="1" si="2"/>
        <v>4</v>
      </c>
      <c r="U101" s="1" t="s">
        <v>116</v>
      </c>
    </row>
    <row r="102" spans="1:23" x14ac:dyDescent="0.3">
      <c r="A102" s="1" t="str">
        <f t="shared" si="0"/>
        <v>BurrowNinjaAssassin_01</v>
      </c>
      <c r="B102" t="s">
        <v>116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129</v>
      </c>
      <c r="U102" s="1" t="s">
        <v>130</v>
      </c>
      <c r="V102" s="1" t="s">
        <v>131</v>
      </c>
      <c r="W102" s="1" t="s">
        <v>132</v>
      </c>
    </row>
    <row r="103" spans="1:23" x14ac:dyDescent="0.3">
      <c r="A103" s="1" t="str">
        <f t="shared" si="0"/>
        <v>RushPigPet_01</v>
      </c>
      <c r="B103" s="10" t="s">
        <v>544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545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545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545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545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579</v>
      </c>
    </row>
    <row r="109" spans="1:23" x14ac:dyDescent="0.3">
      <c r="A109" s="1" t="str">
        <f t="shared" si="138"/>
        <v>AS_SlowCyc_01</v>
      </c>
      <c r="B109" s="1" t="s">
        <v>580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155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589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583</v>
      </c>
      <c r="W110" s="1" t="s">
        <v>588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583</v>
      </c>
      <c r="W111" s="1" t="s">
        <v>588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606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768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606</v>
      </c>
    </row>
    <row r="114" spans="1:23" x14ac:dyDescent="0.3">
      <c r="A114" s="1" t="str">
        <f t="shared" si="147"/>
        <v>TeleportOneEyedWizard_BlueClose_01</v>
      </c>
      <c r="B114" s="1" t="s">
        <v>611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614</v>
      </c>
      <c r="U114" s="1" t="s">
        <v>625</v>
      </c>
      <c r="W114" s="1" t="s">
        <v>588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615</v>
      </c>
      <c r="U115" s="1" t="s">
        <v>625</v>
      </c>
      <c r="W115" s="1" t="s">
        <v>588</v>
      </c>
    </row>
    <row r="116" spans="1:23" x14ac:dyDescent="0.3">
      <c r="A116" s="1" t="str">
        <f t="shared" si="153"/>
        <v>RushHeavyKnight_YellowFirst_01</v>
      </c>
      <c r="B116" s="10" t="s">
        <v>617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623</v>
      </c>
      <c r="U116" s="1">
        <v>1.5</v>
      </c>
    </row>
    <row r="117" spans="1:23" x14ac:dyDescent="0.3">
      <c r="A117" s="1" t="str">
        <f t="shared" ref="A117:A134" si="155">B117&amp;"_"&amp;TEXT(D117,"00")</f>
        <v>RushHeavyKnight_YellowSecond_01</v>
      </c>
      <c r="B117" s="10" t="s">
        <v>621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34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624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622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545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648</v>
      </c>
    </row>
    <row r="120" spans="1:23" x14ac:dyDescent="0.3">
      <c r="A120" s="1" t="str">
        <f>B120&amp;"_"&amp;TEXT(D120,"00")</f>
        <v>SleepingDragonTerrorBringer_Red_01</v>
      </c>
      <c r="B120" s="10" t="s">
        <v>744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746</v>
      </c>
      <c r="U120" s="1" t="s">
        <v>747</v>
      </c>
    </row>
    <row r="121" spans="1:23" x14ac:dyDescent="0.3">
      <c r="A121" s="1" t="str">
        <f>B121&amp;"_"&amp;TEXT(D121,"00")</f>
        <v>BurrowOnStartRtsTurret_01</v>
      </c>
      <c r="B121" s="10" t="s">
        <v>752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748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763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767</v>
      </c>
    </row>
    <row r="124" spans="1:23" x14ac:dyDescent="0.3">
      <c r="A124" s="1" t="str">
        <f t="shared" si="159"/>
        <v>JumpRunRobotTwo_01</v>
      </c>
      <c r="B124" s="10" t="s">
        <v>765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767</v>
      </c>
    </row>
    <row r="125" spans="1:23" x14ac:dyDescent="0.3">
      <c r="A125" s="1" t="str">
        <f t="shared" si="159"/>
        <v>TeleportArcherySamuraiUp_01</v>
      </c>
      <c r="B125" s="1" t="s">
        <v>786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583</v>
      </c>
      <c r="W125" s="1" t="s">
        <v>588</v>
      </c>
    </row>
    <row r="126" spans="1:23" x14ac:dyDescent="0.3">
      <c r="A126" s="1" t="str">
        <f t="shared" si="159"/>
        <v>TeleportArcherySamuraiDown_01</v>
      </c>
      <c r="B126" s="1" t="s">
        <v>788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583</v>
      </c>
      <c r="W126" s="1" t="s">
        <v>588</v>
      </c>
    </row>
    <row r="127" spans="1:23" x14ac:dyDescent="0.3">
      <c r="A127" s="1" t="str">
        <f t="shared" si="159"/>
        <v>RotateArcherySamurai_01</v>
      </c>
      <c r="B127" s="1" t="s">
        <v>789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606</v>
      </c>
    </row>
    <row r="128" spans="1:23" x14ac:dyDescent="0.3">
      <c r="A128" s="1" t="str">
        <f t="shared" ref="A128:A131" si="162">B128&amp;"_"&amp;TEXT(D128,"00")</f>
        <v>GiveAffectorValueMushroomDee_01</v>
      </c>
      <c r="B128" s="1" t="s">
        <v>844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GiveAffectorValue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N128" s="1">
        <v>1</v>
      </c>
      <c r="O128" s="7">
        <f t="shared" ref="O128:O131" ca="1" si="163">IF(NOT(ISBLANK(N128)),N128,
IF(ISBLANK(M128),"",
VLOOKUP(M128,OFFSET(INDIRECT("$A:$B"),0,MATCH(M$1&amp;"_Verify",INDIRECT("$1:$1"),0)-1),2,0)
))</f>
        <v>1</v>
      </c>
      <c r="S128" s="7" t="str">
        <f t="shared" ref="S128:S131" ca="1" si="164">IF(NOT(ISBLANK(R128)),R128,
IF(ISBLANK(Q128),"",
VLOOKUP(Q128,OFFSET(INDIRECT("$A:$B"),0,MATCH(Q$1&amp;"_Verify",INDIRECT("$1:$1"),0)-1),2,0)
))</f>
        <v/>
      </c>
      <c r="T128" s="1" t="s">
        <v>846</v>
      </c>
      <c r="U128" s="1" t="s">
        <v>869</v>
      </c>
      <c r="W128" s="1" t="s">
        <v>848</v>
      </c>
    </row>
    <row r="129" spans="1:23" x14ac:dyDescent="0.3">
      <c r="A129" s="1" t="str">
        <f t="shared" si="162"/>
        <v>AS_AngryDee_01</v>
      </c>
      <c r="B129" s="1" t="s">
        <v>871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15</v>
      </c>
      <c r="J129" s="1">
        <v>0.75</v>
      </c>
      <c r="M129" s="1" t="s">
        <v>163</v>
      </c>
      <c r="O129" s="7">
        <f t="shared" ca="1" si="163"/>
        <v>19</v>
      </c>
      <c r="S129" s="7" t="str">
        <f t="shared" ca="1" si="164"/>
        <v/>
      </c>
    </row>
    <row r="130" spans="1:23" x14ac:dyDescent="0.3">
      <c r="A130" s="1" t="str">
        <f t="shared" si="162"/>
        <v>TeleportLadyPirateIn_01</v>
      </c>
      <c r="B130" s="1" t="s">
        <v>853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TeleportTargetPosition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0.5</v>
      </c>
      <c r="K130" s="1">
        <v>0</v>
      </c>
      <c r="L130" s="1">
        <v>-0.5</v>
      </c>
      <c r="N130" s="1">
        <v>1</v>
      </c>
      <c r="O130" s="7">
        <f t="shared" ca="1" si="163"/>
        <v>1</v>
      </c>
      <c r="S130" s="7" t="str">
        <f t="shared" ca="1" si="164"/>
        <v/>
      </c>
      <c r="T130" s="1" t="s">
        <v>858</v>
      </c>
      <c r="W130" s="1" t="s">
        <v>857</v>
      </c>
    </row>
    <row r="131" spans="1:23" x14ac:dyDescent="0.3">
      <c r="A131" s="1" t="str">
        <f t="shared" si="162"/>
        <v>TeleportLadyPirateOut_01</v>
      </c>
      <c r="B131" s="1" t="s">
        <v>855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TeleportTargetPosition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</v>
      </c>
      <c r="K131" s="1">
        <v>0</v>
      </c>
      <c r="L131" s="1">
        <v>2.5</v>
      </c>
      <c r="N131" s="1">
        <v>1</v>
      </c>
      <c r="O131" s="7">
        <f t="shared" ca="1" si="163"/>
        <v>1</v>
      </c>
      <c r="S131" s="7" t="str">
        <f t="shared" ca="1" si="164"/>
        <v/>
      </c>
      <c r="T131" s="1" t="s">
        <v>859</v>
      </c>
      <c r="W131" s="1" t="s">
        <v>857</v>
      </c>
    </row>
    <row r="132" spans="1:23" x14ac:dyDescent="0.3">
      <c r="A132" s="1" t="str">
        <f t="shared" ref="A132:A133" si="165">B132&amp;"_"&amp;TEXT(D132,"00")</f>
        <v>CastLadyPirate_01</v>
      </c>
      <c r="B132" s="1" t="s">
        <v>861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Cast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66">IF(NOT(ISBLANK(N132)),N132,
IF(ISBLANK(M132),"",
VLOOKUP(M132,OFFSET(INDIRECT("$A:$B"),0,MATCH(M$1&amp;"_Verify",INDIRECT("$1:$1"),0)-1),2,0)
))</f>
        <v/>
      </c>
      <c r="S132" s="7" t="str">
        <f t="shared" ref="S132:S133" ca="1" si="167">IF(NOT(ISBLANK(R132)),R132,
IF(ISBLANK(Q132),"",
VLOOKUP(Q132,OFFSET(INDIRECT("$A:$B"),0,MATCH(Q$1&amp;"_Verify",INDIRECT("$1:$1"),0)-1),2,0)
))</f>
        <v/>
      </c>
      <c r="T132" s="1" t="s">
        <v>864</v>
      </c>
      <c r="U132" s="1" t="s">
        <v>865</v>
      </c>
    </row>
    <row r="133" spans="1:23" x14ac:dyDescent="0.3">
      <c r="A133" s="1" t="str">
        <f t="shared" si="165"/>
        <v>RushBeholder_01</v>
      </c>
      <c r="B133" s="1" t="s">
        <v>875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Rush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</v>
      </c>
      <c r="J133" s="1">
        <v>2</v>
      </c>
      <c r="K133" s="1">
        <v>0</v>
      </c>
      <c r="L133" s="1">
        <v>0</v>
      </c>
      <c r="N133" s="1">
        <v>2</v>
      </c>
      <c r="O133" s="7">
        <f t="shared" ca="1" si="166"/>
        <v>2</v>
      </c>
      <c r="P133" s="1">
        <v>-1</v>
      </c>
      <c r="S133" s="7" t="str">
        <f t="shared" ca="1" si="167"/>
        <v/>
      </c>
      <c r="T133" s="1" t="s">
        <v>873</v>
      </c>
      <c r="U133" s="1">
        <f>(3/2)*1/1.25</f>
        <v>1.2</v>
      </c>
    </row>
    <row r="134" spans="1:23" x14ac:dyDescent="0.3">
      <c r="A134" s="1" t="str">
        <f t="shared" si="155"/>
        <v>AddForceCommon_01</v>
      </c>
      <c r="B134" s="10" t="s">
        <v>629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AddForce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3</v>
      </c>
      <c r="N134" s="1">
        <v>0</v>
      </c>
      <c r="O134" s="7">
        <f t="shared" ca="1" si="156"/>
        <v>0</v>
      </c>
      <c r="S134" s="7" t="str">
        <f t="shared" ca="1" si="2"/>
        <v/>
      </c>
    </row>
    <row r="135" spans="1:23" x14ac:dyDescent="0.3">
      <c r="A135" s="1" t="str">
        <f t="shared" ref="A135" si="168">B135&amp;"_"&amp;TEXT(D135,"00")</f>
        <v>AddForceCommonWeak_01</v>
      </c>
      <c r="B135" s="10" t="s">
        <v>635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AddForce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2.5</v>
      </c>
      <c r="N135" s="1">
        <v>0</v>
      </c>
      <c r="O135" s="7">
        <f t="shared" ref="O135" ca="1" si="169">IF(NOT(ISBLANK(N135)),N135,
IF(ISBLANK(M135),"",
VLOOKUP(M135,OFFSET(INDIRECT("$A:$B"),0,MATCH(M$1&amp;"_Verify",INDIRECT("$1:$1"),0)-1),2,0)
))</f>
        <v>0</v>
      </c>
      <c r="S135" s="7" t="str">
        <f t="shared" ca="1" si="2"/>
        <v/>
      </c>
    </row>
    <row r="136" spans="1:23" x14ac:dyDescent="0.3">
      <c r="A136" s="1" t="str">
        <f t="shared" ref="A136" si="170">B136&amp;"_"&amp;TEXT(D136,"00")</f>
        <v>AddForceCommonStrong_01</v>
      </c>
      <c r="B136" s="10" t="s">
        <v>637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AddForce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5</v>
      </c>
      <c r="N136" s="1">
        <v>0</v>
      </c>
      <c r="O136" s="7">
        <f t="shared" ref="O136" ca="1" si="171">IF(NOT(ISBLANK(N136)),N136,
IF(ISBLANK(M136),"",
VLOOKUP(M136,OFFSET(INDIRECT("$A:$B"),0,MATCH(M$1&amp;"_Verify",INDIRECT("$1:$1"),0)-1),2,0)
))</f>
        <v>0</v>
      </c>
      <c r="S136" s="7" t="str">
        <f t="shared" ca="1" si="2"/>
        <v/>
      </c>
    </row>
    <row r="137" spans="1:23" x14ac:dyDescent="0.3">
      <c r="A137" s="1" t="str">
        <f t="shared" si="0"/>
        <v>LP_Atk_01</v>
      </c>
      <c r="B137" s="1" t="s">
        <v>254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0.15</v>
      </c>
      <c r="M137" s="1" t="s">
        <v>163</v>
      </c>
      <c r="O137" s="7">
        <f t="shared" ca="1" si="1"/>
        <v>19</v>
      </c>
      <c r="S137" s="7" t="str">
        <f t="shared" ca="1" si="2"/>
        <v/>
      </c>
    </row>
    <row r="138" spans="1:23" x14ac:dyDescent="0.3">
      <c r="A138" s="1" t="str">
        <f t="shared" si="0"/>
        <v>LP_Atk_02</v>
      </c>
      <c r="B138" s="1" t="s">
        <v>254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0.315</v>
      </c>
      <c r="M138" s="1" t="s">
        <v>163</v>
      </c>
      <c r="O138" s="7">
        <f t="shared" ca="1" si="1"/>
        <v>19</v>
      </c>
      <c r="S138" s="7" t="str">
        <f t="shared" ca="1" si="2"/>
        <v/>
      </c>
    </row>
    <row r="139" spans="1:23" x14ac:dyDescent="0.3">
      <c r="A139" s="1" t="str">
        <f t="shared" ref="A139:A147" si="172">B139&amp;"_"&amp;TEXT(D139,"00")</f>
        <v>LP_Atk_03</v>
      </c>
      <c r="B139" s="1" t="s">
        <v>254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0.49500000000000005</v>
      </c>
      <c r="M139" s="1" t="s">
        <v>163</v>
      </c>
      <c r="N139" s="6"/>
      <c r="O139" s="7">
        <f t="shared" ca="1" si="1"/>
        <v>19</v>
      </c>
      <c r="S139" s="7" t="str">
        <f t="shared" ca="1" si="2"/>
        <v/>
      </c>
    </row>
    <row r="140" spans="1:23" x14ac:dyDescent="0.3">
      <c r="A140" s="1" t="str">
        <f t="shared" si="172"/>
        <v>LP_Atk_04</v>
      </c>
      <c r="B140" s="1" t="s">
        <v>254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0.69</v>
      </c>
      <c r="M140" s="1" t="s">
        <v>163</v>
      </c>
      <c r="O140" s="7">
        <f t="shared" ca="1" si="1"/>
        <v>19</v>
      </c>
      <c r="S140" s="7" t="str">
        <f t="shared" ca="1" si="2"/>
        <v/>
      </c>
    </row>
    <row r="141" spans="1:23" x14ac:dyDescent="0.3">
      <c r="A141" s="1" t="str">
        <f t="shared" si="172"/>
        <v>LP_Atk_05</v>
      </c>
      <c r="B141" s="1" t="s">
        <v>254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0.89999999999999991</v>
      </c>
      <c r="M141" s="1" t="s">
        <v>163</v>
      </c>
      <c r="O141" s="7">
        <f ca="1">IF(NOT(ISBLANK(N141)),N141,
IF(ISBLANK(M141),"",
VLOOKUP(M141,OFFSET(INDIRECT("$A:$B"),0,MATCH(M$1&amp;"_Verify",INDIRECT("$1:$1"),0)-1),2,0)
))</f>
        <v>19</v>
      </c>
      <c r="S141" s="7" t="str">
        <f t="shared" ca="1" si="2"/>
        <v/>
      </c>
    </row>
    <row r="142" spans="1:23" x14ac:dyDescent="0.3">
      <c r="A142" s="1" t="str">
        <f t="shared" si="172"/>
        <v>LP_Atk_06</v>
      </c>
      <c r="B142" s="1" t="s">
        <v>254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1.125</v>
      </c>
      <c r="M142" s="1" t="s">
        <v>163</v>
      </c>
      <c r="O142" s="7">
        <f t="shared" ref="O142:O198" ca="1" si="173">IF(NOT(ISBLANK(N142)),N142,
IF(ISBLANK(M142),"",
VLOOKUP(M142,OFFSET(INDIRECT("$A:$B"),0,MATCH(M$1&amp;"_Verify",INDIRECT("$1:$1"),0)-1),2,0)
))</f>
        <v>19</v>
      </c>
      <c r="S142" s="7" t="str">
        <f t="shared" ca="1" si="2"/>
        <v/>
      </c>
    </row>
    <row r="143" spans="1:23" x14ac:dyDescent="0.3">
      <c r="A143" s="1" t="str">
        <f t="shared" si="172"/>
        <v>LP_Atk_07</v>
      </c>
      <c r="B143" s="1" t="s">
        <v>254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1.3650000000000002</v>
      </c>
      <c r="M143" s="1" t="s">
        <v>163</v>
      </c>
      <c r="O143" s="7">
        <f t="shared" ca="1" si="173"/>
        <v>19</v>
      </c>
      <c r="S143" s="7" t="str">
        <f t="shared" ca="1" si="2"/>
        <v/>
      </c>
    </row>
    <row r="144" spans="1:23" x14ac:dyDescent="0.3">
      <c r="A144" s="1" t="str">
        <f t="shared" si="172"/>
        <v>LP_Atk_08</v>
      </c>
      <c r="B144" s="1" t="s">
        <v>254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1.62</v>
      </c>
      <c r="M144" s="1" t="s">
        <v>163</v>
      </c>
      <c r="O144" s="7">
        <f t="shared" ca="1" si="173"/>
        <v>19</v>
      </c>
      <c r="S144" s="7" t="str">
        <f t="shared" ca="1" si="2"/>
        <v/>
      </c>
    </row>
    <row r="145" spans="1:19" x14ac:dyDescent="0.3">
      <c r="A145" s="1" t="str">
        <f t="shared" si="172"/>
        <v>LP_Atk_09</v>
      </c>
      <c r="B145" s="1" t="s">
        <v>254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1.89</v>
      </c>
      <c r="M145" s="1" t="s">
        <v>163</v>
      </c>
      <c r="O145" s="7">
        <f t="shared" ca="1" si="173"/>
        <v>19</v>
      </c>
      <c r="S145" s="7" t="str">
        <f t="shared" ca="1" si="2"/>
        <v/>
      </c>
    </row>
    <row r="146" spans="1:19" x14ac:dyDescent="0.3">
      <c r="A146" s="1" t="str">
        <f t="shared" si="172"/>
        <v>LP_AtkBetter_01</v>
      </c>
      <c r="B146" s="1" t="s">
        <v>255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0.25</v>
      </c>
      <c r="M146" s="1" t="s">
        <v>163</v>
      </c>
      <c r="O146" s="7">
        <f t="shared" ca="1" si="173"/>
        <v>19</v>
      </c>
      <c r="S146" s="7" t="str">
        <f t="shared" ca="1" si="2"/>
        <v/>
      </c>
    </row>
    <row r="147" spans="1:19" x14ac:dyDescent="0.3">
      <c r="A147" s="1" t="str">
        <f t="shared" si="172"/>
        <v>LP_AtkBetter_02</v>
      </c>
      <c r="B147" s="1" t="s">
        <v>255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0.52500000000000002</v>
      </c>
      <c r="M147" s="1" t="s">
        <v>163</v>
      </c>
      <c r="O147" s="7">
        <f t="shared" ca="1" si="173"/>
        <v>19</v>
      </c>
      <c r="S147" s="7" t="str">
        <f t="shared" ca="1" si="2"/>
        <v/>
      </c>
    </row>
    <row r="148" spans="1:19" x14ac:dyDescent="0.3">
      <c r="A148" s="1" t="str">
        <f t="shared" ref="A148:A170" si="174">B148&amp;"_"&amp;TEXT(D148,"00")</f>
        <v>LP_AtkBetter_03</v>
      </c>
      <c r="B148" s="1" t="s">
        <v>255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0.82500000000000007</v>
      </c>
      <c r="M148" s="1" t="s">
        <v>163</v>
      </c>
      <c r="O148" s="7">
        <f t="shared" ca="1" si="173"/>
        <v>19</v>
      </c>
      <c r="S148" s="7" t="str">
        <f t="shared" ca="1" si="2"/>
        <v/>
      </c>
    </row>
    <row r="149" spans="1:19" x14ac:dyDescent="0.3">
      <c r="A149" s="1" t="str">
        <f t="shared" si="174"/>
        <v>LP_AtkBetter_04</v>
      </c>
      <c r="B149" s="1" t="s">
        <v>255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1.1499999999999999</v>
      </c>
      <c r="M149" s="1" t="s">
        <v>163</v>
      </c>
      <c r="O149" s="7">
        <f t="shared" ca="1" si="173"/>
        <v>19</v>
      </c>
      <c r="S149" s="7" t="str">
        <f t="shared" ca="1" si="2"/>
        <v/>
      </c>
    </row>
    <row r="150" spans="1:19" x14ac:dyDescent="0.3">
      <c r="A150" s="1" t="str">
        <f t="shared" si="174"/>
        <v>LP_AtkBetter_05</v>
      </c>
      <c r="B150" s="1" t="s">
        <v>255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1.5</v>
      </c>
      <c r="M150" s="1" t="s">
        <v>163</v>
      </c>
      <c r="O150" s="7">
        <f t="shared" ca="1" si="173"/>
        <v>19</v>
      </c>
      <c r="S150" s="7" t="str">
        <f t="shared" ca="1" si="2"/>
        <v/>
      </c>
    </row>
    <row r="151" spans="1:19" x14ac:dyDescent="0.3">
      <c r="A151" s="1" t="str">
        <f t="shared" si="174"/>
        <v>LP_AtkBetter_06</v>
      </c>
      <c r="B151" s="1" t="s">
        <v>255</v>
      </c>
      <c r="C151" s="1" t="str">
        <f>IF(ISERROR(VLOOKUP(B151,AffectorValueTable!$A:$A,1,0)),"어펙터밸류없음","")</f>
        <v/>
      </c>
      <c r="D151" s="1">
        <v>6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1.875</v>
      </c>
      <c r="M151" s="1" t="s">
        <v>163</v>
      </c>
      <c r="O151" s="7">
        <f t="shared" ca="1" si="173"/>
        <v>19</v>
      </c>
      <c r="S151" s="7" t="str">
        <f t="shared" ca="1" si="2"/>
        <v/>
      </c>
    </row>
    <row r="152" spans="1:19" x14ac:dyDescent="0.3">
      <c r="A152" s="1" t="str">
        <f t="shared" si="174"/>
        <v>LP_AtkBetter_07</v>
      </c>
      <c r="B152" s="1" t="s">
        <v>255</v>
      </c>
      <c r="C152" s="1" t="str">
        <f>IF(ISERROR(VLOOKUP(B152,AffectorValueTable!$A:$A,1,0)),"어펙터밸류없음","")</f>
        <v/>
      </c>
      <c r="D152" s="1">
        <v>7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2.2749999999999999</v>
      </c>
      <c r="M152" s="1" t="s">
        <v>163</v>
      </c>
      <c r="O152" s="7">
        <f t="shared" ca="1" si="173"/>
        <v>19</v>
      </c>
      <c r="S152" s="7" t="str">
        <f t="shared" ca="1" si="2"/>
        <v/>
      </c>
    </row>
    <row r="153" spans="1:19" x14ac:dyDescent="0.3">
      <c r="A153" s="1" t="str">
        <f t="shared" si="174"/>
        <v>LP_AtkBetter_08</v>
      </c>
      <c r="B153" s="1" t="s">
        <v>255</v>
      </c>
      <c r="C153" s="1" t="str">
        <f>IF(ISERROR(VLOOKUP(B153,AffectorValueTable!$A:$A,1,0)),"어펙터밸류없음","")</f>
        <v/>
      </c>
      <c r="D153" s="1">
        <v>8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2.7</v>
      </c>
      <c r="M153" s="1" t="s">
        <v>163</v>
      </c>
      <c r="O153" s="7">
        <f t="shared" ca="1" si="173"/>
        <v>19</v>
      </c>
      <c r="S153" s="7" t="str">
        <f t="shared" ca="1" si="2"/>
        <v/>
      </c>
    </row>
    <row r="154" spans="1:19" x14ac:dyDescent="0.3">
      <c r="A154" s="1" t="str">
        <f t="shared" si="174"/>
        <v>LP_AtkBetter_09</v>
      </c>
      <c r="B154" s="1" t="s">
        <v>255</v>
      </c>
      <c r="C154" s="1" t="str">
        <f>IF(ISERROR(VLOOKUP(B154,AffectorValueTable!$A:$A,1,0)),"어펙터밸류없음","")</f>
        <v/>
      </c>
      <c r="D154" s="1">
        <v>9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3.15</v>
      </c>
      <c r="M154" s="1" t="s">
        <v>163</v>
      </c>
      <c r="O154" s="7">
        <f t="shared" ca="1" si="173"/>
        <v>19</v>
      </c>
      <c r="S154" s="7" t="str">
        <f t="shared" ca="1" si="2"/>
        <v/>
      </c>
    </row>
    <row r="155" spans="1:19" x14ac:dyDescent="0.3">
      <c r="A155" s="1" t="str">
        <f t="shared" ref="A155" si="175">B155&amp;"_"&amp;TEXT(D155,"00")</f>
        <v>LP_AtkBetter_10</v>
      </c>
      <c r="B155" s="1" t="s">
        <v>243</v>
      </c>
      <c r="C155" s="1" t="str">
        <f>IF(ISERROR(VLOOKUP(B155,AffectorValueTable!$A:$A,1,0)),"어펙터밸류없음","")</f>
        <v/>
      </c>
      <c r="D155" s="1">
        <v>10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3.15</v>
      </c>
      <c r="M155" s="1" t="s">
        <v>163</v>
      </c>
      <c r="O155" s="7">
        <f t="shared" ref="O155" ca="1" si="176">IF(NOT(ISBLANK(N155)),N155,
IF(ISBLANK(M155),"",
VLOOKUP(M155,OFFSET(INDIRECT("$A:$B"),0,MATCH(M$1&amp;"_Verify",INDIRECT("$1:$1"),0)-1),2,0)
))</f>
        <v>19</v>
      </c>
      <c r="S155" s="7" t="str">
        <f t="shared" ref="S155" ca="1" si="177">IF(NOT(ISBLANK(R155)),R155,
IF(ISBLANK(Q155),"",
VLOOKUP(Q155,OFFSET(INDIRECT("$A:$B"),0,MATCH(Q$1&amp;"_Verify",INDIRECT("$1:$1"),0)-1),2,0)
))</f>
        <v/>
      </c>
    </row>
    <row r="156" spans="1:19" x14ac:dyDescent="0.3">
      <c r="A156" s="1" t="str">
        <f t="shared" si="174"/>
        <v>LP_AtkBest_01</v>
      </c>
      <c r="B156" s="1" t="s">
        <v>256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0.45</v>
      </c>
      <c r="M156" s="1" t="s">
        <v>163</v>
      </c>
      <c r="O156" s="7">
        <f t="shared" ca="1" si="173"/>
        <v>19</v>
      </c>
      <c r="S156" s="7" t="str">
        <f t="shared" ca="1" si="2"/>
        <v/>
      </c>
    </row>
    <row r="157" spans="1:19" x14ac:dyDescent="0.3">
      <c r="A157" s="1" t="str">
        <f t="shared" ref="A157:A158" si="178">B157&amp;"_"&amp;TEXT(D157,"00")</f>
        <v>LP_AtkBest_02</v>
      </c>
      <c r="B157" s="1" t="s">
        <v>256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0.94500000000000006</v>
      </c>
      <c r="M157" s="1" t="s">
        <v>163</v>
      </c>
      <c r="O157" s="7">
        <f t="shared" ref="O157:O158" ca="1" si="179">IF(NOT(ISBLANK(N157)),N157,
IF(ISBLANK(M157),"",
VLOOKUP(M157,OFFSET(INDIRECT("$A:$B"),0,MATCH(M$1&amp;"_Verify",INDIRECT("$1:$1"),0)-1),2,0)
))</f>
        <v>19</v>
      </c>
      <c r="S157" s="7" t="str">
        <f t="shared" ca="1" si="2"/>
        <v/>
      </c>
    </row>
    <row r="158" spans="1:19" x14ac:dyDescent="0.3">
      <c r="A158" s="1" t="str">
        <f t="shared" si="178"/>
        <v>LP_AtkBest_03</v>
      </c>
      <c r="B158" s="1" t="s">
        <v>256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1.4850000000000003</v>
      </c>
      <c r="M158" s="1" t="s">
        <v>163</v>
      </c>
      <c r="O158" s="7">
        <f t="shared" ca="1" si="179"/>
        <v>19</v>
      </c>
      <c r="S158" s="7" t="str">
        <f t="shared" ca="1" si="2"/>
        <v/>
      </c>
    </row>
    <row r="159" spans="1:19" x14ac:dyDescent="0.3">
      <c r="A159" s="1" t="str">
        <f t="shared" ref="A159" si="180">B159&amp;"_"&amp;TEXT(D159,"00")</f>
        <v>LP_AtkBest_04</v>
      </c>
      <c r="B159" s="1" t="s">
        <v>244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1.4850000000000003</v>
      </c>
      <c r="M159" s="1" t="s">
        <v>163</v>
      </c>
      <c r="O159" s="7">
        <f t="shared" ref="O159" ca="1" si="181">IF(NOT(ISBLANK(N159)),N159,
IF(ISBLANK(M159),"",
VLOOKUP(M159,OFFSET(INDIRECT("$A:$B"),0,MATCH(M$1&amp;"_Verify",INDIRECT("$1:$1"),0)-1),2,0)
))</f>
        <v>19</v>
      </c>
      <c r="S159" s="7" t="str">
        <f t="shared" ref="S159" ca="1" si="182">IF(NOT(ISBLANK(R159)),R159,
IF(ISBLANK(Q159),"",
VLOOKUP(Q159,OFFSET(INDIRECT("$A:$B"),0,MATCH(Q$1&amp;"_Verify",INDIRECT("$1:$1"),0)-1),2,0)
))</f>
        <v/>
      </c>
    </row>
    <row r="160" spans="1:19" x14ac:dyDescent="0.3">
      <c r="A160" s="1" t="str">
        <f t="shared" si="174"/>
        <v>LP_AtkSpeed_01</v>
      </c>
      <c r="B160" s="1" t="s">
        <v>257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ref="J160:J182" si="183">J137*4.75/6</f>
        <v>0.11875000000000001</v>
      </c>
      <c r="M160" s="1" t="s">
        <v>148</v>
      </c>
      <c r="O160" s="7">
        <f t="shared" ca="1" si="173"/>
        <v>3</v>
      </c>
      <c r="S160" s="7" t="str">
        <f t="shared" ca="1" si="2"/>
        <v/>
      </c>
    </row>
    <row r="161" spans="1:19" x14ac:dyDescent="0.3">
      <c r="A161" s="1" t="str">
        <f t="shared" si="174"/>
        <v>LP_AtkSpeed_02</v>
      </c>
      <c r="B161" s="1" t="s">
        <v>257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83"/>
        <v>0.24937500000000001</v>
      </c>
      <c r="M161" s="1" t="s">
        <v>148</v>
      </c>
      <c r="O161" s="7">
        <f t="shared" ca="1" si="173"/>
        <v>3</v>
      </c>
      <c r="S161" s="7" t="str">
        <f t="shared" ca="1" si="2"/>
        <v/>
      </c>
    </row>
    <row r="162" spans="1:19" x14ac:dyDescent="0.3">
      <c r="A162" s="1" t="str">
        <f t="shared" si="174"/>
        <v>LP_AtkSpeed_03</v>
      </c>
      <c r="B162" s="1" t="s">
        <v>257</v>
      </c>
      <c r="C162" s="1" t="str">
        <f>IF(ISERROR(VLOOKUP(B162,AffectorValueTable!$A:$A,1,0)),"어펙터밸류없음","")</f>
        <v/>
      </c>
      <c r="D162" s="1">
        <v>3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83"/>
        <v>0.39187500000000003</v>
      </c>
      <c r="M162" s="1" t="s">
        <v>148</v>
      </c>
      <c r="O162" s="7">
        <f t="shared" ca="1" si="173"/>
        <v>3</v>
      </c>
      <c r="S162" s="7" t="str">
        <f t="shared" ca="1" si="2"/>
        <v/>
      </c>
    </row>
    <row r="163" spans="1:19" x14ac:dyDescent="0.3">
      <c r="A163" s="1" t="str">
        <f t="shared" si="174"/>
        <v>LP_AtkSpeed_04</v>
      </c>
      <c r="B163" s="1" t="s">
        <v>257</v>
      </c>
      <c r="C163" s="1" t="str">
        <f>IF(ISERROR(VLOOKUP(B163,AffectorValueTable!$A:$A,1,0)),"어펙터밸류없음","")</f>
        <v/>
      </c>
      <c r="D163" s="1">
        <v>4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83"/>
        <v>0.54625000000000001</v>
      </c>
      <c r="M163" s="1" t="s">
        <v>148</v>
      </c>
      <c r="O163" s="7">
        <f t="shared" ca="1" si="173"/>
        <v>3</v>
      </c>
      <c r="S163" s="7" t="str">
        <f t="shared" ca="1" si="2"/>
        <v/>
      </c>
    </row>
    <row r="164" spans="1:19" x14ac:dyDescent="0.3">
      <c r="A164" s="1" t="str">
        <f t="shared" si="174"/>
        <v>LP_AtkSpeed_05</v>
      </c>
      <c r="B164" s="1" t="s">
        <v>257</v>
      </c>
      <c r="C164" s="1" t="str">
        <f>IF(ISERROR(VLOOKUP(B164,AffectorValueTable!$A:$A,1,0)),"어펙터밸류없음","")</f>
        <v/>
      </c>
      <c r="D164" s="1">
        <v>5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83"/>
        <v>0.71249999999999991</v>
      </c>
      <c r="M164" s="1" t="s">
        <v>148</v>
      </c>
      <c r="O164" s="7">
        <f t="shared" ca="1" si="173"/>
        <v>3</v>
      </c>
      <c r="S164" s="7" t="str">
        <f t="shared" ca="1" si="2"/>
        <v/>
      </c>
    </row>
    <row r="165" spans="1:19" x14ac:dyDescent="0.3">
      <c r="A165" s="1" t="str">
        <f t="shared" si="174"/>
        <v>LP_AtkSpeed_06</v>
      </c>
      <c r="B165" s="1" t="s">
        <v>257</v>
      </c>
      <c r="C165" s="1" t="str">
        <f>IF(ISERROR(VLOOKUP(B165,AffectorValueTable!$A:$A,1,0)),"어펙터밸류없음","")</f>
        <v/>
      </c>
      <c r="D165" s="1">
        <v>6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83"/>
        <v>0.890625</v>
      </c>
      <c r="M165" s="1" t="s">
        <v>148</v>
      </c>
      <c r="O165" s="7">
        <f t="shared" ca="1" si="173"/>
        <v>3</v>
      </c>
      <c r="S165" s="7" t="str">
        <f t="shared" ca="1" si="2"/>
        <v/>
      </c>
    </row>
    <row r="166" spans="1:19" x14ac:dyDescent="0.3">
      <c r="A166" s="1" t="str">
        <f t="shared" si="174"/>
        <v>LP_AtkSpeed_07</v>
      </c>
      <c r="B166" s="1" t="s">
        <v>257</v>
      </c>
      <c r="C166" s="1" t="str">
        <f>IF(ISERROR(VLOOKUP(B166,AffectorValueTable!$A:$A,1,0)),"어펙터밸류없음","")</f>
        <v/>
      </c>
      <c r="D166" s="1">
        <v>7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83"/>
        <v>1.0806250000000002</v>
      </c>
      <c r="M166" s="1" t="s">
        <v>148</v>
      </c>
      <c r="O166" s="7">
        <f t="shared" ca="1" si="173"/>
        <v>3</v>
      </c>
      <c r="S166" s="7" t="str">
        <f t="shared" ca="1" si="2"/>
        <v/>
      </c>
    </row>
    <row r="167" spans="1:19" x14ac:dyDescent="0.3">
      <c r="A167" s="1" t="str">
        <f t="shared" si="174"/>
        <v>LP_AtkSpeed_08</v>
      </c>
      <c r="B167" s="1" t="s">
        <v>257</v>
      </c>
      <c r="C167" s="1" t="str">
        <f>IF(ISERROR(VLOOKUP(B167,AffectorValueTable!$A:$A,1,0)),"어펙터밸류없음","")</f>
        <v/>
      </c>
      <c r="D167" s="1">
        <v>8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83"/>
        <v>1.2825</v>
      </c>
      <c r="M167" s="1" t="s">
        <v>148</v>
      </c>
      <c r="O167" s="7">
        <f t="shared" ca="1" si="173"/>
        <v>3</v>
      </c>
      <c r="S167" s="7" t="str">
        <f t="shared" ca="1" si="2"/>
        <v/>
      </c>
    </row>
    <row r="168" spans="1:19" x14ac:dyDescent="0.3">
      <c r="A168" s="1" t="str">
        <f t="shared" si="174"/>
        <v>LP_AtkSpeed_09</v>
      </c>
      <c r="B168" s="1" t="s">
        <v>257</v>
      </c>
      <c r="C168" s="1" t="str">
        <f>IF(ISERROR(VLOOKUP(B168,AffectorValueTable!$A:$A,1,0)),"어펙터밸류없음","")</f>
        <v/>
      </c>
      <c r="D168" s="1">
        <v>9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83"/>
        <v>1.4962499999999999</v>
      </c>
      <c r="M168" s="1" t="s">
        <v>148</v>
      </c>
      <c r="O168" s="7">
        <f t="shared" ca="1" si="173"/>
        <v>3</v>
      </c>
      <c r="S168" s="7" t="str">
        <f t="shared" ca="1" si="2"/>
        <v/>
      </c>
    </row>
    <row r="169" spans="1:19" x14ac:dyDescent="0.3">
      <c r="A169" s="1" t="str">
        <f t="shared" si="174"/>
        <v>LP_AtkSpeedBetter_01</v>
      </c>
      <c r="B169" s="1" t="s">
        <v>258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83"/>
        <v>0.19791666666666666</v>
      </c>
      <c r="M169" s="1" t="s">
        <v>148</v>
      </c>
      <c r="O169" s="7">
        <f t="shared" ca="1" si="173"/>
        <v>3</v>
      </c>
      <c r="S169" s="7" t="str">
        <f t="shared" ca="1" si="2"/>
        <v/>
      </c>
    </row>
    <row r="170" spans="1:19" x14ac:dyDescent="0.3">
      <c r="A170" s="1" t="str">
        <f t="shared" si="174"/>
        <v>LP_AtkSpeedBetter_02</v>
      </c>
      <c r="B170" s="1" t="s">
        <v>258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83"/>
        <v>0.41562499999999997</v>
      </c>
      <c r="M170" s="1" t="s">
        <v>148</v>
      </c>
      <c r="O170" s="7">
        <f t="shared" ca="1" si="173"/>
        <v>3</v>
      </c>
      <c r="S170" s="7" t="str">
        <f t="shared" ca="1" si="2"/>
        <v/>
      </c>
    </row>
    <row r="171" spans="1:19" x14ac:dyDescent="0.3">
      <c r="A171" s="1" t="str">
        <f t="shared" ref="A171:A193" si="184">B171&amp;"_"&amp;TEXT(D171,"00")</f>
        <v>LP_AtkSpeedBetter_03</v>
      </c>
      <c r="B171" s="1" t="s">
        <v>258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83"/>
        <v>0.65312500000000007</v>
      </c>
      <c r="M171" s="1" t="s">
        <v>148</v>
      </c>
      <c r="O171" s="7">
        <f t="shared" ca="1" si="173"/>
        <v>3</v>
      </c>
      <c r="S171" s="7" t="str">
        <f t="shared" ca="1" si="2"/>
        <v/>
      </c>
    </row>
    <row r="172" spans="1:19" x14ac:dyDescent="0.3">
      <c r="A172" s="1" t="str">
        <f t="shared" si="184"/>
        <v>LP_AtkSpeedBetter_04</v>
      </c>
      <c r="B172" s="1" t="s">
        <v>258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83"/>
        <v>0.91041666666666654</v>
      </c>
      <c r="M172" s="1" t="s">
        <v>148</v>
      </c>
      <c r="O172" s="7">
        <f t="shared" ca="1" si="173"/>
        <v>3</v>
      </c>
      <c r="S172" s="7" t="str">
        <f t="shared" ca="1" si="2"/>
        <v/>
      </c>
    </row>
    <row r="173" spans="1:19" x14ac:dyDescent="0.3">
      <c r="A173" s="1" t="str">
        <f t="shared" si="184"/>
        <v>LP_AtkSpeedBetter_05</v>
      </c>
      <c r="B173" s="1" t="s">
        <v>258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83"/>
        <v>1.1875</v>
      </c>
      <c r="M173" s="1" t="s">
        <v>148</v>
      </c>
      <c r="O173" s="7">
        <f t="shared" ca="1" si="173"/>
        <v>3</v>
      </c>
      <c r="S173" s="7" t="str">
        <f t="shared" ca="1" si="2"/>
        <v/>
      </c>
    </row>
    <row r="174" spans="1:19" x14ac:dyDescent="0.3">
      <c r="A174" s="1" t="str">
        <f t="shared" si="184"/>
        <v>LP_AtkSpeedBetter_06</v>
      </c>
      <c r="B174" s="1" t="s">
        <v>258</v>
      </c>
      <c r="C174" s="1" t="str">
        <f>IF(ISERROR(VLOOKUP(B174,AffectorValueTable!$A:$A,1,0)),"어펙터밸류없음","")</f>
        <v/>
      </c>
      <c r="D174" s="1">
        <v>6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83"/>
        <v>1.484375</v>
      </c>
      <c r="M174" s="1" t="s">
        <v>148</v>
      </c>
      <c r="O174" s="7">
        <f t="shared" ca="1" si="173"/>
        <v>3</v>
      </c>
      <c r="S174" s="7" t="str">
        <f t="shared" ca="1" si="2"/>
        <v/>
      </c>
    </row>
    <row r="175" spans="1:19" x14ac:dyDescent="0.3">
      <c r="A175" s="1" t="str">
        <f t="shared" si="184"/>
        <v>LP_AtkSpeedBetter_07</v>
      </c>
      <c r="B175" s="1" t="s">
        <v>258</v>
      </c>
      <c r="C175" s="1" t="str">
        <f>IF(ISERROR(VLOOKUP(B175,AffectorValueTable!$A:$A,1,0)),"어펙터밸류없음","")</f>
        <v/>
      </c>
      <c r="D175" s="1">
        <v>7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83"/>
        <v>1.8010416666666667</v>
      </c>
      <c r="M175" s="1" t="s">
        <v>148</v>
      </c>
      <c r="O175" s="7">
        <f t="shared" ca="1" si="173"/>
        <v>3</v>
      </c>
      <c r="S175" s="7" t="str">
        <f t="shared" ca="1" si="2"/>
        <v/>
      </c>
    </row>
    <row r="176" spans="1:19" x14ac:dyDescent="0.3">
      <c r="A176" s="1" t="str">
        <f t="shared" si="184"/>
        <v>LP_AtkSpeedBetter_08</v>
      </c>
      <c r="B176" s="1" t="s">
        <v>258</v>
      </c>
      <c r="C176" s="1" t="str">
        <f>IF(ISERROR(VLOOKUP(B176,AffectorValueTable!$A:$A,1,0)),"어펙터밸류없음","")</f>
        <v/>
      </c>
      <c r="D176" s="1">
        <v>8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83"/>
        <v>2.1375000000000002</v>
      </c>
      <c r="M176" s="1" t="s">
        <v>148</v>
      </c>
      <c r="O176" s="7">
        <f t="shared" ca="1" si="173"/>
        <v>3</v>
      </c>
      <c r="S176" s="7" t="str">
        <f t="shared" ca="1" si="2"/>
        <v/>
      </c>
    </row>
    <row r="177" spans="1:19" x14ac:dyDescent="0.3">
      <c r="A177" s="1" t="str">
        <f t="shared" si="184"/>
        <v>LP_AtkSpeedBetter_09</v>
      </c>
      <c r="B177" s="1" t="s">
        <v>258</v>
      </c>
      <c r="C177" s="1" t="str">
        <f>IF(ISERROR(VLOOKUP(B177,AffectorValueTable!$A:$A,1,0)),"어펙터밸류없음","")</f>
        <v/>
      </c>
      <c r="D177" s="1">
        <v>9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83"/>
        <v>2.4937499999999999</v>
      </c>
      <c r="M177" s="1" t="s">
        <v>148</v>
      </c>
      <c r="O177" s="7">
        <f t="shared" ca="1" si="173"/>
        <v>3</v>
      </c>
      <c r="S177" s="7" t="str">
        <f t="shared" ca="1" si="2"/>
        <v/>
      </c>
    </row>
    <row r="178" spans="1:19" x14ac:dyDescent="0.3">
      <c r="A178" s="1" t="str">
        <f t="shared" ref="A178" si="185">B178&amp;"_"&amp;TEXT(D178,"00")</f>
        <v>LP_AtkSpeedBetter_10</v>
      </c>
      <c r="B178" s="1" t="s">
        <v>246</v>
      </c>
      <c r="C178" s="1" t="str">
        <f>IF(ISERROR(VLOOKUP(B178,AffectorValueTable!$A:$A,1,0)),"어펙터밸류없음","")</f>
        <v/>
      </c>
      <c r="D178" s="1">
        <v>10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83"/>
        <v>2.4937499999999999</v>
      </c>
      <c r="M178" s="1" t="s">
        <v>148</v>
      </c>
      <c r="O178" s="7">
        <f t="shared" ref="O178" ca="1" si="186">IF(NOT(ISBLANK(N178)),N178,
IF(ISBLANK(M178),"",
VLOOKUP(M178,OFFSET(INDIRECT("$A:$B"),0,MATCH(M$1&amp;"_Verify",INDIRECT("$1:$1"),0)-1),2,0)
))</f>
        <v>3</v>
      </c>
      <c r="S178" s="7" t="str">
        <f t="shared" ref="S178" ca="1" si="187">IF(NOT(ISBLANK(R178)),R178,
IF(ISBLANK(Q178),"",
VLOOKUP(Q178,OFFSET(INDIRECT("$A:$B"),0,MATCH(Q$1&amp;"_Verify",INDIRECT("$1:$1"),0)-1),2,0)
))</f>
        <v/>
      </c>
    </row>
    <row r="179" spans="1:19" x14ac:dyDescent="0.3">
      <c r="A179" s="1" t="str">
        <f t="shared" si="184"/>
        <v>LP_AtkSpeedBest_01</v>
      </c>
      <c r="B179" s="1" t="s">
        <v>259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83"/>
        <v>0.35625000000000001</v>
      </c>
      <c r="M179" s="1" t="s">
        <v>148</v>
      </c>
      <c r="O179" s="7">
        <f t="shared" ca="1" si="173"/>
        <v>3</v>
      </c>
      <c r="S179" s="7" t="str">
        <f t="shared" ca="1" si="2"/>
        <v/>
      </c>
    </row>
    <row r="180" spans="1:19" x14ac:dyDescent="0.3">
      <c r="A180" s="1" t="str">
        <f t="shared" ref="A180:A181" si="188">B180&amp;"_"&amp;TEXT(D180,"00")</f>
        <v>LP_AtkSpeedBest_02</v>
      </c>
      <c r="B180" s="1" t="s">
        <v>259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83"/>
        <v>0.74812500000000004</v>
      </c>
      <c r="M180" s="1" t="s">
        <v>148</v>
      </c>
      <c r="O180" s="7">
        <f t="shared" ref="O180:O181" ca="1" si="189">IF(NOT(ISBLANK(N180)),N180,
IF(ISBLANK(M180),"",
VLOOKUP(M180,OFFSET(INDIRECT("$A:$B"),0,MATCH(M$1&amp;"_Verify",INDIRECT("$1:$1"),0)-1),2,0)
))</f>
        <v>3</v>
      </c>
      <c r="S180" s="7" t="str">
        <f t="shared" ca="1" si="2"/>
        <v/>
      </c>
    </row>
    <row r="181" spans="1:19" x14ac:dyDescent="0.3">
      <c r="A181" s="1" t="str">
        <f t="shared" si="188"/>
        <v>LP_AtkSpeedBest_03</v>
      </c>
      <c r="B181" s="1" t="s">
        <v>259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83"/>
        <v>1.1756250000000004</v>
      </c>
      <c r="M181" s="1" t="s">
        <v>148</v>
      </c>
      <c r="O181" s="7">
        <f t="shared" ca="1" si="189"/>
        <v>3</v>
      </c>
      <c r="S181" s="7" t="str">
        <f t="shared" ca="1" si="2"/>
        <v/>
      </c>
    </row>
    <row r="182" spans="1:19" x14ac:dyDescent="0.3">
      <c r="A182" s="1" t="str">
        <f t="shared" ref="A182" si="190">B182&amp;"_"&amp;TEXT(D182,"00")</f>
        <v>LP_AtkSpeedBest_04</v>
      </c>
      <c r="B182" s="1" t="s">
        <v>247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83"/>
        <v>1.1756250000000004</v>
      </c>
      <c r="M182" s="1" t="s">
        <v>148</v>
      </c>
      <c r="O182" s="7">
        <f t="shared" ref="O182" ca="1" si="191">IF(NOT(ISBLANK(N182)),N182,
IF(ISBLANK(M182),"",
VLOOKUP(M182,OFFSET(INDIRECT("$A:$B"),0,MATCH(M$1&amp;"_Verify",INDIRECT("$1:$1"),0)-1),2,0)
))</f>
        <v>3</v>
      </c>
      <c r="S182" s="7" t="str">
        <f t="shared" ref="S182" ca="1" si="192">IF(NOT(ISBLANK(R182)),R182,
IF(ISBLANK(Q182),"",
VLOOKUP(Q182,OFFSET(INDIRECT("$A:$B"),0,MATCH(Q$1&amp;"_Verify",INDIRECT("$1:$1"),0)-1),2,0)
))</f>
        <v/>
      </c>
    </row>
    <row r="183" spans="1:19" x14ac:dyDescent="0.3">
      <c r="A183" s="1" t="str">
        <f t="shared" si="184"/>
        <v>LP_Crit_01</v>
      </c>
      <c r="B183" s="1" t="s">
        <v>260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ref="J183:J196" si="193">J137*4.5/6</f>
        <v>0.11249999999999999</v>
      </c>
      <c r="M183" s="1" t="s">
        <v>538</v>
      </c>
      <c r="O183" s="7">
        <f t="shared" ca="1" si="173"/>
        <v>20</v>
      </c>
      <c r="S183" s="7" t="str">
        <f t="shared" ca="1" si="2"/>
        <v/>
      </c>
    </row>
    <row r="184" spans="1:19" x14ac:dyDescent="0.3">
      <c r="A184" s="1" t="str">
        <f t="shared" si="184"/>
        <v>LP_Crit_02</v>
      </c>
      <c r="B184" s="1" t="s">
        <v>260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93"/>
        <v>0.23624999999999999</v>
      </c>
      <c r="M184" s="1" t="s">
        <v>538</v>
      </c>
      <c r="O184" s="7">
        <f t="shared" ca="1" si="173"/>
        <v>20</v>
      </c>
      <c r="S184" s="7" t="str">
        <f t="shared" ca="1" si="2"/>
        <v/>
      </c>
    </row>
    <row r="185" spans="1:19" x14ac:dyDescent="0.3">
      <c r="A185" s="1" t="str">
        <f t="shared" si="184"/>
        <v>LP_Crit_03</v>
      </c>
      <c r="B185" s="1" t="s">
        <v>260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93"/>
        <v>0.37125000000000002</v>
      </c>
      <c r="M185" s="1" t="s">
        <v>538</v>
      </c>
      <c r="O185" s="7">
        <f t="shared" ca="1" si="173"/>
        <v>20</v>
      </c>
      <c r="S185" s="7" t="str">
        <f t="shared" ca="1" si="2"/>
        <v/>
      </c>
    </row>
    <row r="186" spans="1:19" x14ac:dyDescent="0.3">
      <c r="A186" s="1" t="str">
        <f t="shared" si="184"/>
        <v>LP_Crit_04</v>
      </c>
      <c r="B186" s="1" t="s">
        <v>260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93"/>
        <v>0.51749999999999996</v>
      </c>
      <c r="M186" s="1" t="s">
        <v>538</v>
      </c>
      <c r="O186" s="7">
        <f t="shared" ca="1" si="173"/>
        <v>20</v>
      </c>
      <c r="S186" s="7" t="str">
        <f t="shared" ca="1" si="2"/>
        <v/>
      </c>
    </row>
    <row r="187" spans="1:19" x14ac:dyDescent="0.3">
      <c r="A187" s="1" t="str">
        <f t="shared" si="184"/>
        <v>LP_Crit_05</v>
      </c>
      <c r="B187" s="1" t="s">
        <v>260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93"/>
        <v>0.67499999999999993</v>
      </c>
      <c r="M187" s="1" t="s">
        <v>538</v>
      </c>
      <c r="O187" s="7">
        <f t="shared" ca="1" si="173"/>
        <v>20</v>
      </c>
      <c r="S187" s="7" t="str">
        <f t="shared" ca="1" si="2"/>
        <v/>
      </c>
    </row>
    <row r="188" spans="1:19" x14ac:dyDescent="0.3">
      <c r="A188" s="1" t="str">
        <f t="shared" ref="A188:A191" si="194">B188&amp;"_"&amp;TEXT(D188,"00")</f>
        <v>LP_Crit_06</v>
      </c>
      <c r="B188" s="1" t="s">
        <v>260</v>
      </c>
      <c r="C188" s="1" t="str">
        <f>IF(ISERROR(VLOOKUP(B188,AffectorValueTable!$A:$A,1,0)),"어펙터밸류없음","")</f>
        <v/>
      </c>
      <c r="D188" s="1">
        <v>6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93"/>
        <v>0.84375</v>
      </c>
      <c r="M188" s="1" t="s">
        <v>538</v>
      </c>
      <c r="O188" s="7">
        <f t="shared" ref="O188:O191" ca="1" si="195">IF(NOT(ISBLANK(N188)),N188,
IF(ISBLANK(M188),"",
VLOOKUP(M188,OFFSET(INDIRECT("$A:$B"),0,MATCH(M$1&amp;"_Verify",INDIRECT("$1:$1"),0)-1),2,0)
))</f>
        <v>20</v>
      </c>
      <c r="S188" s="7" t="str">
        <f t="shared" ca="1" si="2"/>
        <v/>
      </c>
    </row>
    <row r="189" spans="1:19" x14ac:dyDescent="0.3">
      <c r="A189" s="1" t="str">
        <f t="shared" si="194"/>
        <v>LP_Crit_07</v>
      </c>
      <c r="B189" s="1" t="s">
        <v>260</v>
      </c>
      <c r="C189" s="1" t="str">
        <f>IF(ISERROR(VLOOKUP(B189,AffectorValueTable!$A:$A,1,0)),"어펙터밸류없음","")</f>
        <v/>
      </c>
      <c r="D189" s="1">
        <v>7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93"/>
        <v>1.0237500000000002</v>
      </c>
      <c r="M189" s="1" t="s">
        <v>538</v>
      </c>
      <c r="O189" s="7">
        <f t="shared" ca="1" si="195"/>
        <v>20</v>
      </c>
      <c r="S189" s="7" t="str">
        <f t="shared" ca="1" si="2"/>
        <v/>
      </c>
    </row>
    <row r="190" spans="1:19" x14ac:dyDescent="0.3">
      <c r="A190" s="1" t="str">
        <f t="shared" si="194"/>
        <v>LP_Crit_08</v>
      </c>
      <c r="B190" s="1" t="s">
        <v>260</v>
      </c>
      <c r="C190" s="1" t="str">
        <f>IF(ISERROR(VLOOKUP(B190,AffectorValueTable!$A:$A,1,0)),"어펙터밸류없음","")</f>
        <v/>
      </c>
      <c r="D190" s="1">
        <v>8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93"/>
        <v>1.2150000000000001</v>
      </c>
      <c r="M190" s="1" t="s">
        <v>538</v>
      </c>
      <c r="O190" s="7">
        <f t="shared" ca="1" si="195"/>
        <v>20</v>
      </c>
      <c r="S190" s="7" t="str">
        <f t="shared" ca="1" si="2"/>
        <v/>
      </c>
    </row>
    <row r="191" spans="1:19" x14ac:dyDescent="0.3">
      <c r="A191" s="1" t="str">
        <f t="shared" si="194"/>
        <v>LP_Crit_09</v>
      </c>
      <c r="B191" s="1" t="s">
        <v>260</v>
      </c>
      <c r="C191" s="1" t="str">
        <f>IF(ISERROR(VLOOKUP(B191,AffectorValueTable!$A:$A,1,0)),"어펙터밸류없음","")</f>
        <v/>
      </c>
      <c r="D191" s="1">
        <v>9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93"/>
        <v>1.4174999999999998</v>
      </c>
      <c r="M191" s="1" t="s">
        <v>538</v>
      </c>
      <c r="O191" s="7">
        <f t="shared" ca="1" si="195"/>
        <v>20</v>
      </c>
      <c r="S191" s="7" t="str">
        <f t="shared" ca="1" si="2"/>
        <v/>
      </c>
    </row>
    <row r="192" spans="1:19" x14ac:dyDescent="0.3">
      <c r="A192" s="1" t="str">
        <f t="shared" si="184"/>
        <v>LP_CritBetter_01</v>
      </c>
      <c r="B192" s="1" t="s">
        <v>261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93"/>
        <v>0.1875</v>
      </c>
      <c r="M192" s="1" t="s">
        <v>538</v>
      </c>
      <c r="O192" s="7">
        <f t="shared" ca="1" si="173"/>
        <v>20</v>
      </c>
      <c r="S192" s="7" t="str">
        <f t="shared" ca="1" si="2"/>
        <v/>
      </c>
    </row>
    <row r="193" spans="1:19" x14ac:dyDescent="0.3">
      <c r="A193" s="1" t="str">
        <f t="shared" si="184"/>
        <v>LP_CritBetter_02</v>
      </c>
      <c r="B193" s="1" t="s">
        <v>261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93"/>
        <v>0.39375000000000004</v>
      </c>
      <c r="M193" s="1" t="s">
        <v>538</v>
      </c>
      <c r="O193" s="7">
        <f t="shared" ca="1" si="173"/>
        <v>20</v>
      </c>
      <c r="S193" s="7" t="str">
        <f t="shared" ca="1" si="2"/>
        <v/>
      </c>
    </row>
    <row r="194" spans="1:19" x14ac:dyDescent="0.3">
      <c r="A194" s="1" t="str">
        <f t="shared" ref="A194:A198" si="196">B194&amp;"_"&amp;TEXT(D194,"00")</f>
        <v>LP_CritBetter_03</v>
      </c>
      <c r="B194" s="1" t="s">
        <v>261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93"/>
        <v>0.61875000000000002</v>
      </c>
      <c r="M194" s="1" t="s">
        <v>538</v>
      </c>
      <c r="O194" s="7">
        <f t="shared" ca="1" si="173"/>
        <v>20</v>
      </c>
      <c r="S194" s="7" t="str">
        <f t="shared" ca="1" si="2"/>
        <v/>
      </c>
    </row>
    <row r="195" spans="1:19" x14ac:dyDescent="0.3">
      <c r="A195" s="1" t="str">
        <f t="shared" ref="A195:A196" si="197">B195&amp;"_"&amp;TEXT(D195,"00")</f>
        <v>LP_CritBetter_04</v>
      </c>
      <c r="B195" s="1" t="s">
        <v>261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93"/>
        <v>0.86249999999999993</v>
      </c>
      <c r="M195" s="1" t="s">
        <v>538</v>
      </c>
      <c r="O195" s="7">
        <f t="shared" ref="O195:O196" ca="1" si="198">IF(NOT(ISBLANK(N195)),N195,
IF(ISBLANK(M195),"",
VLOOKUP(M195,OFFSET(INDIRECT("$A:$B"),0,MATCH(M$1&amp;"_Verify",INDIRECT("$1:$1"),0)-1),2,0)
))</f>
        <v>20</v>
      </c>
      <c r="S195" s="7" t="str">
        <f t="shared" ca="1" si="2"/>
        <v/>
      </c>
    </row>
    <row r="196" spans="1:19" x14ac:dyDescent="0.3">
      <c r="A196" s="1" t="str">
        <f t="shared" si="197"/>
        <v>LP_CritBetter_05</v>
      </c>
      <c r="B196" s="1" t="s">
        <v>261</v>
      </c>
      <c r="C196" s="1" t="str">
        <f>IF(ISERROR(VLOOKUP(B196,AffectorValueTable!$A:$A,1,0)),"어펙터밸류없음","")</f>
        <v/>
      </c>
      <c r="D196" s="1">
        <v>5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93"/>
        <v>1.125</v>
      </c>
      <c r="M196" s="1" t="s">
        <v>538</v>
      </c>
      <c r="O196" s="7">
        <f t="shared" ca="1" si="198"/>
        <v>20</v>
      </c>
      <c r="S196" s="7" t="str">
        <f t="shared" ca="1" si="2"/>
        <v/>
      </c>
    </row>
    <row r="197" spans="1:19" x14ac:dyDescent="0.3">
      <c r="A197" s="1" t="str">
        <f t="shared" ref="A197" si="199">B197&amp;"_"&amp;TEXT(D197,"00")</f>
        <v>LP_CritBetter_06</v>
      </c>
      <c r="B197" s="1" t="s">
        <v>249</v>
      </c>
      <c r="C197" s="1" t="str">
        <f>IF(ISERROR(VLOOKUP(B197,AffectorValueTable!$A:$A,1,0)),"어펙터밸류없음","")</f>
        <v/>
      </c>
      <c r="D197" s="1">
        <v>6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>J196</f>
        <v>1.125</v>
      </c>
      <c r="M197" s="1" t="s">
        <v>849</v>
      </c>
      <c r="O197" s="7">
        <f t="shared" ref="O197" ca="1" si="200">IF(NOT(ISBLANK(N197)),N197,
IF(ISBLANK(M197),"",
VLOOKUP(M197,OFFSET(INDIRECT("$A:$B"),0,MATCH(M$1&amp;"_Verify",INDIRECT("$1:$1"),0)-1),2,0)
))</f>
        <v>20</v>
      </c>
      <c r="S197" s="7" t="str">
        <f t="shared" ref="S197" ca="1" si="201">IF(NOT(ISBLANK(R197)),R197,
IF(ISBLANK(Q197),"",
VLOOKUP(Q197,OFFSET(INDIRECT("$A:$B"),0,MATCH(Q$1&amp;"_Verify",INDIRECT("$1:$1"),0)-1),2,0)
))</f>
        <v/>
      </c>
    </row>
    <row r="198" spans="1:19" x14ac:dyDescent="0.3">
      <c r="A198" s="1" t="str">
        <f t="shared" si="196"/>
        <v>LP_CritBest_01</v>
      </c>
      <c r="B198" s="1" t="s">
        <v>262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>J156*4.5/6</f>
        <v>0.33749999999999997</v>
      </c>
      <c r="M198" s="1" t="s">
        <v>538</v>
      </c>
      <c r="O198" s="7">
        <f t="shared" ca="1" si="173"/>
        <v>20</v>
      </c>
      <c r="S198" s="7" t="str">
        <f t="shared" ca="1" si="2"/>
        <v/>
      </c>
    </row>
    <row r="199" spans="1:19" x14ac:dyDescent="0.3">
      <c r="A199" s="1" t="str">
        <f t="shared" ref="A199:A200" si="202">B199&amp;"_"&amp;TEXT(D199,"00")</f>
        <v>LP_CritBest_02</v>
      </c>
      <c r="B199" s="1" t="s">
        <v>262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>J157*4.5/6</f>
        <v>0.7087500000000001</v>
      </c>
      <c r="M199" s="1" t="s">
        <v>538</v>
      </c>
      <c r="O199" s="7">
        <f t="shared" ref="O199:O200" ca="1" si="203">IF(NOT(ISBLANK(N199)),N199,
IF(ISBLANK(M199),"",
VLOOKUP(M199,OFFSET(INDIRECT("$A:$B"),0,MATCH(M$1&amp;"_Verify",INDIRECT("$1:$1"),0)-1),2,0)
))</f>
        <v>20</v>
      </c>
      <c r="S199" s="7" t="str">
        <f t="shared" ref="S199:S265" ca="1" si="204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202"/>
        <v>LP_CritBest_03</v>
      </c>
      <c r="B200" s="1" t="s">
        <v>262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>J158*4.5/6</f>
        <v>1.1137500000000002</v>
      </c>
      <c r="M200" s="1" t="s">
        <v>538</v>
      </c>
      <c r="O200" s="7">
        <f t="shared" ca="1" si="203"/>
        <v>20</v>
      </c>
      <c r="S200" s="7" t="str">
        <f t="shared" ca="1" si="204"/>
        <v/>
      </c>
    </row>
    <row r="201" spans="1:19" x14ac:dyDescent="0.3">
      <c r="A201" s="1" t="str">
        <f t="shared" ref="A201" si="205">B201&amp;"_"&amp;TEXT(D201,"00")</f>
        <v>LP_CritBest_04</v>
      </c>
      <c r="B201" s="1" t="s">
        <v>250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>J200</f>
        <v>1.1137500000000002</v>
      </c>
      <c r="M201" s="1" t="s">
        <v>849</v>
      </c>
      <c r="O201" s="7">
        <f t="shared" ref="O201" ca="1" si="206">IF(NOT(ISBLANK(N201)),N201,
IF(ISBLANK(M201),"",
VLOOKUP(M201,OFFSET(INDIRECT("$A:$B"),0,MATCH(M$1&amp;"_Verify",INDIRECT("$1:$1"),0)-1),2,0)
))</f>
        <v>20</v>
      </c>
      <c r="S201" s="7" t="str">
        <f t="shared" ref="S201" ca="1" si="207">IF(NOT(ISBLANK(R201)),R201,
IF(ISBLANK(Q201),"",
VLOOKUP(Q201,OFFSET(INDIRECT("$A:$B"),0,MATCH(Q$1&amp;"_Verify",INDIRECT("$1:$1"),0)-1),2,0)
))</f>
        <v/>
      </c>
    </row>
    <row r="202" spans="1:19" x14ac:dyDescent="0.3">
      <c r="A202" s="1" t="str">
        <f t="shared" ref="A202:A221" si="208">B202&amp;"_"&amp;TEXT(D202,"00")</f>
        <v>LP_MaxHp_01</v>
      </c>
      <c r="B202" s="1" t="s">
        <v>263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ref="J202:J223" si="209">J137*2.5/6</f>
        <v>6.25E-2</v>
      </c>
      <c r="M202" s="1" t="s">
        <v>162</v>
      </c>
      <c r="O202" s="7">
        <f t="shared" ref="O202:O340" ca="1" si="210">IF(NOT(ISBLANK(N202)),N202,
IF(ISBLANK(M202),"",
VLOOKUP(M202,OFFSET(INDIRECT("$A:$B"),0,MATCH(M$1&amp;"_Verify",INDIRECT("$1:$1"),0)-1),2,0)
))</f>
        <v>18</v>
      </c>
      <c r="S202" s="7" t="str">
        <f t="shared" ca="1" si="204"/>
        <v/>
      </c>
    </row>
    <row r="203" spans="1:19" x14ac:dyDescent="0.3">
      <c r="A203" s="1" t="str">
        <f t="shared" si="208"/>
        <v>LP_MaxHp_02</v>
      </c>
      <c r="B203" s="1" t="s">
        <v>263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09"/>
        <v>0.13125000000000001</v>
      </c>
      <c r="M203" s="1" t="s">
        <v>162</v>
      </c>
      <c r="O203" s="7">
        <f t="shared" ca="1" si="210"/>
        <v>18</v>
      </c>
      <c r="S203" s="7" t="str">
        <f t="shared" ca="1" si="204"/>
        <v/>
      </c>
    </row>
    <row r="204" spans="1:19" x14ac:dyDescent="0.3">
      <c r="A204" s="1" t="str">
        <f t="shared" si="208"/>
        <v>LP_MaxHp_03</v>
      </c>
      <c r="B204" s="1" t="s">
        <v>263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09"/>
        <v>0.20625000000000002</v>
      </c>
      <c r="M204" s="1" t="s">
        <v>162</v>
      </c>
      <c r="O204" s="7">
        <f t="shared" ca="1" si="210"/>
        <v>18</v>
      </c>
      <c r="S204" s="7" t="str">
        <f t="shared" ca="1" si="204"/>
        <v/>
      </c>
    </row>
    <row r="205" spans="1:19" x14ac:dyDescent="0.3">
      <c r="A205" s="1" t="str">
        <f t="shared" si="208"/>
        <v>LP_MaxHp_04</v>
      </c>
      <c r="B205" s="1" t="s">
        <v>263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09"/>
        <v>0.28749999999999998</v>
      </c>
      <c r="M205" s="1" t="s">
        <v>162</v>
      </c>
      <c r="O205" s="7">
        <f t="shared" ca="1" si="210"/>
        <v>18</v>
      </c>
      <c r="S205" s="7" t="str">
        <f t="shared" ca="1" si="204"/>
        <v/>
      </c>
    </row>
    <row r="206" spans="1:19" x14ac:dyDescent="0.3">
      <c r="A206" s="1" t="str">
        <f t="shared" si="208"/>
        <v>LP_MaxHp_05</v>
      </c>
      <c r="B206" s="1" t="s">
        <v>263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09"/>
        <v>0.375</v>
      </c>
      <c r="M206" s="1" t="s">
        <v>162</v>
      </c>
      <c r="O206" s="7">
        <f t="shared" ca="1" si="210"/>
        <v>18</v>
      </c>
      <c r="S206" s="7" t="str">
        <f t="shared" ca="1" si="204"/>
        <v/>
      </c>
    </row>
    <row r="207" spans="1:19" x14ac:dyDescent="0.3">
      <c r="A207" s="1" t="str">
        <f t="shared" si="208"/>
        <v>LP_MaxHp_06</v>
      </c>
      <c r="B207" s="1" t="s">
        <v>263</v>
      </c>
      <c r="C207" s="1" t="str">
        <f>IF(ISERROR(VLOOKUP(B207,AffectorValueTable!$A:$A,1,0)),"어펙터밸류없음","")</f>
        <v/>
      </c>
      <c r="D207" s="1">
        <v>6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09"/>
        <v>0.46875</v>
      </c>
      <c r="M207" s="1" t="s">
        <v>162</v>
      </c>
      <c r="O207" s="7">
        <f t="shared" ca="1" si="210"/>
        <v>18</v>
      </c>
      <c r="S207" s="7" t="str">
        <f t="shared" ca="1" si="204"/>
        <v/>
      </c>
    </row>
    <row r="208" spans="1:19" x14ac:dyDescent="0.3">
      <c r="A208" s="1" t="str">
        <f t="shared" si="208"/>
        <v>LP_MaxHp_07</v>
      </c>
      <c r="B208" s="1" t="s">
        <v>263</v>
      </c>
      <c r="C208" s="1" t="str">
        <f>IF(ISERROR(VLOOKUP(B208,AffectorValueTable!$A:$A,1,0)),"어펙터밸류없음","")</f>
        <v/>
      </c>
      <c r="D208" s="1">
        <v>7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09"/>
        <v>0.56875000000000009</v>
      </c>
      <c r="M208" s="1" t="s">
        <v>162</v>
      </c>
      <c r="O208" s="7">
        <f t="shared" ca="1" si="210"/>
        <v>18</v>
      </c>
      <c r="S208" s="7" t="str">
        <f t="shared" ca="1" si="204"/>
        <v/>
      </c>
    </row>
    <row r="209" spans="1:19" x14ac:dyDescent="0.3">
      <c r="A209" s="1" t="str">
        <f t="shared" si="208"/>
        <v>LP_MaxHp_08</v>
      </c>
      <c r="B209" s="1" t="s">
        <v>263</v>
      </c>
      <c r="C209" s="1" t="str">
        <f>IF(ISERROR(VLOOKUP(B209,AffectorValueTable!$A:$A,1,0)),"어펙터밸류없음","")</f>
        <v/>
      </c>
      <c r="D209" s="1">
        <v>8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09"/>
        <v>0.67500000000000016</v>
      </c>
      <c r="M209" s="1" t="s">
        <v>162</v>
      </c>
      <c r="O209" s="7">
        <f t="shared" ca="1" si="210"/>
        <v>18</v>
      </c>
      <c r="S209" s="7" t="str">
        <f t="shared" ca="1" si="204"/>
        <v/>
      </c>
    </row>
    <row r="210" spans="1:19" x14ac:dyDescent="0.3">
      <c r="A210" s="1" t="str">
        <f t="shared" si="208"/>
        <v>LP_MaxHp_09</v>
      </c>
      <c r="B210" s="1" t="s">
        <v>263</v>
      </c>
      <c r="C210" s="1" t="str">
        <f>IF(ISERROR(VLOOKUP(B210,AffectorValueTable!$A:$A,1,0)),"어펙터밸류없음","")</f>
        <v/>
      </c>
      <c r="D210" s="1">
        <v>9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09"/>
        <v>0.78749999999999998</v>
      </c>
      <c r="M210" s="1" t="s">
        <v>162</v>
      </c>
      <c r="O210" s="7">
        <f t="shared" ca="1" si="210"/>
        <v>18</v>
      </c>
      <c r="S210" s="7" t="str">
        <f t="shared" ca="1" si="204"/>
        <v/>
      </c>
    </row>
    <row r="211" spans="1:19" x14ac:dyDescent="0.3">
      <c r="A211" s="1" t="str">
        <f t="shared" si="208"/>
        <v>LP_MaxHpBetter_01</v>
      </c>
      <c r="B211" s="1" t="s">
        <v>264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09"/>
        <v>0.10416666666666667</v>
      </c>
      <c r="M211" s="1" t="s">
        <v>162</v>
      </c>
      <c r="O211" s="7">
        <f t="shared" ca="1" si="210"/>
        <v>18</v>
      </c>
      <c r="S211" s="7" t="str">
        <f t="shared" ca="1" si="204"/>
        <v/>
      </c>
    </row>
    <row r="212" spans="1:19" x14ac:dyDescent="0.3">
      <c r="A212" s="1" t="str">
        <f t="shared" si="208"/>
        <v>LP_MaxHpBetter_02</v>
      </c>
      <c r="B212" s="1" t="s">
        <v>264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09"/>
        <v>0.21875</v>
      </c>
      <c r="M212" s="1" t="s">
        <v>162</v>
      </c>
      <c r="O212" s="7">
        <f t="shared" ca="1" si="210"/>
        <v>18</v>
      </c>
      <c r="S212" s="7" t="str">
        <f t="shared" ca="1" si="204"/>
        <v/>
      </c>
    </row>
    <row r="213" spans="1:19" x14ac:dyDescent="0.3">
      <c r="A213" s="1" t="str">
        <f t="shared" si="208"/>
        <v>LP_MaxHpBetter_03</v>
      </c>
      <c r="B213" s="1" t="s">
        <v>264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09"/>
        <v>0.34375</v>
      </c>
      <c r="M213" s="1" t="s">
        <v>162</v>
      </c>
      <c r="O213" s="7">
        <f t="shared" ca="1" si="210"/>
        <v>18</v>
      </c>
      <c r="S213" s="7" t="str">
        <f t="shared" ca="1" si="204"/>
        <v/>
      </c>
    </row>
    <row r="214" spans="1:19" x14ac:dyDescent="0.3">
      <c r="A214" s="1" t="str">
        <f t="shared" si="208"/>
        <v>LP_MaxHpBetter_04</v>
      </c>
      <c r="B214" s="1" t="s">
        <v>264</v>
      </c>
      <c r="C214" s="1" t="str">
        <f>IF(ISERROR(VLOOKUP(B214,AffectorValueTable!$A:$A,1,0)),"어펙터밸류없음","")</f>
        <v/>
      </c>
      <c r="D214" s="1">
        <v>4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09"/>
        <v>0.47916666666666669</v>
      </c>
      <c r="M214" s="1" t="s">
        <v>162</v>
      </c>
      <c r="O214" s="7">
        <f t="shared" ca="1" si="210"/>
        <v>18</v>
      </c>
      <c r="S214" s="7" t="str">
        <f t="shared" ca="1" si="204"/>
        <v/>
      </c>
    </row>
    <row r="215" spans="1:19" x14ac:dyDescent="0.3">
      <c r="A215" s="1" t="str">
        <f t="shared" si="208"/>
        <v>LP_MaxHpBetter_05</v>
      </c>
      <c r="B215" s="1" t="s">
        <v>264</v>
      </c>
      <c r="C215" s="1" t="str">
        <f>IF(ISERROR(VLOOKUP(B215,AffectorValueTable!$A:$A,1,0)),"어펙터밸류없음","")</f>
        <v/>
      </c>
      <c r="D215" s="1">
        <v>5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09"/>
        <v>0.625</v>
      </c>
      <c r="M215" s="1" t="s">
        <v>162</v>
      </c>
      <c r="O215" s="7">
        <f t="shared" ca="1" si="210"/>
        <v>18</v>
      </c>
      <c r="S215" s="7" t="str">
        <f t="shared" ca="1" si="204"/>
        <v/>
      </c>
    </row>
    <row r="216" spans="1:19" x14ac:dyDescent="0.3">
      <c r="A216" s="1" t="str">
        <f t="shared" si="208"/>
        <v>LP_MaxHpBetter_06</v>
      </c>
      <c r="B216" s="1" t="s">
        <v>264</v>
      </c>
      <c r="C216" s="1" t="str">
        <f>IF(ISERROR(VLOOKUP(B216,AffectorValueTable!$A:$A,1,0)),"어펙터밸류없음","")</f>
        <v/>
      </c>
      <c r="D216" s="1">
        <v>6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09"/>
        <v>0.78125</v>
      </c>
      <c r="M216" s="1" t="s">
        <v>162</v>
      </c>
      <c r="O216" s="7">
        <f t="shared" ca="1" si="210"/>
        <v>18</v>
      </c>
      <c r="S216" s="7" t="str">
        <f t="shared" ca="1" si="204"/>
        <v/>
      </c>
    </row>
    <row r="217" spans="1:19" x14ac:dyDescent="0.3">
      <c r="A217" s="1" t="str">
        <f t="shared" si="208"/>
        <v>LP_MaxHpBetter_07</v>
      </c>
      <c r="B217" s="1" t="s">
        <v>264</v>
      </c>
      <c r="C217" s="1" t="str">
        <f>IF(ISERROR(VLOOKUP(B217,AffectorValueTable!$A:$A,1,0)),"어펙터밸류없음","")</f>
        <v/>
      </c>
      <c r="D217" s="1">
        <v>7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09"/>
        <v>0.94791666666666663</v>
      </c>
      <c r="M217" s="1" t="s">
        <v>162</v>
      </c>
      <c r="O217" s="7">
        <f t="shared" ca="1" si="210"/>
        <v>18</v>
      </c>
      <c r="S217" s="7" t="str">
        <f t="shared" ca="1" si="204"/>
        <v/>
      </c>
    </row>
    <row r="218" spans="1:19" x14ac:dyDescent="0.3">
      <c r="A218" s="1" t="str">
        <f t="shared" si="208"/>
        <v>LP_MaxHpBetter_08</v>
      </c>
      <c r="B218" s="1" t="s">
        <v>264</v>
      </c>
      <c r="C218" s="1" t="str">
        <f>IF(ISERROR(VLOOKUP(B218,AffectorValueTable!$A:$A,1,0)),"어펙터밸류없음","")</f>
        <v/>
      </c>
      <c r="D218" s="1">
        <v>8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09"/>
        <v>1.125</v>
      </c>
      <c r="M218" s="1" t="s">
        <v>162</v>
      </c>
      <c r="O218" s="7">
        <f t="shared" ca="1" si="210"/>
        <v>18</v>
      </c>
      <c r="S218" s="7" t="str">
        <f t="shared" ca="1" si="204"/>
        <v/>
      </c>
    </row>
    <row r="219" spans="1:19" x14ac:dyDescent="0.3">
      <c r="A219" s="1" t="str">
        <f t="shared" si="208"/>
        <v>LP_MaxHpBetter_09</v>
      </c>
      <c r="B219" s="1" t="s">
        <v>264</v>
      </c>
      <c r="C219" s="1" t="str">
        <f>IF(ISERROR(VLOOKUP(B219,AffectorValueTable!$A:$A,1,0)),"어펙터밸류없음","")</f>
        <v/>
      </c>
      <c r="D219" s="1">
        <v>9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09"/>
        <v>1.3125</v>
      </c>
      <c r="M219" s="1" t="s">
        <v>162</v>
      </c>
      <c r="O219" s="7">
        <f t="shared" ca="1" si="210"/>
        <v>18</v>
      </c>
      <c r="S219" s="7" t="str">
        <f t="shared" ca="1" si="204"/>
        <v/>
      </c>
    </row>
    <row r="220" spans="1:19" x14ac:dyDescent="0.3">
      <c r="A220" s="1" t="str">
        <f t="shared" ref="A220" si="211">B220&amp;"_"&amp;TEXT(D220,"00")</f>
        <v>LP_MaxHpBetter_10</v>
      </c>
      <c r="B220" s="1" t="s">
        <v>252</v>
      </c>
      <c r="C220" s="1" t="str">
        <f>IF(ISERROR(VLOOKUP(B220,AffectorValueTable!$A:$A,1,0)),"어펙터밸류없음","")</f>
        <v/>
      </c>
      <c r="D220" s="1">
        <v>10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09"/>
        <v>1.3125</v>
      </c>
      <c r="M220" s="1" t="s">
        <v>162</v>
      </c>
      <c r="O220" s="7">
        <f t="shared" ref="O220" ca="1" si="212">IF(NOT(ISBLANK(N220)),N220,
IF(ISBLANK(M220),"",
VLOOKUP(M220,OFFSET(INDIRECT("$A:$B"),0,MATCH(M$1&amp;"_Verify",INDIRECT("$1:$1"),0)-1),2,0)
))</f>
        <v>18</v>
      </c>
      <c r="S220" s="7" t="str">
        <f t="shared" ref="S220" ca="1" si="213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208"/>
        <v>LP_MaxHpBest_01</v>
      </c>
      <c r="B221" s="1" t="s">
        <v>265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09"/>
        <v>0.1875</v>
      </c>
      <c r="M221" s="1" t="s">
        <v>162</v>
      </c>
      <c r="O221" s="7">
        <f t="shared" ca="1" si="210"/>
        <v>18</v>
      </c>
      <c r="S221" s="7" t="str">
        <f t="shared" ca="1" si="204"/>
        <v/>
      </c>
    </row>
    <row r="222" spans="1:19" x14ac:dyDescent="0.3">
      <c r="A222" s="1" t="str">
        <f t="shared" ref="A222:A266" si="214">B222&amp;"_"&amp;TEXT(D222,"00")</f>
        <v>LP_MaxHpBest_02</v>
      </c>
      <c r="B222" s="1" t="s">
        <v>265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09"/>
        <v>0.39375000000000004</v>
      </c>
      <c r="M222" s="1" t="s">
        <v>162</v>
      </c>
      <c r="O222" s="7">
        <f t="shared" ca="1" si="210"/>
        <v>18</v>
      </c>
      <c r="S222" s="7" t="str">
        <f t="shared" ca="1" si="204"/>
        <v/>
      </c>
    </row>
    <row r="223" spans="1:19" x14ac:dyDescent="0.3">
      <c r="A223" s="1" t="str">
        <f t="shared" si="214"/>
        <v>LP_MaxHpBest_03</v>
      </c>
      <c r="B223" s="1" t="s">
        <v>265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09"/>
        <v>0.61875000000000013</v>
      </c>
      <c r="M223" s="1" t="s">
        <v>162</v>
      </c>
      <c r="O223" s="7">
        <f t="shared" ca="1" si="210"/>
        <v>18</v>
      </c>
      <c r="S223" s="7" t="str">
        <f t="shared" ca="1" si="204"/>
        <v/>
      </c>
    </row>
    <row r="224" spans="1:19" x14ac:dyDescent="0.3">
      <c r="A224" s="1" t="str">
        <f t="shared" si="214"/>
        <v>LP_MaxHpBest_04</v>
      </c>
      <c r="B224" s="1" t="s">
        <v>265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0.86249999999999993</v>
      </c>
      <c r="M224" s="1" t="s">
        <v>162</v>
      </c>
      <c r="O224" s="7">
        <f t="shared" ca="1" si="210"/>
        <v>18</v>
      </c>
      <c r="S224" s="7" t="str">
        <f t="shared" ca="1" si="204"/>
        <v/>
      </c>
    </row>
    <row r="225" spans="1:19" x14ac:dyDescent="0.3">
      <c r="A225" s="1" t="str">
        <f t="shared" si="214"/>
        <v>LP_MaxHpBest_05</v>
      </c>
      <c r="B225" s="1" t="s">
        <v>265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1.125</v>
      </c>
      <c r="M225" s="1" t="s">
        <v>162</v>
      </c>
      <c r="O225" s="7">
        <f t="shared" ca="1" si="210"/>
        <v>18</v>
      </c>
      <c r="S225" s="7" t="str">
        <f t="shared" ca="1" si="204"/>
        <v/>
      </c>
    </row>
    <row r="226" spans="1:19" x14ac:dyDescent="0.3">
      <c r="A226" s="1" t="str">
        <f t="shared" ref="A226" si="215">B226&amp;"_"&amp;TEXT(D226,"00")</f>
        <v>LP_MaxHpBest_06</v>
      </c>
      <c r="B226" s="1" t="s">
        <v>253</v>
      </c>
      <c r="C226" s="1" t="str">
        <f>IF(ISERROR(VLOOKUP(B226,AffectorValueTable!$A:$A,1,0)),"어펙터밸류없음","")</f>
        <v/>
      </c>
      <c r="D226" s="1">
        <v>6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1.125</v>
      </c>
      <c r="M226" s="1" t="s">
        <v>162</v>
      </c>
      <c r="O226" s="7">
        <f t="shared" ref="O226" ca="1" si="216">IF(NOT(ISBLANK(N226)),N226,
IF(ISBLANK(M226),"",
VLOOKUP(M226,OFFSET(INDIRECT("$A:$B"),0,MATCH(M$1&amp;"_Verify",INDIRECT("$1:$1"),0)-1),2,0)
))</f>
        <v>18</v>
      </c>
      <c r="S226" s="7" t="str">
        <f t="shared" ref="S226" ca="1" si="217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214"/>
        <v>LP_ReduceDmgProjectile_01</v>
      </c>
      <c r="B227" s="1" t="s">
        <v>266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f t="shared" ref="J227:J244" si="218">J137*4/6</f>
        <v>9.9999999999999992E-2</v>
      </c>
      <c r="O227" s="7" t="str">
        <f t="shared" ca="1" si="210"/>
        <v/>
      </c>
      <c r="S227" s="7" t="str">
        <f t="shared" ca="1" si="204"/>
        <v/>
      </c>
    </row>
    <row r="228" spans="1:19" x14ac:dyDescent="0.3">
      <c r="A228" s="1" t="str">
        <f t="shared" si="214"/>
        <v>LP_ReduceDmgProjectile_02</v>
      </c>
      <c r="B228" s="1" t="s">
        <v>266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si="218"/>
        <v>0.21</v>
      </c>
      <c r="O228" s="7" t="str">
        <f t="shared" ca="1" si="210"/>
        <v/>
      </c>
      <c r="S228" s="7" t="str">
        <f t="shared" ca="1" si="204"/>
        <v/>
      </c>
    </row>
    <row r="229" spans="1:19" x14ac:dyDescent="0.3">
      <c r="A229" s="1" t="str">
        <f t="shared" si="214"/>
        <v>LP_ReduceDmgProjectile_03</v>
      </c>
      <c r="B229" s="1" t="s">
        <v>266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si="218"/>
        <v>0.33</v>
      </c>
      <c r="O229" s="7" t="str">
        <f t="shared" ca="1" si="210"/>
        <v/>
      </c>
      <c r="S229" s="7" t="str">
        <f t="shared" ca="1" si="204"/>
        <v/>
      </c>
    </row>
    <row r="230" spans="1:19" x14ac:dyDescent="0.3">
      <c r="A230" s="1" t="str">
        <f t="shared" si="214"/>
        <v>LP_ReduceDmgProjectile_04</v>
      </c>
      <c r="B230" s="1" t="s">
        <v>266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218"/>
        <v>0.45999999999999996</v>
      </c>
      <c r="O230" s="7" t="str">
        <f t="shared" ca="1" si="210"/>
        <v/>
      </c>
      <c r="S230" s="7" t="str">
        <f t="shared" ca="1" si="204"/>
        <v/>
      </c>
    </row>
    <row r="231" spans="1:19" x14ac:dyDescent="0.3">
      <c r="A231" s="1" t="str">
        <f t="shared" ref="A231:A234" si="219">B231&amp;"_"&amp;TEXT(D231,"00")</f>
        <v>LP_ReduceDmgProjectile_05</v>
      </c>
      <c r="B231" s="1" t="s">
        <v>266</v>
      </c>
      <c r="C231" s="1" t="str">
        <f>IF(ISERROR(VLOOKUP(B231,AffectorValueTable!$A:$A,1,0)),"어펙터밸류없음","")</f>
        <v/>
      </c>
      <c r="D231" s="1">
        <v>5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f t="shared" si="218"/>
        <v>0.6</v>
      </c>
      <c r="O231" s="7" t="str">
        <f t="shared" ca="1" si="210"/>
        <v/>
      </c>
      <c r="S231" s="7" t="str">
        <f t="shared" ca="1" si="204"/>
        <v/>
      </c>
    </row>
    <row r="232" spans="1:19" x14ac:dyDescent="0.3">
      <c r="A232" s="1" t="str">
        <f t="shared" si="219"/>
        <v>LP_ReduceDmgProjectile_06</v>
      </c>
      <c r="B232" s="1" t="s">
        <v>266</v>
      </c>
      <c r="C232" s="1" t="str">
        <f>IF(ISERROR(VLOOKUP(B232,AffectorValueTable!$A:$A,1,0)),"어펙터밸류없음","")</f>
        <v/>
      </c>
      <c r="D232" s="1">
        <v>6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f t="shared" si="218"/>
        <v>0.75</v>
      </c>
      <c r="O232" s="7" t="str">
        <f t="shared" ca="1" si="210"/>
        <v/>
      </c>
      <c r="S232" s="7" t="str">
        <f t="shared" ca="1" si="204"/>
        <v/>
      </c>
    </row>
    <row r="233" spans="1:19" x14ac:dyDescent="0.3">
      <c r="A233" s="1" t="str">
        <f t="shared" si="219"/>
        <v>LP_ReduceDmgProjectile_07</v>
      </c>
      <c r="B233" s="1" t="s">
        <v>266</v>
      </c>
      <c r="C233" s="1" t="str">
        <f>IF(ISERROR(VLOOKUP(B233,AffectorValueTable!$A:$A,1,0)),"어펙터밸류없음","")</f>
        <v/>
      </c>
      <c r="D233" s="1">
        <v>7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si="218"/>
        <v>0.91000000000000014</v>
      </c>
      <c r="O233" s="7" t="str">
        <f t="shared" ca="1" si="210"/>
        <v/>
      </c>
      <c r="S233" s="7" t="str">
        <f t="shared" ca="1" si="204"/>
        <v/>
      </c>
    </row>
    <row r="234" spans="1:19" x14ac:dyDescent="0.3">
      <c r="A234" s="1" t="str">
        <f t="shared" si="219"/>
        <v>LP_ReduceDmgProjectile_08</v>
      </c>
      <c r="B234" s="1" t="s">
        <v>266</v>
      </c>
      <c r="C234" s="1" t="str">
        <f>IF(ISERROR(VLOOKUP(B234,AffectorValueTable!$A:$A,1,0)),"어펙터밸류없음","")</f>
        <v/>
      </c>
      <c r="D234" s="1">
        <v>8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 t="shared" si="218"/>
        <v>1.08</v>
      </c>
      <c r="O234" s="7" t="str">
        <f t="shared" ca="1" si="210"/>
        <v/>
      </c>
      <c r="S234" s="7" t="str">
        <f t="shared" ca="1" si="204"/>
        <v/>
      </c>
    </row>
    <row r="235" spans="1:19" x14ac:dyDescent="0.3">
      <c r="A235" s="1" t="str">
        <f t="shared" ref="A235:A257" si="220">B235&amp;"_"&amp;TEXT(D235,"00")</f>
        <v>LP_ReduceDmgProjectile_09</v>
      </c>
      <c r="B235" s="1" t="s">
        <v>266</v>
      </c>
      <c r="C235" s="1" t="str">
        <f>IF(ISERROR(VLOOKUP(B235,AffectorValueTable!$A:$A,1,0)),"어펙터밸류없음","")</f>
        <v/>
      </c>
      <c r="D235" s="1">
        <v>9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J235" s="1">
        <f t="shared" si="218"/>
        <v>1.26</v>
      </c>
      <c r="O235" s="7" t="str">
        <f t="shared" ca="1" si="210"/>
        <v/>
      </c>
      <c r="S235" s="7" t="str">
        <f t="shared" ca="1" si="204"/>
        <v/>
      </c>
    </row>
    <row r="236" spans="1:19" x14ac:dyDescent="0.3">
      <c r="A236" s="1" t="str">
        <f t="shared" si="220"/>
        <v>LP_ReduceDmgProjectileBetter_01</v>
      </c>
      <c r="B236" s="1" t="s">
        <v>494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J236" s="1">
        <f t="shared" si="218"/>
        <v>0.16666666666666666</v>
      </c>
      <c r="O236" s="7" t="str">
        <f t="shared" ref="O236:O257" ca="1" si="221">IF(NOT(ISBLANK(N236)),N236,
IF(ISBLANK(M236),"",
VLOOKUP(M236,OFFSET(INDIRECT("$A:$B"),0,MATCH(M$1&amp;"_Verify",INDIRECT("$1:$1"),0)-1),2,0)
))</f>
        <v/>
      </c>
      <c r="S236" s="7" t="str">
        <f t="shared" ca="1" si="204"/>
        <v/>
      </c>
    </row>
    <row r="237" spans="1:19" x14ac:dyDescent="0.3">
      <c r="A237" s="1" t="str">
        <f t="shared" si="220"/>
        <v>LP_ReduceDmgProjectileBetter_02</v>
      </c>
      <c r="B237" s="1" t="s">
        <v>494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f t="shared" si="218"/>
        <v>0.35000000000000003</v>
      </c>
      <c r="O237" s="7" t="str">
        <f t="shared" ca="1" si="221"/>
        <v/>
      </c>
      <c r="S237" s="7" t="str">
        <f t="shared" ca="1" si="204"/>
        <v/>
      </c>
    </row>
    <row r="238" spans="1:19" x14ac:dyDescent="0.3">
      <c r="A238" s="1" t="str">
        <f t="shared" si="220"/>
        <v>LP_ReduceDmgProjectileBetter_03</v>
      </c>
      <c r="B238" s="1" t="s">
        <v>494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f t="shared" si="218"/>
        <v>0.55000000000000004</v>
      </c>
      <c r="O238" s="7" t="str">
        <f t="shared" ca="1" si="221"/>
        <v/>
      </c>
      <c r="S238" s="7" t="str">
        <f t="shared" ca="1" si="204"/>
        <v/>
      </c>
    </row>
    <row r="239" spans="1:19" x14ac:dyDescent="0.3">
      <c r="A239" s="1" t="str">
        <f t="shared" si="220"/>
        <v>LP_ReduceDmgProjectileBetter_04</v>
      </c>
      <c r="B239" s="1" t="s">
        <v>494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f t="shared" si="218"/>
        <v>0.76666666666666661</v>
      </c>
      <c r="O239" s="7" t="str">
        <f t="shared" ca="1" si="221"/>
        <v/>
      </c>
      <c r="S239" s="7" t="str">
        <f t="shared" ca="1" si="204"/>
        <v/>
      </c>
    </row>
    <row r="240" spans="1:19" x14ac:dyDescent="0.3">
      <c r="A240" s="1" t="str">
        <f t="shared" ref="A240:A244" si="222">B240&amp;"_"&amp;TEXT(D240,"00")</f>
        <v>LP_ReduceDmgProjectileBetter_05</v>
      </c>
      <c r="B240" s="1" t="s">
        <v>494</v>
      </c>
      <c r="C240" s="1" t="str">
        <f>IF(ISERROR(VLOOKUP(B240,AffectorValueTable!$A:$A,1,0)),"어펙터밸류없음","")</f>
        <v/>
      </c>
      <c r="D240" s="1">
        <v>5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f t="shared" si="218"/>
        <v>1</v>
      </c>
      <c r="O240" s="7" t="str">
        <f t="shared" ref="O240:O244" ca="1" si="223">IF(NOT(ISBLANK(N240)),N240,
IF(ISBLANK(M240),"",
VLOOKUP(M240,OFFSET(INDIRECT("$A:$B"),0,MATCH(M$1&amp;"_Verify",INDIRECT("$1:$1"),0)-1),2,0)
))</f>
        <v/>
      </c>
      <c r="S240" s="7" t="str">
        <f t="shared" ca="1" si="204"/>
        <v/>
      </c>
    </row>
    <row r="241" spans="1:19" x14ac:dyDescent="0.3">
      <c r="A241" s="1" t="str">
        <f t="shared" si="222"/>
        <v>LP_ReduceDmgProjectileBetter_06</v>
      </c>
      <c r="B241" s="1" t="s">
        <v>494</v>
      </c>
      <c r="C241" s="1" t="str">
        <f>IF(ISERROR(VLOOKUP(B241,AffectorValueTable!$A:$A,1,0)),"어펙터밸류없음","")</f>
        <v/>
      </c>
      <c r="D241" s="1">
        <v>6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si="218"/>
        <v>1.25</v>
      </c>
      <c r="O241" s="7" t="str">
        <f t="shared" ca="1" si="223"/>
        <v/>
      </c>
      <c r="S241" s="7" t="str">
        <f t="shared" ca="1" si="204"/>
        <v/>
      </c>
    </row>
    <row r="242" spans="1:19" x14ac:dyDescent="0.3">
      <c r="A242" s="1" t="str">
        <f t="shared" si="222"/>
        <v>LP_ReduceDmgProjectileBetter_07</v>
      </c>
      <c r="B242" s="1" t="s">
        <v>494</v>
      </c>
      <c r="C242" s="1" t="str">
        <f>IF(ISERROR(VLOOKUP(B242,AffectorValueTable!$A:$A,1,0)),"어펙터밸류없음","")</f>
        <v/>
      </c>
      <c r="D242" s="1">
        <v>7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218"/>
        <v>1.5166666666666666</v>
      </c>
      <c r="O242" s="7" t="str">
        <f t="shared" ca="1" si="223"/>
        <v/>
      </c>
      <c r="S242" s="7" t="str">
        <f t="shared" ca="1" si="204"/>
        <v/>
      </c>
    </row>
    <row r="243" spans="1:19" x14ac:dyDescent="0.3">
      <c r="A243" s="1" t="str">
        <f t="shared" si="222"/>
        <v>LP_ReduceDmgProjectileBetter_08</v>
      </c>
      <c r="B243" s="1" t="s">
        <v>494</v>
      </c>
      <c r="C243" s="1" t="str">
        <f>IF(ISERROR(VLOOKUP(B243,AffectorValueTable!$A:$A,1,0)),"어펙터밸류없음","")</f>
        <v/>
      </c>
      <c r="D243" s="1">
        <v>8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si="218"/>
        <v>1.8</v>
      </c>
      <c r="O243" s="7" t="str">
        <f t="shared" ca="1" si="223"/>
        <v/>
      </c>
      <c r="S243" s="7" t="str">
        <f t="shared" ca="1" si="204"/>
        <v/>
      </c>
    </row>
    <row r="244" spans="1:19" x14ac:dyDescent="0.3">
      <c r="A244" s="1" t="str">
        <f t="shared" si="222"/>
        <v>LP_ReduceDmgProjectileBetter_09</v>
      </c>
      <c r="B244" s="1" t="s">
        <v>494</v>
      </c>
      <c r="C244" s="1" t="str">
        <f>IF(ISERROR(VLOOKUP(B244,AffectorValueTable!$A:$A,1,0)),"어펙터밸류없음","")</f>
        <v/>
      </c>
      <c r="D244" s="1">
        <v>9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si="218"/>
        <v>2.1</v>
      </c>
      <c r="O244" s="7" t="str">
        <f t="shared" ca="1" si="223"/>
        <v/>
      </c>
      <c r="S244" s="7" t="str">
        <f t="shared" ca="1" si="204"/>
        <v/>
      </c>
    </row>
    <row r="245" spans="1:19" x14ac:dyDescent="0.3">
      <c r="A245" s="1" t="str">
        <f t="shared" si="220"/>
        <v>LP_ReduceDmgMelee_01</v>
      </c>
      <c r="B245" s="1" t="s">
        <v>495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ref="I245:I262" si="224">J137*4/6</f>
        <v>9.9999999999999992E-2</v>
      </c>
      <c r="O245" s="7" t="str">
        <f t="shared" ca="1" si="221"/>
        <v/>
      </c>
      <c r="S245" s="7" t="str">
        <f t="shared" ca="1" si="204"/>
        <v/>
      </c>
    </row>
    <row r="246" spans="1:19" x14ac:dyDescent="0.3">
      <c r="A246" s="1" t="str">
        <f t="shared" si="220"/>
        <v>LP_ReduceDmgMelee_02</v>
      </c>
      <c r="B246" s="1" t="s">
        <v>495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224"/>
        <v>0.21</v>
      </c>
      <c r="O246" s="7" t="str">
        <f t="shared" ca="1" si="221"/>
        <v/>
      </c>
      <c r="S246" s="7" t="str">
        <f t="shared" ca="1" si="204"/>
        <v/>
      </c>
    </row>
    <row r="247" spans="1:19" x14ac:dyDescent="0.3">
      <c r="A247" s="1" t="str">
        <f t="shared" si="220"/>
        <v>LP_ReduceDmgMelee_03</v>
      </c>
      <c r="B247" s="1" t="s">
        <v>495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224"/>
        <v>0.33</v>
      </c>
      <c r="O247" s="7" t="str">
        <f t="shared" ca="1" si="221"/>
        <v/>
      </c>
      <c r="S247" s="7" t="str">
        <f t="shared" ca="1" si="204"/>
        <v/>
      </c>
    </row>
    <row r="248" spans="1:19" x14ac:dyDescent="0.3">
      <c r="A248" s="1" t="str">
        <f t="shared" si="220"/>
        <v>LP_ReduceDmgMelee_04</v>
      </c>
      <c r="B248" s="1" t="s">
        <v>495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224"/>
        <v>0.45999999999999996</v>
      </c>
      <c r="O248" s="7" t="str">
        <f t="shared" ca="1" si="221"/>
        <v/>
      </c>
      <c r="S248" s="7" t="str">
        <f t="shared" ca="1" si="204"/>
        <v/>
      </c>
    </row>
    <row r="249" spans="1:19" x14ac:dyDescent="0.3">
      <c r="A249" s="1" t="str">
        <f t="shared" si="220"/>
        <v>LP_ReduceDmgMelee_05</v>
      </c>
      <c r="B249" s="1" t="s">
        <v>495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f t="shared" si="224"/>
        <v>0.6</v>
      </c>
      <c r="O249" s="7" t="str">
        <f t="shared" ca="1" si="221"/>
        <v/>
      </c>
      <c r="S249" s="7" t="str">
        <f t="shared" ca="1" si="204"/>
        <v/>
      </c>
    </row>
    <row r="250" spans="1:19" x14ac:dyDescent="0.3">
      <c r="A250" s="1" t="str">
        <f t="shared" si="220"/>
        <v>LP_ReduceDmgMelee_06</v>
      </c>
      <c r="B250" s="1" t="s">
        <v>495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f t="shared" si="224"/>
        <v>0.75</v>
      </c>
      <c r="O250" s="7" t="str">
        <f t="shared" ca="1" si="221"/>
        <v/>
      </c>
      <c r="S250" s="7" t="str">
        <f t="shared" ca="1" si="204"/>
        <v/>
      </c>
    </row>
    <row r="251" spans="1:19" x14ac:dyDescent="0.3">
      <c r="A251" s="1" t="str">
        <f t="shared" si="220"/>
        <v>LP_ReduceDmgMelee_07</v>
      </c>
      <c r="B251" s="1" t="s">
        <v>495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f t="shared" si="224"/>
        <v>0.91000000000000014</v>
      </c>
      <c r="O251" s="7" t="str">
        <f t="shared" ca="1" si="221"/>
        <v/>
      </c>
      <c r="S251" s="7" t="str">
        <f t="shared" ca="1" si="204"/>
        <v/>
      </c>
    </row>
    <row r="252" spans="1:19" x14ac:dyDescent="0.3">
      <c r="A252" s="1" t="str">
        <f t="shared" si="220"/>
        <v>LP_ReduceDmgMelee_08</v>
      </c>
      <c r="B252" s="1" t="s">
        <v>495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f t="shared" si="224"/>
        <v>1.08</v>
      </c>
      <c r="O252" s="7" t="str">
        <f t="shared" ca="1" si="221"/>
        <v/>
      </c>
      <c r="S252" s="7" t="str">
        <f t="shared" ca="1" si="204"/>
        <v/>
      </c>
    </row>
    <row r="253" spans="1:19" x14ac:dyDescent="0.3">
      <c r="A253" s="1" t="str">
        <f t="shared" si="220"/>
        <v>LP_ReduceDmgMelee_09</v>
      </c>
      <c r="B253" s="1" t="s">
        <v>495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f t="shared" si="224"/>
        <v>1.26</v>
      </c>
      <c r="O253" s="7" t="str">
        <f t="shared" ca="1" si="221"/>
        <v/>
      </c>
      <c r="S253" s="7" t="str">
        <f t="shared" ca="1" si="204"/>
        <v/>
      </c>
    </row>
    <row r="254" spans="1:19" x14ac:dyDescent="0.3">
      <c r="A254" s="1" t="str">
        <f t="shared" si="220"/>
        <v>LP_ReduceDmgMeleeBetter_01</v>
      </c>
      <c r="B254" s="1" t="s">
        <v>497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f t="shared" si="224"/>
        <v>0.16666666666666666</v>
      </c>
      <c r="O254" s="7" t="str">
        <f t="shared" ca="1" si="221"/>
        <v/>
      </c>
      <c r="S254" s="7" t="str">
        <f t="shared" ca="1" si="204"/>
        <v/>
      </c>
    </row>
    <row r="255" spans="1:19" x14ac:dyDescent="0.3">
      <c r="A255" s="1" t="str">
        <f t="shared" si="220"/>
        <v>LP_ReduceDmgMeleeBetter_02</v>
      </c>
      <c r="B255" s="1" t="s">
        <v>497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f t="shared" si="224"/>
        <v>0.35000000000000003</v>
      </c>
      <c r="O255" s="7" t="str">
        <f t="shared" ca="1" si="221"/>
        <v/>
      </c>
      <c r="S255" s="7" t="str">
        <f t="shared" ca="1" si="204"/>
        <v/>
      </c>
    </row>
    <row r="256" spans="1:19" x14ac:dyDescent="0.3">
      <c r="A256" s="1" t="str">
        <f t="shared" si="220"/>
        <v>LP_ReduceDmgMeleeBetter_03</v>
      </c>
      <c r="B256" s="1" t="s">
        <v>497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f t="shared" si="224"/>
        <v>0.55000000000000004</v>
      </c>
      <c r="O256" s="7" t="str">
        <f t="shared" ca="1" si="221"/>
        <v/>
      </c>
      <c r="S256" s="7" t="str">
        <f t="shared" ca="1" si="204"/>
        <v/>
      </c>
    </row>
    <row r="257" spans="1:19" x14ac:dyDescent="0.3">
      <c r="A257" s="1" t="str">
        <f t="shared" si="220"/>
        <v>LP_ReduceDmgMeleeBetter_04</v>
      </c>
      <c r="B257" s="1" t="s">
        <v>497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f t="shared" si="224"/>
        <v>0.76666666666666661</v>
      </c>
      <c r="O257" s="7" t="str">
        <f t="shared" ca="1" si="221"/>
        <v/>
      </c>
      <c r="S257" s="7" t="str">
        <f t="shared" ca="1" si="204"/>
        <v/>
      </c>
    </row>
    <row r="258" spans="1:19" x14ac:dyDescent="0.3">
      <c r="A258" s="1" t="str">
        <f t="shared" ref="A258:A262" si="225">B258&amp;"_"&amp;TEXT(D258,"00")</f>
        <v>LP_ReduceDmgMeleeBetter_05</v>
      </c>
      <c r="B258" s="1" t="s">
        <v>497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f t="shared" si="224"/>
        <v>1</v>
      </c>
      <c r="O258" s="7" t="str">
        <f t="shared" ref="O258:O262" ca="1" si="226">IF(NOT(ISBLANK(N258)),N258,
IF(ISBLANK(M258),"",
VLOOKUP(M258,OFFSET(INDIRECT("$A:$B"),0,MATCH(M$1&amp;"_Verify",INDIRECT("$1:$1"),0)-1),2,0)
))</f>
        <v/>
      </c>
      <c r="S258" s="7" t="str">
        <f t="shared" ca="1" si="204"/>
        <v/>
      </c>
    </row>
    <row r="259" spans="1:19" x14ac:dyDescent="0.3">
      <c r="A259" s="1" t="str">
        <f t="shared" si="225"/>
        <v>LP_ReduceDmgMeleeBetter_06</v>
      </c>
      <c r="B259" s="1" t="s">
        <v>497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f t="shared" si="224"/>
        <v>1.25</v>
      </c>
      <c r="O259" s="7" t="str">
        <f t="shared" ca="1" si="226"/>
        <v/>
      </c>
      <c r="S259" s="7" t="str">
        <f t="shared" ca="1" si="204"/>
        <v/>
      </c>
    </row>
    <row r="260" spans="1:19" x14ac:dyDescent="0.3">
      <c r="A260" s="1" t="str">
        <f t="shared" si="225"/>
        <v>LP_ReduceDmgMeleeBetter_07</v>
      </c>
      <c r="B260" s="1" t="s">
        <v>497</v>
      </c>
      <c r="C260" s="1" t="str">
        <f>IF(ISERROR(VLOOKUP(B260,AffectorValueTable!$A:$A,1,0)),"어펙터밸류없음","")</f>
        <v/>
      </c>
      <c r="D260" s="1">
        <v>7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f t="shared" si="224"/>
        <v>1.5166666666666666</v>
      </c>
      <c r="O260" s="7" t="str">
        <f t="shared" ca="1" si="226"/>
        <v/>
      </c>
      <c r="S260" s="7" t="str">
        <f t="shared" ca="1" si="204"/>
        <v/>
      </c>
    </row>
    <row r="261" spans="1:19" x14ac:dyDescent="0.3">
      <c r="A261" s="1" t="str">
        <f t="shared" si="225"/>
        <v>LP_ReduceDmgMeleeBetter_08</v>
      </c>
      <c r="B261" s="1" t="s">
        <v>497</v>
      </c>
      <c r="C261" s="1" t="str">
        <f>IF(ISERROR(VLOOKUP(B261,AffectorValueTable!$A:$A,1,0)),"어펙터밸류없음","")</f>
        <v/>
      </c>
      <c r="D261" s="1">
        <v>8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f t="shared" si="224"/>
        <v>1.8</v>
      </c>
      <c r="O261" s="7" t="str">
        <f t="shared" ca="1" si="226"/>
        <v/>
      </c>
      <c r="S261" s="7" t="str">
        <f t="shared" ca="1" si="204"/>
        <v/>
      </c>
    </row>
    <row r="262" spans="1:19" x14ac:dyDescent="0.3">
      <c r="A262" s="1" t="str">
        <f t="shared" si="225"/>
        <v>LP_ReduceDmgMeleeBetter_09</v>
      </c>
      <c r="B262" s="1" t="s">
        <v>497</v>
      </c>
      <c r="C262" s="1" t="str">
        <f>IF(ISERROR(VLOOKUP(B262,AffectorValueTable!$A:$A,1,0)),"어펙터밸류없음","")</f>
        <v/>
      </c>
      <c r="D262" s="1">
        <v>9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si="224"/>
        <v>2.1</v>
      </c>
      <c r="O262" s="7" t="str">
        <f t="shared" ca="1" si="226"/>
        <v/>
      </c>
      <c r="S262" s="7" t="str">
        <f t="shared" ca="1" si="204"/>
        <v/>
      </c>
    </row>
    <row r="263" spans="1:19" x14ac:dyDescent="0.3">
      <c r="A263" s="1" t="str">
        <f t="shared" si="214"/>
        <v>LP_ReduceDmgClose_01</v>
      </c>
      <c r="B263" s="1" t="s">
        <v>267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f t="shared" ref="K263:K280" si="227">J137*4/6</f>
        <v>9.9999999999999992E-2</v>
      </c>
      <c r="O263" s="7" t="str">
        <f t="shared" ca="1" si="210"/>
        <v/>
      </c>
      <c r="S263" s="7" t="str">
        <f t="shared" ca="1" si="204"/>
        <v/>
      </c>
    </row>
    <row r="264" spans="1:19" x14ac:dyDescent="0.3">
      <c r="A264" s="1" t="str">
        <f t="shared" si="214"/>
        <v>LP_ReduceDmgClose_02</v>
      </c>
      <c r="B264" s="1" t="s">
        <v>267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si="227"/>
        <v>0.21</v>
      </c>
      <c r="O264" s="7" t="str">
        <f t="shared" ca="1" si="210"/>
        <v/>
      </c>
      <c r="S264" s="7" t="str">
        <f t="shared" ca="1" si="204"/>
        <v/>
      </c>
    </row>
    <row r="265" spans="1:19" x14ac:dyDescent="0.3">
      <c r="A265" s="1" t="str">
        <f t="shared" si="214"/>
        <v>LP_ReduceDmgClose_03</v>
      </c>
      <c r="B265" s="1" t="s">
        <v>267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227"/>
        <v>0.33</v>
      </c>
      <c r="O265" s="7" t="str">
        <f t="shared" ca="1" si="210"/>
        <v/>
      </c>
      <c r="S265" s="7" t="str">
        <f t="shared" ca="1" si="204"/>
        <v/>
      </c>
    </row>
    <row r="266" spans="1:19" x14ac:dyDescent="0.3">
      <c r="A266" s="1" t="str">
        <f t="shared" si="214"/>
        <v>LP_ReduceDmgClose_04</v>
      </c>
      <c r="B266" s="1" t="s">
        <v>267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227"/>
        <v>0.45999999999999996</v>
      </c>
      <c r="O266" s="7" t="str">
        <f t="shared" ca="1" si="210"/>
        <v/>
      </c>
      <c r="S266" s="7" t="str">
        <f t="shared" ref="S266:S309" ca="1" si="228">IF(NOT(ISBLANK(R266)),R266,
IF(ISBLANK(Q266),"",
VLOOKUP(Q266,OFFSET(INDIRECT("$A:$B"),0,MATCH(Q$1&amp;"_Verify",INDIRECT("$1:$1"),0)-1),2,0)
))</f>
        <v/>
      </c>
    </row>
    <row r="267" spans="1:19" x14ac:dyDescent="0.3">
      <c r="A267" s="1" t="str">
        <f t="shared" ref="A267:A284" si="229">B267&amp;"_"&amp;TEXT(D267,"00")</f>
        <v>LP_ReduceDmgClose_05</v>
      </c>
      <c r="B267" s="1" t="s">
        <v>267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f t="shared" si="227"/>
        <v>0.6</v>
      </c>
      <c r="O267" s="7" t="str">
        <f t="shared" ca="1" si="210"/>
        <v/>
      </c>
      <c r="S267" s="7" t="str">
        <f t="shared" ca="1" si="228"/>
        <v/>
      </c>
    </row>
    <row r="268" spans="1:19" x14ac:dyDescent="0.3">
      <c r="A268" s="1" t="str">
        <f t="shared" si="229"/>
        <v>LP_ReduceDmgClose_06</v>
      </c>
      <c r="B268" s="1" t="s">
        <v>267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f t="shared" si="227"/>
        <v>0.75</v>
      </c>
      <c r="O268" s="7" t="str">
        <f t="shared" ca="1" si="210"/>
        <v/>
      </c>
      <c r="S268" s="7" t="str">
        <f t="shared" ca="1" si="228"/>
        <v/>
      </c>
    </row>
    <row r="269" spans="1:19" x14ac:dyDescent="0.3">
      <c r="A269" s="1" t="str">
        <f t="shared" si="229"/>
        <v>LP_ReduceDmgClose_07</v>
      </c>
      <c r="B269" s="1" t="s">
        <v>267</v>
      </c>
      <c r="C269" s="1" t="str">
        <f>IF(ISERROR(VLOOKUP(B269,AffectorValueTable!$A:$A,1,0)),"어펙터밸류없음","")</f>
        <v/>
      </c>
      <c r="D269" s="1">
        <v>7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f t="shared" si="227"/>
        <v>0.91000000000000014</v>
      </c>
      <c r="O269" s="7" t="str">
        <f t="shared" ca="1" si="210"/>
        <v/>
      </c>
      <c r="S269" s="7" t="str">
        <f t="shared" ca="1" si="228"/>
        <v/>
      </c>
    </row>
    <row r="270" spans="1:19" x14ac:dyDescent="0.3">
      <c r="A270" s="1" t="str">
        <f t="shared" si="229"/>
        <v>LP_ReduceDmgClose_08</v>
      </c>
      <c r="B270" s="1" t="s">
        <v>267</v>
      </c>
      <c r="C270" s="1" t="str">
        <f>IF(ISERROR(VLOOKUP(B270,AffectorValueTable!$A:$A,1,0)),"어펙터밸류없음","")</f>
        <v/>
      </c>
      <c r="D270" s="1">
        <v>8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f t="shared" si="227"/>
        <v>1.08</v>
      </c>
      <c r="O270" s="7" t="str">
        <f t="shared" ca="1" si="210"/>
        <v/>
      </c>
      <c r="S270" s="7" t="str">
        <f t="shared" ca="1" si="228"/>
        <v/>
      </c>
    </row>
    <row r="271" spans="1:19" x14ac:dyDescent="0.3">
      <c r="A271" s="1" t="str">
        <f t="shared" si="229"/>
        <v>LP_ReduceDmgClose_09</v>
      </c>
      <c r="B271" s="1" t="s">
        <v>267</v>
      </c>
      <c r="C271" s="1" t="str">
        <f>IF(ISERROR(VLOOKUP(B271,AffectorValueTable!$A:$A,1,0)),"어펙터밸류없음","")</f>
        <v/>
      </c>
      <c r="D271" s="1">
        <v>9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K271" s="1">
        <f t="shared" si="227"/>
        <v>1.26</v>
      </c>
      <c r="O271" s="7" t="str">
        <f t="shared" ca="1" si="210"/>
        <v/>
      </c>
      <c r="S271" s="7" t="str">
        <f t="shared" ca="1" si="228"/>
        <v/>
      </c>
    </row>
    <row r="272" spans="1:19" x14ac:dyDescent="0.3">
      <c r="A272" s="1" t="str">
        <f t="shared" si="229"/>
        <v>LP_ReduceDmgCloseBetter_01</v>
      </c>
      <c r="B272" s="1" t="s">
        <v>499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K272" s="1">
        <f t="shared" si="227"/>
        <v>0.16666666666666666</v>
      </c>
      <c r="O272" s="7" t="str">
        <f t="shared" ref="O272:O289" ca="1" si="230">IF(NOT(ISBLANK(N272)),N272,
IF(ISBLANK(M272),"",
VLOOKUP(M272,OFFSET(INDIRECT("$A:$B"),0,MATCH(M$1&amp;"_Verify",INDIRECT("$1:$1"),0)-1),2,0)
))</f>
        <v/>
      </c>
      <c r="S272" s="7" t="str">
        <f t="shared" ca="1" si="228"/>
        <v/>
      </c>
    </row>
    <row r="273" spans="1:19" x14ac:dyDescent="0.3">
      <c r="A273" s="1" t="str">
        <f t="shared" si="229"/>
        <v>LP_ReduceDmgCloseBetter_02</v>
      </c>
      <c r="B273" s="1" t="s">
        <v>499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K273" s="1">
        <f t="shared" si="227"/>
        <v>0.35000000000000003</v>
      </c>
      <c r="O273" s="7" t="str">
        <f t="shared" ca="1" si="230"/>
        <v/>
      </c>
      <c r="S273" s="7" t="str">
        <f t="shared" ca="1" si="228"/>
        <v/>
      </c>
    </row>
    <row r="274" spans="1:19" x14ac:dyDescent="0.3">
      <c r="A274" s="1" t="str">
        <f t="shared" si="229"/>
        <v>LP_ReduceDmgCloseBetter_03</v>
      </c>
      <c r="B274" s="1" t="s">
        <v>499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f t="shared" si="227"/>
        <v>0.55000000000000004</v>
      </c>
      <c r="O274" s="7" t="str">
        <f t="shared" ca="1" si="230"/>
        <v/>
      </c>
      <c r="S274" s="7" t="str">
        <f t="shared" ca="1" si="228"/>
        <v/>
      </c>
    </row>
    <row r="275" spans="1:19" x14ac:dyDescent="0.3">
      <c r="A275" s="1" t="str">
        <f t="shared" si="229"/>
        <v>LP_ReduceDmgCloseBetter_04</v>
      </c>
      <c r="B275" s="1" t="s">
        <v>499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f t="shared" si="227"/>
        <v>0.76666666666666661</v>
      </c>
      <c r="O275" s="7" t="str">
        <f t="shared" ca="1" si="230"/>
        <v/>
      </c>
      <c r="S275" s="7" t="str">
        <f t="shared" ca="1" si="228"/>
        <v/>
      </c>
    </row>
    <row r="276" spans="1:19" x14ac:dyDescent="0.3">
      <c r="A276" s="1" t="str">
        <f t="shared" ref="A276:A280" si="231">B276&amp;"_"&amp;TEXT(D276,"00")</f>
        <v>LP_ReduceDmgCloseBetter_05</v>
      </c>
      <c r="B276" s="1" t="s">
        <v>499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f t="shared" si="227"/>
        <v>1</v>
      </c>
      <c r="O276" s="7" t="str">
        <f t="shared" ref="O276:O280" ca="1" si="232">IF(NOT(ISBLANK(N276)),N276,
IF(ISBLANK(M276),"",
VLOOKUP(M276,OFFSET(INDIRECT("$A:$B"),0,MATCH(M$1&amp;"_Verify",INDIRECT("$1:$1"),0)-1),2,0)
))</f>
        <v/>
      </c>
      <c r="S276" s="7" t="str">
        <f t="shared" ca="1" si="228"/>
        <v/>
      </c>
    </row>
    <row r="277" spans="1:19" x14ac:dyDescent="0.3">
      <c r="A277" s="1" t="str">
        <f t="shared" si="231"/>
        <v>LP_ReduceDmgCloseBetter_06</v>
      </c>
      <c r="B277" s="1" t="s">
        <v>499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si="227"/>
        <v>1.25</v>
      </c>
      <c r="O277" s="7" t="str">
        <f t="shared" ca="1" si="232"/>
        <v/>
      </c>
      <c r="S277" s="7" t="str">
        <f t="shared" ca="1" si="228"/>
        <v/>
      </c>
    </row>
    <row r="278" spans="1:19" x14ac:dyDescent="0.3">
      <c r="A278" s="1" t="str">
        <f t="shared" si="231"/>
        <v>LP_ReduceDmgCloseBetter_07</v>
      </c>
      <c r="B278" s="1" t="s">
        <v>499</v>
      </c>
      <c r="C278" s="1" t="str">
        <f>IF(ISERROR(VLOOKUP(B278,AffectorValueTable!$A:$A,1,0)),"어펙터밸류없음","")</f>
        <v/>
      </c>
      <c r="D278" s="1">
        <v>7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si="227"/>
        <v>1.5166666666666666</v>
      </c>
      <c r="O278" s="7" t="str">
        <f t="shared" ca="1" si="232"/>
        <v/>
      </c>
      <c r="S278" s="7" t="str">
        <f t="shared" ca="1" si="228"/>
        <v/>
      </c>
    </row>
    <row r="279" spans="1:19" x14ac:dyDescent="0.3">
      <c r="A279" s="1" t="str">
        <f t="shared" si="231"/>
        <v>LP_ReduceDmgCloseBetter_08</v>
      </c>
      <c r="B279" s="1" t="s">
        <v>499</v>
      </c>
      <c r="C279" s="1" t="str">
        <f>IF(ISERROR(VLOOKUP(B279,AffectorValueTable!$A:$A,1,0)),"어펙터밸류없음","")</f>
        <v/>
      </c>
      <c r="D279" s="1">
        <v>8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27"/>
        <v>1.8</v>
      </c>
      <c r="O279" s="7" t="str">
        <f t="shared" ca="1" si="232"/>
        <v/>
      </c>
      <c r="S279" s="7" t="str">
        <f t="shared" ca="1" si="228"/>
        <v/>
      </c>
    </row>
    <row r="280" spans="1:19" x14ac:dyDescent="0.3">
      <c r="A280" s="1" t="str">
        <f t="shared" si="231"/>
        <v>LP_ReduceDmgCloseBetter_09</v>
      </c>
      <c r="B280" s="1" t="s">
        <v>499</v>
      </c>
      <c r="C280" s="1" t="str">
        <f>IF(ISERROR(VLOOKUP(B280,AffectorValueTable!$A:$A,1,0)),"어펙터밸류없음","")</f>
        <v/>
      </c>
      <c r="D280" s="1">
        <v>9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si="227"/>
        <v>2.1</v>
      </c>
      <c r="O280" s="7" t="str">
        <f t="shared" ca="1" si="232"/>
        <v/>
      </c>
      <c r="S280" s="7" t="str">
        <f t="shared" ca="1" si="228"/>
        <v/>
      </c>
    </row>
    <row r="281" spans="1:19" x14ac:dyDescent="0.3">
      <c r="A281" s="1" t="str">
        <f t="shared" si="229"/>
        <v>LP_ReduceDmgTrap_01</v>
      </c>
      <c r="B281" s="1" t="s">
        <v>500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 t="shared" ref="L281:L298" si="233">J137*4/6</f>
        <v>9.9999999999999992E-2</v>
      </c>
      <c r="O281" s="7" t="str">
        <f t="shared" ca="1" si="230"/>
        <v/>
      </c>
      <c r="S281" s="7" t="str">
        <f t="shared" ca="1" si="228"/>
        <v/>
      </c>
    </row>
    <row r="282" spans="1:19" x14ac:dyDescent="0.3">
      <c r="A282" s="1" t="str">
        <f t="shared" si="229"/>
        <v>LP_ReduceDmgTrap_02</v>
      </c>
      <c r="B282" s="1" t="s">
        <v>500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 t="shared" si="233"/>
        <v>0.21</v>
      </c>
      <c r="O282" s="7" t="str">
        <f t="shared" ca="1" si="230"/>
        <v/>
      </c>
      <c r="S282" s="7" t="str">
        <f t="shared" ca="1" si="228"/>
        <v/>
      </c>
    </row>
    <row r="283" spans="1:19" x14ac:dyDescent="0.3">
      <c r="A283" s="1" t="str">
        <f t="shared" si="229"/>
        <v>LP_ReduceDmgTrap_03</v>
      </c>
      <c r="B283" s="1" t="s">
        <v>500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si="233"/>
        <v>0.33</v>
      </c>
      <c r="O283" s="7" t="str">
        <f t="shared" ca="1" si="230"/>
        <v/>
      </c>
      <c r="S283" s="7" t="str">
        <f t="shared" ca="1" si="228"/>
        <v/>
      </c>
    </row>
    <row r="284" spans="1:19" x14ac:dyDescent="0.3">
      <c r="A284" s="1" t="str">
        <f t="shared" si="229"/>
        <v>LP_ReduceDmgTrap_04</v>
      </c>
      <c r="B284" s="1" t="s">
        <v>500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si="233"/>
        <v>0.45999999999999996</v>
      </c>
      <c r="O284" s="7" t="str">
        <f t="shared" ca="1" si="230"/>
        <v/>
      </c>
      <c r="S284" s="7" t="str">
        <f t="shared" ca="1" si="228"/>
        <v/>
      </c>
    </row>
    <row r="285" spans="1:19" x14ac:dyDescent="0.3">
      <c r="A285" s="1" t="str">
        <f t="shared" ref="A285:A301" si="234">B285&amp;"_"&amp;TEXT(D285,"00")</f>
        <v>LP_ReduceDmgTrap_05</v>
      </c>
      <c r="B285" s="1" t="s">
        <v>500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f t="shared" si="233"/>
        <v>0.6</v>
      </c>
      <c r="O285" s="7" t="str">
        <f t="shared" ca="1" si="230"/>
        <v/>
      </c>
      <c r="S285" s="7" t="str">
        <f t="shared" ca="1" si="228"/>
        <v/>
      </c>
    </row>
    <row r="286" spans="1:19" x14ac:dyDescent="0.3">
      <c r="A286" s="1" t="str">
        <f t="shared" si="234"/>
        <v>LP_ReduceDmgTrap_06</v>
      </c>
      <c r="B286" s="1" t="s">
        <v>500</v>
      </c>
      <c r="C286" s="1" t="str">
        <f>IF(ISERROR(VLOOKUP(B286,AffectorValueTable!$A:$A,1,0)),"어펙터밸류없음","")</f>
        <v/>
      </c>
      <c r="D286" s="1">
        <v>6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f t="shared" si="233"/>
        <v>0.75</v>
      </c>
      <c r="O286" s="7" t="str">
        <f t="shared" ca="1" si="230"/>
        <v/>
      </c>
      <c r="S286" s="7" t="str">
        <f t="shared" ca="1" si="228"/>
        <v/>
      </c>
    </row>
    <row r="287" spans="1:19" x14ac:dyDescent="0.3">
      <c r="A287" s="1" t="str">
        <f t="shared" si="234"/>
        <v>LP_ReduceDmgTrap_07</v>
      </c>
      <c r="B287" s="1" t="s">
        <v>500</v>
      </c>
      <c r="C287" s="1" t="str">
        <f>IF(ISERROR(VLOOKUP(B287,AffectorValueTable!$A:$A,1,0)),"어펙터밸류없음","")</f>
        <v/>
      </c>
      <c r="D287" s="1">
        <v>7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L287" s="1">
        <f t="shared" si="233"/>
        <v>0.91000000000000014</v>
      </c>
      <c r="O287" s="7" t="str">
        <f t="shared" ca="1" si="230"/>
        <v/>
      </c>
      <c r="S287" s="7" t="str">
        <f t="shared" ca="1" si="228"/>
        <v/>
      </c>
    </row>
    <row r="288" spans="1:19" x14ac:dyDescent="0.3">
      <c r="A288" s="1" t="str">
        <f t="shared" si="234"/>
        <v>LP_ReduceDmgTrap_08</v>
      </c>
      <c r="B288" s="1" t="s">
        <v>500</v>
      </c>
      <c r="C288" s="1" t="str">
        <f>IF(ISERROR(VLOOKUP(B288,AffectorValueTable!$A:$A,1,0)),"어펙터밸류없음","")</f>
        <v/>
      </c>
      <c r="D288" s="1">
        <v>8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f t="shared" si="233"/>
        <v>1.08</v>
      </c>
      <c r="O288" s="7" t="str">
        <f t="shared" ca="1" si="230"/>
        <v/>
      </c>
      <c r="S288" s="7" t="str">
        <f t="shared" ca="1" si="228"/>
        <v/>
      </c>
    </row>
    <row r="289" spans="1:19" x14ac:dyDescent="0.3">
      <c r="A289" s="1" t="str">
        <f t="shared" si="234"/>
        <v>LP_ReduceDmgTrap_09</v>
      </c>
      <c r="B289" s="1" t="s">
        <v>500</v>
      </c>
      <c r="C289" s="1" t="str">
        <f>IF(ISERROR(VLOOKUP(B289,AffectorValueTable!$A:$A,1,0)),"어펙터밸류없음","")</f>
        <v/>
      </c>
      <c r="D289" s="1">
        <v>9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f t="shared" si="233"/>
        <v>1.26</v>
      </c>
      <c r="O289" s="7" t="str">
        <f t="shared" ca="1" si="230"/>
        <v/>
      </c>
      <c r="S289" s="7" t="str">
        <f t="shared" ca="1" si="228"/>
        <v/>
      </c>
    </row>
    <row r="290" spans="1:19" x14ac:dyDescent="0.3">
      <c r="A290" s="1" t="str">
        <f t="shared" si="234"/>
        <v>LP_ReduceDmgTrapBetter_01</v>
      </c>
      <c r="B290" s="1" t="s">
        <v>501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f t="shared" si="233"/>
        <v>0.16666666666666666</v>
      </c>
      <c r="O290" s="7" t="str">
        <f t="shared" ref="O290:O304" ca="1" si="235">IF(NOT(ISBLANK(N290)),N290,
IF(ISBLANK(M290),"",
VLOOKUP(M290,OFFSET(INDIRECT("$A:$B"),0,MATCH(M$1&amp;"_Verify",INDIRECT("$1:$1"),0)-1),2,0)
))</f>
        <v/>
      </c>
      <c r="S290" s="7" t="str">
        <f t="shared" ca="1" si="228"/>
        <v/>
      </c>
    </row>
    <row r="291" spans="1:19" x14ac:dyDescent="0.3">
      <c r="A291" s="1" t="str">
        <f t="shared" si="234"/>
        <v>LP_ReduceDmgTrapBetter_02</v>
      </c>
      <c r="B291" s="1" t="s">
        <v>501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f t="shared" si="233"/>
        <v>0.35000000000000003</v>
      </c>
      <c r="O291" s="7" t="str">
        <f t="shared" ca="1" si="235"/>
        <v/>
      </c>
      <c r="S291" s="7" t="str">
        <f t="shared" ca="1" si="228"/>
        <v/>
      </c>
    </row>
    <row r="292" spans="1:19" x14ac:dyDescent="0.3">
      <c r="A292" s="1" t="str">
        <f t="shared" si="234"/>
        <v>LP_ReduceDmgTrapBetter_03</v>
      </c>
      <c r="B292" s="1" t="s">
        <v>501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f t="shared" si="233"/>
        <v>0.55000000000000004</v>
      </c>
      <c r="O292" s="7" t="str">
        <f t="shared" ca="1" si="235"/>
        <v/>
      </c>
      <c r="S292" s="7" t="str">
        <f t="shared" ca="1" si="228"/>
        <v/>
      </c>
    </row>
    <row r="293" spans="1:19" x14ac:dyDescent="0.3">
      <c r="A293" s="1" t="str">
        <f t="shared" si="234"/>
        <v>LP_ReduceDmgTrapBetter_04</v>
      </c>
      <c r="B293" s="1" t="s">
        <v>501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f t="shared" si="233"/>
        <v>0.76666666666666661</v>
      </c>
      <c r="O293" s="7" t="str">
        <f t="shared" ca="1" si="235"/>
        <v/>
      </c>
      <c r="S293" s="7" t="str">
        <f t="shared" ca="1" si="228"/>
        <v/>
      </c>
    </row>
    <row r="294" spans="1:19" x14ac:dyDescent="0.3">
      <c r="A294" s="1" t="str">
        <f t="shared" ref="A294:A298" si="236">B294&amp;"_"&amp;TEXT(D294,"00")</f>
        <v>LP_ReduceDmgTrapBetter_05</v>
      </c>
      <c r="B294" s="1" t="s">
        <v>501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si="233"/>
        <v>1</v>
      </c>
      <c r="O294" s="7" t="str">
        <f t="shared" ref="O294:O298" ca="1" si="237">IF(NOT(ISBLANK(N294)),N294,
IF(ISBLANK(M294),"",
VLOOKUP(M294,OFFSET(INDIRECT("$A:$B"),0,MATCH(M$1&amp;"_Verify",INDIRECT("$1:$1"),0)-1),2,0)
))</f>
        <v/>
      </c>
      <c r="S294" s="7" t="str">
        <f t="shared" ca="1" si="228"/>
        <v/>
      </c>
    </row>
    <row r="295" spans="1:19" x14ac:dyDescent="0.3">
      <c r="A295" s="1" t="str">
        <f t="shared" si="236"/>
        <v>LP_ReduceDmgTrapBetter_06</v>
      </c>
      <c r="B295" s="1" t="s">
        <v>501</v>
      </c>
      <c r="C295" s="1" t="str">
        <f>IF(ISERROR(VLOOKUP(B295,AffectorValueTable!$A:$A,1,0)),"어펙터밸류없음","")</f>
        <v/>
      </c>
      <c r="D295" s="1">
        <v>6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33"/>
        <v>1.25</v>
      </c>
      <c r="O295" s="7" t="str">
        <f t="shared" ca="1" si="237"/>
        <v/>
      </c>
      <c r="S295" s="7" t="str">
        <f t="shared" ca="1" si="228"/>
        <v/>
      </c>
    </row>
    <row r="296" spans="1:19" x14ac:dyDescent="0.3">
      <c r="A296" s="1" t="str">
        <f t="shared" si="236"/>
        <v>LP_ReduceDmgTrapBetter_07</v>
      </c>
      <c r="B296" s="1" t="s">
        <v>501</v>
      </c>
      <c r="C296" s="1" t="str">
        <f>IF(ISERROR(VLOOKUP(B296,AffectorValueTable!$A:$A,1,0)),"어펙터밸류없음","")</f>
        <v/>
      </c>
      <c r="D296" s="1">
        <v>7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33"/>
        <v>1.5166666666666666</v>
      </c>
      <c r="O296" s="7" t="str">
        <f t="shared" ca="1" si="237"/>
        <v/>
      </c>
      <c r="S296" s="7" t="str">
        <f t="shared" ca="1" si="228"/>
        <v/>
      </c>
    </row>
    <row r="297" spans="1:19" x14ac:dyDescent="0.3">
      <c r="A297" s="1" t="str">
        <f t="shared" si="236"/>
        <v>LP_ReduceDmgTrapBetter_08</v>
      </c>
      <c r="B297" s="1" t="s">
        <v>501</v>
      </c>
      <c r="C297" s="1" t="str">
        <f>IF(ISERROR(VLOOKUP(B297,AffectorValueTable!$A:$A,1,0)),"어펙터밸류없음","")</f>
        <v/>
      </c>
      <c r="D297" s="1">
        <v>8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si="233"/>
        <v>1.8</v>
      </c>
      <c r="O297" s="7" t="str">
        <f t="shared" ca="1" si="237"/>
        <v/>
      </c>
      <c r="S297" s="7" t="str">
        <f t="shared" ca="1" si="228"/>
        <v/>
      </c>
    </row>
    <row r="298" spans="1:19" x14ac:dyDescent="0.3">
      <c r="A298" s="1" t="str">
        <f t="shared" si="236"/>
        <v>LP_ReduceDmgTrapBetter_09</v>
      </c>
      <c r="B298" s="1" t="s">
        <v>501</v>
      </c>
      <c r="C298" s="1" t="str">
        <f>IF(ISERROR(VLOOKUP(B298,AffectorValueTable!$A:$A,1,0)),"어펙터밸류없음","")</f>
        <v/>
      </c>
      <c r="D298" s="1">
        <v>9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si="233"/>
        <v>2.1</v>
      </c>
      <c r="O298" s="7" t="str">
        <f t="shared" ca="1" si="237"/>
        <v/>
      </c>
      <c r="S298" s="7" t="str">
        <f t="shared" ca="1" si="228"/>
        <v/>
      </c>
    </row>
    <row r="299" spans="1:19" x14ac:dyDescent="0.3">
      <c r="A299" s="1" t="str">
        <f t="shared" si="234"/>
        <v>LP_ReduceContinuousDmg_01</v>
      </c>
      <c r="B299" s="1" t="s">
        <v>504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ReduceContinuousDamage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1</v>
      </c>
      <c r="K299" s="1">
        <v>0.5</v>
      </c>
      <c r="O299" s="7" t="str">
        <f t="shared" ca="1" si="235"/>
        <v/>
      </c>
      <c r="S299" s="7" t="str">
        <f t="shared" ca="1" si="228"/>
        <v/>
      </c>
    </row>
    <row r="300" spans="1:19" x14ac:dyDescent="0.3">
      <c r="A300" s="1" t="str">
        <f t="shared" si="234"/>
        <v>LP_ReduceContinuousDmg_02</v>
      </c>
      <c r="B300" s="1" t="s">
        <v>504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ReduceContinuousDamage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4.1900000000000004</v>
      </c>
      <c r="K300" s="1">
        <v>0.5</v>
      </c>
      <c r="O300" s="7" t="str">
        <f t="shared" ca="1" si="235"/>
        <v/>
      </c>
      <c r="S300" s="7" t="str">
        <f t="shared" ca="1" si="228"/>
        <v/>
      </c>
    </row>
    <row r="301" spans="1:19" x14ac:dyDescent="0.3">
      <c r="A301" s="1" t="str">
        <f t="shared" si="234"/>
        <v>LP_ReduceContinuousDmg_03</v>
      </c>
      <c r="B301" s="1" t="s">
        <v>504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ReduceContinuousDamage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v>9.57</v>
      </c>
      <c r="K301" s="1">
        <v>0.5</v>
      </c>
      <c r="O301" s="7" t="str">
        <f t="shared" ca="1" si="235"/>
        <v/>
      </c>
      <c r="S301" s="7" t="str">
        <f t="shared" ca="1" si="228"/>
        <v/>
      </c>
    </row>
    <row r="302" spans="1:19" x14ac:dyDescent="0.3">
      <c r="A302" s="1" t="str">
        <f t="shared" ref="A302:A304" si="238">B302&amp;"_"&amp;TEXT(D302,"00")</f>
        <v>LP_DefenseStrongDmg_01</v>
      </c>
      <c r="B302" s="1" t="s">
        <v>505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DefenseStrongDamage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v>0.24</v>
      </c>
      <c r="O302" s="7" t="str">
        <f t="shared" ca="1" si="235"/>
        <v/>
      </c>
      <c r="S302" s="7" t="str">
        <f t="shared" ca="1" si="228"/>
        <v/>
      </c>
    </row>
    <row r="303" spans="1:19" x14ac:dyDescent="0.3">
      <c r="A303" s="1" t="str">
        <f t="shared" si="238"/>
        <v>LP_DefenseStrongDmg_02</v>
      </c>
      <c r="B303" s="1" t="s">
        <v>505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DefenseStrongDamage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v>0.20869565217391306</v>
      </c>
      <c r="O303" s="7" t="str">
        <f t="shared" ca="1" si="235"/>
        <v/>
      </c>
      <c r="S303" s="7" t="str">
        <f t="shared" ca="1" si="228"/>
        <v/>
      </c>
    </row>
    <row r="304" spans="1:19" x14ac:dyDescent="0.3">
      <c r="A304" s="1" t="str">
        <f t="shared" si="238"/>
        <v>LP_DefenseStrongDmg_03</v>
      </c>
      <c r="B304" s="1" t="s">
        <v>505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DefenseStrongDamage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v>0.18147448015122877</v>
      </c>
      <c r="O304" s="7" t="str">
        <f t="shared" ca="1" si="235"/>
        <v/>
      </c>
      <c r="S304" s="7" t="str">
        <f t="shared" ca="1" si="228"/>
        <v/>
      </c>
    </row>
    <row r="305" spans="1:19" x14ac:dyDescent="0.3">
      <c r="A305" s="1" t="str">
        <f t="shared" ref="A305:A340" si="239">B305&amp;"_"&amp;TEXT(D305,"00")</f>
        <v>LP_ExtraGold_01</v>
      </c>
      <c r="B305" s="1" t="s">
        <v>171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DropAdjust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v>0.05</v>
      </c>
      <c r="O305" s="7" t="str">
        <f t="shared" ca="1" si="210"/>
        <v/>
      </c>
      <c r="S305" s="7" t="str">
        <f t="shared" ca="1" si="228"/>
        <v/>
      </c>
    </row>
    <row r="306" spans="1:19" x14ac:dyDescent="0.3">
      <c r="A306" s="1" t="str">
        <f t="shared" ref="A306:A308" si="240">B306&amp;"_"&amp;TEXT(D306,"00")</f>
        <v>LP_ExtraGold_02</v>
      </c>
      <c r="B306" s="1" t="s">
        <v>171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DropAdjust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v>0.10500000000000001</v>
      </c>
      <c r="O306" s="7" t="str">
        <f t="shared" ref="O306:O308" ca="1" si="241">IF(NOT(ISBLANK(N306)),N306,
IF(ISBLANK(M306),"",
VLOOKUP(M306,OFFSET(INDIRECT("$A:$B"),0,MATCH(M$1&amp;"_Verify",INDIRECT("$1:$1"),0)-1),2,0)
))</f>
        <v/>
      </c>
      <c r="S306" s="7" t="str">
        <f t="shared" ca="1" si="228"/>
        <v/>
      </c>
    </row>
    <row r="307" spans="1:19" x14ac:dyDescent="0.3">
      <c r="A307" s="1" t="str">
        <f t="shared" si="240"/>
        <v>LP_ExtraGold_03</v>
      </c>
      <c r="B307" s="1" t="s">
        <v>171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DropAdjust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v>0.16500000000000004</v>
      </c>
      <c r="O307" s="7" t="str">
        <f t="shared" ca="1" si="241"/>
        <v/>
      </c>
      <c r="S307" s="7" t="str">
        <f t="shared" ca="1" si="228"/>
        <v/>
      </c>
    </row>
    <row r="308" spans="1:19" x14ac:dyDescent="0.3">
      <c r="A308" s="1" t="str">
        <f t="shared" si="240"/>
        <v>LP_ExtraGoldBetter_01</v>
      </c>
      <c r="B308" s="1" t="s">
        <v>506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ref="J308:J310" si="242">J305*5/3</f>
        <v>8.3333333333333329E-2</v>
      </c>
      <c r="O308" s="7" t="str">
        <f t="shared" ca="1" si="241"/>
        <v/>
      </c>
      <c r="S308" s="7" t="str">
        <f t="shared" ca="1" si="228"/>
        <v/>
      </c>
    </row>
    <row r="309" spans="1:19" x14ac:dyDescent="0.3">
      <c r="A309" s="1" t="str">
        <f t="shared" ref="A309:A310" si="243">B309&amp;"_"&amp;TEXT(D309,"00")</f>
        <v>LP_ExtraGoldBetter_02</v>
      </c>
      <c r="B309" s="1" t="s">
        <v>506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DropAdjust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42"/>
        <v>0.17500000000000002</v>
      </c>
      <c r="O309" s="7" t="str">
        <f t="shared" ref="O309:O310" ca="1" si="244">IF(NOT(ISBLANK(N309)),N309,
IF(ISBLANK(M309),"",
VLOOKUP(M309,OFFSET(INDIRECT("$A:$B"),0,MATCH(M$1&amp;"_Verify",INDIRECT("$1:$1"),0)-1),2,0)
))</f>
        <v/>
      </c>
      <c r="S309" s="7" t="str">
        <f t="shared" ca="1" si="228"/>
        <v/>
      </c>
    </row>
    <row r="310" spans="1:19" x14ac:dyDescent="0.3">
      <c r="A310" s="1" t="str">
        <f t="shared" si="243"/>
        <v>LP_ExtraGoldBetter_03</v>
      </c>
      <c r="B310" s="1" t="s">
        <v>506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DropAdjust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42"/>
        <v>0.27500000000000008</v>
      </c>
      <c r="O310" s="7" t="str">
        <f t="shared" ca="1" si="244"/>
        <v/>
      </c>
      <c r="S310" s="7" t="str">
        <f t="shared" ref="S310:S349" ca="1" si="245">IF(NOT(ISBLANK(R310)),R310,
IF(ISBLANK(Q310),"",
VLOOKUP(Q310,OFFSET(INDIRECT("$A:$B"),0,MATCH(Q$1&amp;"_Verify",INDIRECT("$1:$1"),0)-1),2,0)
))</f>
        <v/>
      </c>
    </row>
    <row r="311" spans="1:19" x14ac:dyDescent="0.3">
      <c r="A311" s="1" t="str">
        <f t="shared" si="239"/>
        <v>LP_ItemChanceBoost_01</v>
      </c>
      <c r="B311" s="1" t="s">
        <v>172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DropAdjust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v>2.5000000000000001E-2</v>
      </c>
      <c r="O311" s="7" t="str">
        <f t="shared" ca="1" si="210"/>
        <v/>
      </c>
      <c r="S311" s="7" t="str">
        <f t="shared" ca="1" si="245"/>
        <v/>
      </c>
    </row>
    <row r="312" spans="1:19" x14ac:dyDescent="0.3">
      <c r="A312" s="1" t="str">
        <f t="shared" ref="A312:A314" si="246">B312&amp;"_"&amp;TEXT(D312,"00")</f>
        <v>LP_ItemChanceBoost_02</v>
      </c>
      <c r="B312" s="1" t="s">
        <v>172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DropAdjust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v>5.2500000000000005E-2</v>
      </c>
      <c r="O312" s="7" t="str">
        <f t="shared" ref="O312:O314" ca="1" si="247">IF(NOT(ISBLANK(N312)),N312,
IF(ISBLANK(M312),"",
VLOOKUP(M312,OFFSET(INDIRECT("$A:$B"),0,MATCH(M$1&amp;"_Verify",INDIRECT("$1:$1"),0)-1),2,0)
))</f>
        <v/>
      </c>
      <c r="S312" s="7" t="str">
        <f t="shared" ca="1" si="245"/>
        <v/>
      </c>
    </row>
    <row r="313" spans="1:19" x14ac:dyDescent="0.3">
      <c r="A313" s="1" t="str">
        <f t="shared" si="246"/>
        <v>LP_ItemChanceBoost_03</v>
      </c>
      <c r="B313" s="1" t="s">
        <v>172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DropAdjust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v>8.2500000000000018E-2</v>
      </c>
      <c r="O313" s="7" t="str">
        <f t="shared" ca="1" si="247"/>
        <v/>
      </c>
      <c r="S313" s="7" t="str">
        <f t="shared" ca="1" si="245"/>
        <v/>
      </c>
    </row>
    <row r="314" spans="1:19" x14ac:dyDescent="0.3">
      <c r="A314" s="1" t="str">
        <f t="shared" si="246"/>
        <v>LP_ItemChanceBoostBetter_01</v>
      </c>
      <c r="B314" s="1" t="s">
        <v>507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DropAdjust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ref="K314:K316" si="248">K311*5/3</f>
        <v>4.1666666666666664E-2</v>
      </c>
      <c r="O314" s="7" t="str">
        <f t="shared" ca="1" si="247"/>
        <v/>
      </c>
      <c r="S314" s="7" t="str">
        <f t="shared" ca="1" si="245"/>
        <v/>
      </c>
    </row>
    <row r="315" spans="1:19" x14ac:dyDescent="0.3">
      <c r="A315" s="1" t="str">
        <f t="shared" ref="A315:A316" si="249">B315&amp;"_"&amp;TEXT(D315,"00")</f>
        <v>LP_ItemChanceBoostBetter_02</v>
      </c>
      <c r="B315" s="1" t="s">
        <v>507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DropAdjust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48"/>
        <v>8.7500000000000008E-2</v>
      </c>
      <c r="O315" s="7" t="str">
        <f t="shared" ref="O315:O316" ca="1" si="250">IF(NOT(ISBLANK(N315)),N315,
IF(ISBLANK(M315),"",
VLOOKUP(M315,OFFSET(INDIRECT("$A:$B"),0,MATCH(M$1&amp;"_Verify",INDIRECT("$1:$1"),0)-1),2,0)
))</f>
        <v/>
      </c>
      <c r="S315" s="7" t="str">
        <f t="shared" ca="1" si="245"/>
        <v/>
      </c>
    </row>
    <row r="316" spans="1:19" x14ac:dyDescent="0.3">
      <c r="A316" s="1" t="str">
        <f t="shared" si="249"/>
        <v>LP_ItemChanceBoostBetter_03</v>
      </c>
      <c r="B316" s="1" t="s">
        <v>507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DropAdjust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si="248"/>
        <v>0.13750000000000004</v>
      </c>
      <c r="O316" s="7" t="str">
        <f t="shared" ca="1" si="250"/>
        <v/>
      </c>
      <c r="S316" s="7" t="str">
        <f t="shared" ca="1" si="245"/>
        <v/>
      </c>
    </row>
    <row r="317" spans="1:19" x14ac:dyDescent="0.3">
      <c r="A317" s="1" t="str">
        <f t="shared" si="239"/>
        <v>LP_HealChanceBoost_01</v>
      </c>
      <c r="B317" s="1" t="s">
        <v>173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DropAdjust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v>0.16666666699999999</v>
      </c>
      <c r="O317" s="7" t="str">
        <f t="shared" ca="1" si="210"/>
        <v/>
      </c>
      <c r="S317" s="7" t="str">
        <f t="shared" ca="1" si="245"/>
        <v/>
      </c>
    </row>
    <row r="318" spans="1:19" x14ac:dyDescent="0.3">
      <c r="A318" s="1" t="str">
        <f t="shared" ref="A318:A320" si="251">B318&amp;"_"&amp;TEXT(D318,"00")</f>
        <v>LP_HealChanceBoost_02</v>
      </c>
      <c r="B318" s="1" t="s">
        <v>173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DropAdjust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v>0.35</v>
      </c>
      <c r="O318" s="7" t="str">
        <f t="shared" ref="O318:O320" ca="1" si="252">IF(NOT(ISBLANK(N318)),N318,
IF(ISBLANK(M318),"",
VLOOKUP(M318,OFFSET(INDIRECT("$A:$B"),0,MATCH(M$1&amp;"_Verify",INDIRECT("$1:$1"),0)-1),2,0)
))</f>
        <v/>
      </c>
      <c r="S318" s="7" t="str">
        <f t="shared" ca="1" si="245"/>
        <v/>
      </c>
    </row>
    <row r="319" spans="1:19" x14ac:dyDescent="0.3">
      <c r="A319" s="1" t="str">
        <f t="shared" si="251"/>
        <v>LP_HealChanceBoost_03</v>
      </c>
      <c r="B319" s="1" t="s">
        <v>173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DropAdjust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v>0.55000000000000004</v>
      </c>
      <c r="O319" s="7" t="str">
        <f t="shared" ca="1" si="252"/>
        <v/>
      </c>
      <c r="S319" s="7" t="str">
        <f t="shared" ca="1" si="245"/>
        <v/>
      </c>
    </row>
    <row r="320" spans="1:19" x14ac:dyDescent="0.3">
      <c r="A320" s="1" t="str">
        <f t="shared" si="251"/>
        <v>LP_HealChanceBoostBetter_01</v>
      </c>
      <c r="B320" s="1" t="s">
        <v>508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DropAdjust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ref="L320:L322" si="253">L317*5/3</f>
        <v>0.27777777833333334</v>
      </c>
      <c r="O320" s="7" t="str">
        <f t="shared" ca="1" si="252"/>
        <v/>
      </c>
      <c r="S320" s="7" t="str">
        <f t="shared" ref="S320:S322" ca="1" si="254">IF(NOT(ISBLANK(R320)),R320,
IF(ISBLANK(Q320),"",
VLOOKUP(Q320,OFFSET(INDIRECT("$A:$B"),0,MATCH(Q$1&amp;"_Verify",INDIRECT("$1:$1"),0)-1),2,0)
))</f>
        <v/>
      </c>
    </row>
    <row r="321" spans="1:19" x14ac:dyDescent="0.3">
      <c r="A321" s="1" t="str">
        <f t="shared" ref="A321:A322" si="255">B321&amp;"_"&amp;TEXT(D321,"00")</f>
        <v>LP_HealChanceBoostBetter_02</v>
      </c>
      <c r="B321" s="1" t="s">
        <v>508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DropAdjust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53"/>
        <v>0.58333333333333337</v>
      </c>
      <c r="O321" s="7" t="str">
        <f t="shared" ref="O321:O322" ca="1" si="256">IF(NOT(ISBLANK(N321)),N321,
IF(ISBLANK(M321),"",
VLOOKUP(M321,OFFSET(INDIRECT("$A:$B"),0,MATCH(M$1&amp;"_Verify",INDIRECT("$1:$1"),0)-1),2,0)
))</f>
        <v/>
      </c>
      <c r="S321" s="7" t="str">
        <f t="shared" ca="1" si="254"/>
        <v/>
      </c>
    </row>
    <row r="322" spans="1:19" x14ac:dyDescent="0.3">
      <c r="A322" s="1" t="str">
        <f t="shared" si="255"/>
        <v>LP_HealChanceBoostBetter_03</v>
      </c>
      <c r="B322" s="1" t="s">
        <v>508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53"/>
        <v>0.91666666666666663</v>
      </c>
      <c r="O322" s="7" t="str">
        <f t="shared" ca="1" si="256"/>
        <v/>
      </c>
      <c r="S322" s="7" t="str">
        <f t="shared" ca="1" si="254"/>
        <v/>
      </c>
    </row>
    <row r="323" spans="1:19" x14ac:dyDescent="0.3">
      <c r="A323" s="1" t="str">
        <f t="shared" si="239"/>
        <v>LP_MonsterThrough_01</v>
      </c>
      <c r="B323" s="1" t="s">
        <v>174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MonsterThroughHitObject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N323" s="1">
        <v>1</v>
      </c>
      <c r="O323" s="7">
        <f t="shared" ca="1" si="210"/>
        <v>1</v>
      </c>
      <c r="S323" s="7" t="str">
        <f t="shared" ca="1" si="245"/>
        <v/>
      </c>
    </row>
    <row r="324" spans="1:19" x14ac:dyDescent="0.3">
      <c r="A324" s="1" t="str">
        <f t="shared" si="239"/>
        <v>LP_MonsterThrough_02</v>
      </c>
      <c r="B324" s="1" t="s">
        <v>174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MonsterThroughHitObject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N324" s="1">
        <v>2</v>
      </c>
      <c r="O324" s="7">
        <f t="shared" ca="1" si="210"/>
        <v>2</v>
      </c>
      <c r="S324" s="7" t="str">
        <f t="shared" ca="1" si="245"/>
        <v/>
      </c>
    </row>
    <row r="325" spans="1:19" x14ac:dyDescent="0.3">
      <c r="A325" s="1" t="str">
        <f t="shared" si="239"/>
        <v>LP_Ricochet_01</v>
      </c>
      <c r="B325" s="1" t="s">
        <v>175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RicochetHitObject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N325" s="1">
        <v>1</v>
      </c>
      <c r="O325" s="7">
        <f t="shared" ca="1" si="210"/>
        <v>1</v>
      </c>
      <c r="S325" s="7" t="str">
        <f t="shared" ca="1" si="245"/>
        <v/>
      </c>
    </row>
    <row r="326" spans="1:19" x14ac:dyDescent="0.3">
      <c r="A326" s="1" t="str">
        <f t="shared" si="239"/>
        <v>LP_Ricochet_02</v>
      </c>
      <c r="B326" s="1" t="s">
        <v>175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RicochetHitObject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N326" s="1">
        <v>2</v>
      </c>
      <c r="O326" s="7">
        <f t="shared" ca="1" si="210"/>
        <v>2</v>
      </c>
      <c r="S326" s="7" t="str">
        <f t="shared" ref="S326:S328" ca="1" si="257">IF(NOT(ISBLANK(R326)),R326,
IF(ISBLANK(Q326),"",
VLOOKUP(Q326,OFFSET(INDIRECT("$A:$B"),0,MATCH(Q$1&amp;"_Verify",INDIRECT("$1:$1"),0)-1),2,0)
))</f>
        <v/>
      </c>
    </row>
    <row r="327" spans="1:19" x14ac:dyDescent="0.3">
      <c r="A327" s="1" t="str">
        <f t="shared" si="239"/>
        <v>LP_BounceWallQuad_01</v>
      </c>
      <c r="B327" s="1" t="s">
        <v>176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BounceWallQuadHitObject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N327" s="1">
        <v>1</v>
      </c>
      <c r="O327" s="7">
        <f t="shared" ca="1" si="210"/>
        <v>1</v>
      </c>
      <c r="S327" s="7" t="str">
        <f t="shared" ca="1" si="257"/>
        <v/>
      </c>
    </row>
    <row r="328" spans="1:19" x14ac:dyDescent="0.3">
      <c r="A328" s="1" t="str">
        <f t="shared" si="239"/>
        <v>LP_BounceWallQuad_02</v>
      </c>
      <c r="B328" s="1" t="s">
        <v>176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BounceWallQuadHitObject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N328" s="1">
        <v>2</v>
      </c>
      <c r="O328" s="7">
        <f t="shared" ca="1" si="210"/>
        <v>2</v>
      </c>
      <c r="S328" s="7" t="str">
        <f t="shared" ca="1" si="257"/>
        <v/>
      </c>
    </row>
    <row r="329" spans="1:19" x14ac:dyDescent="0.3">
      <c r="A329" s="1" t="str">
        <f t="shared" si="239"/>
        <v>LP_Parallel_01</v>
      </c>
      <c r="B329" s="1" t="s">
        <v>177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ParallelHitObject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v>0.6</v>
      </c>
      <c r="N329" s="1">
        <v>1</v>
      </c>
      <c r="O329" s="7">
        <f t="shared" ca="1" si="210"/>
        <v>1</v>
      </c>
      <c r="S329" s="7" t="str">
        <f t="shared" ca="1" si="245"/>
        <v/>
      </c>
    </row>
    <row r="330" spans="1:19" x14ac:dyDescent="0.3">
      <c r="A330" s="1" t="str">
        <f t="shared" si="239"/>
        <v>LP_Parallel_02</v>
      </c>
      <c r="B330" s="1" t="s">
        <v>177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ParallelHitObject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v>0.6</v>
      </c>
      <c r="N330" s="1">
        <v>2</v>
      </c>
      <c r="O330" s="7">
        <f t="shared" ca="1" si="210"/>
        <v>2</v>
      </c>
      <c r="S330" s="7" t="str">
        <f t="shared" ca="1" si="245"/>
        <v/>
      </c>
    </row>
    <row r="331" spans="1:19" x14ac:dyDescent="0.3">
      <c r="A331" s="1" t="str">
        <f t="shared" si="239"/>
        <v>LP_DiagonalNwayGenerator_01</v>
      </c>
      <c r="B331" s="1" t="s">
        <v>178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DiagonalNwayGenerator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N331" s="1">
        <v>1</v>
      </c>
      <c r="O331" s="7">
        <f t="shared" ca="1" si="210"/>
        <v>1</v>
      </c>
      <c r="S331" s="7" t="str">
        <f t="shared" ca="1" si="245"/>
        <v/>
      </c>
    </row>
    <row r="332" spans="1:19" x14ac:dyDescent="0.3">
      <c r="A332" s="1" t="str">
        <f t="shared" si="239"/>
        <v>LP_DiagonalNwayGenerator_02</v>
      </c>
      <c r="B332" s="1" t="s">
        <v>178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DiagonalNwayGenerator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N332" s="1">
        <v>2</v>
      </c>
      <c r="O332" s="7">
        <f t="shared" ca="1" si="210"/>
        <v>2</v>
      </c>
      <c r="S332" s="7" t="str">
        <f t="shared" ca="1" si="245"/>
        <v/>
      </c>
    </row>
    <row r="333" spans="1:19" x14ac:dyDescent="0.3">
      <c r="A333" s="1" t="str">
        <f t="shared" si="239"/>
        <v>LP_LeftRightNwayGenerator_01</v>
      </c>
      <c r="B333" s="1" t="s">
        <v>179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LeftRightNwayGenerator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N333" s="1">
        <v>1</v>
      </c>
      <c r="O333" s="7">
        <f t="shared" ca="1" si="210"/>
        <v>1</v>
      </c>
      <c r="S333" s="7" t="str">
        <f t="shared" ca="1" si="245"/>
        <v/>
      </c>
    </row>
    <row r="334" spans="1:19" x14ac:dyDescent="0.3">
      <c r="A334" s="1" t="str">
        <f t="shared" si="239"/>
        <v>LP_LeftRightNwayGenerator_02</v>
      </c>
      <c r="B334" s="1" t="s">
        <v>179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LeftRightNwayGenerator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N334" s="1">
        <v>2</v>
      </c>
      <c r="O334" s="7">
        <f t="shared" ca="1" si="210"/>
        <v>2</v>
      </c>
      <c r="S334" s="7" t="str">
        <f t="shared" ca="1" si="245"/>
        <v/>
      </c>
    </row>
    <row r="335" spans="1:19" x14ac:dyDescent="0.3">
      <c r="A335" s="1" t="str">
        <f t="shared" si="239"/>
        <v>LP_BackNwayGenerator_01</v>
      </c>
      <c r="B335" s="1" t="s">
        <v>180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BackNwayGenerator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N335" s="1">
        <v>1</v>
      </c>
      <c r="O335" s="7">
        <f t="shared" ca="1" si="210"/>
        <v>1</v>
      </c>
      <c r="S335" s="7" t="str">
        <f t="shared" ca="1" si="245"/>
        <v/>
      </c>
    </row>
    <row r="336" spans="1:19" x14ac:dyDescent="0.3">
      <c r="A336" s="1" t="str">
        <f t="shared" si="239"/>
        <v>LP_BackNwayGenerator_02</v>
      </c>
      <c r="B336" s="1" t="s">
        <v>180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BackNwayGenerator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N336" s="1">
        <v>2</v>
      </c>
      <c r="O336" s="7">
        <f t="shared" ca="1" si="210"/>
        <v>2</v>
      </c>
      <c r="S336" s="7" t="str">
        <f t="shared" ca="1" si="245"/>
        <v/>
      </c>
    </row>
    <row r="337" spans="1:19" x14ac:dyDescent="0.3">
      <c r="A337" s="1" t="str">
        <f t="shared" si="239"/>
        <v>LP_Repeat_01</v>
      </c>
      <c r="B337" s="1" t="s">
        <v>181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RepeatHitObject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v>0.3</v>
      </c>
      <c r="N337" s="1">
        <v>1</v>
      </c>
      <c r="O337" s="7">
        <f t="shared" ca="1" si="210"/>
        <v>1</v>
      </c>
      <c r="S337" s="7" t="str">
        <f t="shared" ca="1" si="245"/>
        <v/>
      </c>
    </row>
    <row r="338" spans="1:19" x14ac:dyDescent="0.3">
      <c r="A338" s="1" t="str">
        <f t="shared" si="239"/>
        <v>LP_Repeat_02</v>
      </c>
      <c r="B338" s="1" t="s">
        <v>181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RepeatHitObject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v>0.3</v>
      </c>
      <c r="N338" s="1">
        <v>2</v>
      </c>
      <c r="O338" s="7">
        <f t="shared" ca="1" si="210"/>
        <v>2</v>
      </c>
      <c r="S338" s="7" t="str">
        <f t="shared" ca="1" si="245"/>
        <v/>
      </c>
    </row>
    <row r="339" spans="1:19" x14ac:dyDescent="0.3">
      <c r="A339" s="1" t="str">
        <f t="shared" si="239"/>
        <v>LP_HealOnKill_01</v>
      </c>
      <c r="B339" s="1" t="s">
        <v>269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K339" s="1">
        <f t="shared" ref="K339:K352" si="258">J137</f>
        <v>0.15</v>
      </c>
      <c r="O339" s="7" t="str">
        <f t="shared" ref="O339" ca="1" si="259">IF(NOT(ISBLANK(N339)),N339,
IF(ISBLANK(M339),"",
VLOOKUP(M339,OFFSET(INDIRECT("$A:$B"),0,MATCH(M$1&amp;"_Verify",INDIRECT("$1:$1"),0)-1),2,0)
))</f>
        <v/>
      </c>
      <c r="S339" s="7" t="str">
        <f t="shared" ca="1" si="245"/>
        <v/>
      </c>
    </row>
    <row r="340" spans="1:19" x14ac:dyDescent="0.3">
      <c r="A340" s="1" t="str">
        <f t="shared" si="239"/>
        <v>LP_HealOnKill_02</v>
      </c>
      <c r="B340" s="1" t="s">
        <v>269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K340" s="1">
        <f t="shared" si="258"/>
        <v>0.315</v>
      </c>
      <c r="O340" s="7" t="str">
        <f t="shared" ca="1" si="210"/>
        <v/>
      </c>
      <c r="S340" s="7" t="str">
        <f t="shared" ca="1" si="245"/>
        <v/>
      </c>
    </row>
    <row r="341" spans="1:19" x14ac:dyDescent="0.3">
      <c r="A341" s="1" t="str">
        <f t="shared" ref="A341:A343" si="260">B341&amp;"_"&amp;TEXT(D341,"00")</f>
        <v>LP_HealOnKill_03</v>
      </c>
      <c r="B341" s="1" t="s">
        <v>269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K341" s="1">
        <f t="shared" si="258"/>
        <v>0.49500000000000005</v>
      </c>
      <c r="O341" s="7" t="str">
        <f t="shared" ref="O341:O343" ca="1" si="261">IF(NOT(ISBLANK(N341)),N341,
IF(ISBLANK(M341),"",
VLOOKUP(M341,OFFSET(INDIRECT("$A:$B"),0,MATCH(M$1&amp;"_Verify",INDIRECT("$1:$1"),0)-1),2,0)
))</f>
        <v/>
      </c>
      <c r="S341" s="7" t="str">
        <f t="shared" ref="S341:S343" ca="1" si="262">IF(NOT(ISBLANK(R341)),R341,
IF(ISBLANK(Q341),"",
VLOOKUP(Q341,OFFSET(INDIRECT("$A:$B"),0,MATCH(Q$1&amp;"_Verify",INDIRECT("$1:$1"),0)-1),2,0)
))</f>
        <v/>
      </c>
    </row>
    <row r="342" spans="1:19" x14ac:dyDescent="0.3">
      <c r="A342" s="1" t="str">
        <f t="shared" si="260"/>
        <v>LP_HealOnKill_04</v>
      </c>
      <c r="B342" s="1" t="s">
        <v>269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K342" s="1">
        <f t="shared" si="258"/>
        <v>0.69</v>
      </c>
      <c r="O342" s="7" t="str">
        <f t="shared" ca="1" si="261"/>
        <v/>
      </c>
      <c r="S342" s="7" t="str">
        <f t="shared" ca="1" si="262"/>
        <v/>
      </c>
    </row>
    <row r="343" spans="1:19" x14ac:dyDescent="0.3">
      <c r="A343" s="1" t="str">
        <f t="shared" si="260"/>
        <v>LP_HealOnKill_05</v>
      </c>
      <c r="B343" s="1" t="s">
        <v>269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K343" s="1">
        <f t="shared" si="258"/>
        <v>0.89999999999999991</v>
      </c>
      <c r="O343" s="7" t="str">
        <f t="shared" ca="1" si="261"/>
        <v/>
      </c>
      <c r="S343" s="7" t="str">
        <f t="shared" ca="1" si="262"/>
        <v/>
      </c>
    </row>
    <row r="344" spans="1:19" x14ac:dyDescent="0.3">
      <c r="A344" s="1" t="str">
        <f t="shared" ref="A344:A347" si="263">B344&amp;"_"&amp;TEXT(D344,"00")</f>
        <v>LP_HealOnKill_06</v>
      </c>
      <c r="B344" s="1" t="s">
        <v>269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K344" s="1">
        <f t="shared" si="258"/>
        <v>1.125</v>
      </c>
      <c r="O344" s="7" t="str">
        <f t="shared" ref="O344:O347" ca="1" si="264">IF(NOT(ISBLANK(N344)),N344,
IF(ISBLANK(M344),"",
VLOOKUP(M344,OFFSET(INDIRECT("$A:$B"),0,MATCH(M$1&amp;"_Verify",INDIRECT("$1:$1"),0)-1),2,0)
))</f>
        <v/>
      </c>
      <c r="S344" s="7" t="str">
        <f t="shared" ref="S344:S347" ca="1" si="265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si="263"/>
        <v>LP_HealOnKill_07</v>
      </c>
      <c r="B345" s="1" t="s">
        <v>269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K345" s="1">
        <f t="shared" si="258"/>
        <v>1.3650000000000002</v>
      </c>
      <c r="O345" s="7" t="str">
        <f t="shared" ca="1" si="264"/>
        <v/>
      </c>
      <c r="S345" s="7" t="str">
        <f t="shared" ca="1" si="265"/>
        <v/>
      </c>
    </row>
    <row r="346" spans="1:19" x14ac:dyDescent="0.3">
      <c r="A346" s="1" t="str">
        <f t="shared" si="263"/>
        <v>LP_HealOnKill_08</v>
      </c>
      <c r="B346" s="1" t="s">
        <v>269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K346" s="1">
        <f t="shared" si="258"/>
        <v>1.62</v>
      </c>
      <c r="O346" s="7" t="str">
        <f t="shared" ca="1" si="264"/>
        <v/>
      </c>
      <c r="S346" s="7" t="str">
        <f t="shared" ca="1" si="265"/>
        <v/>
      </c>
    </row>
    <row r="347" spans="1:19" x14ac:dyDescent="0.3">
      <c r="A347" s="1" t="str">
        <f t="shared" si="263"/>
        <v>LP_HealOnKill_09</v>
      </c>
      <c r="B347" s="1" t="s">
        <v>269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K347" s="1">
        <f t="shared" si="258"/>
        <v>1.89</v>
      </c>
      <c r="O347" s="7" t="str">
        <f t="shared" ca="1" si="264"/>
        <v/>
      </c>
      <c r="S347" s="7" t="str">
        <f t="shared" ca="1" si="265"/>
        <v/>
      </c>
    </row>
    <row r="348" spans="1:19" x14ac:dyDescent="0.3">
      <c r="A348" s="1" t="str">
        <f t="shared" ref="A348:A363" si="266">B348&amp;"_"&amp;TEXT(D348,"00")</f>
        <v>LP_HealOnKillBetter_01</v>
      </c>
      <c r="B348" s="1" t="s">
        <v>270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K348" s="1">
        <f t="shared" si="258"/>
        <v>0.25</v>
      </c>
      <c r="O348" s="7" t="str">
        <f t="shared" ref="O348:O377" ca="1" si="267">IF(NOT(ISBLANK(N348)),N348,
IF(ISBLANK(M348),"",
VLOOKUP(M348,OFFSET(INDIRECT("$A:$B"),0,MATCH(M$1&amp;"_Verify",INDIRECT("$1:$1"),0)-1),2,0)
))</f>
        <v/>
      </c>
      <c r="S348" s="7" t="str">
        <f t="shared" ca="1" si="245"/>
        <v/>
      </c>
    </row>
    <row r="349" spans="1:19" x14ac:dyDescent="0.3">
      <c r="A349" s="1" t="str">
        <f t="shared" si="266"/>
        <v>LP_HealOnKillBetter_02</v>
      </c>
      <c r="B349" s="1" t="s">
        <v>270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K349" s="1">
        <f t="shared" si="258"/>
        <v>0.52500000000000002</v>
      </c>
      <c r="O349" s="7" t="str">
        <f t="shared" ca="1" si="267"/>
        <v/>
      </c>
      <c r="S349" s="7" t="str">
        <f t="shared" ca="1" si="245"/>
        <v/>
      </c>
    </row>
    <row r="350" spans="1:19" x14ac:dyDescent="0.3">
      <c r="A350" s="1" t="str">
        <f t="shared" ref="A350:A352" si="268">B350&amp;"_"&amp;TEXT(D350,"00")</f>
        <v>LP_HealOnKillBetter_03</v>
      </c>
      <c r="B350" s="1" t="s">
        <v>270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K350" s="1">
        <f t="shared" si="258"/>
        <v>0.82500000000000007</v>
      </c>
      <c r="O350" s="7" t="str">
        <f t="shared" ref="O350:O352" ca="1" si="269">IF(NOT(ISBLANK(N350)),N350,
IF(ISBLANK(M350),"",
VLOOKUP(M350,OFFSET(INDIRECT("$A:$B"),0,MATCH(M$1&amp;"_Verify",INDIRECT("$1:$1"),0)-1),2,0)
))</f>
        <v/>
      </c>
      <c r="S350" s="7" t="str">
        <f t="shared" ref="S350:S352" ca="1" si="270">IF(NOT(ISBLANK(R350)),R350,
IF(ISBLANK(Q350),"",
VLOOKUP(Q350,OFFSET(INDIRECT("$A:$B"),0,MATCH(Q$1&amp;"_Verify",INDIRECT("$1:$1"),0)-1),2,0)
))</f>
        <v/>
      </c>
    </row>
    <row r="351" spans="1:19" x14ac:dyDescent="0.3">
      <c r="A351" s="1" t="str">
        <f t="shared" si="268"/>
        <v>LP_HealOnKillBetter_04</v>
      </c>
      <c r="B351" s="1" t="s">
        <v>270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K351" s="1">
        <f t="shared" si="258"/>
        <v>1.1499999999999999</v>
      </c>
      <c r="O351" s="7" t="str">
        <f t="shared" ca="1" si="269"/>
        <v/>
      </c>
      <c r="S351" s="7" t="str">
        <f t="shared" ca="1" si="270"/>
        <v/>
      </c>
    </row>
    <row r="352" spans="1:19" x14ac:dyDescent="0.3">
      <c r="A352" s="1" t="str">
        <f t="shared" si="268"/>
        <v>LP_HealOnKillBetter_05</v>
      </c>
      <c r="B352" s="1" t="s">
        <v>270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K352" s="1">
        <f t="shared" si="258"/>
        <v>1.5</v>
      </c>
      <c r="O352" s="7" t="str">
        <f t="shared" ca="1" si="269"/>
        <v/>
      </c>
      <c r="S352" s="7" t="str">
        <f t="shared" ca="1" si="270"/>
        <v/>
      </c>
    </row>
    <row r="353" spans="1:23" x14ac:dyDescent="0.3">
      <c r="A353" s="1" t="str">
        <f t="shared" si="266"/>
        <v>LP_AtkSpeedUpOnEncounter_01</v>
      </c>
      <c r="B353" s="1" t="s">
        <v>295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67"/>
        <v/>
      </c>
      <c r="Q353" s="1" t="s">
        <v>296</v>
      </c>
      <c r="S353" s="7">
        <f t="shared" ref="S353:S404" ca="1" si="271">IF(NOT(ISBLANK(R353)),R353,
IF(ISBLANK(Q353),"",
VLOOKUP(Q353,OFFSET(INDIRECT("$A:$B"),0,MATCH(Q$1&amp;"_Verify",INDIRECT("$1:$1"),0)-1),2,0)
))</f>
        <v>1</v>
      </c>
      <c r="U353" s="1" t="s">
        <v>297</v>
      </c>
    </row>
    <row r="354" spans="1:23" x14ac:dyDescent="0.3">
      <c r="A354" s="1" t="str">
        <f t="shared" si="266"/>
        <v>LP_AtkSpeedUpOnEncounter_02</v>
      </c>
      <c r="B354" s="1" t="s">
        <v>295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ca="1" si="267"/>
        <v/>
      </c>
      <c r="Q354" s="1" t="s">
        <v>296</v>
      </c>
      <c r="S354" s="7">
        <f t="shared" ca="1" si="271"/>
        <v>1</v>
      </c>
      <c r="U354" s="1" t="s">
        <v>297</v>
      </c>
    </row>
    <row r="355" spans="1:23" x14ac:dyDescent="0.3">
      <c r="A355" s="1" t="str">
        <f t="shared" ref="A355:A361" si="272">B355&amp;"_"&amp;TEXT(D355,"00")</f>
        <v>LP_AtkSpeedUpOnEncounter_03</v>
      </c>
      <c r="B355" s="1" t="s">
        <v>295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ref="O355:O361" ca="1" si="273">IF(NOT(ISBLANK(N355)),N355,
IF(ISBLANK(M355),"",
VLOOKUP(M355,OFFSET(INDIRECT("$A:$B"),0,MATCH(M$1&amp;"_Verify",INDIRECT("$1:$1"),0)-1),2,0)
))</f>
        <v/>
      </c>
      <c r="Q355" s="1" t="s">
        <v>296</v>
      </c>
      <c r="S355" s="7">
        <f t="shared" ca="1" si="271"/>
        <v>1</v>
      </c>
      <c r="U355" s="1" t="s">
        <v>297</v>
      </c>
    </row>
    <row r="356" spans="1:23" x14ac:dyDescent="0.3">
      <c r="A356" s="1" t="str">
        <f t="shared" si="272"/>
        <v>LP_AtkSpeedUpOnEncounter_04</v>
      </c>
      <c r="B356" s="1" t="s">
        <v>295</v>
      </c>
      <c r="C356" s="1" t="str">
        <f>IF(ISERROR(VLOOKUP(B356,AffectorValueTable!$A:$A,1,0)),"어펙터밸류없음","")</f>
        <v/>
      </c>
      <c r="D356" s="1">
        <v>4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73"/>
        <v/>
      </c>
      <c r="Q356" s="1" t="s">
        <v>296</v>
      </c>
      <c r="S356" s="7">
        <f t="shared" ca="1" si="271"/>
        <v>1</v>
      </c>
      <c r="U356" s="1" t="s">
        <v>297</v>
      </c>
    </row>
    <row r="357" spans="1:23" x14ac:dyDescent="0.3">
      <c r="A357" s="1" t="str">
        <f t="shared" si="272"/>
        <v>LP_AtkSpeedUpOnEncounter_05</v>
      </c>
      <c r="B357" s="1" t="s">
        <v>295</v>
      </c>
      <c r="C357" s="1" t="str">
        <f>IF(ISERROR(VLOOKUP(B357,AffectorValueTable!$A:$A,1,0)),"어펙터밸류없음","")</f>
        <v/>
      </c>
      <c r="D357" s="1">
        <v>5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73"/>
        <v/>
      </c>
      <c r="Q357" s="1" t="s">
        <v>296</v>
      </c>
      <c r="S357" s="7">
        <f t="shared" ca="1" si="271"/>
        <v>1</v>
      </c>
      <c r="U357" s="1" t="s">
        <v>297</v>
      </c>
    </row>
    <row r="358" spans="1:23" x14ac:dyDescent="0.3">
      <c r="A358" s="1" t="str">
        <f t="shared" si="272"/>
        <v>LP_AtkSpeedUpOnEncounter_06</v>
      </c>
      <c r="B358" s="1" t="s">
        <v>295</v>
      </c>
      <c r="C358" s="1" t="str">
        <f>IF(ISERROR(VLOOKUP(B358,AffectorValueTable!$A:$A,1,0)),"어펙터밸류없음","")</f>
        <v/>
      </c>
      <c r="D358" s="1">
        <v>6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73"/>
        <v/>
      </c>
      <c r="Q358" s="1" t="s">
        <v>296</v>
      </c>
      <c r="S358" s="7">
        <f t="shared" ca="1" si="271"/>
        <v>1</v>
      </c>
      <c r="U358" s="1" t="s">
        <v>297</v>
      </c>
    </row>
    <row r="359" spans="1:23" x14ac:dyDescent="0.3">
      <c r="A359" s="1" t="str">
        <f t="shared" si="272"/>
        <v>LP_AtkSpeedUpOnEncounter_07</v>
      </c>
      <c r="B359" s="1" t="s">
        <v>295</v>
      </c>
      <c r="C359" s="1" t="str">
        <f>IF(ISERROR(VLOOKUP(B359,AffectorValueTable!$A:$A,1,0)),"어펙터밸류없음","")</f>
        <v/>
      </c>
      <c r="D359" s="1">
        <v>7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ca="1" si="273"/>
        <v/>
      </c>
      <c r="Q359" s="1" t="s">
        <v>296</v>
      </c>
      <c r="S359" s="7">
        <f t="shared" ca="1" si="271"/>
        <v>1</v>
      </c>
      <c r="U359" s="1" t="s">
        <v>297</v>
      </c>
    </row>
    <row r="360" spans="1:23" x14ac:dyDescent="0.3">
      <c r="A360" s="1" t="str">
        <f t="shared" si="272"/>
        <v>LP_AtkSpeedUpOnEncounter_08</v>
      </c>
      <c r="B360" s="1" t="s">
        <v>295</v>
      </c>
      <c r="C360" s="1" t="str">
        <f>IF(ISERROR(VLOOKUP(B360,AffectorValueTable!$A:$A,1,0)),"어펙터밸류없음","")</f>
        <v/>
      </c>
      <c r="D360" s="1">
        <v>8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73"/>
        <v/>
      </c>
      <c r="Q360" s="1" t="s">
        <v>296</v>
      </c>
      <c r="S360" s="7">
        <f t="shared" ca="1" si="271"/>
        <v>1</v>
      </c>
      <c r="U360" s="1" t="s">
        <v>297</v>
      </c>
    </row>
    <row r="361" spans="1:23" x14ac:dyDescent="0.3">
      <c r="A361" s="1" t="str">
        <f t="shared" si="272"/>
        <v>LP_AtkSpeedUpOnEncounter_09</v>
      </c>
      <c r="B361" s="1" t="s">
        <v>295</v>
      </c>
      <c r="C361" s="1" t="str">
        <f>IF(ISERROR(VLOOKUP(B361,AffectorValueTable!$A:$A,1,0)),"어펙터밸류없음","")</f>
        <v/>
      </c>
      <c r="D361" s="1">
        <v>9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73"/>
        <v/>
      </c>
      <c r="Q361" s="1" t="s">
        <v>296</v>
      </c>
      <c r="S361" s="7">
        <f t="shared" ca="1" si="271"/>
        <v>1</v>
      </c>
      <c r="U361" s="1" t="s">
        <v>297</v>
      </c>
    </row>
    <row r="362" spans="1:23" x14ac:dyDescent="0.3">
      <c r="A362" s="1" t="str">
        <f t="shared" si="266"/>
        <v>LP_AtkSpeedUpOnEncounter_Spd_01</v>
      </c>
      <c r="B362" s="1" t="s">
        <v>292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ChangeActorStatus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4.5</v>
      </c>
      <c r="J362" s="1">
        <f t="shared" ref="J362:J370" si="274">J137*4.5/6*2.5</f>
        <v>0.28125</v>
      </c>
      <c r="M362" s="1" t="s">
        <v>148</v>
      </c>
      <c r="O362" s="7">
        <f t="shared" ca="1" si="267"/>
        <v>3</v>
      </c>
      <c r="R362" s="1">
        <v>1</v>
      </c>
      <c r="S362" s="7">
        <f t="shared" ca="1" si="271"/>
        <v>1</v>
      </c>
      <c r="W362" s="1" t="s">
        <v>364</v>
      </c>
    </row>
    <row r="363" spans="1:23" x14ac:dyDescent="0.3">
      <c r="A363" s="1" t="str">
        <f t="shared" si="266"/>
        <v>LP_AtkSpeedUpOnEncounter_Spd_02</v>
      </c>
      <c r="B363" s="1" t="s">
        <v>292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ChangeActorStatus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5</v>
      </c>
      <c r="J363" s="1">
        <f t="shared" si="274"/>
        <v>0.59062499999999996</v>
      </c>
      <c r="M363" s="1" t="s">
        <v>148</v>
      </c>
      <c r="O363" s="7">
        <f t="shared" ca="1" si="267"/>
        <v>3</v>
      </c>
      <c r="R363" s="1">
        <v>1</v>
      </c>
      <c r="S363" s="7">
        <f t="shared" ca="1" si="271"/>
        <v>1</v>
      </c>
      <c r="W363" s="1" t="s">
        <v>364</v>
      </c>
    </row>
    <row r="364" spans="1:23" x14ac:dyDescent="0.3">
      <c r="A364" s="1" t="str">
        <f t="shared" ref="A364:A370" si="275">B364&amp;"_"&amp;TEXT(D364,"00")</f>
        <v>LP_AtkSpeedUpOnEncounter_Spd_03</v>
      </c>
      <c r="B364" s="1" t="s">
        <v>292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ChangeActorStatus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5.5</v>
      </c>
      <c r="J364" s="1">
        <f t="shared" si="274"/>
        <v>0.92812500000000009</v>
      </c>
      <c r="M364" s="1" t="s">
        <v>148</v>
      </c>
      <c r="O364" s="7">
        <f t="shared" ref="O364:O370" ca="1" si="276">IF(NOT(ISBLANK(N364)),N364,
IF(ISBLANK(M364),"",
VLOOKUP(M364,OFFSET(INDIRECT("$A:$B"),0,MATCH(M$1&amp;"_Verify",INDIRECT("$1:$1"),0)-1),2,0)
))</f>
        <v>3</v>
      </c>
      <c r="R364" s="1">
        <v>1</v>
      </c>
      <c r="S364" s="7">
        <f t="shared" ca="1" si="271"/>
        <v>1</v>
      </c>
      <c r="W364" s="1" t="s">
        <v>364</v>
      </c>
    </row>
    <row r="365" spans="1:23" x14ac:dyDescent="0.3">
      <c r="A365" s="1" t="str">
        <f t="shared" si="275"/>
        <v>LP_AtkSpeedUpOnEncounter_Spd_04</v>
      </c>
      <c r="B365" s="1" t="s">
        <v>292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6</v>
      </c>
      <c r="J365" s="1">
        <f t="shared" si="274"/>
        <v>1.29375</v>
      </c>
      <c r="M365" s="1" t="s">
        <v>148</v>
      </c>
      <c r="O365" s="7">
        <f t="shared" ca="1" si="276"/>
        <v>3</v>
      </c>
      <c r="R365" s="1">
        <v>1</v>
      </c>
      <c r="S365" s="7">
        <f t="shared" ca="1" si="271"/>
        <v>1</v>
      </c>
      <c r="W365" s="1" t="s">
        <v>364</v>
      </c>
    </row>
    <row r="366" spans="1:23" x14ac:dyDescent="0.3">
      <c r="A366" s="1" t="str">
        <f t="shared" si="275"/>
        <v>LP_AtkSpeedUpOnEncounter_Spd_05</v>
      </c>
      <c r="B366" s="1" t="s">
        <v>292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6.5</v>
      </c>
      <c r="J366" s="1">
        <f t="shared" si="274"/>
        <v>1.6874999999999998</v>
      </c>
      <c r="M366" s="1" t="s">
        <v>148</v>
      </c>
      <c r="O366" s="7">
        <f t="shared" ca="1" si="276"/>
        <v>3</v>
      </c>
      <c r="R366" s="1">
        <v>1</v>
      </c>
      <c r="S366" s="7">
        <f t="shared" ca="1" si="271"/>
        <v>1</v>
      </c>
      <c r="W366" s="1" t="s">
        <v>364</v>
      </c>
    </row>
    <row r="367" spans="1:23" x14ac:dyDescent="0.3">
      <c r="A367" s="1" t="str">
        <f t="shared" si="275"/>
        <v>LP_AtkSpeedUpOnEncounter_Spd_06</v>
      </c>
      <c r="B367" s="1" t="s">
        <v>292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ChangeActorStatus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7</v>
      </c>
      <c r="J367" s="1">
        <f t="shared" si="274"/>
        <v>2.109375</v>
      </c>
      <c r="M367" s="1" t="s">
        <v>148</v>
      </c>
      <c r="O367" s="7">
        <f t="shared" ca="1" si="276"/>
        <v>3</v>
      </c>
      <c r="R367" s="1">
        <v>1</v>
      </c>
      <c r="S367" s="7">
        <f t="shared" ca="1" si="271"/>
        <v>1</v>
      </c>
      <c r="W367" s="1" t="s">
        <v>364</v>
      </c>
    </row>
    <row r="368" spans="1:23" x14ac:dyDescent="0.3">
      <c r="A368" s="1" t="str">
        <f t="shared" si="275"/>
        <v>LP_AtkSpeedUpOnEncounter_Spd_07</v>
      </c>
      <c r="B368" s="1" t="s">
        <v>292</v>
      </c>
      <c r="C368" s="1" t="str">
        <f>IF(ISERROR(VLOOKUP(B368,AffectorValueTable!$A:$A,1,0)),"어펙터밸류없음","")</f>
        <v/>
      </c>
      <c r="D368" s="1">
        <v>7</v>
      </c>
      <c r="E368" s="1" t="str">
        <f>VLOOKUP($B368,AffectorValueTable!$1:$1048576,MATCH(AffectorValueTable!$B$1,AffectorValueTable!$1:$1,0),0)</f>
        <v>ChangeActorStatus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7.5</v>
      </c>
      <c r="J368" s="1">
        <f t="shared" si="274"/>
        <v>2.5593750000000002</v>
      </c>
      <c r="M368" s="1" t="s">
        <v>148</v>
      </c>
      <c r="O368" s="7">
        <f t="shared" ca="1" si="276"/>
        <v>3</v>
      </c>
      <c r="R368" s="1">
        <v>1</v>
      </c>
      <c r="S368" s="7">
        <f t="shared" ca="1" si="271"/>
        <v>1</v>
      </c>
      <c r="W368" s="1" t="s">
        <v>364</v>
      </c>
    </row>
    <row r="369" spans="1:23" x14ac:dyDescent="0.3">
      <c r="A369" s="1" t="str">
        <f t="shared" si="275"/>
        <v>LP_AtkSpeedUpOnEncounter_Spd_08</v>
      </c>
      <c r="B369" s="1" t="s">
        <v>292</v>
      </c>
      <c r="C369" s="1" t="str">
        <f>IF(ISERROR(VLOOKUP(B369,AffectorValueTable!$A:$A,1,0)),"어펙터밸류없음","")</f>
        <v/>
      </c>
      <c r="D369" s="1">
        <v>8</v>
      </c>
      <c r="E369" s="1" t="str">
        <f>VLOOKUP($B369,AffectorValueTable!$1:$1048576,MATCH(AffectorValueTable!$B$1,AffectorValueTable!$1:$1,0),0)</f>
        <v>ChangeActorStatus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8</v>
      </c>
      <c r="J369" s="1">
        <f t="shared" si="274"/>
        <v>3.0375000000000001</v>
      </c>
      <c r="M369" s="1" t="s">
        <v>148</v>
      </c>
      <c r="O369" s="7">
        <f t="shared" ca="1" si="276"/>
        <v>3</v>
      </c>
      <c r="R369" s="1">
        <v>1</v>
      </c>
      <c r="S369" s="7">
        <f t="shared" ca="1" si="271"/>
        <v>1</v>
      </c>
      <c r="W369" s="1" t="s">
        <v>364</v>
      </c>
    </row>
    <row r="370" spans="1:23" x14ac:dyDescent="0.3">
      <c r="A370" s="1" t="str">
        <f t="shared" si="275"/>
        <v>LP_AtkSpeedUpOnEncounter_Spd_09</v>
      </c>
      <c r="B370" s="1" t="s">
        <v>292</v>
      </c>
      <c r="C370" s="1" t="str">
        <f>IF(ISERROR(VLOOKUP(B370,AffectorValueTable!$A:$A,1,0)),"어펙터밸류없음","")</f>
        <v/>
      </c>
      <c r="D370" s="1">
        <v>9</v>
      </c>
      <c r="E370" s="1" t="str">
        <f>VLOOKUP($B370,AffectorValueTable!$1:$1048576,MATCH(AffectorValueTable!$B$1,AffectorValueTable!$1:$1,0),0)</f>
        <v>ChangeActorStatus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8.5</v>
      </c>
      <c r="J370" s="1">
        <f t="shared" si="274"/>
        <v>3.5437499999999993</v>
      </c>
      <c r="M370" s="1" t="s">
        <v>148</v>
      </c>
      <c r="O370" s="7">
        <f t="shared" ca="1" si="276"/>
        <v>3</v>
      </c>
      <c r="R370" s="1">
        <v>1</v>
      </c>
      <c r="S370" s="7">
        <f t="shared" ca="1" si="271"/>
        <v>1</v>
      </c>
      <c r="W370" s="1" t="s">
        <v>364</v>
      </c>
    </row>
    <row r="371" spans="1:23" x14ac:dyDescent="0.3">
      <c r="A371" s="1" t="str">
        <f t="shared" ref="A371:A377" si="277">B371&amp;"_"&amp;TEXT(D371,"00")</f>
        <v>LP_AtkSpeedUpOnEncounterBetter_01</v>
      </c>
      <c r="B371" s="1" t="s">
        <v>291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67"/>
        <v/>
      </c>
      <c r="Q371" s="1" t="s">
        <v>296</v>
      </c>
      <c r="S371" s="7">
        <f t="shared" ca="1" si="271"/>
        <v>1</v>
      </c>
      <c r="U371" s="1" t="s">
        <v>293</v>
      </c>
    </row>
    <row r="372" spans="1:23" x14ac:dyDescent="0.3">
      <c r="A372" s="1" t="str">
        <f t="shared" si="277"/>
        <v>LP_AtkSpeedUpOnEncounterBetter_02</v>
      </c>
      <c r="B372" s="1" t="s">
        <v>291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ca="1" si="267"/>
        <v/>
      </c>
      <c r="Q372" s="1" t="s">
        <v>296</v>
      </c>
      <c r="S372" s="7">
        <f t="shared" ca="1" si="271"/>
        <v>1</v>
      </c>
      <c r="U372" s="1" t="s">
        <v>293</v>
      </c>
    </row>
    <row r="373" spans="1:23" x14ac:dyDescent="0.3">
      <c r="A373" s="1" t="str">
        <f t="shared" ref="A373:A375" si="278">B373&amp;"_"&amp;TEXT(D373,"00")</f>
        <v>LP_AtkSpeedUpOnEncounterBetter_03</v>
      </c>
      <c r="B373" s="1" t="s">
        <v>291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ref="O373:O375" ca="1" si="279">IF(NOT(ISBLANK(N373)),N373,
IF(ISBLANK(M373),"",
VLOOKUP(M373,OFFSET(INDIRECT("$A:$B"),0,MATCH(M$1&amp;"_Verify",INDIRECT("$1:$1"),0)-1),2,0)
))</f>
        <v/>
      </c>
      <c r="Q373" s="1" t="s">
        <v>296</v>
      </c>
      <c r="S373" s="7">
        <f t="shared" ca="1" si="271"/>
        <v>1</v>
      </c>
      <c r="U373" s="1" t="s">
        <v>293</v>
      </c>
    </row>
    <row r="374" spans="1:23" x14ac:dyDescent="0.3">
      <c r="A374" s="1" t="str">
        <f t="shared" si="278"/>
        <v>LP_AtkSpeedUpOnEncounterBetter_04</v>
      </c>
      <c r="B374" s="1" t="s">
        <v>291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79"/>
        <v/>
      </c>
      <c r="Q374" s="1" t="s">
        <v>296</v>
      </c>
      <c r="S374" s="7">
        <f t="shared" ca="1" si="271"/>
        <v>1</v>
      </c>
      <c r="U374" s="1" t="s">
        <v>293</v>
      </c>
    </row>
    <row r="375" spans="1:23" x14ac:dyDescent="0.3">
      <c r="A375" s="1" t="str">
        <f t="shared" si="278"/>
        <v>LP_AtkSpeedUpOnEncounterBetter_05</v>
      </c>
      <c r="B375" s="1" t="s">
        <v>291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279"/>
        <v/>
      </c>
      <c r="Q375" s="1" t="s">
        <v>296</v>
      </c>
      <c r="S375" s="7">
        <f t="shared" ca="1" si="271"/>
        <v>1</v>
      </c>
      <c r="U375" s="1" t="s">
        <v>293</v>
      </c>
    </row>
    <row r="376" spans="1:23" x14ac:dyDescent="0.3">
      <c r="A376" s="1" t="str">
        <f t="shared" si="277"/>
        <v>LP_AtkSpeedUpOnEncounterBetter_Spd_01</v>
      </c>
      <c r="B376" s="1" t="s">
        <v>294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ChangeActorStatus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4.5</v>
      </c>
      <c r="J376" s="1">
        <f>J146*4.5/6*2.5</f>
        <v>0.46875</v>
      </c>
      <c r="M376" s="1" t="s">
        <v>148</v>
      </c>
      <c r="O376" s="7">
        <f t="shared" ca="1" si="267"/>
        <v>3</v>
      </c>
      <c r="R376" s="1">
        <v>1</v>
      </c>
      <c r="S376" s="7">
        <f t="shared" ca="1" si="271"/>
        <v>1</v>
      </c>
      <c r="W376" s="1" t="s">
        <v>364</v>
      </c>
    </row>
    <row r="377" spans="1:23" x14ac:dyDescent="0.3">
      <c r="A377" s="1" t="str">
        <f t="shared" si="277"/>
        <v>LP_AtkSpeedUpOnEncounterBetter_Spd_02</v>
      </c>
      <c r="B377" s="1" t="s">
        <v>294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ChangeActorStatus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5.5</v>
      </c>
      <c r="J377" s="1">
        <f>J147*4.5/6*2.5</f>
        <v>0.98437500000000011</v>
      </c>
      <c r="M377" s="1" t="s">
        <v>148</v>
      </c>
      <c r="O377" s="7">
        <f t="shared" ca="1" si="267"/>
        <v>3</v>
      </c>
      <c r="R377" s="1">
        <v>1</v>
      </c>
      <c r="S377" s="7">
        <f t="shared" ca="1" si="271"/>
        <v>1</v>
      </c>
      <c r="W377" s="1" t="s">
        <v>364</v>
      </c>
    </row>
    <row r="378" spans="1:23" x14ac:dyDescent="0.3">
      <c r="A378" s="1" t="str">
        <f t="shared" ref="A378:A380" si="280">B378&amp;"_"&amp;TEXT(D378,"00")</f>
        <v>LP_AtkSpeedUpOnEncounterBetter_Spd_03</v>
      </c>
      <c r="B378" s="1" t="s">
        <v>294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ChangeActorStatus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6.5</v>
      </c>
      <c r="J378" s="1">
        <f>J148*4.5/6*2.5</f>
        <v>1.546875</v>
      </c>
      <c r="M378" s="1" t="s">
        <v>148</v>
      </c>
      <c r="O378" s="7">
        <f t="shared" ref="O378:O380" ca="1" si="281">IF(NOT(ISBLANK(N378)),N378,
IF(ISBLANK(M378),"",
VLOOKUP(M378,OFFSET(INDIRECT("$A:$B"),0,MATCH(M$1&amp;"_Verify",INDIRECT("$1:$1"),0)-1),2,0)
))</f>
        <v>3</v>
      </c>
      <c r="R378" s="1">
        <v>1</v>
      </c>
      <c r="S378" s="7">
        <f t="shared" ca="1" si="271"/>
        <v>1</v>
      </c>
      <c r="W378" s="1" t="s">
        <v>364</v>
      </c>
    </row>
    <row r="379" spans="1:23" x14ac:dyDescent="0.3">
      <c r="A379" s="1" t="str">
        <f t="shared" si="280"/>
        <v>LP_AtkSpeedUpOnEncounterBetter_Spd_04</v>
      </c>
      <c r="B379" s="1" t="s">
        <v>294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7.5</v>
      </c>
      <c r="J379" s="1">
        <f>J149*4.5/6*2.5</f>
        <v>2.15625</v>
      </c>
      <c r="M379" s="1" t="s">
        <v>148</v>
      </c>
      <c r="O379" s="7">
        <f t="shared" ca="1" si="281"/>
        <v>3</v>
      </c>
      <c r="R379" s="1">
        <v>1</v>
      </c>
      <c r="S379" s="7">
        <f t="shared" ca="1" si="271"/>
        <v>1</v>
      </c>
      <c r="W379" s="1" t="s">
        <v>364</v>
      </c>
    </row>
    <row r="380" spans="1:23" x14ac:dyDescent="0.3">
      <c r="A380" s="1" t="str">
        <f t="shared" si="280"/>
        <v>LP_AtkSpeedUpOnEncounterBetter_Spd_05</v>
      </c>
      <c r="B380" s="1" t="s">
        <v>294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ChangeActorStatus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8.5</v>
      </c>
      <c r="J380" s="1">
        <f>J150*4.5/6*2.5</f>
        <v>2.8125</v>
      </c>
      <c r="M380" s="1" t="s">
        <v>148</v>
      </c>
      <c r="O380" s="7">
        <f t="shared" ca="1" si="281"/>
        <v>3</v>
      </c>
      <c r="R380" s="1">
        <v>1</v>
      </c>
      <c r="S380" s="7">
        <f t="shared" ca="1" si="271"/>
        <v>1</v>
      </c>
      <c r="W380" s="1" t="s">
        <v>364</v>
      </c>
    </row>
    <row r="381" spans="1:23" x14ac:dyDescent="0.3">
      <c r="A381" s="1" t="str">
        <f t="shared" ref="A381:A385" si="282">B381&amp;"_"&amp;TEXT(D381,"00")</f>
        <v>LP_VampireOnAttack_01</v>
      </c>
      <c r="B381" s="1" t="s">
        <v>298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L381" s="1">
        <f t="shared" ref="L381:L394" si="283">J137</f>
        <v>0.15</v>
      </c>
      <c r="O381" s="7" t="str">
        <f t="shared" ref="O381:O385" ca="1" si="284">IF(NOT(ISBLANK(N381)),N381,
IF(ISBLANK(M381),"",
VLOOKUP(M381,OFFSET(INDIRECT("$A:$B"),0,MATCH(M$1&amp;"_Verify",INDIRECT("$1:$1"),0)-1),2,0)
))</f>
        <v/>
      </c>
      <c r="S381" s="7" t="str">
        <f t="shared" ca="1" si="271"/>
        <v/>
      </c>
    </row>
    <row r="382" spans="1:23" x14ac:dyDescent="0.3">
      <c r="A382" s="1" t="str">
        <f t="shared" si="282"/>
        <v>LP_VampireOnAttack_02</v>
      </c>
      <c r="B382" s="1" t="s">
        <v>298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L382" s="1">
        <f t="shared" si="283"/>
        <v>0.315</v>
      </c>
      <c r="O382" s="7" t="str">
        <f t="shared" ca="1" si="284"/>
        <v/>
      </c>
      <c r="S382" s="7" t="str">
        <f t="shared" ca="1" si="271"/>
        <v/>
      </c>
    </row>
    <row r="383" spans="1:23" x14ac:dyDescent="0.3">
      <c r="A383" s="1" t="str">
        <f t="shared" si="282"/>
        <v>LP_VampireOnAttack_03</v>
      </c>
      <c r="B383" s="1" t="s">
        <v>298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L383" s="1">
        <f t="shared" si="283"/>
        <v>0.49500000000000005</v>
      </c>
      <c r="O383" s="7" t="str">
        <f t="shared" ca="1" si="284"/>
        <v/>
      </c>
      <c r="S383" s="7" t="str">
        <f t="shared" ca="1" si="271"/>
        <v/>
      </c>
    </row>
    <row r="384" spans="1:23" x14ac:dyDescent="0.3">
      <c r="A384" s="1" t="str">
        <f t="shared" si="282"/>
        <v>LP_VampireOnAttack_04</v>
      </c>
      <c r="B384" s="1" t="s">
        <v>298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L384" s="1">
        <f t="shared" si="283"/>
        <v>0.69</v>
      </c>
      <c r="O384" s="7" t="str">
        <f t="shared" ca="1" si="284"/>
        <v/>
      </c>
      <c r="S384" s="7" t="str">
        <f t="shared" ca="1" si="271"/>
        <v/>
      </c>
    </row>
    <row r="385" spans="1:21" x14ac:dyDescent="0.3">
      <c r="A385" s="1" t="str">
        <f t="shared" si="282"/>
        <v>LP_VampireOnAttack_05</v>
      </c>
      <c r="B385" s="1" t="s">
        <v>298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L385" s="1">
        <f t="shared" si="283"/>
        <v>0.89999999999999991</v>
      </c>
      <c r="O385" s="7" t="str">
        <f t="shared" ca="1" si="284"/>
        <v/>
      </c>
      <c r="S385" s="7" t="str">
        <f t="shared" ca="1" si="271"/>
        <v/>
      </c>
    </row>
    <row r="386" spans="1:21" x14ac:dyDescent="0.3">
      <c r="A386" s="1" t="str">
        <f t="shared" ref="A386:A389" si="285">B386&amp;"_"&amp;TEXT(D386,"00")</f>
        <v>LP_VampireOnAttack_06</v>
      </c>
      <c r="B386" s="1" t="s">
        <v>298</v>
      </c>
      <c r="C386" s="1" t="str">
        <f>IF(ISERROR(VLOOKUP(B386,AffectorValueTable!$A:$A,1,0)),"어펙터밸류없음","")</f>
        <v/>
      </c>
      <c r="D386" s="1">
        <v>6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L386" s="1">
        <f t="shared" si="283"/>
        <v>1.125</v>
      </c>
      <c r="O386" s="7" t="str">
        <f t="shared" ref="O386:O389" ca="1" si="286">IF(NOT(ISBLANK(N386)),N386,
IF(ISBLANK(M386),"",
VLOOKUP(M386,OFFSET(INDIRECT("$A:$B"),0,MATCH(M$1&amp;"_Verify",INDIRECT("$1:$1"),0)-1),2,0)
))</f>
        <v/>
      </c>
      <c r="S386" s="7" t="str">
        <f t="shared" ref="S386:S389" ca="1" si="287">IF(NOT(ISBLANK(R386)),R386,
IF(ISBLANK(Q386),"",
VLOOKUP(Q386,OFFSET(INDIRECT("$A:$B"),0,MATCH(Q$1&amp;"_Verify",INDIRECT("$1:$1"),0)-1),2,0)
))</f>
        <v/>
      </c>
    </row>
    <row r="387" spans="1:21" x14ac:dyDescent="0.3">
      <c r="A387" s="1" t="str">
        <f t="shared" si="285"/>
        <v>LP_VampireOnAttack_07</v>
      </c>
      <c r="B387" s="1" t="s">
        <v>298</v>
      </c>
      <c r="C387" s="1" t="str">
        <f>IF(ISERROR(VLOOKUP(B387,AffectorValueTable!$A:$A,1,0)),"어펙터밸류없음","")</f>
        <v/>
      </c>
      <c r="D387" s="1">
        <v>7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L387" s="1">
        <f t="shared" si="283"/>
        <v>1.3650000000000002</v>
      </c>
      <c r="O387" s="7" t="str">
        <f t="shared" ca="1" si="286"/>
        <v/>
      </c>
      <c r="S387" s="7" t="str">
        <f t="shared" ca="1" si="287"/>
        <v/>
      </c>
    </row>
    <row r="388" spans="1:21" x14ac:dyDescent="0.3">
      <c r="A388" s="1" t="str">
        <f t="shared" si="285"/>
        <v>LP_VampireOnAttack_08</v>
      </c>
      <c r="B388" s="1" t="s">
        <v>298</v>
      </c>
      <c r="C388" s="1" t="str">
        <f>IF(ISERROR(VLOOKUP(B388,AffectorValueTable!$A:$A,1,0)),"어펙터밸류없음","")</f>
        <v/>
      </c>
      <c r="D388" s="1">
        <v>8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L388" s="1">
        <f t="shared" si="283"/>
        <v>1.62</v>
      </c>
      <c r="O388" s="7" t="str">
        <f t="shared" ca="1" si="286"/>
        <v/>
      </c>
      <c r="S388" s="7" t="str">
        <f t="shared" ca="1" si="287"/>
        <v/>
      </c>
    </row>
    <row r="389" spans="1:21" x14ac:dyDescent="0.3">
      <c r="A389" s="1" t="str">
        <f t="shared" si="285"/>
        <v>LP_VampireOnAttack_09</v>
      </c>
      <c r="B389" s="1" t="s">
        <v>298</v>
      </c>
      <c r="C389" s="1" t="str">
        <f>IF(ISERROR(VLOOKUP(B389,AffectorValueTable!$A:$A,1,0)),"어펙터밸류없음","")</f>
        <v/>
      </c>
      <c r="D389" s="1">
        <v>9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L389" s="1">
        <f t="shared" si="283"/>
        <v>1.89</v>
      </c>
      <c r="O389" s="7" t="str">
        <f t="shared" ca="1" si="286"/>
        <v/>
      </c>
      <c r="S389" s="7" t="str">
        <f t="shared" ca="1" si="287"/>
        <v/>
      </c>
    </row>
    <row r="390" spans="1:21" x14ac:dyDescent="0.3">
      <c r="A390" s="1" t="str">
        <f t="shared" ref="A390:A394" si="288">B390&amp;"_"&amp;TEXT(D390,"00")</f>
        <v>LP_VampireOnAttackBetter_01</v>
      </c>
      <c r="B390" s="1" t="s">
        <v>299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L390" s="1">
        <f t="shared" si="283"/>
        <v>0.25</v>
      </c>
      <c r="O390" s="7" t="str">
        <f t="shared" ref="O390:O394" ca="1" si="289">IF(NOT(ISBLANK(N390)),N390,
IF(ISBLANK(M390),"",
VLOOKUP(M390,OFFSET(INDIRECT("$A:$B"),0,MATCH(M$1&amp;"_Verify",INDIRECT("$1:$1"),0)-1),2,0)
))</f>
        <v/>
      </c>
      <c r="S390" s="7" t="str">
        <f t="shared" ca="1" si="271"/>
        <v/>
      </c>
    </row>
    <row r="391" spans="1:21" x14ac:dyDescent="0.3">
      <c r="A391" s="1" t="str">
        <f t="shared" si="288"/>
        <v>LP_VampireOnAttackBetter_02</v>
      </c>
      <c r="B391" s="1" t="s">
        <v>299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L391" s="1">
        <f t="shared" si="283"/>
        <v>0.52500000000000002</v>
      </c>
      <c r="O391" s="7" t="str">
        <f t="shared" ca="1" si="289"/>
        <v/>
      </c>
      <c r="S391" s="7" t="str">
        <f t="shared" ca="1" si="271"/>
        <v/>
      </c>
    </row>
    <row r="392" spans="1:21" x14ac:dyDescent="0.3">
      <c r="A392" s="1" t="str">
        <f t="shared" si="288"/>
        <v>LP_VampireOnAttackBetter_03</v>
      </c>
      <c r="B392" s="1" t="s">
        <v>299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L392" s="1">
        <f t="shared" si="283"/>
        <v>0.82500000000000007</v>
      </c>
      <c r="O392" s="7" t="str">
        <f t="shared" ca="1" si="289"/>
        <v/>
      </c>
      <c r="S392" s="7" t="str">
        <f t="shared" ca="1" si="271"/>
        <v/>
      </c>
    </row>
    <row r="393" spans="1:21" x14ac:dyDescent="0.3">
      <c r="A393" s="1" t="str">
        <f t="shared" si="288"/>
        <v>LP_VampireOnAttackBetter_04</v>
      </c>
      <c r="B393" s="1" t="s">
        <v>299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L393" s="1">
        <f t="shared" si="283"/>
        <v>1.1499999999999999</v>
      </c>
      <c r="O393" s="7" t="str">
        <f t="shared" ca="1" si="289"/>
        <v/>
      </c>
      <c r="S393" s="7" t="str">
        <f t="shared" ca="1" si="271"/>
        <v/>
      </c>
    </row>
    <row r="394" spans="1:21" x14ac:dyDescent="0.3">
      <c r="A394" s="1" t="str">
        <f t="shared" si="288"/>
        <v>LP_VampireOnAttackBetter_05</v>
      </c>
      <c r="B394" s="1" t="s">
        <v>299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L394" s="1">
        <f t="shared" si="283"/>
        <v>1.5</v>
      </c>
      <c r="O394" s="7" t="str">
        <f t="shared" ca="1" si="289"/>
        <v/>
      </c>
      <c r="S394" s="7" t="str">
        <f t="shared" ca="1" si="271"/>
        <v/>
      </c>
    </row>
    <row r="395" spans="1:21" x14ac:dyDescent="0.3">
      <c r="A395" s="1" t="str">
        <f t="shared" ref="A395:A399" si="290">B395&amp;"_"&amp;TEXT(D395,"00")</f>
        <v>LP_RecoverOnAttacked_01</v>
      </c>
      <c r="B395" s="1" t="s">
        <v>300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ref="O395:O399" ca="1" si="291">IF(NOT(ISBLANK(N395)),N395,
IF(ISBLANK(M395),"",
VLOOKUP(M395,OFFSET(INDIRECT("$A:$B"),0,MATCH(M$1&amp;"_Verify",INDIRECT("$1:$1"),0)-1),2,0)
))</f>
        <v/>
      </c>
      <c r="Q395" s="1" t="s">
        <v>224</v>
      </c>
      <c r="S395" s="7">
        <f t="shared" ca="1" si="271"/>
        <v>4</v>
      </c>
      <c r="U395" s="1" t="s">
        <v>301</v>
      </c>
    </row>
    <row r="396" spans="1:21" x14ac:dyDescent="0.3">
      <c r="A396" s="1" t="str">
        <f t="shared" si="290"/>
        <v>LP_RecoverOnAttacked_02</v>
      </c>
      <c r="B396" s="1" t="s">
        <v>300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291"/>
        <v/>
      </c>
      <c r="Q396" s="1" t="s">
        <v>224</v>
      </c>
      <c r="S396" s="7">
        <f t="shared" ca="1" si="271"/>
        <v>4</v>
      </c>
      <c r="U396" s="1" t="s">
        <v>301</v>
      </c>
    </row>
    <row r="397" spans="1:21" x14ac:dyDescent="0.3">
      <c r="A397" s="1" t="str">
        <f t="shared" si="290"/>
        <v>LP_RecoverOnAttacked_03</v>
      </c>
      <c r="B397" s="1" t="s">
        <v>300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291"/>
        <v/>
      </c>
      <c r="Q397" s="1" t="s">
        <v>224</v>
      </c>
      <c r="S397" s="7">
        <f t="shared" ca="1" si="271"/>
        <v>4</v>
      </c>
      <c r="U397" s="1" t="s">
        <v>301</v>
      </c>
    </row>
    <row r="398" spans="1:21" x14ac:dyDescent="0.3">
      <c r="A398" s="1" t="str">
        <f t="shared" si="290"/>
        <v>LP_RecoverOnAttacked_04</v>
      </c>
      <c r="B398" s="1" t="s">
        <v>300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91"/>
        <v/>
      </c>
      <c r="Q398" s="1" t="s">
        <v>224</v>
      </c>
      <c r="S398" s="7">
        <f t="shared" ca="1" si="271"/>
        <v>4</v>
      </c>
      <c r="U398" s="1" t="s">
        <v>301</v>
      </c>
    </row>
    <row r="399" spans="1:21" x14ac:dyDescent="0.3">
      <c r="A399" s="1" t="str">
        <f t="shared" si="290"/>
        <v>LP_RecoverOnAttacked_05</v>
      </c>
      <c r="B399" s="1" t="s">
        <v>300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91"/>
        <v/>
      </c>
      <c r="Q399" s="1" t="s">
        <v>224</v>
      </c>
      <c r="S399" s="7">
        <f t="shared" ca="1" si="271"/>
        <v>4</v>
      </c>
      <c r="U399" s="1" t="s">
        <v>301</v>
      </c>
    </row>
    <row r="400" spans="1:21" x14ac:dyDescent="0.3">
      <c r="A400" s="1" t="str">
        <f t="shared" ref="A400:A404" si="292">B400&amp;"_"&amp;TEXT(D400,"00")</f>
        <v>LP_RecoverOnAttacked_Heal_01</v>
      </c>
      <c r="B400" s="1" t="s">
        <v>301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HealOverTime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f t="shared" ref="I400:I404" si="293">J400*5+0.1</f>
        <v>4.6999999999999984</v>
      </c>
      <c r="J400" s="1">
        <f t="shared" ref="J400:J403" si="294">J401+0.08</f>
        <v>0.91999999999999982</v>
      </c>
      <c r="L400" s="1">
        <v>8.8888888888888892E-2</v>
      </c>
      <c r="O400" s="7" t="str">
        <f t="shared" ref="O400:O404" ca="1" si="295">IF(NOT(ISBLANK(N400)),N400,
IF(ISBLANK(M400),"",
VLOOKUP(M400,OFFSET(INDIRECT("$A:$B"),0,MATCH(M$1&amp;"_Verify",INDIRECT("$1:$1"),0)-1),2,0)
))</f>
        <v/>
      </c>
      <c r="S400" s="7" t="str">
        <f t="shared" ca="1" si="271"/>
        <v/>
      </c>
    </row>
    <row r="401" spans="1:19" x14ac:dyDescent="0.3">
      <c r="A401" s="1" t="str">
        <f t="shared" si="292"/>
        <v>LP_RecoverOnAttacked_Heal_02</v>
      </c>
      <c r="B401" s="1" t="s">
        <v>301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HealOverTime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f t="shared" si="293"/>
        <v>4.2999999999999989</v>
      </c>
      <c r="J401" s="1">
        <f t="shared" si="294"/>
        <v>0.83999999999999986</v>
      </c>
      <c r="L401" s="1">
        <v>0.12537313432835823</v>
      </c>
      <c r="O401" s="7" t="str">
        <f t="shared" ca="1" si="295"/>
        <v/>
      </c>
      <c r="S401" s="7" t="str">
        <f t="shared" ca="1" si="271"/>
        <v/>
      </c>
    </row>
    <row r="402" spans="1:19" x14ac:dyDescent="0.3">
      <c r="A402" s="1" t="str">
        <f t="shared" si="292"/>
        <v>LP_RecoverOnAttacked_Heal_03</v>
      </c>
      <c r="B402" s="1" t="s">
        <v>301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HealOverTime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f t="shared" si="293"/>
        <v>3.8999999999999995</v>
      </c>
      <c r="J402" s="1">
        <f t="shared" si="294"/>
        <v>0.7599999999999999</v>
      </c>
      <c r="L402" s="1">
        <v>0.14505494505494507</v>
      </c>
      <c r="O402" s="7" t="str">
        <f t="shared" ca="1" si="295"/>
        <v/>
      </c>
      <c r="S402" s="7" t="str">
        <f t="shared" ca="1" si="271"/>
        <v/>
      </c>
    </row>
    <row r="403" spans="1:19" x14ac:dyDescent="0.3">
      <c r="A403" s="1" t="str">
        <f t="shared" si="292"/>
        <v>LP_RecoverOnAttacked_Heal_04</v>
      </c>
      <c r="B403" s="1" t="s">
        <v>301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HealOverTime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f t="shared" si="293"/>
        <v>3.4999999999999996</v>
      </c>
      <c r="J403" s="1">
        <f t="shared" si="294"/>
        <v>0.67999999999999994</v>
      </c>
      <c r="L403" s="1">
        <v>0.15726495726495726</v>
      </c>
      <c r="O403" s="7" t="str">
        <f t="shared" ca="1" si="295"/>
        <v/>
      </c>
      <c r="S403" s="7" t="str">
        <f t="shared" ca="1" si="271"/>
        <v/>
      </c>
    </row>
    <row r="404" spans="1:19" x14ac:dyDescent="0.3">
      <c r="A404" s="1" t="str">
        <f t="shared" si="292"/>
        <v>LP_RecoverOnAttacked_Heal_05</v>
      </c>
      <c r="B404" s="1" t="s">
        <v>301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HealOverTime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f t="shared" si="293"/>
        <v>3.1</v>
      </c>
      <c r="J404" s="1">
        <v>0.6</v>
      </c>
      <c r="L404" s="1">
        <v>0.16551724137931034</v>
      </c>
      <c r="O404" s="7" t="str">
        <f t="shared" ca="1" si="295"/>
        <v/>
      </c>
      <c r="S404" s="7" t="str">
        <f t="shared" ca="1" si="271"/>
        <v/>
      </c>
    </row>
    <row r="405" spans="1:19" x14ac:dyDescent="0.3">
      <c r="A405" s="1" t="str">
        <f t="shared" ref="A405:A409" si="296">B405&amp;"_"&amp;TEXT(D405,"00")</f>
        <v>LP_ReflectOnAttacked_01</v>
      </c>
      <c r="B405" s="1" t="s">
        <v>304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ReflectDamage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0.93377528089887663</v>
      </c>
      <c r="O405" s="7" t="str">
        <f t="shared" ref="O405:O409" ca="1" si="297">IF(NOT(ISBLANK(N405)),N405,
IF(ISBLANK(M405),"",
VLOOKUP(M405,OFFSET(INDIRECT("$A:$B"),0,MATCH(M$1&amp;"_Verify",INDIRECT("$1:$1"),0)-1),2,0)
))</f>
        <v/>
      </c>
      <c r="S405" s="7" t="str">
        <f t="shared" ref="S405:S473" ca="1" si="298">IF(NOT(ISBLANK(R405)),R405,
IF(ISBLANK(Q405),"",
VLOOKUP(Q405,OFFSET(INDIRECT("$A:$B"),0,MATCH(Q$1&amp;"_Verify",INDIRECT("$1:$1"),0)-1),2,0)
))</f>
        <v/>
      </c>
    </row>
    <row r="406" spans="1:19" x14ac:dyDescent="0.3">
      <c r="A406" s="1" t="str">
        <f t="shared" si="296"/>
        <v>LP_ReflectOnAttacked_02</v>
      </c>
      <c r="B406" s="1" t="s">
        <v>304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ReflectDamage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2.2014964610717898</v>
      </c>
      <c r="O406" s="7" t="str">
        <f t="shared" ca="1" si="297"/>
        <v/>
      </c>
      <c r="S406" s="7" t="str">
        <f t="shared" ca="1" si="298"/>
        <v/>
      </c>
    </row>
    <row r="407" spans="1:19" x14ac:dyDescent="0.3">
      <c r="A407" s="1" t="str">
        <f t="shared" si="296"/>
        <v>LP_ReflectOnAttacked_03</v>
      </c>
      <c r="B407" s="1" t="s">
        <v>304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ReflectDamage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3.8477338195077495</v>
      </c>
      <c r="O407" s="7" t="str">
        <f t="shared" ca="1" si="297"/>
        <v/>
      </c>
      <c r="S407" s="7" t="str">
        <f t="shared" ca="1" si="298"/>
        <v/>
      </c>
    </row>
    <row r="408" spans="1:19" x14ac:dyDescent="0.3">
      <c r="A408" s="1" t="str">
        <f t="shared" si="296"/>
        <v>LP_ReflectOnAttacked_04</v>
      </c>
      <c r="B408" s="1" t="s">
        <v>304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ReflectDamage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5.9275139063862792</v>
      </c>
      <c r="O408" s="7" t="str">
        <f t="shared" ca="1" si="297"/>
        <v/>
      </c>
      <c r="S408" s="7" t="str">
        <f t="shared" ca="1" si="298"/>
        <v/>
      </c>
    </row>
    <row r="409" spans="1:19" x14ac:dyDescent="0.3">
      <c r="A409" s="1" t="str">
        <f t="shared" si="296"/>
        <v>LP_ReflectOnAttacked_05</v>
      </c>
      <c r="B409" s="1" t="s">
        <v>304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ReflectDamage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8.5104402985074614</v>
      </c>
      <c r="O409" s="7" t="str">
        <f t="shared" ca="1" si="297"/>
        <v/>
      </c>
      <c r="S409" s="7" t="str">
        <f t="shared" ca="1" si="298"/>
        <v/>
      </c>
    </row>
    <row r="410" spans="1:19" x14ac:dyDescent="0.3">
      <c r="A410" s="1" t="str">
        <f t="shared" ref="A410:A417" si="299">B410&amp;"_"&amp;TEXT(D410,"00")</f>
        <v>LP_ReflectOnAttackedBetter_01</v>
      </c>
      <c r="B410" s="1" t="s">
        <v>305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ReflectDamage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1.6960408163265315</v>
      </c>
      <c r="O410" s="7" t="str">
        <f t="shared" ref="O410:O417" ca="1" si="300">IF(NOT(ISBLANK(N410)),N410,
IF(ISBLANK(M410),"",
VLOOKUP(M410,OFFSET(INDIRECT("$A:$B"),0,MATCH(M$1&amp;"_Verify",INDIRECT("$1:$1"),0)-1),2,0)
))</f>
        <v/>
      </c>
      <c r="S410" s="7" t="str">
        <f t="shared" ca="1" si="298"/>
        <v/>
      </c>
    </row>
    <row r="411" spans="1:19" x14ac:dyDescent="0.3">
      <c r="A411" s="1" t="str">
        <f t="shared" si="299"/>
        <v>LP_ReflectOnAttackedBetter_02</v>
      </c>
      <c r="B411" s="1" t="s">
        <v>305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ReflectDamage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4.5603870967741944</v>
      </c>
      <c r="O411" s="7" t="str">
        <f t="shared" ca="1" si="300"/>
        <v/>
      </c>
      <c r="S411" s="7" t="str">
        <f t="shared" ca="1" si="298"/>
        <v/>
      </c>
    </row>
    <row r="412" spans="1:19" x14ac:dyDescent="0.3">
      <c r="A412" s="1" t="str">
        <f t="shared" si="299"/>
        <v>LP_ReflectOnAttackedBetter_03</v>
      </c>
      <c r="B412" s="1" t="s">
        <v>305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ReflectDamage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8.9988443328550947</v>
      </c>
      <c r="O412" s="7" t="str">
        <f t="shared" ca="1" si="300"/>
        <v/>
      </c>
      <c r="S412" s="7" t="str">
        <f t="shared" ca="1" si="298"/>
        <v/>
      </c>
    </row>
    <row r="413" spans="1:19" x14ac:dyDescent="0.3">
      <c r="A413" s="1" t="str">
        <f t="shared" si="299"/>
        <v>LP_AtkUpOnLowerHp_01</v>
      </c>
      <c r="B413" s="1" t="s">
        <v>306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AddAttackByHp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0.35</v>
      </c>
      <c r="N413" s="1">
        <v>0</v>
      </c>
      <c r="O413" s="7">
        <f t="shared" ca="1" si="300"/>
        <v>0</v>
      </c>
      <c r="S413" s="7" t="str">
        <f t="shared" ca="1" si="298"/>
        <v/>
      </c>
    </row>
    <row r="414" spans="1:19" x14ac:dyDescent="0.3">
      <c r="A414" s="1" t="str">
        <f t="shared" si="299"/>
        <v>LP_AtkUpOnLowerHp_02</v>
      </c>
      <c r="B414" s="1" t="s">
        <v>306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AddAttackByHp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0.73499999999999999</v>
      </c>
      <c r="N414" s="1">
        <v>0</v>
      </c>
      <c r="O414" s="7">
        <f t="shared" ca="1" si="300"/>
        <v>0</v>
      </c>
      <c r="S414" s="7" t="str">
        <f t="shared" ca="1" si="298"/>
        <v/>
      </c>
    </row>
    <row r="415" spans="1:19" x14ac:dyDescent="0.3">
      <c r="A415" s="1" t="str">
        <f t="shared" si="299"/>
        <v>LP_AtkUpOnLowerHp_03</v>
      </c>
      <c r="B415" s="1" t="s">
        <v>306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AddAttackByHp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1.1549999999999998</v>
      </c>
      <c r="N415" s="1">
        <v>0</v>
      </c>
      <c r="O415" s="7">
        <f t="shared" ca="1" si="300"/>
        <v>0</v>
      </c>
      <c r="S415" s="7" t="str">
        <f t="shared" ca="1" si="298"/>
        <v/>
      </c>
    </row>
    <row r="416" spans="1:19" x14ac:dyDescent="0.3">
      <c r="A416" s="1" t="str">
        <f t="shared" si="299"/>
        <v>LP_AtkUpOnLowerHp_04</v>
      </c>
      <c r="B416" s="1" t="s">
        <v>306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AddAttackByHp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1.6099999999999999</v>
      </c>
      <c r="N416" s="1">
        <v>0</v>
      </c>
      <c r="O416" s="7">
        <f t="shared" ca="1" si="300"/>
        <v>0</v>
      </c>
      <c r="S416" s="7" t="str">
        <f t="shared" ca="1" si="298"/>
        <v/>
      </c>
    </row>
    <row r="417" spans="1:19" x14ac:dyDescent="0.3">
      <c r="A417" s="1" t="str">
        <f t="shared" si="299"/>
        <v>LP_AtkUpOnLowerHp_05</v>
      </c>
      <c r="B417" s="1" t="s">
        <v>306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AddAttackByHp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2.1</v>
      </c>
      <c r="N417" s="1">
        <v>0</v>
      </c>
      <c r="O417" s="7">
        <f t="shared" ca="1" si="300"/>
        <v>0</v>
      </c>
      <c r="S417" s="7" t="str">
        <f t="shared" ca="1" si="298"/>
        <v/>
      </c>
    </row>
    <row r="418" spans="1:19" x14ac:dyDescent="0.3">
      <c r="A418" s="1" t="str">
        <f t="shared" ref="A418:A421" si="301">B418&amp;"_"&amp;TEXT(D418,"00")</f>
        <v>LP_AtkUpOnLowerHp_06</v>
      </c>
      <c r="B418" s="1" t="s">
        <v>306</v>
      </c>
      <c r="C418" s="1" t="str">
        <f>IF(ISERROR(VLOOKUP(B418,AffectorValueTable!$A:$A,1,0)),"어펙터밸류없음","")</f>
        <v/>
      </c>
      <c r="D418" s="1">
        <v>6</v>
      </c>
      <c r="E418" s="1" t="str">
        <f>VLOOKUP($B418,AffectorValueTable!$1:$1048576,MATCH(AffectorValueTable!$B$1,AffectorValueTable!$1:$1,0),0)</f>
        <v>AddAttackByHp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2.625</v>
      </c>
      <c r="N418" s="1">
        <v>0</v>
      </c>
      <c r="O418" s="7">
        <f t="shared" ref="O418:O421" ca="1" si="302">IF(NOT(ISBLANK(N418)),N418,
IF(ISBLANK(M418),"",
VLOOKUP(M418,OFFSET(INDIRECT("$A:$B"),0,MATCH(M$1&amp;"_Verify",INDIRECT("$1:$1"),0)-1),2,0)
))</f>
        <v>0</v>
      </c>
      <c r="S418" s="7" t="str">
        <f t="shared" ref="S418:S421" ca="1" si="303">IF(NOT(ISBLANK(R418)),R418,
IF(ISBLANK(Q418),"",
VLOOKUP(Q418,OFFSET(INDIRECT("$A:$B"),0,MATCH(Q$1&amp;"_Verify",INDIRECT("$1:$1"),0)-1),2,0)
))</f>
        <v/>
      </c>
    </row>
    <row r="419" spans="1:19" x14ac:dyDescent="0.3">
      <c r="A419" s="1" t="str">
        <f t="shared" si="301"/>
        <v>LP_AtkUpOnLowerHp_07</v>
      </c>
      <c r="B419" s="1" t="s">
        <v>306</v>
      </c>
      <c r="C419" s="1" t="str">
        <f>IF(ISERROR(VLOOKUP(B419,AffectorValueTable!$A:$A,1,0)),"어펙터밸류없음","")</f>
        <v/>
      </c>
      <c r="D419" s="1">
        <v>7</v>
      </c>
      <c r="E419" s="1" t="str">
        <f>VLOOKUP($B419,AffectorValueTable!$1:$1048576,MATCH(AffectorValueTable!$B$1,AffectorValueTable!$1:$1,0),0)</f>
        <v>AddAttackByHp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3.1850000000000005</v>
      </c>
      <c r="N419" s="1">
        <v>0</v>
      </c>
      <c r="O419" s="7">
        <f t="shared" ca="1" si="302"/>
        <v>0</v>
      </c>
      <c r="S419" s="7" t="str">
        <f t="shared" ca="1" si="303"/>
        <v/>
      </c>
    </row>
    <row r="420" spans="1:19" x14ac:dyDescent="0.3">
      <c r="A420" s="1" t="str">
        <f t="shared" si="301"/>
        <v>LP_AtkUpOnLowerHp_08</v>
      </c>
      <c r="B420" s="1" t="s">
        <v>306</v>
      </c>
      <c r="C420" s="1" t="str">
        <f>IF(ISERROR(VLOOKUP(B420,AffectorValueTable!$A:$A,1,0)),"어펙터밸류없음","")</f>
        <v/>
      </c>
      <c r="D420" s="1">
        <v>8</v>
      </c>
      <c r="E420" s="1" t="str">
        <f>VLOOKUP($B420,AffectorValueTable!$1:$1048576,MATCH(AffectorValueTable!$B$1,AffectorValueTable!$1:$1,0),0)</f>
        <v>AddAttackByHp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3.7800000000000007</v>
      </c>
      <c r="N420" s="1">
        <v>0</v>
      </c>
      <c r="O420" s="7">
        <f t="shared" ca="1" si="302"/>
        <v>0</v>
      </c>
      <c r="S420" s="7" t="str">
        <f t="shared" ca="1" si="303"/>
        <v/>
      </c>
    </row>
    <row r="421" spans="1:19" x14ac:dyDescent="0.3">
      <c r="A421" s="1" t="str">
        <f t="shared" si="301"/>
        <v>LP_AtkUpOnLowerHp_09</v>
      </c>
      <c r="B421" s="1" t="s">
        <v>306</v>
      </c>
      <c r="C421" s="1" t="str">
        <f>IF(ISERROR(VLOOKUP(B421,AffectorValueTable!$A:$A,1,0)),"어펙터밸류없음","")</f>
        <v/>
      </c>
      <c r="D421" s="1">
        <v>9</v>
      </c>
      <c r="E421" s="1" t="str">
        <f>VLOOKUP($B421,AffectorValueTable!$1:$1048576,MATCH(AffectorValueTable!$B$1,AffectorValueTable!$1:$1,0),0)</f>
        <v>AddAttackByHp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4.41</v>
      </c>
      <c r="N421" s="1">
        <v>0</v>
      </c>
      <c r="O421" s="7">
        <f t="shared" ca="1" si="302"/>
        <v>0</v>
      </c>
      <c r="S421" s="7" t="str">
        <f t="shared" ca="1" si="303"/>
        <v/>
      </c>
    </row>
    <row r="422" spans="1:19" x14ac:dyDescent="0.3">
      <c r="A422" s="1" t="str">
        <f t="shared" ref="A422:A429" si="304">B422&amp;"_"&amp;TEXT(D422,"00")</f>
        <v>LP_AtkUpOnLowerHpBetter_01</v>
      </c>
      <c r="B422" s="1" t="s">
        <v>307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AddAttackByHp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0.58333333333333337</v>
      </c>
      <c r="N422" s="1">
        <v>0</v>
      </c>
      <c r="O422" s="7">
        <f t="shared" ref="O422:O429" ca="1" si="305">IF(NOT(ISBLANK(N422)),N422,
IF(ISBLANK(M422),"",
VLOOKUP(M422,OFFSET(INDIRECT("$A:$B"),0,MATCH(M$1&amp;"_Verify",INDIRECT("$1:$1"),0)-1),2,0)
))</f>
        <v>0</v>
      </c>
      <c r="S422" s="7" t="str">
        <f t="shared" ca="1" si="298"/>
        <v/>
      </c>
    </row>
    <row r="423" spans="1:19" x14ac:dyDescent="0.3">
      <c r="A423" s="1" t="str">
        <f t="shared" si="304"/>
        <v>LP_AtkUpOnLowerHpBetter_02</v>
      </c>
      <c r="B423" s="1" t="s">
        <v>307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AddAttackByHp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1.2250000000000001</v>
      </c>
      <c r="N423" s="1">
        <v>0</v>
      </c>
      <c r="O423" s="7">
        <f t="shared" ca="1" si="305"/>
        <v>0</v>
      </c>
      <c r="S423" s="7" t="str">
        <f t="shared" ca="1" si="298"/>
        <v/>
      </c>
    </row>
    <row r="424" spans="1:19" x14ac:dyDescent="0.3">
      <c r="A424" s="1" t="str">
        <f t="shared" si="304"/>
        <v>LP_AtkUpOnLowerHpBetter_03</v>
      </c>
      <c r="B424" s="1" t="s">
        <v>307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AddAttackByHp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1.9250000000000003</v>
      </c>
      <c r="N424" s="1">
        <v>0</v>
      </c>
      <c r="O424" s="7">
        <f t="shared" ca="1" si="305"/>
        <v>0</v>
      </c>
      <c r="S424" s="7" t="str">
        <f t="shared" ca="1" si="298"/>
        <v/>
      </c>
    </row>
    <row r="425" spans="1:19" x14ac:dyDescent="0.3">
      <c r="A425" s="1" t="str">
        <f t="shared" ref="A425:A426" si="306">B425&amp;"_"&amp;TEXT(D425,"00")</f>
        <v>LP_AtkUpOnLowerHpBetter_04</v>
      </c>
      <c r="B425" s="1" t="s">
        <v>307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AddAttackByHp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2.6833333333333331</v>
      </c>
      <c r="N425" s="1">
        <v>0</v>
      </c>
      <c r="O425" s="7">
        <f t="shared" ref="O425:O426" ca="1" si="307">IF(NOT(ISBLANK(N425)),N425,
IF(ISBLANK(M425),"",
VLOOKUP(M425,OFFSET(INDIRECT("$A:$B"),0,MATCH(M$1&amp;"_Verify",INDIRECT("$1:$1"),0)-1),2,0)
))</f>
        <v>0</v>
      </c>
      <c r="S425" s="7" t="str">
        <f t="shared" ref="S425:S426" ca="1" si="308">IF(NOT(ISBLANK(R425)),R425,
IF(ISBLANK(Q425),"",
VLOOKUP(Q425,OFFSET(INDIRECT("$A:$B"),0,MATCH(Q$1&amp;"_Verify",INDIRECT("$1:$1"),0)-1),2,0)
))</f>
        <v/>
      </c>
    </row>
    <row r="426" spans="1:19" x14ac:dyDescent="0.3">
      <c r="A426" s="1" t="str">
        <f t="shared" si="306"/>
        <v>LP_AtkUpOnLowerHpBetter_05</v>
      </c>
      <c r="B426" s="1" t="s">
        <v>307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AddAttackByHp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3.5000000000000004</v>
      </c>
      <c r="N426" s="1">
        <v>0</v>
      </c>
      <c r="O426" s="7">
        <f t="shared" ca="1" si="307"/>
        <v>0</v>
      </c>
      <c r="S426" s="7" t="str">
        <f t="shared" ca="1" si="308"/>
        <v/>
      </c>
    </row>
    <row r="427" spans="1:19" x14ac:dyDescent="0.3">
      <c r="A427" s="1" t="str">
        <f t="shared" ref="A427" si="309">B427&amp;"_"&amp;TEXT(D427,"00")</f>
        <v>LP_AtkUpOnLowerHpBetter_06</v>
      </c>
      <c r="B427" s="1" t="s">
        <v>307</v>
      </c>
      <c r="C427" s="1" t="str">
        <f>IF(ISERROR(VLOOKUP(B427,AffectorValueTable!$A:$A,1,0)),"어펙터밸류없음","")</f>
        <v/>
      </c>
      <c r="D427" s="1">
        <v>6</v>
      </c>
      <c r="E427" s="1" t="str">
        <f>VLOOKUP($B427,AffectorValueTable!$1:$1048576,MATCH(AffectorValueTable!$B$1,AffectorValueTable!$1:$1,0),0)</f>
        <v>AddAttackByHp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3.5000000000000004</v>
      </c>
      <c r="N427" s="1">
        <v>0</v>
      </c>
      <c r="O427" s="7">
        <f t="shared" ref="O427" ca="1" si="310">IF(NOT(ISBLANK(N427)),N427,
IF(ISBLANK(M427),"",
VLOOKUP(M427,OFFSET(INDIRECT("$A:$B"),0,MATCH(M$1&amp;"_Verify",INDIRECT("$1:$1"),0)-1),2,0)
))</f>
        <v>0</v>
      </c>
      <c r="S427" s="7" t="str">
        <f t="shared" ref="S427" ca="1" si="311">IF(NOT(ISBLANK(R427)),R427,
IF(ISBLANK(Q427),"",
VLOOKUP(Q427,OFFSET(INDIRECT("$A:$B"),0,MATCH(Q$1&amp;"_Verify",INDIRECT("$1:$1"),0)-1),2,0)
))</f>
        <v/>
      </c>
    </row>
    <row r="428" spans="1:19" x14ac:dyDescent="0.3">
      <c r="A428" s="1" t="str">
        <f t="shared" si="304"/>
        <v>LP_CritDmgUpOnLowerHp_01</v>
      </c>
      <c r="B428" s="1" t="s">
        <v>308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AddCriticalDamageByTargetHp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0.5</v>
      </c>
      <c r="O428" s="7" t="str">
        <f t="shared" ca="1" si="305"/>
        <v/>
      </c>
      <c r="S428" s="7" t="str">
        <f t="shared" ca="1" si="298"/>
        <v/>
      </c>
    </row>
    <row r="429" spans="1:19" x14ac:dyDescent="0.3">
      <c r="A429" s="1" t="str">
        <f t="shared" si="304"/>
        <v>LP_CritDmgUpOnLowerHp_02</v>
      </c>
      <c r="B429" s="1" t="s">
        <v>308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AddCriticalDamageByTargetHp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1.05</v>
      </c>
      <c r="O429" s="7" t="str">
        <f t="shared" ca="1" si="305"/>
        <v/>
      </c>
      <c r="S429" s="7" t="str">
        <f t="shared" ca="1" si="298"/>
        <v/>
      </c>
    </row>
    <row r="430" spans="1:19" x14ac:dyDescent="0.3">
      <c r="A430" s="1" t="str">
        <f t="shared" ref="A430:A432" si="312">B430&amp;"_"&amp;TEXT(D430,"00")</f>
        <v>LP_CritDmgUpOnLowerHp_03</v>
      </c>
      <c r="B430" s="1" t="s">
        <v>308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AddCriticalDamageByTargetHp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1.6500000000000001</v>
      </c>
      <c r="O430" s="7" t="str">
        <f t="shared" ref="O430:O432" ca="1" si="313">IF(NOT(ISBLANK(N430)),N430,
IF(ISBLANK(M430),"",
VLOOKUP(M430,OFFSET(INDIRECT("$A:$B"),0,MATCH(M$1&amp;"_Verify",INDIRECT("$1:$1"),0)-1),2,0)
))</f>
        <v/>
      </c>
      <c r="S430" s="7" t="str">
        <f t="shared" ca="1" si="298"/>
        <v/>
      </c>
    </row>
    <row r="431" spans="1:19" x14ac:dyDescent="0.3">
      <c r="A431" s="1" t="str">
        <f t="shared" si="312"/>
        <v>LP_CritDmgUpOnLowerHp_04</v>
      </c>
      <c r="B431" s="1" t="s">
        <v>308</v>
      </c>
      <c r="C431" s="1" t="str">
        <f>IF(ISERROR(VLOOKUP(B431,AffectorValueTable!$A:$A,1,0)),"어펙터밸류없음","")</f>
        <v/>
      </c>
      <c r="D431" s="1">
        <v>4</v>
      </c>
      <c r="E431" s="1" t="str">
        <f>VLOOKUP($B431,AffectorValueTable!$1:$1048576,MATCH(AffectorValueTable!$B$1,AffectorValueTable!$1:$1,0),0)</f>
        <v>AddCriticalDamageByTargetHp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2.2999999999999998</v>
      </c>
      <c r="O431" s="7" t="str">
        <f t="shared" ca="1" si="313"/>
        <v/>
      </c>
      <c r="S431" s="7" t="str">
        <f t="shared" ref="S431:S432" ca="1" si="314">IF(NOT(ISBLANK(R431)),R431,
IF(ISBLANK(Q431),"",
VLOOKUP(Q431,OFFSET(INDIRECT("$A:$B"),0,MATCH(Q$1&amp;"_Verify",INDIRECT("$1:$1"),0)-1),2,0)
))</f>
        <v/>
      </c>
    </row>
    <row r="432" spans="1:19" x14ac:dyDescent="0.3">
      <c r="A432" s="1" t="str">
        <f t="shared" si="312"/>
        <v>LP_CritDmgUpOnLowerHp_05</v>
      </c>
      <c r="B432" s="1" t="s">
        <v>308</v>
      </c>
      <c r="C432" s="1" t="str">
        <f>IF(ISERROR(VLOOKUP(B432,AffectorValueTable!$A:$A,1,0)),"어펙터밸류없음","")</f>
        <v/>
      </c>
      <c r="D432" s="1">
        <v>5</v>
      </c>
      <c r="E432" s="1" t="str">
        <f>VLOOKUP($B432,AffectorValueTable!$1:$1048576,MATCH(AffectorValueTable!$B$1,AffectorValueTable!$1:$1,0),0)</f>
        <v>AddCriticalDamageByTargetHp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3</v>
      </c>
      <c r="O432" s="7" t="str">
        <f t="shared" ca="1" si="313"/>
        <v/>
      </c>
      <c r="S432" s="7" t="str">
        <f t="shared" ca="1" si="314"/>
        <v/>
      </c>
    </row>
    <row r="433" spans="1:19" x14ac:dyDescent="0.3">
      <c r="A433" s="1" t="str">
        <f t="shared" ref="A433:A444" si="315">B433&amp;"_"&amp;TEXT(D433,"00")</f>
        <v>LP_CritDmgUpOnLowerHpBetter_01</v>
      </c>
      <c r="B433" s="1" t="s">
        <v>309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AddCriticalDamageByTargetHp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1</v>
      </c>
      <c r="O433" s="7" t="str">
        <f t="shared" ref="O433:O444" ca="1" si="316">IF(NOT(ISBLANK(N433)),N433,
IF(ISBLANK(M433),"",
VLOOKUP(M433,OFFSET(INDIRECT("$A:$B"),0,MATCH(M$1&amp;"_Verify",INDIRECT("$1:$1"),0)-1),2,0)
))</f>
        <v/>
      </c>
      <c r="S433" s="7" t="str">
        <f t="shared" ca="1" si="298"/>
        <v/>
      </c>
    </row>
    <row r="434" spans="1:19" x14ac:dyDescent="0.3">
      <c r="A434" s="1" t="str">
        <f t="shared" ref="A434" si="317">B434&amp;"_"&amp;TEXT(D434,"00")</f>
        <v>LP_CritDmgUpOnLowerHpBetter_02</v>
      </c>
      <c r="B434" s="1" t="s">
        <v>309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AddCriticalDamageByTargetHp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2.1</v>
      </c>
      <c r="O434" s="7" t="str">
        <f t="shared" ref="O434" ca="1" si="318">IF(NOT(ISBLANK(N434)),N434,
IF(ISBLANK(M434),"",
VLOOKUP(M434,OFFSET(INDIRECT("$A:$B"),0,MATCH(M$1&amp;"_Verify",INDIRECT("$1:$1"),0)-1),2,0)
))</f>
        <v/>
      </c>
      <c r="S434" s="7" t="str">
        <f t="shared" ref="S434" ca="1" si="319">IF(NOT(ISBLANK(R434)),R434,
IF(ISBLANK(Q434),"",
VLOOKUP(Q434,OFFSET(INDIRECT("$A:$B"),0,MATCH(Q$1&amp;"_Verify",INDIRECT("$1:$1"),0)-1),2,0)
))</f>
        <v/>
      </c>
    </row>
    <row r="435" spans="1:19" x14ac:dyDescent="0.3">
      <c r="A435" s="1" t="str">
        <f t="shared" ref="A435" si="320">B435&amp;"_"&amp;TEXT(D435,"00")</f>
        <v>LP_CritDmgUpOnLowerHpBetter_03</v>
      </c>
      <c r="B435" s="1" t="s">
        <v>309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AddCriticalDamageByTargetHp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3.3</v>
      </c>
      <c r="O435" s="7" t="str">
        <f t="shared" ref="O435" ca="1" si="321">IF(NOT(ISBLANK(N435)),N435,
IF(ISBLANK(M435),"",
VLOOKUP(M435,OFFSET(INDIRECT("$A:$B"),0,MATCH(M$1&amp;"_Verify",INDIRECT("$1:$1"),0)-1),2,0)
))</f>
        <v/>
      </c>
      <c r="S435" s="7" t="str">
        <f t="shared" ref="S435" ca="1" si="322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si="315"/>
        <v>LP_InstantKill_01</v>
      </c>
      <c r="B436" s="1" t="s">
        <v>310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InstantDeath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0">
        <v>0.06</v>
      </c>
      <c r="O436" s="7" t="str">
        <f t="shared" ca="1" si="316"/>
        <v/>
      </c>
      <c r="S436" s="7" t="str">
        <f t="shared" ca="1" si="298"/>
        <v/>
      </c>
    </row>
    <row r="437" spans="1:19" x14ac:dyDescent="0.3">
      <c r="A437" s="1" t="str">
        <f t="shared" si="315"/>
        <v>LP_InstantKill_02</v>
      </c>
      <c r="B437" s="1" t="s">
        <v>310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InstantDeath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0">
        <v>0.126</v>
      </c>
      <c r="O437" s="7" t="str">
        <f t="shared" ca="1" si="316"/>
        <v/>
      </c>
      <c r="S437" s="7" t="str">
        <f t="shared" ca="1" si="298"/>
        <v/>
      </c>
    </row>
    <row r="438" spans="1:19" x14ac:dyDescent="0.3">
      <c r="A438" s="1" t="str">
        <f t="shared" si="315"/>
        <v>LP_InstantKill_03</v>
      </c>
      <c r="B438" s="1" t="s">
        <v>310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InstantDeath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0">
        <v>0.19800000000000004</v>
      </c>
      <c r="O438" s="7" t="str">
        <f t="shared" ca="1" si="316"/>
        <v/>
      </c>
      <c r="S438" s="7" t="str">
        <f t="shared" ca="1" si="298"/>
        <v/>
      </c>
    </row>
    <row r="439" spans="1:19" x14ac:dyDescent="0.3">
      <c r="A439" s="1" t="str">
        <f t="shared" si="315"/>
        <v>LP_InstantKill_04</v>
      </c>
      <c r="B439" s="1" t="s">
        <v>310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InstantDeath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0">
        <v>0.27599999999999997</v>
      </c>
      <c r="O439" s="7" t="str">
        <f t="shared" ca="1" si="316"/>
        <v/>
      </c>
      <c r="S439" s="7" t="str">
        <f t="shared" ca="1" si="298"/>
        <v/>
      </c>
    </row>
    <row r="440" spans="1:19" x14ac:dyDescent="0.3">
      <c r="A440" s="1" t="str">
        <f t="shared" si="315"/>
        <v>LP_InstantKill_05</v>
      </c>
      <c r="B440" s="1" t="s">
        <v>310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InstantDeath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0">
        <v>0.36</v>
      </c>
      <c r="O440" s="7" t="str">
        <f t="shared" ca="1" si="316"/>
        <v/>
      </c>
      <c r="S440" s="7" t="str">
        <f t="shared" ca="1" si="298"/>
        <v/>
      </c>
    </row>
    <row r="441" spans="1:19" x14ac:dyDescent="0.3">
      <c r="A441" s="1" t="str">
        <f t="shared" si="315"/>
        <v>LP_InstantKill_06</v>
      </c>
      <c r="B441" s="1" t="s">
        <v>310</v>
      </c>
      <c r="C441" s="1" t="str">
        <f>IF(ISERROR(VLOOKUP(B441,AffectorValueTable!$A:$A,1,0)),"어펙터밸류없음","")</f>
        <v/>
      </c>
      <c r="D441" s="1">
        <v>6</v>
      </c>
      <c r="E441" s="1" t="str">
        <f>VLOOKUP($B441,AffectorValueTable!$1:$1048576,MATCH(AffectorValueTable!$B$1,AffectorValueTable!$1:$1,0),0)</f>
        <v>InstantDeath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0">
        <v>0.45</v>
      </c>
      <c r="O441" s="7" t="str">
        <f t="shared" ca="1" si="316"/>
        <v/>
      </c>
      <c r="S441" s="7" t="str">
        <f t="shared" ca="1" si="298"/>
        <v/>
      </c>
    </row>
    <row r="442" spans="1:19" x14ac:dyDescent="0.3">
      <c r="A442" s="1" t="str">
        <f t="shared" si="315"/>
        <v>LP_InstantKill_07</v>
      </c>
      <c r="B442" s="1" t="s">
        <v>310</v>
      </c>
      <c r="C442" s="1" t="str">
        <f>IF(ISERROR(VLOOKUP(B442,AffectorValueTable!$A:$A,1,0)),"어펙터밸류없음","")</f>
        <v/>
      </c>
      <c r="D442" s="1">
        <v>7</v>
      </c>
      <c r="E442" s="1" t="str">
        <f>VLOOKUP($B442,AffectorValueTable!$1:$1048576,MATCH(AffectorValueTable!$B$1,AffectorValueTable!$1:$1,0),0)</f>
        <v>InstantDeath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0">
        <v>0.54600000000000015</v>
      </c>
      <c r="O442" s="7" t="str">
        <f t="shared" ca="1" si="316"/>
        <v/>
      </c>
      <c r="S442" s="7" t="str">
        <f t="shared" ca="1" si="298"/>
        <v/>
      </c>
    </row>
    <row r="443" spans="1:19" x14ac:dyDescent="0.3">
      <c r="A443" s="1" t="str">
        <f t="shared" si="315"/>
        <v>LP_InstantKill_08</v>
      </c>
      <c r="B443" s="1" t="s">
        <v>310</v>
      </c>
      <c r="C443" s="1" t="str">
        <f>IF(ISERROR(VLOOKUP(B443,AffectorValueTable!$A:$A,1,0)),"어펙터밸류없음","")</f>
        <v/>
      </c>
      <c r="D443" s="1">
        <v>8</v>
      </c>
      <c r="E443" s="1" t="str">
        <f>VLOOKUP($B443,AffectorValueTable!$1:$1048576,MATCH(AffectorValueTable!$B$1,AffectorValueTable!$1:$1,0),0)</f>
        <v>InstantDeath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0">
        <v>0.64800000000000013</v>
      </c>
      <c r="O443" s="7" t="str">
        <f t="shared" ca="1" si="316"/>
        <v/>
      </c>
      <c r="S443" s="7" t="str">
        <f t="shared" ca="1" si="298"/>
        <v/>
      </c>
    </row>
    <row r="444" spans="1:19" x14ac:dyDescent="0.3">
      <c r="A444" s="1" t="str">
        <f t="shared" si="315"/>
        <v>LP_InstantKill_09</v>
      </c>
      <c r="B444" s="1" t="s">
        <v>310</v>
      </c>
      <c r="C444" s="1" t="str">
        <f>IF(ISERROR(VLOOKUP(B444,AffectorValueTable!$A:$A,1,0)),"어펙터밸류없음","")</f>
        <v/>
      </c>
      <c r="D444" s="1">
        <v>9</v>
      </c>
      <c r="E444" s="1" t="str">
        <f>VLOOKUP($B444,AffectorValueTable!$1:$1048576,MATCH(AffectorValueTable!$B$1,AffectorValueTable!$1:$1,0),0)</f>
        <v>InstantDeath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0">
        <v>0.75600000000000001</v>
      </c>
      <c r="O444" s="7" t="str">
        <f t="shared" ca="1" si="316"/>
        <v/>
      </c>
      <c r="S444" s="7" t="str">
        <f t="shared" ca="1" si="298"/>
        <v/>
      </c>
    </row>
    <row r="445" spans="1:19" x14ac:dyDescent="0.3">
      <c r="A445" s="1" t="str">
        <f t="shared" ref="A445:A454" si="323">B445&amp;"_"&amp;TEXT(D445,"00")</f>
        <v>LP_InstantKillBetter_01</v>
      </c>
      <c r="B445" s="1" t="s">
        <v>312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InstantDeath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0">
        <v>0.12</v>
      </c>
      <c r="O445" s="7" t="str">
        <f t="shared" ref="O445:O454" ca="1" si="324">IF(NOT(ISBLANK(N445)),N445,
IF(ISBLANK(M445),"",
VLOOKUP(M445,OFFSET(INDIRECT("$A:$B"),0,MATCH(M$1&amp;"_Verify",INDIRECT("$1:$1"),0)-1),2,0)
))</f>
        <v/>
      </c>
      <c r="S445" s="7" t="str">
        <f t="shared" ca="1" si="298"/>
        <v/>
      </c>
    </row>
    <row r="446" spans="1:19" x14ac:dyDescent="0.3">
      <c r="A446" s="1" t="str">
        <f t="shared" si="323"/>
        <v>LP_InstantKillBetter_02</v>
      </c>
      <c r="B446" s="1" t="s">
        <v>312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InstantDeath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0">
        <v>0.252</v>
      </c>
      <c r="O446" s="7" t="str">
        <f t="shared" ca="1" si="324"/>
        <v/>
      </c>
      <c r="S446" s="7" t="str">
        <f t="shared" ca="1" si="298"/>
        <v/>
      </c>
    </row>
    <row r="447" spans="1:19" x14ac:dyDescent="0.3">
      <c r="A447" s="1" t="str">
        <f t="shared" ref="A447:A449" si="325">B447&amp;"_"&amp;TEXT(D447,"00")</f>
        <v>LP_InstantKillBetter_03</v>
      </c>
      <c r="B447" s="1" t="s">
        <v>312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InstantDeath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0">
        <v>0.39600000000000002</v>
      </c>
      <c r="O447" s="7" t="str">
        <f t="shared" ref="O447:O449" ca="1" si="326">IF(NOT(ISBLANK(N447)),N447,
IF(ISBLANK(M447),"",
VLOOKUP(M447,OFFSET(INDIRECT("$A:$B"),0,MATCH(M$1&amp;"_Verify",INDIRECT("$1:$1"),0)-1),2,0)
))</f>
        <v/>
      </c>
      <c r="S447" s="7" t="str">
        <f t="shared" ca="1" si="298"/>
        <v/>
      </c>
    </row>
    <row r="448" spans="1:19" x14ac:dyDescent="0.3">
      <c r="A448" s="1" t="str">
        <f t="shared" si="325"/>
        <v>LP_InstantKillBetter_04</v>
      </c>
      <c r="B448" s="1" t="s">
        <v>312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InstantDeath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0">
        <v>0.55199999999999994</v>
      </c>
      <c r="O448" s="7" t="str">
        <f t="shared" ca="1" si="326"/>
        <v/>
      </c>
      <c r="S448" s="7" t="str">
        <f t="shared" ca="1" si="298"/>
        <v/>
      </c>
    </row>
    <row r="449" spans="1:21" x14ac:dyDescent="0.3">
      <c r="A449" s="1" t="str">
        <f t="shared" si="325"/>
        <v>LP_InstantKillBetter_05</v>
      </c>
      <c r="B449" s="1" t="s">
        <v>312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InstantDeath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0">
        <v>0.72</v>
      </c>
      <c r="O449" s="7" t="str">
        <f t="shared" ca="1" si="326"/>
        <v/>
      </c>
      <c r="S449" s="7" t="str">
        <f t="shared" ca="1" si="298"/>
        <v/>
      </c>
    </row>
    <row r="450" spans="1:21" x14ac:dyDescent="0.3">
      <c r="A450" s="1" t="str">
        <f t="shared" si="323"/>
        <v>LP_ImmortalWill_01</v>
      </c>
      <c r="B450" s="1" t="s">
        <v>313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ImmortalWill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ref="J450:J463" si="327">J137</f>
        <v>0.15</v>
      </c>
      <c r="O450" s="7" t="str">
        <f t="shared" ca="1" si="324"/>
        <v/>
      </c>
      <c r="S450" s="7" t="str">
        <f t="shared" ca="1" si="298"/>
        <v/>
      </c>
    </row>
    <row r="451" spans="1:21" x14ac:dyDescent="0.3">
      <c r="A451" s="1" t="str">
        <f t="shared" si="323"/>
        <v>LP_ImmortalWill_02</v>
      </c>
      <c r="B451" s="1" t="s">
        <v>313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ImmortalWill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si="327"/>
        <v>0.315</v>
      </c>
      <c r="O451" s="7" t="str">
        <f t="shared" ca="1" si="324"/>
        <v/>
      </c>
      <c r="S451" s="7" t="str">
        <f t="shared" ca="1" si="298"/>
        <v/>
      </c>
    </row>
    <row r="452" spans="1:21" x14ac:dyDescent="0.3">
      <c r="A452" s="1" t="str">
        <f t="shared" si="323"/>
        <v>LP_ImmortalWill_03</v>
      </c>
      <c r="B452" s="1" t="s">
        <v>313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ImmortalWill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327"/>
        <v>0.49500000000000005</v>
      </c>
      <c r="O452" s="7" t="str">
        <f t="shared" ca="1" si="324"/>
        <v/>
      </c>
      <c r="S452" s="7" t="str">
        <f t="shared" ca="1" si="298"/>
        <v/>
      </c>
    </row>
    <row r="453" spans="1:21" x14ac:dyDescent="0.3">
      <c r="A453" s="1" t="str">
        <f t="shared" si="323"/>
        <v>LP_ImmortalWill_04</v>
      </c>
      <c r="B453" s="1" t="s">
        <v>313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ImmortalWill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27"/>
        <v>0.69</v>
      </c>
      <c r="O453" s="7" t="str">
        <f t="shared" ca="1" si="324"/>
        <v/>
      </c>
      <c r="S453" s="7" t="str">
        <f t="shared" ca="1" si="298"/>
        <v/>
      </c>
    </row>
    <row r="454" spans="1:21" x14ac:dyDescent="0.3">
      <c r="A454" s="1" t="str">
        <f t="shared" si="323"/>
        <v>LP_ImmortalWill_05</v>
      </c>
      <c r="B454" s="1" t="s">
        <v>313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ImmortalWill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27"/>
        <v>0.89999999999999991</v>
      </c>
      <c r="O454" s="7" t="str">
        <f t="shared" ca="1" si="324"/>
        <v/>
      </c>
      <c r="S454" s="7" t="str">
        <f t="shared" ca="1" si="298"/>
        <v/>
      </c>
    </row>
    <row r="455" spans="1:21" x14ac:dyDescent="0.3">
      <c r="A455" s="1" t="str">
        <f t="shared" ref="A455:A458" si="328">B455&amp;"_"&amp;TEXT(D455,"00")</f>
        <v>LP_ImmortalWill_06</v>
      </c>
      <c r="B455" s="1" t="s">
        <v>313</v>
      </c>
      <c r="C455" s="1" t="str">
        <f>IF(ISERROR(VLOOKUP(B455,AffectorValueTable!$A:$A,1,0)),"어펙터밸류없음","")</f>
        <v/>
      </c>
      <c r="D455" s="1">
        <v>6</v>
      </c>
      <c r="E455" s="1" t="str">
        <f>VLOOKUP($B455,AffectorValueTable!$1:$1048576,MATCH(AffectorValueTable!$B$1,AffectorValueTable!$1:$1,0),0)</f>
        <v>ImmortalWill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27"/>
        <v>1.125</v>
      </c>
      <c r="O455" s="7" t="str">
        <f t="shared" ref="O455:O458" ca="1" si="329">IF(NOT(ISBLANK(N455)),N455,
IF(ISBLANK(M455),"",
VLOOKUP(M455,OFFSET(INDIRECT("$A:$B"),0,MATCH(M$1&amp;"_Verify",INDIRECT("$1:$1"),0)-1),2,0)
))</f>
        <v/>
      </c>
      <c r="S455" s="7" t="str">
        <f t="shared" ca="1" si="298"/>
        <v/>
      </c>
    </row>
    <row r="456" spans="1:21" x14ac:dyDescent="0.3">
      <c r="A456" s="1" t="str">
        <f t="shared" si="328"/>
        <v>LP_ImmortalWill_07</v>
      </c>
      <c r="B456" s="1" t="s">
        <v>313</v>
      </c>
      <c r="C456" s="1" t="str">
        <f>IF(ISERROR(VLOOKUP(B456,AffectorValueTable!$A:$A,1,0)),"어펙터밸류없음","")</f>
        <v/>
      </c>
      <c r="D456" s="1">
        <v>7</v>
      </c>
      <c r="E456" s="1" t="str">
        <f>VLOOKUP($B456,AffectorValueTable!$1:$1048576,MATCH(AffectorValueTable!$B$1,AffectorValueTable!$1:$1,0),0)</f>
        <v>ImmortalWill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27"/>
        <v>1.3650000000000002</v>
      </c>
      <c r="O456" s="7" t="str">
        <f t="shared" ca="1" si="329"/>
        <v/>
      </c>
      <c r="S456" s="7" t="str">
        <f t="shared" ca="1" si="298"/>
        <v/>
      </c>
    </row>
    <row r="457" spans="1:21" x14ac:dyDescent="0.3">
      <c r="A457" s="1" t="str">
        <f t="shared" si="328"/>
        <v>LP_ImmortalWill_08</v>
      </c>
      <c r="B457" s="1" t="s">
        <v>313</v>
      </c>
      <c r="C457" s="1" t="str">
        <f>IF(ISERROR(VLOOKUP(B457,AffectorValueTable!$A:$A,1,0)),"어펙터밸류없음","")</f>
        <v/>
      </c>
      <c r="D457" s="1">
        <v>8</v>
      </c>
      <c r="E457" s="1" t="str">
        <f>VLOOKUP($B457,AffectorValueTable!$1:$1048576,MATCH(AffectorValueTable!$B$1,AffectorValueTable!$1:$1,0),0)</f>
        <v>ImmortalWill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27"/>
        <v>1.62</v>
      </c>
      <c r="O457" s="7" t="str">
        <f t="shared" ca="1" si="329"/>
        <v/>
      </c>
      <c r="S457" s="7" t="str">
        <f t="shared" ca="1" si="298"/>
        <v/>
      </c>
    </row>
    <row r="458" spans="1:21" x14ac:dyDescent="0.3">
      <c r="A458" s="1" t="str">
        <f t="shared" si="328"/>
        <v>LP_ImmortalWill_09</v>
      </c>
      <c r="B458" s="1" t="s">
        <v>313</v>
      </c>
      <c r="C458" s="1" t="str">
        <f>IF(ISERROR(VLOOKUP(B458,AffectorValueTable!$A:$A,1,0)),"어펙터밸류없음","")</f>
        <v/>
      </c>
      <c r="D458" s="1">
        <v>9</v>
      </c>
      <c r="E458" s="1" t="str">
        <f>VLOOKUP($B458,AffectorValueTable!$1:$1048576,MATCH(AffectorValueTable!$B$1,AffectorValueTable!$1:$1,0),0)</f>
        <v>ImmortalWill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27"/>
        <v>1.89</v>
      </c>
      <c r="O458" s="7" t="str">
        <f t="shared" ca="1" si="329"/>
        <v/>
      </c>
      <c r="S458" s="7" t="str">
        <f t="shared" ca="1" si="298"/>
        <v/>
      </c>
    </row>
    <row r="459" spans="1:21" x14ac:dyDescent="0.3">
      <c r="A459" s="1" t="str">
        <f t="shared" ref="A459:A478" si="330">B459&amp;"_"&amp;TEXT(D459,"00")</f>
        <v>LP_ImmortalWillBetter_01</v>
      </c>
      <c r="B459" s="1" t="s">
        <v>314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ImmortalWill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27"/>
        <v>0.25</v>
      </c>
      <c r="O459" s="7" t="str">
        <f t="shared" ref="O459:O478" ca="1" si="331">IF(NOT(ISBLANK(N459)),N459,
IF(ISBLANK(M459),"",
VLOOKUP(M459,OFFSET(INDIRECT("$A:$B"),0,MATCH(M$1&amp;"_Verify",INDIRECT("$1:$1"),0)-1),2,0)
))</f>
        <v/>
      </c>
      <c r="S459" s="7" t="str">
        <f t="shared" ca="1" si="298"/>
        <v/>
      </c>
    </row>
    <row r="460" spans="1:21" x14ac:dyDescent="0.3">
      <c r="A460" s="1" t="str">
        <f t="shared" si="330"/>
        <v>LP_ImmortalWillBetter_02</v>
      </c>
      <c r="B460" s="1" t="s">
        <v>314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ImmortalWill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27"/>
        <v>0.52500000000000002</v>
      </c>
      <c r="O460" s="7" t="str">
        <f t="shared" ca="1" si="331"/>
        <v/>
      </c>
      <c r="S460" s="7" t="str">
        <f t="shared" ca="1" si="298"/>
        <v/>
      </c>
    </row>
    <row r="461" spans="1:21" x14ac:dyDescent="0.3">
      <c r="A461" s="1" t="str">
        <f t="shared" ref="A461:A463" si="332">B461&amp;"_"&amp;TEXT(D461,"00")</f>
        <v>LP_ImmortalWillBetter_03</v>
      </c>
      <c r="B461" s="1" t="s">
        <v>314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ImmortalWill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27"/>
        <v>0.82500000000000007</v>
      </c>
      <c r="O461" s="7" t="str">
        <f t="shared" ref="O461:O463" ca="1" si="333">IF(NOT(ISBLANK(N461)),N461,
IF(ISBLANK(M461),"",
VLOOKUP(M461,OFFSET(INDIRECT("$A:$B"),0,MATCH(M$1&amp;"_Verify",INDIRECT("$1:$1"),0)-1),2,0)
))</f>
        <v/>
      </c>
      <c r="S461" s="7" t="str">
        <f t="shared" ca="1" si="298"/>
        <v/>
      </c>
    </row>
    <row r="462" spans="1:21" x14ac:dyDescent="0.3">
      <c r="A462" s="1" t="str">
        <f t="shared" si="332"/>
        <v>LP_ImmortalWillBetter_04</v>
      </c>
      <c r="B462" s="1" t="s">
        <v>314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ImmortalWill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27"/>
        <v>1.1499999999999999</v>
      </c>
      <c r="O462" s="7" t="str">
        <f t="shared" ca="1" si="333"/>
        <v/>
      </c>
      <c r="S462" s="7" t="str">
        <f t="shared" ca="1" si="298"/>
        <v/>
      </c>
    </row>
    <row r="463" spans="1:21" x14ac:dyDescent="0.3">
      <c r="A463" s="1" t="str">
        <f t="shared" si="332"/>
        <v>LP_ImmortalWillBetter_05</v>
      </c>
      <c r="B463" s="1" t="s">
        <v>314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ImmortalWill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27"/>
        <v>1.5</v>
      </c>
      <c r="O463" s="7" t="str">
        <f t="shared" ca="1" si="333"/>
        <v/>
      </c>
      <c r="S463" s="7" t="str">
        <f t="shared" ca="1" si="298"/>
        <v/>
      </c>
    </row>
    <row r="464" spans="1:21" x14ac:dyDescent="0.3">
      <c r="A464" s="1" t="str">
        <f t="shared" si="330"/>
        <v>LP_HealAreaOnEncounter_01</v>
      </c>
      <c r="B464" s="1" t="s">
        <v>365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31"/>
        <v/>
      </c>
      <c r="Q464" s="1" t="s">
        <v>368</v>
      </c>
      <c r="S464" s="7">
        <f t="shared" ca="1" si="298"/>
        <v>1</v>
      </c>
      <c r="U464" s="1" t="s">
        <v>366</v>
      </c>
    </row>
    <row r="465" spans="1:21" x14ac:dyDescent="0.3">
      <c r="A465" s="1" t="str">
        <f t="shared" si="330"/>
        <v>LP_HealAreaOnEncounter_02</v>
      </c>
      <c r="B465" s="1" t="s">
        <v>365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31"/>
        <v/>
      </c>
      <c r="Q465" s="1" t="s">
        <v>368</v>
      </c>
      <c r="S465" s="7">
        <f t="shared" ca="1" si="298"/>
        <v>1</v>
      </c>
      <c r="U465" s="1" t="s">
        <v>366</v>
      </c>
    </row>
    <row r="466" spans="1:21" x14ac:dyDescent="0.3">
      <c r="A466" s="1" t="str">
        <f t="shared" si="330"/>
        <v>LP_HealAreaOnEncounter_03</v>
      </c>
      <c r="B466" s="1" t="s">
        <v>365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31"/>
        <v/>
      </c>
      <c r="Q466" s="1" t="s">
        <v>368</v>
      </c>
      <c r="S466" s="7">
        <f t="shared" ca="1" si="298"/>
        <v>1</v>
      </c>
      <c r="U466" s="1" t="s">
        <v>366</v>
      </c>
    </row>
    <row r="467" spans="1:21" x14ac:dyDescent="0.3">
      <c r="A467" s="1" t="str">
        <f t="shared" si="330"/>
        <v>LP_HealAreaOnEncounter_04</v>
      </c>
      <c r="B467" s="1" t="s">
        <v>365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31"/>
        <v/>
      </c>
      <c r="Q467" s="1" t="s">
        <v>368</v>
      </c>
      <c r="S467" s="7">
        <f t="shared" ca="1" si="298"/>
        <v>1</v>
      </c>
      <c r="U467" s="1" t="s">
        <v>366</v>
      </c>
    </row>
    <row r="468" spans="1:21" x14ac:dyDescent="0.3">
      <c r="A468" s="1" t="str">
        <f t="shared" si="330"/>
        <v>LP_HealAreaOnEncounter_05</v>
      </c>
      <c r="B468" s="1" t="s">
        <v>365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31"/>
        <v/>
      </c>
      <c r="Q468" s="1" t="s">
        <v>368</v>
      </c>
      <c r="S468" s="7">
        <f t="shared" ca="1" si="298"/>
        <v>1</v>
      </c>
      <c r="U468" s="1" t="s">
        <v>366</v>
      </c>
    </row>
    <row r="469" spans="1:21" x14ac:dyDescent="0.3">
      <c r="A469" s="1" t="str">
        <f t="shared" si="330"/>
        <v>LP_HealAreaOnEncounter_CreateHit_01</v>
      </c>
      <c r="B469" s="1" t="s">
        <v>366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CreateHitObject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O469" s="7" t="str">
        <f t="shared" ca="1" si="331"/>
        <v/>
      </c>
      <c r="S469" s="7" t="str">
        <f t="shared" ca="1" si="298"/>
        <v/>
      </c>
      <c r="T469" s="1" t="s">
        <v>369</v>
      </c>
    </row>
    <row r="470" spans="1:21" x14ac:dyDescent="0.3">
      <c r="A470" s="1" t="str">
        <f t="shared" si="330"/>
        <v>LP_HealAreaOnEncounter_CreateHit_02</v>
      </c>
      <c r="B470" s="1" t="s">
        <v>366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CreateHitObject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O470" s="7" t="str">
        <f t="shared" ca="1" si="331"/>
        <v/>
      </c>
      <c r="S470" s="7" t="str">
        <f t="shared" ca="1" si="298"/>
        <v/>
      </c>
      <c r="T470" s="1" t="s">
        <v>369</v>
      </c>
    </row>
    <row r="471" spans="1:21" x14ac:dyDescent="0.3">
      <c r="A471" s="1" t="str">
        <f t="shared" si="330"/>
        <v>LP_HealAreaOnEncounter_CreateHit_03</v>
      </c>
      <c r="B471" s="1" t="s">
        <v>366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CreateHitObject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O471" s="7" t="str">
        <f t="shared" ca="1" si="331"/>
        <v/>
      </c>
      <c r="S471" s="7" t="str">
        <f t="shared" ca="1" si="298"/>
        <v/>
      </c>
      <c r="T471" s="1" t="s">
        <v>369</v>
      </c>
    </row>
    <row r="472" spans="1:21" x14ac:dyDescent="0.3">
      <c r="A472" s="1" t="str">
        <f t="shared" si="330"/>
        <v>LP_HealAreaOnEncounter_CreateHit_04</v>
      </c>
      <c r="B472" s="1" t="s">
        <v>366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CreateHitObject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O472" s="7" t="str">
        <f t="shared" ca="1" si="331"/>
        <v/>
      </c>
      <c r="S472" s="7" t="str">
        <f t="shared" ca="1" si="298"/>
        <v/>
      </c>
      <c r="T472" s="1" t="s">
        <v>369</v>
      </c>
    </row>
    <row r="473" spans="1:21" x14ac:dyDescent="0.3">
      <c r="A473" s="1" t="str">
        <f t="shared" si="330"/>
        <v>LP_HealAreaOnEncounter_CreateHit_05</v>
      </c>
      <c r="B473" s="1" t="s">
        <v>366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CreateHitObject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O473" s="7" t="str">
        <f t="shared" ca="1" si="331"/>
        <v/>
      </c>
      <c r="S473" s="7" t="str">
        <f t="shared" ca="1" si="298"/>
        <v/>
      </c>
      <c r="T473" s="1" t="s">
        <v>369</v>
      </c>
    </row>
    <row r="474" spans="1:21" x14ac:dyDescent="0.3">
      <c r="A474" s="1" t="str">
        <f t="shared" si="330"/>
        <v>LP_HealAreaOnEncounter_CH_Heal_01</v>
      </c>
      <c r="B474" s="1" t="s">
        <v>370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Heal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K474" s="1">
        <v>1.6842105263157891E-2</v>
      </c>
      <c r="O474" s="7" t="str">
        <f t="shared" ca="1" si="331"/>
        <v/>
      </c>
      <c r="S474" s="7" t="str">
        <f t="shared" ref="S474:S478" ca="1" si="334">IF(NOT(ISBLANK(R474)),R474,
IF(ISBLANK(Q474),"",
VLOOKUP(Q474,OFFSET(INDIRECT("$A:$B"),0,MATCH(Q$1&amp;"_Verify",INDIRECT("$1:$1"),0)-1),2,0)
))</f>
        <v/>
      </c>
    </row>
    <row r="475" spans="1:21" x14ac:dyDescent="0.3">
      <c r="A475" s="1" t="str">
        <f t="shared" si="330"/>
        <v>LP_HealAreaOnEncounter_CH_Heal_02</v>
      </c>
      <c r="B475" s="1" t="s">
        <v>370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Heal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K475" s="1">
        <v>2.8990509059534077E-2</v>
      </c>
      <c r="O475" s="7" t="str">
        <f t="shared" ca="1" si="331"/>
        <v/>
      </c>
      <c r="S475" s="7" t="str">
        <f t="shared" ca="1" si="334"/>
        <v/>
      </c>
    </row>
    <row r="476" spans="1:21" x14ac:dyDescent="0.3">
      <c r="A476" s="1" t="str">
        <f t="shared" si="330"/>
        <v>LP_HealAreaOnEncounter_CH_Heal_03</v>
      </c>
      <c r="B476" s="1" t="s">
        <v>370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Heal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K476" s="1">
        <v>3.8067772170151414E-2</v>
      </c>
      <c r="O476" s="7" t="str">
        <f t="shared" ca="1" si="331"/>
        <v/>
      </c>
      <c r="S476" s="7" t="str">
        <f t="shared" ca="1" si="334"/>
        <v/>
      </c>
    </row>
    <row r="477" spans="1:21" x14ac:dyDescent="0.3">
      <c r="A477" s="1" t="str">
        <f t="shared" si="330"/>
        <v>LP_HealAreaOnEncounter_CH_Heal_04</v>
      </c>
      <c r="B477" s="1" t="s">
        <v>370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Heal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K477" s="1">
        <v>4.5042839657282757E-2</v>
      </c>
      <c r="O477" s="7" t="str">
        <f t="shared" ca="1" si="331"/>
        <v/>
      </c>
      <c r="S477" s="7" t="str">
        <f t="shared" ca="1" si="334"/>
        <v/>
      </c>
    </row>
    <row r="478" spans="1:21" x14ac:dyDescent="0.3">
      <c r="A478" s="1" t="str">
        <f t="shared" si="330"/>
        <v>LP_HealAreaOnEncounter_CH_Heal_05</v>
      </c>
      <c r="B478" s="1" t="s">
        <v>370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Heal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K478" s="1">
        <v>5.052631578947369E-2</v>
      </c>
      <c r="O478" s="7" t="str">
        <f t="shared" ca="1" si="331"/>
        <v/>
      </c>
      <c r="S478" s="7" t="str">
        <f t="shared" ca="1" si="334"/>
        <v/>
      </c>
    </row>
    <row r="479" spans="1:21" x14ac:dyDescent="0.3">
      <c r="A479" s="1" t="str">
        <f t="shared" ref="A479:A496" si="335">B479&amp;"_"&amp;TEXT(D479,"00")</f>
        <v>LP_MoveSpeedUpOnAttacked_01</v>
      </c>
      <c r="B479" s="1" t="s">
        <v>315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96" ca="1" si="336">IF(NOT(ISBLANK(N479)),N479,
IF(ISBLANK(M479),"",
VLOOKUP(M479,OFFSET(INDIRECT("$A:$B"),0,MATCH(M$1&amp;"_Verify",INDIRECT("$1:$1"),0)-1),2,0)
))</f>
        <v/>
      </c>
      <c r="Q479" s="1" t="s">
        <v>224</v>
      </c>
      <c r="S479" s="7">
        <f t="shared" ref="S479:S496" ca="1" si="337">IF(NOT(ISBLANK(R479)),R479,
IF(ISBLANK(Q479),"",
VLOOKUP(Q479,OFFSET(INDIRECT("$A:$B"),0,MATCH(Q$1&amp;"_Verify",INDIRECT("$1:$1"),0)-1),2,0)
))</f>
        <v>4</v>
      </c>
      <c r="U479" s="1" t="s">
        <v>317</v>
      </c>
    </row>
    <row r="480" spans="1:21" x14ac:dyDescent="0.3">
      <c r="A480" s="1" t="str">
        <f t="shared" si="335"/>
        <v>LP_MoveSpeedUpOnAttacked_02</v>
      </c>
      <c r="B480" s="1" t="s">
        <v>315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36"/>
        <v/>
      </c>
      <c r="Q480" s="1" t="s">
        <v>224</v>
      </c>
      <c r="S480" s="7">
        <f t="shared" ca="1" si="337"/>
        <v>4</v>
      </c>
      <c r="U480" s="1" t="s">
        <v>317</v>
      </c>
    </row>
    <row r="481" spans="1:23" x14ac:dyDescent="0.3">
      <c r="A481" s="1" t="str">
        <f t="shared" si="335"/>
        <v>LP_MoveSpeedUpOnAttacked_03</v>
      </c>
      <c r="B481" s="1" t="s">
        <v>315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36"/>
        <v/>
      </c>
      <c r="Q481" s="1" t="s">
        <v>224</v>
      </c>
      <c r="S481" s="7">
        <f t="shared" ca="1" si="337"/>
        <v>4</v>
      </c>
      <c r="U481" s="1" t="s">
        <v>317</v>
      </c>
    </row>
    <row r="482" spans="1:23" x14ac:dyDescent="0.3">
      <c r="A482" s="1" t="str">
        <f t="shared" ref="A482:A487" si="338">B482&amp;"_"&amp;TEXT(D482,"00")</f>
        <v>LP_MoveSpeedUpOnAttacked_Move_01</v>
      </c>
      <c r="B482" s="1" t="s">
        <v>316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2.4</v>
      </c>
      <c r="J482" s="1">
        <v>1</v>
      </c>
      <c r="M482" s="1" t="s">
        <v>550</v>
      </c>
      <c r="O482" s="7">
        <f t="shared" ref="O482:O487" ca="1" si="339">IF(NOT(ISBLANK(N482)),N482,
IF(ISBLANK(M482),"",
VLOOKUP(M482,OFFSET(INDIRECT("$A:$B"),0,MATCH(M$1&amp;"_Verify",INDIRECT("$1:$1"),0)-1),2,0)
))</f>
        <v>5</v>
      </c>
      <c r="R482" s="1">
        <v>1</v>
      </c>
      <c r="S482" s="7">
        <f t="shared" ref="S482:S487" ca="1" si="340">IF(NOT(ISBLANK(R482)),R482,
IF(ISBLANK(Q482),"",
VLOOKUP(Q482,OFFSET(INDIRECT("$A:$B"),0,MATCH(Q$1&amp;"_Verify",INDIRECT("$1:$1"),0)-1),2,0)
))</f>
        <v>1</v>
      </c>
      <c r="W482" s="1" t="s">
        <v>361</v>
      </c>
    </row>
    <row r="483" spans="1:23" x14ac:dyDescent="0.3">
      <c r="A483" s="1" t="str">
        <f t="shared" si="338"/>
        <v>LP_MoveSpeedUpOnAttacked_Move_02</v>
      </c>
      <c r="B483" s="1" t="s">
        <v>316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5.04</v>
      </c>
      <c r="J483" s="1">
        <v>1.4</v>
      </c>
      <c r="M483" s="1" t="s">
        <v>550</v>
      </c>
      <c r="O483" s="7">
        <f t="shared" ca="1" si="339"/>
        <v>5</v>
      </c>
      <c r="R483" s="1">
        <v>1</v>
      </c>
      <c r="S483" s="7">
        <f t="shared" ca="1" si="340"/>
        <v>1</v>
      </c>
      <c r="W483" s="1" t="s">
        <v>361</v>
      </c>
    </row>
    <row r="484" spans="1:23" x14ac:dyDescent="0.3">
      <c r="A484" s="1" t="str">
        <f t="shared" si="338"/>
        <v>LP_MoveSpeedUpOnAttacked_Move_03</v>
      </c>
      <c r="B484" s="1" t="s">
        <v>316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7.919999999999999</v>
      </c>
      <c r="J484" s="1">
        <v>1.75</v>
      </c>
      <c r="M484" s="1" t="s">
        <v>550</v>
      </c>
      <c r="O484" s="7">
        <f t="shared" ca="1" si="339"/>
        <v>5</v>
      </c>
      <c r="R484" s="1">
        <v>1</v>
      </c>
      <c r="S484" s="7">
        <f t="shared" ca="1" si="340"/>
        <v>1</v>
      </c>
      <c r="W484" s="1" t="s">
        <v>361</v>
      </c>
    </row>
    <row r="485" spans="1:23" x14ac:dyDescent="0.3">
      <c r="A485" s="1" t="str">
        <f t="shared" si="338"/>
        <v>LP_MoveSpeedUpOnKill_01</v>
      </c>
      <c r="B485" s="1" t="s">
        <v>509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39"/>
        <v/>
      </c>
      <c r="Q485" s="1" t="s">
        <v>513</v>
      </c>
      <c r="S485" s="7">
        <f t="shared" ca="1" si="340"/>
        <v>6</v>
      </c>
      <c r="U485" s="1" t="s">
        <v>511</v>
      </c>
    </row>
    <row r="486" spans="1:23" x14ac:dyDescent="0.3">
      <c r="A486" s="1" t="str">
        <f t="shared" si="338"/>
        <v>LP_MoveSpeedUpOnKill_02</v>
      </c>
      <c r="B486" s="1" t="s">
        <v>509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39"/>
        <v/>
      </c>
      <c r="Q486" s="1" t="s">
        <v>513</v>
      </c>
      <c r="S486" s="7">
        <f t="shared" ca="1" si="340"/>
        <v>6</v>
      </c>
      <c r="U486" s="1" t="s">
        <v>511</v>
      </c>
    </row>
    <row r="487" spans="1:23" x14ac:dyDescent="0.3">
      <c r="A487" s="1" t="str">
        <f t="shared" si="338"/>
        <v>LP_MoveSpeedUpOnKill_03</v>
      </c>
      <c r="B487" s="1" t="s">
        <v>509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39"/>
        <v/>
      </c>
      <c r="Q487" s="1" t="s">
        <v>513</v>
      </c>
      <c r="S487" s="7">
        <f t="shared" ca="1" si="340"/>
        <v>6</v>
      </c>
      <c r="U487" s="1" t="s">
        <v>511</v>
      </c>
    </row>
    <row r="488" spans="1:23" x14ac:dyDescent="0.3">
      <c r="A488" s="1" t="str">
        <f t="shared" ref="A488:A490" si="341">B488&amp;"_"&amp;TEXT(D488,"00")</f>
        <v>LP_MoveSpeedUpOnKill_Move_01</v>
      </c>
      <c r="B488" s="1" t="s">
        <v>511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1.6666666666666667</v>
      </c>
      <c r="J488" s="1">
        <v>0.8</v>
      </c>
      <c r="M488" s="1" t="s">
        <v>550</v>
      </c>
      <c r="O488" s="7">
        <f t="shared" ref="O488:O490" ca="1" si="342">IF(NOT(ISBLANK(N488)),N488,
IF(ISBLANK(M488),"",
VLOOKUP(M488,OFFSET(INDIRECT("$A:$B"),0,MATCH(M$1&amp;"_Verify",INDIRECT("$1:$1"),0)-1),2,0)
))</f>
        <v>5</v>
      </c>
      <c r="R488" s="1">
        <v>1</v>
      </c>
      <c r="S488" s="7">
        <f t="shared" ref="S488:S490" ca="1" si="343">IF(NOT(ISBLANK(R488)),R488,
IF(ISBLANK(Q488),"",
VLOOKUP(Q488,OFFSET(INDIRECT("$A:$B"),0,MATCH(Q$1&amp;"_Verify",INDIRECT("$1:$1"),0)-1),2,0)
))</f>
        <v>1</v>
      </c>
      <c r="W488" s="1" t="s">
        <v>361</v>
      </c>
    </row>
    <row r="489" spans="1:23" x14ac:dyDescent="0.3">
      <c r="A489" s="1" t="str">
        <f t="shared" si="341"/>
        <v>LP_MoveSpeedUpOnKill_Move_02</v>
      </c>
      <c r="B489" s="1" t="s">
        <v>511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3.5000000000000004</v>
      </c>
      <c r="J489" s="1">
        <v>1.1199999999999999</v>
      </c>
      <c r="M489" s="1" t="s">
        <v>550</v>
      </c>
      <c r="O489" s="7">
        <f t="shared" ca="1" si="342"/>
        <v>5</v>
      </c>
      <c r="R489" s="1">
        <v>1</v>
      </c>
      <c r="S489" s="7">
        <f t="shared" ca="1" si="343"/>
        <v>1</v>
      </c>
      <c r="W489" s="1" t="s">
        <v>361</v>
      </c>
    </row>
    <row r="490" spans="1:23" x14ac:dyDescent="0.3">
      <c r="A490" s="1" t="str">
        <f t="shared" si="341"/>
        <v>LP_MoveSpeedUpOnKill_Move_03</v>
      </c>
      <c r="B490" s="1" t="s">
        <v>511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5.5</v>
      </c>
      <c r="J490" s="1">
        <v>1.4000000000000001</v>
      </c>
      <c r="M490" s="1" t="s">
        <v>550</v>
      </c>
      <c r="O490" s="7">
        <f t="shared" ca="1" si="342"/>
        <v>5</v>
      </c>
      <c r="R490" s="1">
        <v>1</v>
      </c>
      <c r="S490" s="7">
        <f t="shared" ca="1" si="343"/>
        <v>1</v>
      </c>
      <c r="W490" s="1" t="s">
        <v>361</v>
      </c>
    </row>
    <row r="491" spans="1:23" x14ac:dyDescent="0.3">
      <c r="A491" s="1" t="str">
        <f t="shared" si="335"/>
        <v>LP_MineOnMove_01</v>
      </c>
      <c r="B491" s="1" t="s">
        <v>372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CreateHitObjectMoving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5</v>
      </c>
      <c r="O491" s="7" t="str">
        <f t="shared" ca="1" si="336"/>
        <v/>
      </c>
      <c r="S491" s="7" t="str">
        <f t="shared" ca="1" si="337"/>
        <v/>
      </c>
      <c r="T491" s="1" t="s">
        <v>375</v>
      </c>
    </row>
    <row r="492" spans="1:23" x14ac:dyDescent="0.3">
      <c r="A492" s="1" t="str">
        <f t="shared" si="335"/>
        <v>LP_MineOnMove_02</v>
      </c>
      <c r="B492" s="1" t="s">
        <v>372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CreateHitObjectMoving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5</v>
      </c>
      <c r="O492" s="7" t="str">
        <f t="shared" ca="1" si="336"/>
        <v/>
      </c>
      <c r="S492" s="7" t="str">
        <f t="shared" ca="1" si="337"/>
        <v/>
      </c>
      <c r="T492" s="1" t="s">
        <v>375</v>
      </c>
    </row>
    <row r="493" spans="1:23" x14ac:dyDescent="0.3">
      <c r="A493" s="1" t="str">
        <f t="shared" si="335"/>
        <v>LP_MineOnMove_03</v>
      </c>
      <c r="B493" s="1" t="s">
        <v>372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CreateHitObjectMoving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5</v>
      </c>
      <c r="O493" s="7" t="str">
        <f t="shared" ca="1" si="336"/>
        <v/>
      </c>
      <c r="S493" s="7" t="str">
        <f t="shared" ca="1" si="337"/>
        <v/>
      </c>
      <c r="T493" s="1" t="s">
        <v>375</v>
      </c>
    </row>
    <row r="494" spans="1:23" x14ac:dyDescent="0.3">
      <c r="A494" s="1" t="str">
        <f t="shared" si="335"/>
        <v>LP_MineOnMove_Damage_01</v>
      </c>
      <c r="B494" s="1" t="s">
        <v>374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CollisionDamage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1.7730496453900713</v>
      </c>
      <c r="O494" s="7" t="str">
        <f t="shared" ca="1" si="336"/>
        <v/>
      </c>
      <c r="P494" s="1">
        <v>1</v>
      </c>
      <c r="S494" s="7" t="str">
        <f t="shared" ca="1" si="337"/>
        <v/>
      </c>
    </row>
    <row r="495" spans="1:23" x14ac:dyDescent="0.3">
      <c r="A495" s="1" t="str">
        <f t="shared" si="335"/>
        <v>LP_MineOnMove_Damage_02</v>
      </c>
      <c r="B495" s="1" t="s">
        <v>374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CollisionDamage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3.7234042553191498</v>
      </c>
      <c r="O495" s="7" t="str">
        <f t="shared" ca="1" si="336"/>
        <v/>
      </c>
      <c r="P495" s="1">
        <v>1</v>
      </c>
      <c r="S495" s="7" t="str">
        <f t="shared" ca="1" si="337"/>
        <v/>
      </c>
    </row>
    <row r="496" spans="1:23" x14ac:dyDescent="0.3">
      <c r="A496" s="1" t="str">
        <f t="shared" si="335"/>
        <v>LP_MineOnMove_Damage_03</v>
      </c>
      <c r="B496" s="1" t="s">
        <v>374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CollisionDamage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5.8510638297872362</v>
      </c>
      <c r="O496" s="7" t="str">
        <f t="shared" ca="1" si="336"/>
        <v/>
      </c>
      <c r="P496" s="1">
        <v>1</v>
      </c>
      <c r="S496" s="7" t="str">
        <f t="shared" ca="1" si="337"/>
        <v/>
      </c>
    </row>
    <row r="497" spans="1:23" x14ac:dyDescent="0.3">
      <c r="A497" s="1" t="str">
        <f t="shared" ref="A497:A501" si="344">B497&amp;"_"&amp;TEXT(D497,"00")</f>
        <v>LP_SlowHitObject_01</v>
      </c>
      <c r="B497" s="1" t="s">
        <v>318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SlowHitObjectSpeed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0.02</v>
      </c>
      <c r="O497" s="7" t="str">
        <f t="shared" ref="O497:O501" ca="1" si="345">IF(NOT(ISBLANK(N497)),N497,
IF(ISBLANK(M497),"",
VLOOKUP(M497,OFFSET(INDIRECT("$A:$B"),0,MATCH(M$1&amp;"_Verify",INDIRECT("$1:$1"),0)-1),2,0)
))</f>
        <v/>
      </c>
      <c r="S497" s="7" t="str">
        <f t="shared" ref="S497:S524" ca="1" si="346">IF(NOT(ISBLANK(R497)),R497,
IF(ISBLANK(Q497),"",
VLOOKUP(Q497,OFFSET(INDIRECT("$A:$B"),0,MATCH(Q$1&amp;"_Verify",INDIRECT("$1:$1"),0)-1),2,0)
))</f>
        <v/>
      </c>
    </row>
    <row r="498" spans="1:23" x14ac:dyDescent="0.3">
      <c r="A498" s="1" t="str">
        <f t="shared" si="344"/>
        <v>LP_SlowHitObject_02</v>
      </c>
      <c r="B498" s="1" t="s">
        <v>318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SlowHitObjectSpeed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4.2000000000000003E-2</v>
      </c>
      <c r="O498" s="7" t="str">
        <f t="shared" ca="1" si="345"/>
        <v/>
      </c>
      <c r="S498" s="7" t="str">
        <f t="shared" ca="1" si="346"/>
        <v/>
      </c>
    </row>
    <row r="499" spans="1:23" x14ac:dyDescent="0.3">
      <c r="A499" s="1" t="str">
        <f t="shared" si="344"/>
        <v>LP_SlowHitObject_03</v>
      </c>
      <c r="B499" s="1" t="s">
        <v>318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SlowHitObjectSpeed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6.6000000000000003E-2</v>
      </c>
      <c r="O499" s="7" t="str">
        <f t="shared" ca="1" si="345"/>
        <v/>
      </c>
      <c r="S499" s="7" t="str">
        <f t="shared" ca="1" si="346"/>
        <v/>
      </c>
    </row>
    <row r="500" spans="1:23" x14ac:dyDescent="0.3">
      <c r="A500" s="1" t="str">
        <f t="shared" si="344"/>
        <v>LP_SlowHitObject_04</v>
      </c>
      <c r="B500" s="1" t="s">
        <v>318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SlowHitObjectSpeed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9.1999999999999998E-2</v>
      </c>
      <c r="O500" s="7" t="str">
        <f t="shared" ca="1" si="345"/>
        <v/>
      </c>
      <c r="S500" s="7" t="str">
        <f t="shared" ca="1" si="346"/>
        <v/>
      </c>
    </row>
    <row r="501" spans="1:23" x14ac:dyDescent="0.3">
      <c r="A501" s="1" t="str">
        <f t="shared" si="344"/>
        <v>LP_SlowHitObject_05</v>
      </c>
      <c r="B501" s="1" t="s">
        <v>318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SlowHitObjectSpeed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0.12</v>
      </c>
      <c r="O501" s="7" t="str">
        <f t="shared" ca="1" si="345"/>
        <v/>
      </c>
      <c r="S501" s="7" t="str">
        <f t="shared" ca="1" si="346"/>
        <v/>
      </c>
    </row>
    <row r="502" spans="1:23" x14ac:dyDescent="0.3">
      <c r="A502" s="1" t="str">
        <f t="shared" ref="A502:A506" si="347">B502&amp;"_"&amp;TEXT(D502,"00")</f>
        <v>LP_SlowHitObjectBetter_01</v>
      </c>
      <c r="B502" s="1" t="s">
        <v>514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SlowHitObjectSpeed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ref="J502:J506" si="348">J497*5/3</f>
        <v>3.3333333333333333E-2</v>
      </c>
      <c r="O502" s="7" t="str">
        <f t="shared" ref="O502:O506" ca="1" si="349">IF(NOT(ISBLANK(N502)),N502,
IF(ISBLANK(M502),"",
VLOOKUP(M502,OFFSET(INDIRECT("$A:$B"),0,MATCH(M$1&amp;"_Verify",INDIRECT("$1:$1"),0)-1),2,0)
))</f>
        <v/>
      </c>
      <c r="S502" s="7" t="str">
        <f t="shared" ref="S502:S506" ca="1" si="350">IF(NOT(ISBLANK(R502)),R502,
IF(ISBLANK(Q502),"",
VLOOKUP(Q502,OFFSET(INDIRECT("$A:$B"),0,MATCH(Q$1&amp;"_Verify",INDIRECT("$1:$1"),0)-1),2,0)
))</f>
        <v/>
      </c>
    </row>
    <row r="503" spans="1:23" x14ac:dyDescent="0.3">
      <c r="A503" s="1" t="str">
        <f t="shared" si="347"/>
        <v>LP_SlowHitObjectBetter_02</v>
      </c>
      <c r="B503" s="1" t="s">
        <v>514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SlowHitObjectSpeed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48"/>
        <v>7.0000000000000007E-2</v>
      </c>
      <c r="O503" s="7" t="str">
        <f t="shared" ca="1" si="349"/>
        <v/>
      </c>
      <c r="S503" s="7" t="str">
        <f t="shared" ca="1" si="350"/>
        <v/>
      </c>
    </row>
    <row r="504" spans="1:23" x14ac:dyDescent="0.3">
      <c r="A504" s="1" t="str">
        <f t="shared" si="347"/>
        <v>LP_SlowHitObjectBetter_03</v>
      </c>
      <c r="B504" s="1" t="s">
        <v>514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SlowHitObjectSpeed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48"/>
        <v>0.11</v>
      </c>
      <c r="O504" s="7" t="str">
        <f t="shared" ca="1" si="349"/>
        <v/>
      </c>
      <c r="S504" s="7" t="str">
        <f t="shared" ca="1" si="350"/>
        <v/>
      </c>
    </row>
    <row r="505" spans="1:23" x14ac:dyDescent="0.3">
      <c r="A505" s="1" t="str">
        <f t="shared" si="347"/>
        <v>LP_SlowHitObjectBetter_04</v>
      </c>
      <c r="B505" s="1" t="s">
        <v>514</v>
      </c>
      <c r="C505" s="1" t="str">
        <f>IF(ISERROR(VLOOKUP(B505,AffectorValueTable!$A:$A,1,0)),"어펙터밸류없음","")</f>
        <v/>
      </c>
      <c r="D505" s="1">
        <v>4</v>
      </c>
      <c r="E505" s="1" t="str">
        <f>VLOOKUP($B505,AffectorValueTable!$1:$1048576,MATCH(AffectorValueTable!$B$1,AffectorValueTable!$1:$1,0),0)</f>
        <v>SlowHitObjectSpeed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48"/>
        <v>0.15333333333333332</v>
      </c>
      <c r="O505" s="7" t="str">
        <f t="shared" ca="1" si="349"/>
        <v/>
      </c>
      <c r="S505" s="7" t="str">
        <f t="shared" ca="1" si="350"/>
        <v/>
      </c>
    </row>
    <row r="506" spans="1:23" x14ac:dyDescent="0.3">
      <c r="A506" s="1" t="str">
        <f t="shared" si="347"/>
        <v>LP_SlowHitObjectBetter_05</v>
      </c>
      <c r="B506" s="1" t="s">
        <v>514</v>
      </c>
      <c r="C506" s="1" t="str">
        <f>IF(ISERROR(VLOOKUP(B506,AffectorValueTable!$A:$A,1,0)),"어펙터밸류없음","")</f>
        <v/>
      </c>
      <c r="D506" s="1">
        <v>5</v>
      </c>
      <c r="E506" s="1" t="str">
        <f>VLOOKUP($B506,AffectorValueTable!$1:$1048576,MATCH(AffectorValueTable!$B$1,AffectorValueTable!$1:$1,0),0)</f>
        <v>SlowHitObjectSpeed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48"/>
        <v>0.19999999999999998</v>
      </c>
      <c r="O506" s="7" t="str">
        <f t="shared" ca="1" si="349"/>
        <v/>
      </c>
      <c r="S506" s="7" t="str">
        <f t="shared" ca="1" si="350"/>
        <v/>
      </c>
    </row>
    <row r="507" spans="1:23" x14ac:dyDescent="0.3">
      <c r="A507" s="1" t="str">
        <f t="shared" ref="A507:A509" si="351">B507&amp;"_"&amp;TEXT(D507,"00")</f>
        <v>LP_Paralyze_01</v>
      </c>
      <c r="B507" s="1" t="s">
        <v>329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CertainHpHitObject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J507" s="1">
        <v>0.33</v>
      </c>
      <c r="O507" s="7" t="str">
        <f t="shared" ref="O507:O509" ca="1" si="352">IF(NOT(ISBLANK(N507)),N507,
IF(ISBLANK(M507),"",
VLOOKUP(M507,OFFSET(INDIRECT("$A:$B"),0,MATCH(M$1&amp;"_Verify",INDIRECT("$1:$1"),0)-1),2,0)
))</f>
        <v/>
      </c>
      <c r="P507" s="1">
        <v>1</v>
      </c>
      <c r="S507" s="7" t="str">
        <f t="shared" ca="1" si="346"/>
        <v/>
      </c>
      <c r="U507" s="1" t="s">
        <v>330</v>
      </c>
      <c r="V507" s="1">
        <v>0.7</v>
      </c>
      <c r="W507" s="1" t="s">
        <v>428</v>
      </c>
    </row>
    <row r="508" spans="1:23" x14ac:dyDescent="0.3">
      <c r="A508" s="1" t="str">
        <f t="shared" si="351"/>
        <v>LP_Paralyze_02</v>
      </c>
      <c r="B508" s="1" t="s">
        <v>329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CertainHpHitObject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J508" s="1">
        <v>0.34</v>
      </c>
      <c r="O508" s="7" t="str">
        <f t="shared" ca="1" si="352"/>
        <v/>
      </c>
      <c r="P508" s="1">
        <v>1</v>
      </c>
      <c r="S508" s="7" t="str">
        <f t="shared" ca="1" si="346"/>
        <v/>
      </c>
      <c r="U508" s="1" t="s">
        <v>330</v>
      </c>
      <c r="V508" s="1" t="s">
        <v>429</v>
      </c>
      <c r="W508" s="1" t="s">
        <v>430</v>
      </c>
    </row>
    <row r="509" spans="1:23" x14ac:dyDescent="0.3">
      <c r="A509" s="1" t="str">
        <f t="shared" si="351"/>
        <v>LP_Paralyze_03</v>
      </c>
      <c r="B509" s="1" t="s">
        <v>329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CertainHpHitObject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J509" s="1">
        <v>0.35</v>
      </c>
      <c r="O509" s="7" t="str">
        <f t="shared" ca="1" si="352"/>
        <v/>
      </c>
      <c r="P509" s="1">
        <v>1</v>
      </c>
      <c r="S509" s="7" t="str">
        <f t="shared" ca="1" si="346"/>
        <v/>
      </c>
      <c r="U509" s="1" t="s">
        <v>330</v>
      </c>
      <c r="V509" s="1" t="s">
        <v>336</v>
      </c>
      <c r="W509" s="1" t="s">
        <v>337</v>
      </c>
    </row>
    <row r="510" spans="1:23" x14ac:dyDescent="0.3">
      <c r="A510" s="1" t="str">
        <f t="shared" ref="A510:A515" si="353">B510&amp;"_"&amp;TEXT(D510,"00")</f>
        <v>LP_Paralyze_CannotAction_01</v>
      </c>
      <c r="B510" s="1" t="s">
        <v>330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CannotAction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1.4</v>
      </c>
      <c r="O510" s="7" t="str">
        <f t="shared" ref="O510:O515" ca="1" si="354">IF(NOT(ISBLANK(N510)),N510,
IF(ISBLANK(M510),"",
VLOOKUP(M510,OFFSET(INDIRECT("$A:$B"),0,MATCH(M$1&amp;"_Verify",INDIRECT("$1:$1"),0)-1),2,0)
))</f>
        <v/>
      </c>
      <c r="S510" s="7" t="str">
        <f t="shared" ca="1" si="346"/>
        <v/>
      </c>
    </row>
    <row r="511" spans="1:23" x14ac:dyDescent="0.3">
      <c r="A511" s="1" t="str">
        <f t="shared" si="353"/>
        <v>LP_Paralyze_CannotAction_02</v>
      </c>
      <c r="B511" s="1" t="s">
        <v>330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CannotAction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2</v>
      </c>
      <c r="O511" s="7" t="str">
        <f t="shared" ca="1" si="354"/>
        <v/>
      </c>
      <c r="S511" s="7" t="str">
        <f t="shared" ca="1" si="346"/>
        <v/>
      </c>
    </row>
    <row r="512" spans="1:23" x14ac:dyDescent="0.3">
      <c r="A512" s="1" t="str">
        <f t="shared" ref="A512" si="355">B512&amp;"_"&amp;TEXT(D512,"00")</f>
        <v>LP_Paralyze_CannotAction_03</v>
      </c>
      <c r="B512" s="1" t="s">
        <v>330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CannotAction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2.6</v>
      </c>
      <c r="O512" s="7" t="str">
        <f t="shared" ref="O512" ca="1" si="356">IF(NOT(ISBLANK(N512)),N512,
IF(ISBLANK(M512),"",
VLOOKUP(M512,OFFSET(INDIRECT("$A:$B"),0,MATCH(M$1&amp;"_Verify",INDIRECT("$1:$1"),0)-1),2,0)
))</f>
        <v/>
      </c>
      <c r="S512" s="7" t="str">
        <f t="shared" ref="S512" ca="1" si="357">IF(NOT(ISBLANK(R512)),R512,
IF(ISBLANK(Q512),"",
VLOOKUP(Q512,OFFSET(INDIRECT("$A:$B"),0,MATCH(Q$1&amp;"_Verify",INDIRECT("$1:$1"),0)-1),2,0)
))</f>
        <v/>
      </c>
    </row>
    <row r="513" spans="1:23" x14ac:dyDescent="0.3">
      <c r="A513" s="1" t="str">
        <f t="shared" si="353"/>
        <v>LP_Hold_01</v>
      </c>
      <c r="B513" s="1" t="s">
        <v>320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AttackWeightHitObject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J513" s="1">
        <v>0.25</v>
      </c>
      <c r="K513" s="1">
        <v>7.0000000000000007E-2</v>
      </c>
      <c r="O513" s="7" t="str">
        <f t="shared" ca="1" si="354"/>
        <v/>
      </c>
      <c r="P513" s="1">
        <v>1</v>
      </c>
      <c r="S513" s="7" t="str">
        <f t="shared" ca="1" si="346"/>
        <v/>
      </c>
      <c r="U513" s="1" t="s">
        <v>321</v>
      </c>
    </row>
    <row r="514" spans="1:23" x14ac:dyDescent="0.3">
      <c r="A514" s="1" t="str">
        <f t="shared" si="353"/>
        <v>LP_Hold_02</v>
      </c>
      <c r="B514" s="1" t="s">
        <v>320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AttackWeightHitObject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J514" s="1">
        <v>0.35</v>
      </c>
      <c r="K514" s="1">
        <v>0.09</v>
      </c>
      <c r="O514" s="7" t="str">
        <f t="shared" ca="1" si="354"/>
        <v/>
      </c>
      <c r="P514" s="1">
        <v>1</v>
      </c>
      <c r="S514" s="7" t="str">
        <f t="shared" ca="1" si="346"/>
        <v/>
      </c>
      <c r="U514" s="1" t="s">
        <v>321</v>
      </c>
    </row>
    <row r="515" spans="1:23" x14ac:dyDescent="0.3">
      <c r="A515" s="1" t="str">
        <f t="shared" si="353"/>
        <v>LP_Hold_03</v>
      </c>
      <c r="B515" s="1" t="s">
        <v>320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AttackWeightHitObject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J515" s="1">
        <v>0.45</v>
      </c>
      <c r="K515" s="1">
        <v>0.11</v>
      </c>
      <c r="O515" s="7" t="str">
        <f t="shared" ca="1" si="354"/>
        <v/>
      </c>
      <c r="P515" s="1">
        <v>1</v>
      </c>
      <c r="S515" s="7" t="str">
        <f t="shared" ca="1" si="346"/>
        <v/>
      </c>
      <c r="U515" s="1" t="s">
        <v>321</v>
      </c>
    </row>
    <row r="516" spans="1:23" x14ac:dyDescent="0.3">
      <c r="A516" s="1" t="str">
        <f t="shared" ref="A516:A521" si="358">B516&amp;"_"&amp;TEXT(D516,"00")</f>
        <v>LP_Hold_CannotMove_01</v>
      </c>
      <c r="B516" s="1" t="s">
        <v>322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CannotMove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1.5</v>
      </c>
      <c r="O516" s="7" t="str">
        <f t="shared" ref="O516:O521" ca="1" si="359">IF(NOT(ISBLANK(N516)),N516,
IF(ISBLANK(M516),"",
VLOOKUP(M516,OFFSET(INDIRECT("$A:$B"),0,MATCH(M$1&amp;"_Verify",INDIRECT("$1:$1"),0)-1),2,0)
))</f>
        <v/>
      </c>
      <c r="S516" s="7" t="str">
        <f t="shared" ca="1" si="346"/>
        <v/>
      </c>
      <c r="V516" s="1" t="s">
        <v>360</v>
      </c>
    </row>
    <row r="517" spans="1:23" x14ac:dyDescent="0.3">
      <c r="A517" s="1" t="str">
        <f t="shared" si="358"/>
        <v>LP_Hold_CannotMove_02</v>
      </c>
      <c r="B517" s="1" t="s">
        <v>322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CannotMove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3.1500000000000004</v>
      </c>
      <c r="O517" s="7" t="str">
        <f t="shared" ca="1" si="359"/>
        <v/>
      </c>
      <c r="S517" s="7" t="str">
        <f t="shared" ca="1" si="346"/>
        <v/>
      </c>
      <c r="V517" s="1" t="s">
        <v>360</v>
      </c>
    </row>
    <row r="518" spans="1:23" x14ac:dyDescent="0.3">
      <c r="A518" s="1" t="str">
        <f t="shared" si="358"/>
        <v>LP_Hold_CannotMove_03</v>
      </c>
      <c r="B518" s="1" t="s">
        <v>322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CannotMove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4.95</v>
      </c>
      <c r="O518" s="7" t="str">
        <f t="shared" ca="1" si="359"/>
        <v/>
      </c>
      <c r="S518" s="7" t="str">
        <f t="shared" ca="1" si="346"/>
        <v/>
      </c>
      <c r="V518" s="1" t="s">
        <v>360</v>
      </c>
    </row>
    <row r="519" spans="1:23" x14ac:dyDescent="0.3">
      <c r="A519" s="1" t="str">
        <f t="shared" si="358"/>
        <v>LP_Transport_01</v>
      </c>
      <c r="B519" s="1" t="s">
        <v>356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TeleportingHitObject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J519" s="1">
        <v>0.15</v>
      </c>
      <c r="K519" s="1">
        <v>0.1</v>
      </c>
      <c r="L519" s="1">
        <v>0.1</v>
      </c>
      <c r="N519" s="1">
        <v>3</v>
      </c>
      <c r="O519" s="7">
        <f t="shared" ca="1" si="359"/>
        <v>3</v>
      </c>
      <c r="P519" s="1">
        <v>1</v>
      </c>
      <c r="R519" s="1">
        <v>0</v>
      </c>
      <c r="S519" s="7">
        <f t="shared" ca="1" si="346"/>
        <v>0</v>
      </c>
      <c r="U519" s="1" t="s">
        <v>353</v>
      </c>
    </row>
    <row r="520" spans="1:23" x14ac:dyDescent="0.3">
      <c r="A520" s="1" t="str">
        <f t="shared" si="358"/>
        <v>LP_Transport_02</v>
      </c>
      <c r="B520" s="1" t="s">
        <v>356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TeleportingHitObject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J520" s="1">
        <v>0.22500000000000001</v>
      </c>
      <c r="K520" s="1">
        <v>0.1</v>
      </c>
      <c r="L520" s="1">
        <v>0.1</v>
      </c>
      <c r="N520" s="1">
        <v>6</v>
      </c>
      <c r="O520" s="7">
        <f t="shared" ca="1" si="359"/>
        <v>6</v>
      </c>
      <c r="P520" s="1">
        <v>1</v>
      </c>
      <c r="R520" s="1">
        <v>1</v>
      </c>
      <c r="S520" s="7">
        <f t="shared" ca="1" si="346"/>
        <v>1</v>
      </c>
      <c r="U520" s="1" t="s">
        <v>353</v>
      </c>
    </row>
    <row r="521" spans="1:23" x14ac:dyDescent="0.3">
      <c r="A521" s="1" t="str">
        <f t="shared" si="358"/>
        <v>LP_Transport_03</v>
      </c>
      <c r="B521" s="1" t="s">
        <v>356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TeleportingHitObject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J521" s="1">
        <v>0.3</v>
      </c>
      <c r="K521" s="1">
        <v>0.1</v>
      </c>
      <c r="L521" s="1">
        <v>0.1</v>
      </c>
      <c r="N521" s="1">
        <v>9</v>
      </c>
      <c r="O521" s="7">
        <f t="shared" ca="1" si="359"/>
        <v>9</v>
      </c>
      <c r="P521" s="1">
        <v>1</v>
      </c>
      <c r="R521" s="1">
        <v>2</v>
      </c>
      <c r="S521" s="7">
        <f t="shared" ca="1" si="346"/>
        <v>2</v>
      </c>
      <c r="U521" s="1" t="s">
        <v>353</v>
      </c>
    </row>
    <row r="522" spans="1:23" x14ac:dyDescent="0.3">
      <c r="A522" s="1" t="str">
        <f t="shared" ref="A522:A524" si="360">B522&amp;"_"&amp;TEXT(D522,"00")</f>
        <v>LP_Transport_Teleported_01</v>
      </c>
      <c r="B522" s="1" t="s">
        <v>357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Teleported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10</v>
      </c>
      <c r="J522" s="1">
        <v>10</v>
      </c>
      <c r="O522" s="7" t="str">
        <f t="shared" ref="O522:O524" ca="1" si="361">IF(NOT(ISBLANK(N522)),N522,
IF(ISBLANK(M522),"",
VLOOKUP(M522,OFFSET(INDIRECT("$A:$B"),0,MATCH(M$1&amp;"_Verify",INDIRECT("$1:$1"),0)-1),2,0)
))</f>
        <v/>
      </c>
      <c r="S522" s="7" t="str">
        <f t="shared" ca="1" si="346"/>
        <v/>
      </c>
      <c r="U522" s="1" t="s">
        <v>434</v>
      </c>
      <c r="V522" s="1" t="s">
        <v>358</v>
      </c>
      <c r="W522" s="1" t="s">
        <v>359</v>
      </c>
    </row>
    <row r="523" spans="1:23" x14ac:dyDescent="0.3">
      <c r="A523" s="1" t="str">
        <f t="shared" si="360"/>
        <v>LP_Transport_Teleported_02</v>
      </c>
      <c r="B523" s="1" t="s">
        <v>357</v>
      </c>
      <c r="C523" s="1" t="str">
        <f>IF(ISERROR(VLOOKUP(B523,AffectorValueTable!$A:$A,1,0)),"어펙터밸류없음","")</f>
        <v/>
      </c>
      <c r="D523" s="1">
        <v>2</v>
      </c>
      <c r="E523" s="1" t="str">
        <f>VLOOKUP($B523,AffectorValueTable!$1:$1048576,MATCH(AffectorValueTable!$B$1,AffectorValueTable!$1:$1,0),0)</f>
        <v>Teleported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0">
        <v>14</v>
      </c>
      <c r="J523" s="1">
        <v>10</v>
      </c>
      <c r="O523" s="7" t="str">
        <f t="shared" ca="1" si="361"/>
        <v/>
      </c>
      <c r="S523" s="7" t="str">
        <f t="shared" ca="1" si="346"/>
        <v/>
      </c>
      <c r="U523" s="1" t="s">
        <v>434</v>
      </c>
      <c r="V523" s="1" t="s">
        <v>358</v>
      </c>
      <c r="W523" s="1" t="s">
        <v>359</v>
      </c>
    </row>
    <row r="524" spans="1:23" x14ac:dyDescent="0.3">
      <c r="A524" s="1" t="str">
        <f t="shared" si="360"/>
        <v>LP_Transport_Teleported_03</v>
      </c>
      <c r="B524" s="1" t="s">
        <v>357</v>
      </c>
      <c r="C524" s="1" t="str">
        <f>IF(ISERROR(VLOOKUP(B524,AffectorValueTable!$A:$A,1,0)),"어펙터밸류없음","")</f>
        <v/>
      </c>
      <c r="D524" s="1">
        <v>3</v>
      </c>
      <c r="E524" s="1" t="str">
        <f>VLOOKUP($B524,AffectorValueTable!$1:$1048576,MATCH(AffectorValueTable!$B$1,AffectorValueTable!$1:$1,0),0)</f>
        <v>Teleported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0">
        <v>18</v>
      </c>
      <c r="J524" s="1">
        <v>10</v>
      </c>
      <c r="O524" s="7" t="str">
        <f t="shared" ca="1" si="361"/>
        <v/>
      </c>
      <c r="S524" s="7" t="str">
        <f t="shared" ca="1" si="346"/>
        <v/>
      </c>
      <c r="U524" s="1" t="s">
        <v>434</v>
      </c>
      <c r="V524" s="1" t="s">
        <v>358</v>
      </c>
      <c r="W524" s="1" t="s">
        <v>359</v>
      </c>
    </row>
    <row r="525" spans="1:23" x14ac:dyDescent="0.3">
      <c r="A525" s="1" t="str">
        <f t="shared" ref="A525:A534" si="362">B525&amp;"_"&amp;TEXT(D525,"00")</f>
        <v>LP_SummonShield_01</v>
      </c>
      <c r="B525" s="1" t="s">
        <v>377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CreateWall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3</v>
      </c>
      <c r="K525" s="1">
        <v>3</v>
      </c>
      <c r="O525" s="7" t="str">
        <f t="shared" ref="O525:O534" ca="1" si="363">IF(NOT(ISBLANK(N525)),N525,
IF(ISBLANK(M525),"",
VLOOKUP(M525,OFFSET(INDIRECT("$A:$B"),0,MATCH(M$1&amp;"_Verify",INDIRECT("$1:$1"),0)-1),2,0)
))</f>
        <v/>
      </c>
      <c r="S525" s="7" t="str">
        <f t="shared" ref="S525:S534" ca="1" si="364">IF(NOT(ISBLANK(R525)),R525,
IF(ISBLANK(Q525),"",
VLOOKUP(Q525,OFFSET(INDIRECT("$A:$B"),0,MATCH(Q$1&amp;"_Verify",INDIRECT("$1:$1"),0)-1),2,0)
))</f>
        <v/>
      </c>
      <c r="T525" s="1" t="s">
        <v>379</v>
      </c>
    </row>
    <row r="526" spans="1:23" x14ac:dyDescent="0.3">
      <c r="A526" s="1" t="str">
        <f t="shared" si="362"/>
        <v>LP_SummonShield_02</v>
      </c>
      <c r="B526" s="1" t="s">
        <v>377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CreateWall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1.9672131147540985</v>
      </c>
      <c r="K526" s="1">
        <v>3</v>
      </c>
      <c r="O526" s="7" t="str">
        <f t="shared" ca="1" si="363"/>
        <v/>
      </c>
      <c r="S526" s="7" t="str">
        <f t="shared" ca="1" si="364"/>
        <v/>
      </c>
      <c r="T526" s="1" t="s">
        <v>379</v>
      </c>
    </row>
    <row r="527" spans="1:23" x14ac:dyDescent="0.3">
      <c r="A527" s="1" t="str">
        <f t="shared" si="362"/>
        <v>LP_SummonShield_03</v>
      </c>
      <c r="B527" s="1" t="s">
        <v>377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CreateWall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1.4285714285714284</v>
      </c>
      <c r="K527" s="1">
        <v>3</v>
      </c>
      <c r="O527" s="7" t="str">
        <f t="shared" ca="1" si="363"/>
        <v/>
      </c>
      <c r="S527" s="7" t="str">
        <f t="shared" ca="1" si="364"/>
        <v/>
      </c>
      <c r="T527" s="1" t="s">
        <v>379</v>
      </c>
    </row>
    <row r="528" spans="1:23" x14ac:dyDescent="0.3">
      <c r="A528" s="1" t="str">
        <f t="shared" si="362"/>
        <v>LP_SummonShield_04</v>
      </c>
      <c r="B528" s="1" t="s">
        <v>377</v>
      </c>
      <c r="C528" s="1" t="str">
        <f>IF(ISERROR(VLOOKUP(B528,AffectorValueTable!$A:$A,1,0)),"어펙터밸류없음","")</f>
        <v/>
      </c>
      <c r="D528" s="1">
        <v>4</v>
      </c>
      <c r="E528" s="1" t="str">
        <f>VLOOKUP($B528,AffectorValueTable!$1:$1048576,MATCH(AffectorValueTable!$B$1,AffectorValueTable!$1:$1,0),0)</f>
        <v>CreateWall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1.1009174311926606</v>
      </c>
      <c r="K528" s="1">
        <v>3</v>
      </c>
      <c r="O528" s="7" t="str">
        <f t="shared" ca="1" si="363"/>
        <v/>
      </c>
      <c r="S528" s="7" t="str">
        <f t="shared" ca="1" si="364"/>
        <v/>
      </c>
      <c r="T528" s="1" t="s">
        <v>379</v>
      </c>
    </row>
    <row r="529" spans="1:20" x14ac:dyDescent="0.3">
      <c r="A529" s="1" t="str">
        <f t="shared" si="362"/>
        <v>LP_SummonShield_05</v>
      </c>
      <c r="B529" s="1" t="s">
        <v>377</v>
      </c>
      <c r="C529" s="1" t="str">
        <f>IF(ISERROR(VLOOKUP(B529,AffectorValueTable!$A:$A,1,0)),"어펙터밸류없음","")</f>
        <v/>
      </c>
      <c r="D529" s="1">
        <v>5</v>
      </c>
      <c r="E529" s="1" t="str">
        <f>VLOOKUP($B529,AffectorValueTable!$1:$1048576,MATCH(AffectorValueTable!$B$1,AffectorValueTable!$1:$1,0),0)</f>
        <v>CreateWall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0.88235294117647056</v>
      </c>
      <c r="K529" s="1">
        <v>3</v>
      </c>
      <c r="O529" s="7" t="str">
        <f t="shared" ca="1" si="363"/>
        <v/>
      </c>
      <c r="S529" s="7" t="str">
        <f t="shared" ca="1" si="364"/>
        <v/>
      </c>
      <c r="T529" s="1" t="s">
        <v>379</v>
      </c>
    </row>
    <row r="530" spans="1:20" x14ac:dyDescent="0.3">
      <c r="A530" s="1" t="str">
        <f t="shared" si="362"/>
        <v>LP_HealSpOnAttack_01</v>
      </c>
      <c r="B530" s="1" t="s">
        <v>519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HealSpOnHit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1</v>
      </c>
      <c r="K530" s="1">
        <v>1</v>
      </c>
      <c r="O530" s="7" t="str">
        <f t="shared" ca="1" si="363"/>
        <v/>
      </c>
      <c r="S530" s="7" t="str">
        <f t="shared" ca="1" si="364"/>
        <v/>
      </c>
    </row>
    <row r="531" spans="1:20" x14ac:dyDescent="0.3">
      <c r="A531" s="1" t="str">
        <f t="shared" si="362"/>
        <v>LP_HealSpOnAttack_02</v>
      </c>
      <c r="B531" s="1" t="s">
        <v>519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HealSpOnHit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2.1</v>
      </c>
      <c r="K531" s="1">
        <v>2.1</v>
      </c>
      <c r="O531" s="7" t="str">
        <f t="shared" ca="1" si="363"/>
        <v/>
      </c>
      <c r="S531" s="7" t="str">
        <f t="shared" ca="1" si="364"/>
        <v/>
      </c>
    </row>
    <row r="532" spans="1:20" x14ac:dyDescent="0.3">
      <c r="A532" s="1" t="str">
        <f t="shared" si="362"/>
        <v>LP_HealSpOnAttack_03</v>
      </c>
      <c r="B532" s="1" t="s">
        <v>519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HealSpOnHit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3.3000000000000003</v>
      </c>
      <c r="K532" s="1">
        <v>3.3000000000000003</v>
      </c>
      <c r="O532" s="7" t="str">
        <f t="shared" ca="1" si="363"/>
        <v/>
      </c>
      <c r="S532" s="7" t="str">
        <f t="shared" ca="1" si="364"/>
        <v/>
      </c>
    </row>
    <row r="533" spans="1:20" x14ac:dyDescent="0.3">
      <c r="A533" s="1" t="str">
        <f t="shared" si="362"/>
        <v>LP_HealSpOnAttackBetter_01</v>
      </c>
      <c r="B533" s="1" t="s">
        <v>521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HealSpOnHit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1.6666666666666667</v>
      </c>
      <c r="K533" s="1">
        <v>1.6666666666666667</v>
      </c>
      <c r="O533" s="7" t="str">
        <f t="shared" ca="1" si="363"/>
        <v/>
      </c>
      <c r="S533" s="7" t="str">
        <f t="shared" ca="1" si="364"/>
        <v/>
      </c>
    </row>
    <row r="534" spans="1:20" x14ac:dyDescent="0.3">
      <c r="A534" s="1" t="str">
        <f t="shared" si="362"/>
        <v>LP_HealSpOnAttackBetter_02</v>
      </c>
      <c r="B534" s="1" t="s">
        <v>521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HealSpOnHit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3.5000000000000004</v>
      </c>
      <c r="K534" s="1">
        <v>3.5000000000000004</v>
      </c>
      <c r="O534" s="7" t="str">
        <f t="shared" ca="1" si="363"/>
        <v/>
      </c>
      <c r="S534" s="7" t="str">
        <f t="shared" ca="1" si="364"/>
        <v/>
      </c>
    </row>
    <row r="535" spans="1:20" x14ac:dyDescent="0.3">
      <c r="A535" s="1" t="str">
        <f t="shared" ref="A535:A545" si="365">B535&amp;"_"&amp;TEXT(D535,"00")</f>
        <v>LP_HealSpOnAttackBetter_03</v>
      </c>
      <c r="B535" s="1" t="s">
        <v>521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HealSpOnHit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5.5</v>
      </c>
      <c r="K535" s="1">
        <v>5.5</v>
      </c>
      <c r="O535" s="7" t="str">
        <f t="shared" ref="O535:O545" ca="1" si="366">IF(NOT(ISBLANK(N535)),N535,
IF(ISBLANK(M535),"",
VLOOKUP(M535,OFFSET(INDIRECT("$A:$B"),0,MATCH(M$1&amp;"_Verify",INDIRECT("$1:$1"),0)-1),2,0)
))</f>
        <v/>
      </c>
      <c r="S535" s="7" t="str">
        <f t="shared" ref="S535:S545" ca="1" si="367">IF(NOT(ISBLANK(R535)),R535,
IF(ISBLANK(Q535),"",
VLOOKUP(Q535,OFFSET(INDIRECT("$A:$B"),0,MATCH(Q$1&amp;"_Verify",INDIRECT("$1:$1"),0)-1),2,0)
))</f>
        <v/>
      </c>
    </row>
    <row r="536" spans="1:20" x14ac:dyDescent="0.3">
      <c r="A536" s="1" t="str">
        <f t="shared" ref="A536" si="368">B536&amp;"_"&amp;TEXT(D536,"00")</f>
        <v>LP_HealSpOnAttackBetter_04</v>
      </c>
      <c r="B536" s="1" t="s">
        <v>521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HealSpOnHit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5.5</v>
      </c>
      <c r="K536" s="1">
        <v>5.5</v>
      </c>
      <c r="O536" s="7" t="str">
        <f t="shared" ref="O536" ca="1" si="369">IF(NOT(ISBLANK(N536)),N536,
IF(ISBLANK(M536),"",
VLOOKUP(M536,OFFSET(INDIRECT("$A:$B"),0,MATCH(M$1&amp;"_Verify",INDIRECT("$1:$1"),0)-1),2,0)
))</f>
        <v/>
      </c>
      <c r="S536" s="7" t="str">
        <f t="shared" ref="S536" ca="1" si="370">IF(NOT(ISBLANK(R536)),R536,
IF(ISBLANK(Q536),"",
VLOOKUP(Q536,OFFSET(INDIRECT("$A:$B"),0,MATCH(Q$1&amp;"_Verify",INDIRECT("$1:$1"),0)-1),2,0)
))</f>
        <v/>
      </c>
    </row>
    <row r="537" spans="1:20" x14ac:dyDescent="0.3">
      <c r="A537" s="1" t="str">
        <f t="shared" si="365"/>
        <v>LP_PaybackSp_01</v>
      </c>
      <c r="B537" s="1" t="s">
        <v>535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PaybackSp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0.23333333333333336</v>
      </c>
      <c r="K537" s="1">
        <v>0.28518518518518521</v>
      </c>
      <c r="O537" s="7" t="str">
        <f t="shared" ca="1" si="366"/>
        <v/>
      </c>
      <c r="S537" s="7" t="str">
        <f t="shared" ca="1" si="367"/>
        <v/>
      </c>
    </row>
    <row r="538" spans="1:20" x14ac:dyDescent="0.3">
      <c r="A538" s="1" t="str">
        <f t="shared" si="365"/>
        <v>LP_PaybackSp_02</v>
      </c>
      <c r="B538" s="1" t="s">
        <v>535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PaybackSp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0.38126801152737749</v>
      </c>
      <c r="K538" s="1">
        <v>0.46599423631123921</v>
      </c>
      <c r="O538" s="7" t="str">
        <f t="shared" ca="1" si="366"/>
        <v/>
      </c>
      <c r="S538" s="7" t="str">
        <f t="shared" ca="1" si="367"/>
        <v/>
      </c>
    </row>
    <row r="539" spans="1:20" x14ac:dyDescent="0.3">
      <c r="A539" s="1" t="str">
        <f t="shared" si="365"/>
        <v>LP_PaybackSp_03</v>
      </c>
      <c r="B539" s="1" t="s">
        <v>535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PaybackSp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0.48236658932714627</v>
      </c>
      <c r="K539" s="1">
        <v>0.58955916473317882</v>
      </c>
      <c r="O539" s="7" t="str">
        <f t="shared" ca="1" si="366"/>
        <v/>
      </c>
      <c r="S539" s="7" t="str">
        <f t="shared" ca="1" si="367"/>
        <v/>
      </c>
    </row>
    <row r="540" spans="1:20" x14ac:dyDescent="0.3">
      <c r="A540" s="1" t="str">
        <f t="shared" si="365"/>
        <v>LP_PaybackSp_04</v>
      </c>
      <c r="B540" s="1" t="s">
        <v>535</v>
      </c>
      <c r="C540" s="1" t="str">
        <f>IF(ISERROR(VLOOKUP(B540,AffectorValueTable!$A:$A,1,0)),"어펙터밸류없음","")</f>
        <v/>
      </c>
      <c r="D540" s="1">
        <v>4</v>
      </c>
      <c r="E540" s="1" t="str">
        <f>VLOOKUP($B540,AffectorValueTable!$1:$1048576,MATCH(AffectorValueTable!$B$1,AffectorValueTable!$1:$1,0),0)</f>
        <v>PaybackSp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0.55517241379310345</v>
      </c>
      <c r="K540" s="1">
        <v>0.67854406130268197</v>
      </c>
      <c r="O540" s="7" t="str">
        <f t="shared" ca="1" si="366"/>
        <v/>
      </c>
      <c r="S540" s="7" t="str">
        <f t="shared" ca="1" si="367"/>
        <v/>
      </c>
    </row>
    <row r="541" spans="1:20" x14ac:dyDescent="0.3">
      <c r="A541" s="1" t="str">
        <f t="shared" si="365"/>
        <v>LP_PaybackSp_05</v>
      </c>
      <c r="B541" s="1" t="s">
        <v>535</v>
      </c>
      <c r="C541" s="1" t="str">
        <f>IF(ISERROR(VLOOKUP(B541,AffectorValueTable!$A:$A,1,0)),"어펙터밸류없음","")</f>
        <v/>
      </c>
      <c r="D541" s="1">
        <v>5</v>
      </c>
      <c r="E541" s="1" t="str">
        <f>VLOOKUP($B541,AffectorValueTable!$1:$1048576,MATCH(AffectorValueTable!$B$1,AffectorValueTable!$1:$1,0),0)</f>
        <v>PaybackSp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0.60967741935483877</v>
      </c>
      <c r="K541" s="1">
        <v>0.74516129032258072</v>
      </c>
      <c r="O541" s="7" t="str">
        <f t="shared" ca="1" si="366"/>
        <v/>
      </c>
      <c r="S541" s="7" t="str">
        <f t="shared" ca="1" si="367"/>
        <v/>
      </c>
    </row>
    <row r="542" spans="1:20" x14ac:dyDescent="0.3">
      <c r="A542" s="1" t="str">
        <f t="shared" si="365"/>
        <v>PN_Magic1.5Times_01</v>
      </c>
      <c r="B542" s="1" t="s">
        <v>826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EnlargeDamage</v>
      </c>
      <c r="G542" s="1" t="s">
        <v>394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0.5</v>
      </c>
      <c r="O542" s="7" t="str">
        <f t="shared" ca="1" si="366"/>
        <v/>
      </c>
      <c r="S542" s="7" t="str">
        <f t="shared" ca="1" si="367"/>
        <v/>
      </c>
    </row>
    <row r="543" spans="1:20" x14ac:dyDescent="0.3">
      <c r="A543" s="1" t="str">
        <f t="shared" si="365"/>
        <v>PN_Machine1.5Times_01</v>
      </c>
      <c r="B543" s="1" t="s">
        <v>828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EnlargeDamage</v>
      </c>
      <c r="G543" s="1" t="s">
        <v>833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0.5</v>
      </c>
      <c r="O543" s="7" t="str">
        <f t="shared" ca="1" si="366"/>
        <v/>
      </c>
      <c r="S543" s="7" t="str">
        <f t="shared" ca="1" si="367"/>
        <v/>
      </c>
    </row>
    <row r="544" spans="1:20" x14ac:dyDescent="0.3">
      <c r="A544" s="1" t="str">
        <f t="shared" si="365"/>
        <v>PN_Nature1.5Times_01</v>
      </c>
      <c r="B544" s="1" t="s">
        <v>830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EnlargeDamage</v>
      </c>
      <c r="G544" s="1" t="s">
        <v>397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0.5</v>
      </c>
      <c r="O544" s="7" t="str">
        <f t="shared" ca="1" si="366"/>
        <v/>
      </c>
      <c r="S544" s="7" t="str">
        <f t="shared" ca="1" si="367"/>
        <v/>
      </c>
    </row>
    <row r="545" spans="1:19" x14ac:dyDescent="0.3">
      <c r="A545" s="1" t="str">
        <f t="shared" si="365"/>
        <v>PN_Qigong1.5Times_01</v>
      </c>
      <c r="B545" s="1" t="s">
        <v>832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EnlargeDamage</v>
      </c>
      <c r="G545" s="1" t="s">
        <v>834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0.5</v>
      </c>
      <c r="O545" s="7" t="str">
        <f t="shared" ca="1" si="366"/>
        <v/>
      </c>
      <c r="S545" s="7" t="str">
        <f t="shared" ca="1" si="367"/>
        <v/>
      </c>
    </row>
    <row r="546" spans="1:19" x14ac:dyDescent="0.3">
      <c r="A546" s="1" t="str">
        <f t="shared" ref="A546:A547" si="371">B546&amp;"_"&amp;TEXT(D546,"00")</f>
        <v>PN_Magic2Times_01</v>
      </c>
      <c r="B546" s="1" t="s">
        <v>385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EnlargeDamage</v>
      </c>
      <c r="G546" s="1" t="s">
        <v>394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</v>
      </c>
      <c r="O546" s="7" t="str">
        <f t="shared" ref="O546:O547" ca="1" si="372">IF(NOT(ISBLANK(N546)),N546,
IF(ISBLANK(M546),"",
VLOOKUP(M546,OFFSET(INDIRECT("$A:$B"),0,MATCH(M$1&amp;"_Verify",INDIRECT("$1:$1"),0)-1),2,0)
))</f>
        <v/>
      </c>
      <c r="S546" s="7" t="str">
        <f t="shared" ref="S546:S547" ca="1" si="373">IF(NOT(ISBLANK(R546)),R546,
IF(ISBLANK(Q546),"",
VLOOKUP(Q546,OFFSET(INDIRECT("$A:$B"),0,MATCH(Q$1&amp;"_Verify",INDIRECT("$1:$1"),0)-1),2,0)
))</f>
        <v/>
      </c>
    </row>
    <row r="547" spans="1:19" x14ac:dyDescent="0.3">
      <c r="A547" s="1" t="str">
        <f t="shared" si="371"/>
        <v>PN_Machine2Times_01</v>
      </c>
      <c r="B547" s="1" t="s">
        <v>402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EnlargeDamage</v>
      </c>
      <c r="G547" s="1" t="s">
        <v>404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</v>
      </c>
      <c r="O547" s="7" t="str">
        <f t="shared" ca="1" si="372"/>
        <v/>
      </c>
      <c r="S547" s="7" t="str">
        <f t="shared" ca="1" si="373"/>
        <v/>
      </c>
    </row>
    <row r="548" spans="1:19" x14ac:dyDescent="0.3">
      <c r="A548" s="1" t="str">
        <f t="shared" ref="A548:A551" si="374">B548&amp;"_"&amp;TEXT(D548,"00")</f>
        <v>PN_Nature2Times_01</v>
      </c>
      <c r="B548" s="1" t="s">
        <v>387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EnlargeDamage</v>
      </c>
      <c r="G548" s="1" t="s">
        <v>397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1</v>
      </c>
      <c r="O548" s="7" t="str">
        <f t="shared" ref="O548:O551" ca="1" si="375">IF(NOT(ISBLANK(N548)),N548,
IF(ISBLANK(M548),"",
VLOOKUP(M548,OFFSET(INDIRECT("$A:$B"),0,MATCH(M$1&amp;"_Verify",INDIRECT("$1:$1"),0)-1),2,0)
))</f>
        <v/>
      </c>
      <c r="S548" s="7" t="str">
        <f t="shared" ref="S548:S551" ca="1" si="376">IF(NOT(ISBLANK(R548)),R548,
IF(ISBLANK(Q548),"",
VLOOKUP(Q548,OFFSET(INDIRECT("$A:$B"),0,MATCH(Q$1&amp;"_Verify",INDIRECT("$1:$1"),0)-1),2,0)
))</f>
        <v/>
      </c>
    </row>
    <row r="549" spans="1:19" x14ac:dyDescent="0.3">
      <c r="A549" s="1" t="str">
        <f t="shared" si="374"/>
        <v>PN_Qigong2Times_01</v>
      </c>
      <c r="B549" s="1" t="s">
        <v>403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EnlargeDamage</v>
      </c>
      <c r="G549" s="1" t="s">
        <v>405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</v>
      </c>
      <c r="O549" s="7" t="str">
        <f t="shared" ca="1" si="375"/>
        <v/>
      </c>
      <c r="S549" s="7" t="str">
        <f t="shared" ca="1" si="376"/>
        <v/>
      </c>
    </row>
    <row r="550" spans="1:19" x14ac:dyDescent="0.3">
      <c r="A550" s="1" t="str">
        <f t="shared" si="374"/>
        <v>PN_Magic3Times_01</v>
      </c>
      <c r="B550" s="1" t="s">
        <v>783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EnlargeDamage</v>
      </c>
      <c r="G550" s="1" t="s">
        <v>394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2</v>
      </c>
      <c r="O550" s="7" t="str">
        <f t="shared" ca="1" si="375"/>
        <v/>
      </c>
      <c r="S550" s="7" t="str">
        <f t="shared" ca="1" si="376"/>
        <v/>
      </c>
    </row>
    <row r="551" spans="1:19" x14ac:dyDescent="0.3">
      <c r="A551" s="1" t="str">
        <f t="shared" si="374"/>
        <v>PN_Machine3Times_01</v>
      </c>
      <c r="B551" s="1" t="s">
        <v>780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EnlargeDamage</v>
      </c>
      <c r="G551" s="1" t="s">
        <v>396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</v>
      </c>
      <c r="O551" s="7" t="str">
        <f t="shared" ca="1" si="375"/>
        <v/>
      </c>
      <c r="S551" s="7" t="str">
        <f t="shared" ca="1" si="376"/>
        <v/>
      </c>
    </row>
    <row r="552" spans="1:19" x14ac:dyDescent="0.3">
      <c r="A552" s="1" t="str">
        <f t="shared" ref="A552:A553" si="377">B552&amp;"_"&amp;TEXT(D552,"00")</f>
        <v>PN_Nature3Times_01</v>
      </c>
      <c r="B552" s="1" t="s">
        <v>784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EnlargeDamage</v>
      </c>
      <c r="G552" s="1" t="s">
        <v>397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2</v>
      </c>
      <c r="O552" s="7" t="str">
        <f t="shared" ref="O552:O553" ca="1" si="378">IF(NOT(ISBLANK(N552)),N552,
IF(ISBLANK(M552),"",
VLOOKUP(M552,OFFSET(INDIRECT("$A:$B"),0,MATCH(M$1&amp;"_Verify",INDIRECT("$1:$1"),0)-1),2,0)
))</f>
        <v/>
      </c>
      <c r="S552" s="7" t="str">
        <f t="shared" ref="S552:S553" ca="1" si="379">IF(NOT(ISBLANK(R552)),R552,
IF(ISBLANK(Q552),"",
VLOOKUP(Q552,OFFSET(INDIRECT("$A:$B"),0,MATCH(Q$1&amp;"_Verify",INDIRECT("$1:$1"),0)-1),2,0)
))</f>
        <v/>
      </c>
    </row>
    <row r="553" spans="1:19" x14ac:dyDescent="0.3">
      <c r="A553" s="1" t="str">
        <f t="shared" si="377"/>
        <v>PN_Qigong3Times_01</v>
      </c>
      <c r="B553" s="1" t="s">
        <v>782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EnlargeDamage</v>
      </c>
      <c r="G553" s="1" t="s">
        <v>399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2</v>
      </c>
      <c r="O553" s="7" t="str">
        <f t="shared" ca="1" si="378"/>
        <v/>
      </c>
      <c r="S553" s="7" t="str">
        <f t="shared" ca="1" si="379"/>
        <v/>
      </c>
    </row>
  </sheetData>
  <phoneticPr fontId="1" type="noConversion"/>
  <conditionalFormatting sqref="A1:W1048576">
    <cfRule type="expression" dxfId="0" priority="44">
      <formula>AND(OFFSET($B1,-1,0)=$B1,OFFSET(A1,-1,0)=A1)</formula>
    </cfRule>
  </conditionalFormatting>
  <dataValidations count="1">
    <dataValidation type="list" allowBlank="1" showInputMessage="1" showErrorMessage="1" sqref="Q371:Q553 Q3:Q362 M3:M55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G371:G376 G48:G108 G116:G124 G134:G362 G3:G45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3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870</v>
      </c>
      <c r="B3" t="s">
        <v>866</v>
      </c>
      <c r="C3" t="s">
        <v>872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2"/>
  <sheetViews>
    <sheetView zoomScaleNormal="100" workbookViewId="0">
      <pane ySplit="1" topLeftCell="A14" activePane="bottomLeft" state="frozen"/>
      <selection pane="bottomLeft" activeCell="A2" sqref="A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711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626</v>
      </c>
      <c r="D5" s="4" t="s">
        <v>627</v>
      </c>
      <c r="E5" s="4" t="s">
        <v>628</v>
      </c>
      <c r="F5" s="2"/>
      <c r="G5" s="4" t="s">
        <v>632</v>
      </c>
      <c r="H5" s="4" t="s">
        <v>631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842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806</v>
      </c>
      <c r="C18" s="3" t="s">
        <v>62</v>
      </c>
      <c r="D18" s="4" t="s">
        <v>236</v>
      </c>
      <c r="E18" s="4"/>
      <c r="F18" s="5"/>
      <c r="G18" s="3" t="s">
        <v>805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681</v>
      </c>
      <c r="H22" s="3" t="s">
        <v>682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686</v>
      </c>
      <c r="F24" s="5"/>
      <c r="G24" s="3"/>
      <c r="H24" s="3" t="s">
        <v>691</v>
      </c>
      <c r="I24" s="4" t="s">
        <v>426</v>
      </c>
      <c r="J24" s="3" t="s">
        <v>735</v>
      </c>
      <c r="K24" s="5"/>
      <c r="L24" s="5"/>
      <c r="M24" s="3" t="s">
        <v>422</v>
      </c>
    </row>
    <row r="25" spans="1:13" s="10" customFormat="1" ht="36" x14ac:dyDescent="0.3">
      <c r="A25" s="10" t="s">
        <v>673</v>
      </c>
      <c r="B25" s="3" t="s">
        <v>676</v>
      </c>
      <c r="C25" s="3"/>
      <c r="D25" s="4"/>
      <c r="E25" s="4"/>
      <c r="F25" s="5"/>
      <c r="G25" s="3" t="s">
        <v>824</v>
      </c>
      <c r="H25" s="3"/>
      <c r="I25" s="4" t="s">
        <v>823</v>
      </c>
      <c r="J25" s="3" t="s">
        <v>677</v>
      </c>
      <c r="K25" s="5"/>
      <c r="L25" s="5"/>
      <c r="M25" s="3"/>
    </row>
    <row r="26" spans="1:13" s="10" customFormat="1" ht="36" x14ac:dyDescent="0.3">
      <c r="A26" s="10" t="s">
        <v>793</v>
      </c>
      <c r="B26" s="3" t="s">
        <v>795</v>
      </c>
      <c r="C26" s="3" t="s">
        <v>796</v>
      </c>
      <c r="D26" s="4"/>
      <c r="E26" s="4"/>
      <c r="F26" s="5"/>
      <c r="G26" s="3"/>
      <c r="H26" s="3"/>
      <c r="I26" s="4"/>
      <c r="J26" s="3" t="s">
        <v>794</v>
      </c>
      <c r="K26" s="5"/>
      <c r="L26" s="5"/>
      <c r="M26" s="3"/>
    </row>
    <row r="27" spans="1:13" s="10" customFormat="1" ht="24" x14ac:dyDescent="0.3">
      <c r="A27" s="10" t="s">
        <v>726</v>
      </c>
      <c r="B27" s="3" t="s">
        <v>727</v>
      </c>
      <c r="C27" s="3" t="s">
        <v>62</v>
      </c>
      <c r="D27" s="4" t="s">
        <v>728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812</v>
      </c>
      <c r="B28" s="3" t="s">
        <v>813</v>
      </c>
      <c r="C28" s="3"/>
      <c r="D28" s="4"/>
      <c r="E28" s="4"/>
      <c r="F28" s="5"/>
      <c r="G28" s="3" t="s">
        <v>821</v>
      </c>
      <c r="H28" s="3" t="s">
        <v>822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799</v>
      </c>
      <c r="B30" s="3" t="s">
        <v>800</v>
      </c>
      <c r="C30" s="3" t="s">
        <v>836</v>
      </c>
      <c r="D30" s="3" t="s">
        <v>835</v>
      </c>
      <c r="E30" s="3" t="s">
        <v>837</v>
      </c>
      <c r="F30" s="3" t="s">
        <v>838</v>
      </c>
      <c r="G30" s="2" t="s">
        <v>801</v>
      </c>
      <c r="H30" s="2" t="s">
        <v>802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666</v>
      </c>
      <c r="B41" s="3" t="s">
        <v>667</v>
      </c>
      <c r="C41" s="4" t="s">
        <v>668</v>
      </c>
      <c r="D41" s="4"/>
      <c r="E41" s="4"/>
      <c r="F41" s="4"/>
      <c r="G41" s="4" t="s">
        <v>669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72" x14ac:dyDescent="0.3">
      <c r="A61" t="s">
        <v>541</v>
      </c>
      <c r="B61" s="3" t="s">
        <v>616</v>
      </c>
      <c r="C61" s="3" t="s">
        <v>542</v>
      </c>
      <c r="D61" s="4" t="s">
        <v>559</v>
      </c>
      <c r="E61" s="4" t="s">
        <v>567</v>
      </c>
      <c r="F61" s="4" t="s">
        <v>593</v>
      </c>
      <c r="G61" s="4" t="s">
        <v>592</v>
      </c>
      <c r="H61" s="4" t="s">
        <v>633</v>
      </c>
      <c r="I61" s="4" t="s">
        <v>568</v>
      </c>
      <c r="J61" s="4" t="s">
        <v>543</v>
      </c>
      <c r="K61" s="4" t="s">
        <v>575</v>
      </c>
    </row>
    <row r="62" spans="1:13" ht="84" x14ac:dyDescent="0.3">
      <c r="A62" t="s">
        <v>582</v>
      </c>
      <c r="B62" s="3" t="s">
        <v>584</v>
      </c>
      <c r="C62" s="3" t="s">
        <v>62</v>
      </c>
      <c r="D62" s="3" t="s">
        <v>613</v>
      </c>
      <c r="E62" s="3" t="s">
        <v>594</v>
      </c>
      <c r="F62" s="3" t="s">
        <v>595</v>
      </c>
      <c r="G62" s="4" t="s">
        <v>607</v>
      </c>
      <c r="J62" s="4" t="s">
        <v>585</v>
      </c>
      <c r="K62" s="4" t="s">
        <v>608</v>
      </c>
      <c r="M62" s="2" t="s">
        <v>354</v>
      </c>
    </row>
    <row r="63" spans="1:13" ht="24" x14ac:dyDescent="0.3">
      <c r="A63" s="10" t="s">
        <v>598</v>
      </c>
      <c r="B63" s="3" t="s">
        <v>601</v>
      </c>
      <c r="C63" s="3" t="s">
        <v>62</v>
      </c>
      <c r="D63" s="3" t="s">
        <v>599</v>
      </c>
      <c r="J63" s="4" t="s">
        <v>600</v>
      </c>
    </row>
    <row r="64" spans="1:13" s="10" customFormat="1" ht="60" x14ac:dyDescent="0.3">
      <c r="A64" s="10" t="s">
        <v>649</v>
      </c>
      <c r="B64" s="3" t="s">
        <v>651</v>
      </c>
      <c r="C64" s="3" t="s">
        <v>62</v>
      </c>
      <c r="D64" s="3"/>
      <c r="G64" s="4" t="s">
        <v>653</v>
      </c>
      <c r="J64" s="4" t="s">
        <v>650</v>
      </c>
    </row>
    <row r="65" spans="1:13" ht="24" x14ac:dyDescent="0.3">
      <c r="A65" t="s">
        <v>656</v>
      </c>
      <c r="B65" s="3" t="s">
        <v>658</v>
      </c>
      <c r="C65" s="4" t="s">
        <v>61</v>
      </c>
      <c r="D65" s="4" t="s">
        <v>657</v>
      </c>
      <c r="M65" s="2" t="s">
        <v>354</v>
      </c>
    </row>
    <row r="66" spans="1:13" ht="36" x14ac:dyDescent="0.3">
      <c r="A66" t="s">
        <v>713</v>
      </c>
      <c r="B66" s="3" t="s">
        <v>714</v>
      </c>
      <c r="C66" s="3" t="s">
        <v>62</v>
      </c>
      <c r="D66" s="3" t="s">
        <v>715</v>
      </c>
      <c r="E66" s="3" t="s">
        <v>825</v>
      </c>
      <c r="J66" s="3" t="s">
        <v>341</v>
      </c>
      <c r="K66" s="4" t="s">
        <v>722</v>
      </c>
      <c r="L66" s="2" t="s">
        <v>96</v>
      </c>
      <c r="M66" s="2" t="s">
        <v>716</v>
      </c>
    </row>
    <row r="67" spans="1:13" ht="24" x14ac:dyDescent="0.3">
      <c r="A67" t="s">
        <v>737</v>
      </c>
      <c r="B67" s="3" t="s">
        <v>738</v>
      </c>
      <c r="C67" s="3" t="s">
        <v>739</v>
      </c>
      <c r="D67" s="3" t="s">
        <v>740</v>
      </c>
      <c r="J67" s="4" t="s">
        <v>741</v>
      </c>
      <c r="K67" s="4" t="s">
        <v>742</v>
      </c>
      <c r="L67" s="4" t="s">
        <v>743</v>
      </c>
    </row>
    <row r="68" spans="1:13" x14ac:dyDescent="0.3">
      <c r="A68" t="s">
        <v>753</v>
      </c>
      <c r="B68" s="3" t="s">
        <v>754</v>
      </c>
    </row>
    <row r="69" spans="1:13" s="10" customFormat="1" ht="48" x14ac:dyDescent="0.3">
      <c r="A69" s="10" t="s">
        <v>755</v>
      </c>
      <c r="B69" s="3" t="s">
        <v>757</v>
      </c>
      <c r="C69" s="3" t="s">
        <v>758</v>
      </c>
      <c r="D69" s="4" t="s">
        <v>759</v>
      </c>
      <c r="E69" s="4"/>
      <c r="F69" s="4" t="s">
        <v>760</v>
      </c>
      <c r="G69" s="4" t="s">
        <v>756</v>
      </c>
      <c r="H69" s="4"/>
      <c r="I69" s="4"/>
      <c r="J69" s="4" t="s">
        <v>543</v>
      </c>
      <c r="K69" s="4"/>
    </row>
    <row r="70" spans="1:13" ht="24" x14ac:dyDescent="0.3">
      <c r="A70" t="s">
        <v>810</v>
      </c>
      <c r="B70" s="3" t="s">
        <v>814</v>
      </c>
      <c r="C70" s="3" t="s">
        <v>62</v>
      </c>
      <c r="D70" s="4" t="s">
        <v>820</v>
      </c>
      <c r="G70" s="4" t="s">
        <v>815</v>
      </c>
    </row>
    <row r="71" spans="1:13" s="10" customFormat="1" ht="60" x14ac:dyDescent="0.3">
      <c r="A71" s="10" t="s">
        <v>840</v>
      </c>
      <c r="B71" s="3" t="s">
        <v>841</v>
      </c>
      <c r="C71" s="3"/>
      <c r="D71" s="5"/>
      <c r="E71" s="5"/>
      <c r="F71" s="5"/>
      <c r="G71" s="3" t="s">
        <v>867</v>
      </c>
      <c r="H71" s="3"/>
      <c r="I71" s="3"/>
      <c r="J71" s="3" t="s">
        <v>847</v>
      </c>
      <c r="K71" s="3" t="s">
        <v>868</v>
      </c>
      <c r="L71" s="5"/>
      <c r="M71" s="2" t="s">
        <v>354</v>
      </c>
    </row>
    <row r="72" spans="1:13" s="10" customFormat="1" ht="36" x14ac:dyDescent="0.3">
      <c r="A72" s="10" t="s">
        <v>863</v>
      </c>
      <c r="B72" s="3" t="s">
        <v>852</v>
      </c>
      <c r="C72" s="3" t="s">
        <v>62</v>
      </c>
      <c r="D72" s="3"/>
      <c r="E72" s="3"/>
      <c r="F72" s="3"/>
      <c r="G72" s="4"/>
      <c r="J72" s="4" t="s">
        <v>850</v>
      </c>
      <c r="K72" s="4" t="s">
        <v>851</v>
      </c>
      <c r="M7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2021-01-02T14:23:29Z</dcterms:modified>
</cp:coreProperties>
</file>