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EA5E20-E2BF-4A3D-A53D-2007F53A3D3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88" i="5" l="1"/>
  <c r="J489" i="5"/>
  <c r="J490" i="5"/>
  <c r="J491" i="5"/>
  <c r="J492" i="5"/>
  <c r="J493" i="5"/>
  <c r="J494" i="5"/>
  <c r="J495" i="5"/>
  <c r="J496" i="5"/>
  <c r="I508" i="5"/>
  <c r="J507" i="5" l="1"/>
  <c r="J506" i="5"/>
  <c r="J505" i="5"/>
  <c r="J504" i="5"/>
  <c r="J503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8" i="1"/>
  <c r="C129" i="1"/>
  <c r="C127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31" i="1"/>
  <c r="C147" i="1"/>
  <c r="O119" i="5"/>
  <c r="C118" i="1"/>
  <c r="C105" i="1"/>
  <c r="S356" i="5" l="1"/>
  <c r="O356" i="5"/>
  <c r="J356" i="5"/>
  <c r="H356" i="5"/>
  <c r="E356" i="5"/>
  <c r="C356" i="5"/>
  <c r="A356" i="5"/>
  <c r="S164" i="5"/>
  <c r="O164" i="5"/>
  <c r="H164" i="5"/>
  <c r="E164" i="5"/>
  <c r="C164" i="5"/>
  <c r="A164" i="5"/>
  <c r="S620" i="5"/>
  <c r="O620" i="5"/>
  <c r="H620" i="5"/>
  <c r="E620" i="5"/>
  <c r="C620" i="5"/>
  <c r="A620" i="5"/>
  <c r="S162" i="5"/>
  <c r="O162" i="5"/>
  <c r="H162" i="5"/>
  <c r="E162" i="5"/>
  <c r="C162" i="5"/>
  <c r="A162" i="5"/>
  <c r="S508" i="5"/>
  <c r="H508" i="5"/>
  <c r="E508" i="5"/>
  <c r="C508" i="5"/>
  <c r="A508" i="5"/>
  <c r="O502" i="5"/>
  <c r="H502" i="5"/>
  <c r="E502" i="5"/>
  <c r="C502" i="5"/>
  <c r="A502" i="5"/>
  <c r="C163" i="1"/>
  <c r="O508" i="5"/>
  <c r="C161" i="1"/>
  <c r="S502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2" i="1"/>
  <c r="C141" i="1"/>
  <c r="C86" i="1"/>
  <c r="C139" i="1"/>
  <c r="C140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09" i="1"/>
  <c r="C110" i="1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69" i="1"/>
  <c r="C70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2" i="1"/>
  <c r="C119" i="1"/>
  <c r="C121" i="1"/>
  <c r="C155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O169" i="5"/>
  <c r="C167" i="1"/>
  <c r="C168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3" i="1"/>
  <c r="C148" i="1"/>
  <c r="C52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79" i="1"/>
  <c r="C61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39" i="5" l="1"/>
  <c r="O239" i="5"/>
  <c r="H239" i="5"/>
  <c r="E239" i="5"/>
  <c r="C239" i="5"/>
  <c r="A239" i="5"/>
  <c r="C238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S230" i="5"/>
  <c r="C230" i="1"/>
  <c r="C229" i="1"/>
  <c r="C88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714" i="5" l="1"/>
  <c r="O714" i="5"/>
  <c r="J714" i="5"/>
  <c r="H714" i="5"/>
  <c r="E714" i="5"/>
  <c r="C714" i="5"/>
  <c r="A714" i="5"/>
  <c r="S713" i="5"/>
  <c r="O713" i="5"/>
  <c r="J713" i="5"/>
  <c r="H713" i="5"/>
  <c r="E713" i="5"/>
  <c r="C713" i="5"/>
  <c r="A713" i="5"/>
  <c r="O696" i="5"/>
  <c r="H696" i="5"/>
  <c r="E696" i="5"/>
  <c r="C696" i="5"/>
  <c r="A696" i="5"/>
  <c r="O695" i="5"/>
  <c r="H695" i="5"/>
  <c r="E695" i="5"/>
  <c r="C695" i="5"/>
  <c r="A695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J715" i="5" l="1"/>
  <c r="J716" i="5"/>
  <c r="J717" i="5"/>
  <c r="J710" i="5"/>
  <c r="J711" i="5"/>
  <c r="J712" i="5"/>
  <c r="J636" i="5"/>
  <c r="J637" i="5"/>
  <c r="J638" i="5"/>
  <c r="J639" i="5"/>
  <c r="J640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33" i="1"/>
  <c r="C334" i="1"/>
  <c r="C335" i="1"/>
  <c r="S640" i="5" l="1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O637" i="5"/>
  <c r="O639" i="5"/>
  <c r="C301" i="1"/>
  <c r="O640" i="5"/>
  <c r="C314" i="1"/>
  <c r="O638" i="5"/>
  <c r="C302" i="1"/>
  <c r="C304" i="1"/>
  <c r="O636" i="5"/>
  <c r="C303" i="1"/>
  <c r="J478" i="5" l="1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88" i="1"/>
  <c r="C287" i="1"/>
  <c r="J333" i="5" l="1"/>
  <c r="J334" i="5"/>
  <c r="J335" i="5"/>
  <c r="J336" i="5"/>
  <c r="J337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O336" i="5"/>
  <c r="O334" i="5"/>
  <c r="O335" i="5"/>
  <c r="O337" i="5"/>
  <c r="O333" i="5"/>
  <c r="L393" i="5" l="1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J420" i="5"/>
  <c r="J421" i="5"/>
  <c r="J422" i="5"/>
  <c r="C260" i="1"/>
  <c r="K426" i="5" l="1"/>
  <c r="K427" i="5"/>
  <c r="K428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1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2" i="5"/>
  <c r="O242" i="5"/>
  <c r="H242" i="5"/>
  <c r="E242" i="5"/>
  <c r="C242" i="5"/>
  <c r="A242" i="5"/>
  <c r="S241" i="5"/>
  <c r="O241" i="5"/>
  <c r="H241" i="5"/>
  <c r="E241" i="5"/>
  <c r="C241" i="5"/>
  <c r="A241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40" i="1"/>
  <c r="C241" i="1"/>
  <c r="C18" i="1"/>
  <c r="C220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0" i="5" l="1"/>
  <c r="O240" i="5"/>
  <c r="H240" i="5"/>
  <c r="E240" i="5"/>
  <c r="C240" i="5"/>
  <c r="A240" i="5"/>
  <c r="H218" i="5" l="1"/>
  <c r="E218" i="5"/>
  <c r="C218" i="5"/>
  <c r="A218" i="5"/>
  <c r="C239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0" i="5" l="1"/>
  <c r="O700" i="5"/>
  <c r="H700" i="5"/>
  <c r="E700" i="5"/>
  <c r="C700" i="5"/>
  <c r="A700" i="5"/>
  <c r="S555" i="5"/>
  <c r="O555" i="5"/>
  <c r="H555" i="5"/>
  <c r="E555" i="5"/>
  <c r="C555" i="5"/>
  <c r="A555" i="5"/>
  <c r="S332" i="5"/>
  <c r="H332" i="5"/>
  <c r="E332" i="5"/>
  <c r="C332" i="5"/>
  <c r="A332" i="5"/>
  <c r="S326" i="5"/>
  <c r="J326" i="5"/>
  <c r="H326" i="5"/>
  <c r="E326" i="5"/>
  <c r="C326" i="5"/>
  <c r="A326" i="5"/>
  <c r="S307" i="5"/>
  <c r="H307" i="5"/>
  <c r="E307" i="5"/>
  <c r="C307" i="5"/>
  <c r="A307" i="5"/>
  <c r="S303" i="5"/>
  <c r="H303" i="5"/>
  <c r="E303" i="5"/>
  <c r="C303" i="5"/>
  <c r="A303" i="5"/>
  <c r="S288" i="5"/>
  <c r="J288" i="5"/>
  <c r="H288" i="5"/>
  <c r="E288" i="5"/>
  <c r="C288" i="5"/>
  <c r="A288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O332" i="5"/>
  <c r="O326" i="5"/>
  <c r="O307" i="5"/>
  <c r="O265" i="5"/>
  <c r="C214" i="1"/>
  <c r="O303" i="5"/>
  <c r="O288" i="5"/>
  <c r="O261" i="5"/>
  <c r="O284" i="5"/>
  <c r="C215" i="1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C338" i="1"/>
  <c r="C212" i="1"/>
  <c r="C339" i="1"/>
  <c r="C213" i="1"/>
  <c r="C337" i="1"/>
  <c r="C336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10" i="1"/>
  <c r="C209" i="1"/>
  <c r="S734" i="5" l="1"/>
  <c r="O734" i="5"/>
  <c r="H734" i="5"/>
  <c r="E734" i="5"/>
  <c r="C734" i="5"/>
  <c r="A734" i="5"/>
  <c r="S733" i="5"/>
  <c r="O733" i="5"/>
  <c r="H733" i="5"/>
  <c r="E733" i="5"/>
  <c r="C733" i="5"/>
  <c r="A733" i="5"/>
  <c r="S732" i="5"/>
  <c r="O732" i="5"/>
  <c r="H732" i="5"/>
  <c r="E732" i="5"/>
  <c r="C732" i="5"/>
  <c r="A732" i="5"/>
  <c r="S731" i="5"/>
  <c r="O731" i="5"/>
  <c r="H731" i="5"/>
  <c r="E731" i="5"/>
  <c r="C731" i="5"/>
  <c r="A731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6" i="1"/>
  <c r="C344" i="1"/>
  <c r="C175" i="1"/>
  <c r="C345" i="1"/>
  <c r="C347" i="1"/>
  <c r="C34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3" i="5"/>
  <c r="S238" i="5"/>
  <c r="S237" i="5"/>
  <c r="S236" i="5"/>
  <c r="S207" i="5"/>
  <c r="S206" i="5"/>
  <c r="S205" i="5"/>
  <c r="S204" i="5"/>
  <c r="S203" i="5"/>
  <c r="S202" i="5"/>
  <c r="S201" i="5"/>
  <c r="S198" i="5"/>
  <c r="S197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1" i="5"/>
  <c r="S330" i="5"/>
  <c r="S329" i="5"/>
  <c r="S328" i="5"/>
  <c r="S327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6" i="5"/>
  <c r="S305" i="5"/>
  <c r="S304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429" i="5"/>
  <c r="S428" i="5"/>
  <c r="S427" i="5"/>
  <c r="S426" i="5"/>
  <c r="S425" i="5"/>
  <c r="S424" i="5"/>
  <c r="S423" i="5"/>
  <c r="S422" i="5"/>
  <c r="O206" i="5"/>
  <c r="H206" i="5"/>
  <c r="E206" i="5"/>
  <c r="C206" i="5"/>
  <c r="A206" i="5"/>
  <c r="C206" i="1"/>
  <c r="C208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7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02" i="1"/>
  <c r="C124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3" i="1"/>
  <c r="C6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19" i="1"/>
  <c r="C21" i="1"/>
  <c r="C22" i="1"/>
  <c r="O238" i="5" l="1"/>
  <c r="H238" i="5"/>
  <c r="E238" i="5"/>
  <c r="C238" i="5"/>
  <c r="A238" i="5"/>
  <c r="O237" i="5"/>
  <c r="H237" i="5"/>
  <c r="E237" i="5"/>
  <c r="C237" i="5"/>
  <c r="A237" i="5"/>
  <c r="C237" i="1"/>
  <c r="C236" i="1"/>
  <c r="O236" i="5" l="1"/>
  <c r="H236" i="5"/>
  <c r="E236" i="5"/>
  <c r="C236" i="5"/>
  <c r="A236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01" i="1"/>
  <c r="C235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93" i="1"/>
  <c r="C183" i="1"/>
  <c r="L432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8" i="1"/>
  <c r="O189" i="5"/>
  <c r="C187" i="1"/>
  <c r="S33" i="5" l="1"/>
  <c r="O33" i="5"/>
  <c r="H33" i="5"/>
  <c r="E33" i="5"/>
  <c r="C33" i="5"/>
  <c r="A33" i="5"/>
  <c r="J338" i="5" l="1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C32" i="1"/>
  <c r="J302" i="5" l="1"/>
  <c r="J303" i="5" s="1"/>
  <c r="H302" i="5"/>
  <c r="E302" i="5"/>
  <c r="C302" i="5"/>
  <c r="A302" i="5"/>
  <c r="J301" i="5"/>
  <c r="H301" i="5"/>
  <c r="E301" i="5"/>
  <c r="C301" i="5"/>
  <c r="A301" i="5"/>
  <c r="J289" i="5"/>
  <c r="J290" i="5"/>
  <c r="J291" i="5"/>
  <c r="J292" i="5"/>
  <c r="J293" i="5"/>
  <c r="J294" i="5"/>
  <c r="J295" i="5"/>
  <c r="J296" i="5"/>
  <c r="J297" i="5"/>
  <c r="H297" i="5"/>
  <c r="E297" i="5"/>
  <c r="C297" i="5"/>
  <c r="A297" i="5"/>
  <c r="H296" i="5"/>
  <c r="E296" i="5"/>
  <c r="C296" i="5"/>
  <c r="A296" i="5"/>
  <c r="H295" i="5"/>
  <c r="E295" i="5"/>
  <c r="C295" i="5"/>
  <c r="A295" i="5"/>
  <c r="H294" i="5"/>
  <c r="E294" i="5"/>
  <c r="C294" i="5"/>
  <c r="A294" i="5"/>
  <c r="O302" i="5"/>
  <c r="O301" i="5"/>
  <c r="O294" i="5"/>
  <c r="O296" i="5"/>
  <c r="O297" i="5"/>
  <c r="O295" i="5"/>
  <c r="J304" i="5" l="1"/>
  <c r="J305" i="5"/>
  <c r="J306" i="5"/>
  <c r="J307" i="5" s="1"/>
  <c r="J298" i="5"/>
  <c r="J299" i="5"/>
  <c r="J300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J508" i="5" l="1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7" i="5"/>
  <c r="J328" i="5"/>
  <c r="J32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6" i="5" l="1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 s="1"/>
  <c r="C184" i="1"/>
  <c r="O681" i="5" l="1"/>
  <c r="A676" i="5" l="1"/>
  <c r="C676" i="5"/>
  <c r="E676" i="5"/>
  <c r="H676" i="5"/>
  <c r="O676" i="5"/>
  <c r="S676" i="5"/>
  <c r="J664" i="5" l="1"/>
  <c r="J665" i="5"/>
  <c r="J666" i="5"/>
  <c r="J667" i="5"/>
  <c r="J668" i="5"/>
  <c r="L433" i="5" l="1"/>
  <c r="L434" i="5"/>
  <c r="S591" i="5"/>
  <c r="O591" i="5"/>
  <c r="H591" i="5"/>
  <c r="E591" i="5"/>
  <c r="C591" i="5"/>
  <c r="A591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90" i="5"/>
  <c r="O590" i="5"/>
  <c r="H590" i="5"/>
  <c r="E590" i="5"/>
  <c r="C590" i="5"/>
  <c r="A590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1" i="5"/>
  <c r="J530" i="5" s="1"/>
  <c r="J529" i="5" s="1"/>
  <c r="J528" i="5" s="1"/>
  <c r="C6" i="1"/>
  <c r="C5" i="1"/>
  <c r="C14" i="1"/>
  <c r="C12" i="1"/>
  <c r="C182" i="1"/>
  <c r="C7" i="1"/>
  <c r="C13" i="1"/>
  <c r="L509" i="5" l="1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K451" i="5" l="1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H306" i="5" l="1"/>
  <c r="E306" i="5"/>
  <c r="C306" i="5"/>
  <c r="A306" i="5"/>
  <c r="H305" i="5"/>
  <c r="E305" i="5"/>
  <c r="C305" i="5"/>
  <c r="A305" i="5"/>
  <c r="O305" i="5"/>
  <c r="O306" i="5"/>
  <c r="H287" i="5" l="1"/>
  <c r="E287" i="5"/>
  <c r="C287" i="5"/>
  <c r="A287" i="5"/>
  <c r="H286" i="5"/>
  <c r="E286" i="5"/>
  <c r="C286" i="5"/>
  <c r="A286" i="5"/>
  <c r="O286" i="5"/>
  <c r="O287" i="5"/>
  <c r="S12" i="5" l="1"/>
  <c r="O12" i="5"/>
  <c r="H12" i="5"/>
  <c r="E12" i="5"/>
  <c r="C12" i="5"/>
  <c r="A12" i="5"/>
  <c r="C11" i="1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32" i="1"/>
  <c r="C330" i="1"/>
  <c r="C33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52" i="5"/>
  <c r="H652" i="5"/>
  <c r="E652" i="5"/>
  <c r="C652" i="5"/>
  <c r="A652" i="5"/>
  <c r="S651" i="5"/>
  <c r="H651" i="5"/>
  <c r="E651" i="5"/>
  <c r="C651" i="5"/>
  <c r="A651" i="5"/>
  <c r="S650" i="5"/>
  <c r="H650" i="5"/>
  <c r="E650" i="5"/>
  <c r="C650" i="5"/>
  <c r="A650" i="5"/>
  <c r="O649" i="5"/>
  <c r="H649" i="5"/>
  <c r="E649" i="5"/>
  <c r="C649" i="5"/>
  <c r="A649" i="5"/>
  <c r="O648" i="5"/>
  <c r="H648" i="5"/>
  <c r="E648" i="5"/>
  <c r="C648" i="5"/>
  <c r="A648" i="5"/>
  <c r="O647" i="5"/>
  <c r="H647" i="5"/>
  <c r="E647" i="5"/>
  <c r="C647" i="5"/>
  <c r="A647" i="5"/>
  <c r="S440" i="5"/>
  <c r="O434" i="5"/>
  <c r="H434" i="5"/>
  <c r="E434" i="5"/>
  <c r="C434" i="5"/>
  <c r="A434" i="5"/>
  <c r="S439" i="5"/>
  <c r="O433" i="5"/>
  <c r="H433" i="5"/>
  <c r="E433" i="5"/>
  <c r="C433" i="5"/>
  <c r="A433" i="5"/>
  <c r="S438" i="5"/>
  <c r="O432" i="5"/>
  <c r="H432" i="5"/>
  <c r="E432" i="5"/>
  <c r="C432" i="5"/>
  <c r="A432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C274" i="1"/>
  <c r="C317" i="1"/>
  <c r="O651" i="5"/>
  <c r="O652" i="5"/>
  <c r="S647" i="5"/>
  <c r="C276" i="1"/>
  <c r="C318" i="1"/>
  <c r="S649" i="5"/>
  <c r="C322" i="1"/>
  <c r="S648" i="5"/>
  <c r="O650" i="5"/>
  <c r="C272" i="1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54" i="1"/>
  <c r="C263" i="1"/>
  <c r="C252" i="1"/>
  <c r="C267" i="1"/>
  <c r="C251" i="1"/>
  <c r="C253" i="1"/>
  <c r="C255" i="1"/>
  <c r="C270" i="1"/>
  <c r="C262" i="1"/>
  <c r="C269" i="1"/>
  <c r="C264" i="1"/>
  <c r="C256" i="1"/>
  <c r="C266" i="1"/>
  <c r="C268" i="1"/>
  <c r="A728" i="5" l="1"/>
  <c r="C728" i="5"/>
  <c r="E728" i="5"/>
  <c r="H728" i="5"/>
  <c r="O728" i="5"/>
  <c r="S728" i="5"/>
  <c r="S674" i="5"/>
  <c r="O674" i="5"/>
  <c r="H674" i="5"/>
  <c r="E674" i="5"/>
  <c r="C674" i="5"/>
  <c r="A674" i="5"/>
  <c r="O425" i="5" l="1"/>
  <c r="H425" i="5"/>
  <c r="E425" i="5"/>
  <c r="C425" i="5"/>
  <c r="A425" i="5"/>
  <c r="O424" i="5"/>
  <c r="H424" i="5"/>
  <c r="E424" i="5"/>
  <c r="C424" i="5"/>
  <c r="A424" i="5"/>
  <c r="O419" i="5"/>
  <c r="H419" i="5"/>
  <c r="E419" i="5"/>
  <c r="C419" i="5"/>
  <c r="A419" i="5"/>
  <c r="O418" i="5"/>
  <c r="H418" i="5"/>
  <c r="E418" i="5"/>
  <c r="C418" i="5"/>
  <c r="A418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0" i="1"/>
  <c r="C100" i="1"/>
  <c r="C115" i="1"/>
  <c r="C87" i="1"/>
  <c r="C144" i="1"/>
  <c r="C157" i="1"/>
  <c r="C153" i="1"/>
  <c r="C85" i="1"/>
  <c r="C160" i="1"/>
  <c r="C104" i="1"/>
  <c r="C97" i="1"/>
  <c r="C135" i="1"/>
  <c r="C80" i="1"/>
  <c r="C123" i="1"/>
  <c r="C78" i="1"/>
  <c r="C107" i="1"/>
  <c r="C111" i="1"/>
  <c r="C112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47" i="1"/>
  <c r="C51" i="1"/>
  <c r="C36" i="1"/>
  <c r="C41" i="1"/>
  <c r="C54" i="1"/>
  <c r="S36" i="5" l="1"/>
  <c r="O36" i="5"/>
  <c r="H36" i="5"/>
  <c r="E36" i="5"/>
  <c r="C36" i="5"/>
  <c r="A36" i="5"/>
  <c r="C35" i="1"/>
  <c r="I528" i="5" l="1"/>
  <c r="I529" i="5"/>
  <c r="O464" i="5" l="1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453" i="5"/>
  <c r="S464" i="5"/>
  <c r="S455" i="5"/>
  <c r="S462" i="5"/>
  <c r="S454" i="5"/>
  <c r="S463" i="5"/>
  <c r="I530" i="5" l="1"/>
  <c r="I531" i="5" l="1"/>
  <c r="I532" i="5" l="1"/>
  <c r="O431" i="5" l="1"/>
  <c r="H431" i="5"/>
  <c r="E431" i="5"/>
  <c r="C431" i="5"/>
  <c r="A431" i="5"/>
  <c r="O430" i="5"/>
  <c r="H430" i="5"/>
  <c r="E430" i="5"/>
  <c r="C430" i="5"/>
  <c r="A43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5" i="1"/>
  <c r="C27" i="1"/>
  <c r="S26" i="5" l="1"/>
  <c r="O26" i="5"/>
  <c r="H26" i="5"/>
  <c r="E26" i="5"/>
  <c r="C26" i="5"/>
  <c r="A26" i="5"/>
  <c r="S730" i="5" l="1"/>
  <c r="O730" i="5"/>
  <c r="H730" i="5"/>
  <c r="E730" i="5"/>
  <c r="C730" i="5"/>
  <c r="A730" i="5"/>
  <c r="S729" i="5"/>
  <c r="O729" i="5"/>
  <c r="H729" i="5"/>
  <c r="E729" i="5"/>
  <c r="C729" i="5"/>
  <c r="A729" i="5"/>
  <c r="H727" i="5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5" i="5"/>
  <c r="H673" i="5"/>
  <c r="H672" i="5"/>
  <c r="H671" i="5"/>
  <c r="H670" i="5"/>
  <c r="H669" i="5"/>
  <c r="H663" i="5"/>
  <c r="H662" i="5"/>
  <c r="H661" i="5"/>
  <c r="H660" i="5"/>
  <c r="H659" i="5"/>
  <c r="H658" i="5"/>
  <c r="H657" i="5"/>
  <c r="H656" i="5"/>
  <c r="H655" i="5"/>
  <c r="H654" i="5"/>
  <c r="H653" i="5"/>
  <c r="H646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89" i="5"/>
  <c r="H586" i="5"/>
  <c r="H585" i="5"/>
  <c r="H584" i="5"/>
  <c r="H552" i="5"/>
  <c r="H551" i="5"/>
  <c r="H550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3" i="5"/>
  <c r="H512" i="5"/>
  <c r="H511" i="5"/>
  <c r="H510" i="5"/>
  <c r="H509" i="5"/>
  <c r="H507" i="5"/>
  <c r="H506" i="5"/>
  <c r="H505" i="5"/>
  <c r="H504" i="5"/>
  <c r="H503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61" i="5"/>
  <c r="H460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29" i="5"/>
  <c r="H423" i="5"/>
  <c r="H417" i="5"/>
  <c r="H383" i="5"/>
  <c r="H382" i="5"/>
  <c r="H381" i="5"/>
  <c r="H380" i="5"/>
  <c r="H379" i="5"/>
  <c r="H378" i="5"/>
  <c r="H377" i="5"/>
  <c r="H376" i="5"/>
  <c r="H375" i="5"/>
  <c r="H346" i="5"/>
  <c r="H345" i="5"/>
  <c r="H344" i="5"/>
  <c r="H343" i="5"/>
  <c r="H342" i="5"/>
  <c r="H341" i="5"/>
  <c r="H340" i="5"/>
  <c r="H339" i="5"/>
  <c r="H338" i="5"/>
  <c r="H331" i="5"/>
  <c r="H330" i="5"/>
  <c r="H329" i="5"/>
  <c r="H328" i="5"/>
  <c r="H327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0" i="5"/>
  <c r="H299" i="5"/>
  <c r="H298" i="5"/>
  <c r="H293" i="5"/>
  <c r="H292" i="5"/>
  <c r="H291" i="5"/>
  <c r="H290" i="5"/>
  <c r="H289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4" i="5"/>
  <c r="H263" i="5"/>
  <c r="H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7" i="5"/>
  <c r="O727" i="5"/>
  <c r="E727" i="5"/>
  <c r="C727" i="5"/>
  <c r="A727" i="5"/>
  <c r="C3" i="6"/>
  <c r="E2" i="6"/>
  <c r="E5" i="6"/>
  <c r="C4" i="6"/>
  <c r="C342" i="1"/>
  <c r="C343" i="1"/>
  <c r="E3" i="6"/>
  <c r="E4" i="6"/>
  <c r="C5" i="6"/>
  <c r="C2" i="6"/>
  <c r="S691" i="5" l="1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46" i="5"/>
  <c r="E646" i="5"/>
  <c r="C646" i="5"/>
  <c r="A646" i="5"/>
  <c r="S645" i="5"/>
  <c r="E645" i="5"/>
  <c r="C645" i="5"/>
  <c r="A645" i="5"/>
  <c r="S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S631" i="5"/>
  <c r="S632" i="5"/>
  <c r="S633" i="5"/>
  <c r="S635" i="5"/>
  <c r="S634" i="5"/>
  <c r="S643" i="5"/>
  <c r="C312" i="1"/>
  <c r="C313" i="1"/>
  <c r="C329" i="1"/>
  <c r="C341" i="1"/>
  <c r="O645" i="5"/>
  <c r="C311" i="1"/>
  <c r="S642" i="5"/>
  <c r="S641" i="5"/>
  <c r="O644" i="5"/>
  <c r="O646" i="5"/>
  <c r="C340" i="1"/>
  <c r="C319" i="1"/>
  <c r="C320" i="1"/>
  <c r="S686" i="5" l="1"/>
  <c r="S685" i="5"/>
  <c r="S684" i="5"/>
  <c r="S683" i="5"/>
  <c r="S682" i="5"/>
  <c r="S681" i="5"/>
  <c r="S680" i="5"/>
  <c r="S679" i="5"/>
  <c r="S678" i="5"/>
  <c r="S677" i="5"/>
  <c r="S675" i="5"/>
  <c r="S673" i="5"/>
  <c r="S672" i="5"/>
  <c r="S671" i="5"/>
  <c r="S670" i="5"/>
  <c r="S669" i="5"/>
  <c r="S663" i="5"/>
  <c r="S662" i="5"/>
  <c r="S661" i="5"/>
  <c r="S660" i="5"/>
  <c r="S659" i="5"/>
  <c r="S630" i="5"/>
  <c r="S629" i="5"/>
  <c r="S628" i="5"/>
  <c r="S627" i="5"/>
  <c r="S626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89" i="5"/>
  <c r="S586" i="5"/>
  <c r="S585" i="5"/>
  <c r="S584" i="5"/>
  <c r="S552" i="5"/>
  <c r="S551" i="5"/>
  <c r="S550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07" i="5"/>
  <c r="S506" i="5"/>
  <c r="S505" i="5"/>
  <c r="S504" i="5"/>
  <c r="S503" i="5"/>
  <c r="S496" i="5"/>
  <c r="S495" i="5"/>
  <c r="S494" i="5"/>
  <c r="S493" i="5"/>
  <c r="S492" i="5"/>
  <c r="S491" i="5"/>
  <c r="S490" i="5"/>
  <c r="S489" i="5"/>
  <c r="S488" i="5"/>
  <c r="S450" i="5"/>
  <c r="S449" i="5"/>
  <c r="S448" i="5"/>
  <c r="S447" i="5"/>
  <c r="S446" i="5"/>
  <c r="S445" i="5"/>
  <c r="S444" i="5"/>
  <c r="S443" i="5"/>
  <c r="S442" i="5"/>
  <c r="S441" i="5"/>
  <c r="S437" i="5"/>
  <c r="S436" i="5"/>
  <c r="S435" i="5"/>
  <c r="S431" i="5"/>
  <c r="S43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182" i="5"/>
  <c r="S180" i="5"/>
  <c r="S179" i="5"/>
  <c r="S34" i="5"/>
  <c r="S32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E681" i="5"/>
  <c r="C681" i="5"/>
  <c r="A681" i="5"/>
  <c r="S460" i="5"/>
  <c r="S520" i="5"/>
  <c r="S521" i="5"/>
  <c r="S513" i="5"/>
  <c r="S522" i="5"/>
  <c r="S518" i="5"/>
  <c r="S451" i="5"/>
  <c r="S452" i="5"/>
  <c r="S511" i="5"/>
  <c r="S519" i="5"/>
  <c r="S461" i="5"/>
  <c r="S509" i="5"/>
  <c r="S510" i="5"/>
  <c r="S512" i="5"/>
  <c r="S499" i="5"/>
  <c r="S525" i="5"/>
  <c r="S500" i="5"/>
  <c r="S501" i="5"/>
  <c r="S527" i="5"/>
  <c r="S524" i="5"/>
  <c r="S484" i="5"/>
  <c r="S487" i="5"/>
  <c r="S526" i="5"/>
  <c r="S178" i="5"/>
  <c r="S181" i="5"/>
  <c r="S523" i="5"/>
  <c r="S485" i="5"/>
  <c r="S479" i="5"/>
  <c r="S498" i="5"/>
  <c r="S625" i="5"/>
  <c r="S621" i="5"/>
  <c r="S624" i="5"/>
  <c r="S482" i="5"/>
  <c r="S622" i="5"/>
  <c r="S481" i="5"/>
  <c r="S623" i="5"/>
  <c r="S497" i="5"/>
  <c r="S483" i="5"/>
  <c r="S480" i="5"/>
  <c r="S486" i="5"/>
  <c r="O680" i="5" l="1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5" i="5"/>
  <c r="E675" i="5"/>
  <c r="C675" i="5"/>
  <c r="A675" i="5"/>
  <c r="C327" i="1"/>
  <c r="C323" i="1"/>
  <c r="C324" i="1"/>
  <c r="C328" i="1"/>
  <c r="O619" i="5" l="1"/>
  <c r="E619" i="5"/>
  <c r="C619" i="5"/>
  <c r="A619" i="5"/>
  <c r="O618" i="5"/>
  <c r="E618" i="5"/>
  <c r="C618" i="5"/>
  <c r="A618" i="5"/>
  <c r="O617" i="5"/>
  <c r="E617" i="5"/>
  <c r="C617" i="5"/>
  <c r="A617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586" i="5"/>
  <c r="E586" i="5"/>
  <c r="C586" i="5"/>
  <c r="A586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3" i="5" l="1"/>
  <c r="C663" i="5"/>
  <c r="A663" i="5"/>
  <c r="E662" i="5"/>
  <c r="C662" i="5"/>
  <c r="A662" i="5"/>
  <c r="E661" i="5"/>
  <c r="C661" i="5"/>
  <c r="A661" i="5"/>
  <c r="E660" i="5"/>
  <c r="C660" i="5"/>
  <c r="A660" i="5"/>
  <c r="E659" i="5"/>
  <c r="C659" i="5"/>
  <c r="A659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663" i="5"/>
  <c r="O661" i="5"/>
  <c r="O659" i="5"/>
  <c r="O662" i="5"/>
  <c r="O660" i="5"/>
  <c r="O630" i="5"/>
  <c r="O628" i="5"/>
  <c r="O626" i="5"/>
  <c r="O627" i="5"/>
  <c r="O629" i="5"/>
  <c r="C326" i="1"/>
  <c r="C300" i="1"/>
  <c r="C297" i="1"/>
  <c r="C305" i="1"/>
  <c r="C298" i="1"/>
  <c r="C315" i="1"/>
  <c r="C309" i="1"/>
  <c r="C308" i="1"/>
  <c r="C316" i="1"/>
  <c r="C325" i="1"/>
  <c r="C299" i="1"/>
  <c r="C321" i="1"/>
  <c r="C306" i="1"/>
  <c r="C307" i="1"/>
  <c r="C310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C513" i="5"/>
  <c r="C512" i="5"/>
  <c r="C511" i="5"/>
  <c r="C510" i="5"/>
  <c r="C509" i="5"/>
  <c r="C507" i="5"/>
  <c r="C506" i="5"/>
  <c r="C505" i="5"/>
  <c r="C504" i="5"/>
  <c r="C503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61" i="5"/>
  <c r="C460" i="5"/>
  <c r="C452" i="5"/>
  <c r="C451" i="5"/>
  <c r="C295" i="1"/>
  <c r="C296" i="1"/>
  <c r="C294" i="1"/>
  <c r="E513" i="5" l="1"/>
  <c r="A513" i="5"/>
  <c r="E512" i="5"/>
  <c r="A512" i="5"/>
  <c r="E511" i="5"/>
  <c r="A511" i="5"/>
  <c r="E510" i="5"/>
  <c r="A510" i="5"/>
  <c r="E509" i="5"/>
  <c r="A509" i="5"/>
  <c r="A507" i="5"/>
  <c r="E507" i="5"/>
  <c r="O513" i="5"/>
  <c r="O511" i="5"/>
  <c r="O509" i="5"/>
  <c r="O510" i="5"/>
  <c r="O512" i="5"/>
  <c r="E506" i="5"/>
  <c r="A506" i="5"/>
  <c r="E505" i="5"/>
  <c r="A505" i="5"/>
  <c r="O501" i="5"/>
  <c r="E501" i="5"/>
  <c r="A501" i="5"/>
  <c r="O500" i="5"/>
  <c r="E500" i="5"/>
  <c r="A500" i="5"/>
  <c r="O499" i="5"/>
  <c r="E499" i="5"/>
  <c r="A499" i="5"/>
  <c r="E496" i="5"/>
  <c r="A496" i="5"/>
  <c r="E495" i="5"/>
  <c r="A495" i="5"/>
  <c r="E494" i="5"/>
  <c r="A494" i="5"/>
  <c r="E493" i="5"/>
  <c r="A493" i="5"/>
  <c r="E492" i="5"/>
  <c r="A492" i="5"/>
  <c r="E491" i="5"/>
  <c r="A491" i="5"/>
  <c r="E490" i="5"/>
  <c r="A490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383" i="5"/>
  <c r="O382" i="5"/>
  <c r="O381" i="5"/>
  <c r="O380" i="5"/>
  <c r="O379" i="5"/>
  <c r="O378" i="5"/>
  <c r="O377" i="5"/>
  <c r="O376" i="5"/>
  <c r="O375" i="5"/>
  <c r="O346" i="5"/>
  <c r="O345" i="5"/>
  <c r="O344" i="5"/>
  <c r="O343" i="5"/>
  <c r="O342" i="5"/>
  <c r="O341" i="5"/>
  <c r="O340" i="5"/>
  <c r="O339" i="5"/>
  <c r="O338" i="5"/>
  <c r="O498" i="5"/>
  <c r="O497" i="5"/>
  <c r="O480" i="5"/>
  <c r="O479" i="5"/>
  <c r="O461" i="5"/>
  <c r="O460" i="5"/>
  <c r="O452" i="5"/>
  <c r="E504" i="5"/>
  <c r="A504" i="5"/>
  <c r="E503" i="5"/>
  <c r="A503" i="5"/>
  <c r="E498" i="5"/>
  <c r="A498" i="5"/>
  <c r="E497" i="5"/>
  <c r="A497" i="5"/>
  <c r="E489" i="5"/>
  <c r="A489" i="5"/>
  <c r="E488" i="5"/>
  <c r="A488" i="5"/>
  <c r="E480" i="5"/>
  <c r="A480" i="5"/>
  <c r="E479" i="5"/>
  <c r="A479" i="5"/>
  <c r="O506" i="5"/>
  <c r="O507" i="5"/>
  <c r="O494" i="5"/>
  <c r="O496" i="5"/>
  <c r="O505" i="5"/>
  <c r="O504" i="5"/>
  <c r="O491" i="5"/>
  <c r="O489" i="5"/>
  <c r="O493" i="5"/>
  <c r="C293" i="1"/>
  <c r="O503" i="5"/>
  <c r="O495" i="5"/>
  <c r="O492" i="5"/>
  <c r="O488" i="5"/>
  <c r="O490" i="5"/>
  <c r="E461" i="5" l="1"/>
  <c r="A461" i="5"/>
  <c r="E460" i="5"/>
  <c r="A460" i="5"/>
  <c r="E452" i="5"/>
  <c r="A452" i="5"/>
  <c r="O451" i="5"/>
  <c r="O450" i="5"/>
  <c r="E451" i="5"/>
  <c r="C450" i="5"/>
  <c r="A451" i="5"/>
  <c r="C289" i="1"/>
  <c r="C290" i="1"/>
  <c r="C292" i="1"/>
  <c r="C291" i="1"/>
  <c r="C286" i="1"/>
  <c r="E383" i="5" l="1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78" i="5"/>
  <c r="E377" i="5"/>
  <c r="E376" i="5"/>
  <c r="E375" i="5"/>
  <c r="E341" i="5"/>
  <c r="E340" i="5"/>
  <c r="E339" i="5"/>
  <c r="E338" i="5"/>
  <c r="C378" i="5"/>
  <c r="C377" i="5"/>
  <c r="C376" i="5"/>
  <c r="C375" i="5"/>
  <c r="C341" i="5"/>
  <c r="C340" i="5"/>
  <c r="C339" i="5"/>
  <c r="C338" i="5"/>
  <c r="A340" i="5"/>
  <c r="A341" i="5"/>
  <c r="A376" i="5"/>
  <c r="A378" i="5"/>
  <c r="A377" i="5"/>
  <c r="A375" i="5"/>
  <c r="A339" i="5"/>
  <c r="A338" i="5"/>
  <c r="E264" i="5"/>
  <c r="C264" i="5"/>
  <c r="A264" i="5"/>
  <c r="E263" i="5"/>
  <c r="C263" i="5"/>
  <c r="A263" i="5"/>
  <c r="C265" i="1"/>
  <c r="C285" i="1"/>
  <c r="O263" i="5"/>
  <c r="O264" i="5"/>
  <c r="C261" i="1"/>
  <c r="S28" i="5" l="1"/>
  <c r="S3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29" i="5"/>
  <c r="O423" i="5"/>
  <c r="O417" i="5"/>
  <c r="O182" i="5"/>
  <c r="O181" i="5"/>
  <c r="O180" i="5"/>
  <c r="O179" i="5"/>
  <c r="O178" i="5"/>
  <c r="O34" i="5"/>
  <c r="O32" i="5"/>
  <c r="O28" i="5"/>
  <c r="O3" i="5"/>
  <c r="O289" i="5"/>
  <c r="O243" i="5"/>
  <c r="C273" i="1"/>
  <c r="O298" i="5"/>
  <c r="O328" i="5"/>
  <c r="O280" i="5"/>
  <c r="O331" i="5"/>
  <c r="O250" i="5"/>
  <c r="O271" i="5"/>
  <c r="O314" i="5"/>
  <c r="O269" i="5"/>
  <c r="O281" i="5"/>
  <c r="C242" i="1"/>
  <c r="C243" i="1"/>
  <c r="O327" i="5"/>
  <c r="O270" i="5"/>
  <c r="O293" i="5"/>
  <c r="O272" i="5"/>
  <c r="O249" i="5"/>
  <c r="C177" i="1"/>
  <c r="O276" i="5"/>
  <c r="C178" i="1"/>
  <c r="O257" i="5"/>
  <c r="C247" i="1"/>
  <c r="C31" i="1"/>
  <c r="O290" i="5"/>
  <c r="C278" i="1"/>
  <c r="C248" i="1"/>
  <c r="O330" i="5"/>
  <c r="C281" i="1"/>
  <c r="O325" i="5"/>
  <c r="O304" i="5"/>
  <c r="O312" i="5"/>
  <c r="O322" i="5"/>
  <c r="C179" i="1"/>
  <c r="O254" i="5"/>
  <c r="O255" i="5"/>
  <c r="O259" i="5"/>
  <c r="O285" i="5"/>
  <c r="O258" i="5"/>
  <c r="O244" i="5"/>
  <c r="O274" i="5"/>
  <c r="O318" i="5"/>
  <c r="O245" i="5"/>
  <c r="O267" i="5"/>
  <c r="O311" i="5"/>
  <c r="O292" i="5"/>
  <c r="O275" i="5"/>
  <c r="O291" i="5"/>
  <c r="C245" i="1"/>
  <c r="O268" i="5"/>
  <c r="C280" i="1"/>
  <c r="C258" i="1"/>
  <c r="C249" i="1"/>
  <c r="O253" i="5"/>
  <c r="O277" i="5"/>
  <c r="C180" i="1"/>
  <c r="O278" i="5"/>
  <c r="C246" i="1"/>
  <c r="C250" i="1"/>
  <c r="O317" i="5"/>
  <c r="O319" i="5"/>
  <c r="O300" i="5"/>
  <c r="O279" i="5"/>
  <c r="C33" i="1"/>
  <c r="O282" i="5"/>
  <c r="O252" i="5"/>
  <c r="C282" i="1"/>
  <c r="C283" i="1"/>
  <c r="C271" i="1"/>
  <c r="C284" i="1"/>
  <c r="C244" i="1"/>
  <c r="C277" i="1"/>
  <c r="O324" i="5"/>
  <c r="C181" i="1"/>
  <c r="O246" i="5"/>
  <c r="C257" i="1"/>
  <c r="C275" i="1"/>
  <c r="O262" i="5"/>
  <c r="O315" i="5"/>
  <c r="O251" i="5"/>
  <c r="O329" i="5"/>
  <c r="O273" i="5"/>
  <c r="O313" i="5"/>
  <c r="O323" i="5"/>
  <c r="O266" i="5"/>
  <c r="C279" i="1"/>
  <c r="O283" i="5"/>
  <c r="O309" i="5"/>
  <c r="O299" i="5"/>
  <c r="O256" i="5"/>
  <c r="C259" i="1"/>
  <c r="O308" i="5"/>
  <c r="O316" i="5"/>
  <c r="O310" i="5"/>
  <c r="O260" i="5"/>
  <c r="O321" i="5"/>
  <c r="O248" i="5"/>
  <c r="O320" i="5"/>
  <c r="Q2" i="5" l="1"/>
  <c r="M2" i="5"/>
  <c r="C6" i="6"/>
  <c r="O247" i="5"/>
  <c r="E6" i="6"/>
  <c r="E450" i="5" l="1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29" i="5"/>
  <c r="C429" i="5"/>
  <c r="A429" i="5"/>
  <c r="E423" i="5"/>
  <c r="C423" i="5"/>
  <c r="A423" i="5"/>
  <c r="E417" i="5"/>
  <c r="C417" i="5"/>
  <c r="A417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8" i="5"/>
  <c r="C298" i="5"/>
  <c r="E298" i="5"/>
  <c r="A299" i="5"/>
  <c r="C299" i="5"/>
  <c r="E299" i="5"/>
  <c r="A300" i="5"/>
  <c r="C300" i="5"/>
  <c r="E300" i="5"/>
  <c r="A304" i="5"/>
  <c r="C304" i="5"/>
  <c r="E304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7" i="5"/>
  <c r="C327" i="5"/>
  <c r="E327" i="5"/>
  <c r="A328" i="5"/>
  <c r="C328" i="5"/>
  <c r="E328" i="5"/>
  <c r="A329" i="5"/>
  <c r="C329" i="5"/>
  <c r="E329" i="5"/>
  <c r="A330" i="5"/>
  <c r="C330" i="5"/>
  <c r="E330" i="5"/>
  <c r="E331" i="5" l="1"/>
  <c r="C331" i="5"/>
  <c r="A331" i="5"/>
  <c r="W2" i="5" l="1"/>
  <c r="V2" i="5"/>
  <c r="U2" i="5"/>
  <c r="T2" i="5"/>
  <c r="S2" i="5"/>
  <c r="R2" i="5" s="1"/>
  <c r="P2" i="5" l="1"/>
  <c r="G6" i="6" l="1"/>
  <c r="A565" i="5" l="1"/>
  <c r="C565" i="5"/>
  <c r="E565" i="5"/>
  <c r="A566" i="5"/>
  <c r="C566" i="5"/>
  <c r="E566" i="5"/>
  <c r="A567" i="5"/>
  <c r="C567" i="5"/>
  <c r="E567" i="5"/>
  <c r="A568" i="5"/>
  <c r="C568" i="5"/>
  <c r="E568" i="5"/>
  <c r="A569" i="5"/>
  <c r="C569" i="5"/>
  <c r="E5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<sst xmlns="http://schemas.openxmlformats.org/spreadsheetml/2006/main" count="2557" uniqueCount="1225">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</sst>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7"/>
  <sheetViews>
    <sheetView workbookViewId="0">
      <pane ySplit="1" topLeftCell="A60" activePane="bottomLeft" state="frozen"/>
      <selection pane="bottomLeft" activeCell="A77" sqref="A7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4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1221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1110</v>
      </c>
      <c r="B75" s="10" t="s">
        <v>1111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1172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1223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1037</v>
      </c>
      <c r="B79" s="10" t="s">
        <v>1033</v>
      </c>
      <c r="C79" s="6">
        <f t="shared" ref="C79" ca="1" si="29">VLOOKUP(B79,OFFSET(INDIRECT("$A:$B"),0,MATCH(B$1&amp;"_Verify",INDIRECT("$1:$1"),0)-1),2,0)</f>
        <v>45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978</v>
      </c>
      <c r="G80">
        <v>85</v>
      </c>
      <c r="H80">
        <v>1</v>
      </c>
    </row>
    <row r="81" spans="1:8" x14ac:dyDescent="0.3">
      <c r="A81" s="10" t="s">
        <v>1163</v>
      </c>
      <c r="B81" s="10" t="s">
        <v>337</v>
      </c>
      <c r="C81" s="6">
        <f t="shared" ca="1" si="28"/>
        <v>21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1165</v>
      </c>
      <c r="B82" s="10" t="s">
        <v>337</v>
      </c>
      <c r="C82" s="6">
        <f t="shared" ca="1" si="28"/>
        <v>21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1167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1169</v>
      </c>
      <c r="B84" s="10" t="s">
        <v>57</v>
      </c>
      <c r="C84" s="6">
        <f t="shared" ca="1" si="28"/>
        <v>11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1144</v>
      </c>
      <c r="B86" s="10" t="s">
        <v>918</v>
      </c>
      <c r="C86" s="6">
        <f t="shared" ca="1" si="28"/>
        <v>23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956</v>
      </c>
      <c r="B88" s="10" t="s">
        <v>960</v>
      </c>
      <c r="C88" s="6">
        <f t="shared" ca="1" si="28"/>
        <v>26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1078</v>
      </c>
      <c r="B89" s="10" t="s">
        <v>1075</v>
      </c>
      <c r="C89" s="6">
        <f t="shared" ca="1" si="28"/>
        <v>91</v>
      </c>
      <c r="D89" s="10"/>
      <c r="F89" t="s">
        <v>1104</v>
      </c>
      <c r="G89">
        <v>94</v>
      </c>
      <c r="H89" s="10"/>
    </row>
    <row r="90" spans="1:8" x14ac:dyDescent="0.3">
      <c r="A90" s="10" t="s">
        <v>1087</v>
      </c>
      <c r="B90" s="10" t="s">
        <v>267</v>
      </c>
      <c r="C90" s="6">
        <f t="shared" ca="1" si="28"/>
        <v>14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1083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1081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1004</v>
      </c>
      <c r="B94" s="10" t="s">
        <v>1191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1000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1050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997</v>
      </c>
      <c r="B103" s="10" t="s">
        <v>918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1195</v>
      </c>
      <c r="B105" s="10" t="s">
        <v>1197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1137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1139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1135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1136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1185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1093</v>
      </c>
      <c r="B119" s="10" t="s">
        <v>1098</v>
      </c>
      <c r="C119" s="6">
        <f t="shared" ca="1" si="38"/>
        <v>21</v>
      </c>
    </row>
    <row r="120" spans="1:8" x14ac:dyDescent="0.3">
      <c r="A120" s="10" t="s">
        <v>1091</v>
      </c>
      <c r="B120" s="10" t="s">
        <v>1039</v>
      </c>
      <c r="C120" s="6">
        <f t="shared" ca="1" si="38"/>
        <v>89</v>
      </c>
      <c r="D120" s="10"/>
    </row>
    <row r="121" spans="1:8" x14ac:dyDescent="0.3">
      <c r="A121" s="10" t="s">
        <v>1088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1096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918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1211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1213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1206</v>
      </c>
      <c r="B129" s="10" t="s">
        <v>1208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1204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1194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1043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1045</v>
      </c>
      <c r="B133" s="10" t="s">
        <v>1039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1047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1145</v>
      </c>
      <c r="B139" s="10" t="s">
        <v>918</v>
      </c>
      <c r="C139" s="6">
        <f t="shared" ca="1" si="42"/>
        <v>23</v>
      </c>
      <c r="F139"/>
      <c r="G139"/>
      <c r="H139"/>
    </row>
    <row r="140" spans="1:8" x14ac:dyDescent="0.3">
      <c r="A140" s="10" t="s">
        <v>1147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1160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1149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1158</v>
      </c>
      <c r="B143" s="10" t="s">
        <v>1152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1193</v>
      </c>
      <c r="B147" s="10" t="s">
        <v>1190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1058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1108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1055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1090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958</v>
      </c>
      <c r="B158" s="10" t="s">
        <v>169</v>
      </c>
      <c r="C158" s="6">
        <f t="shared" ca="1" si="28"/>
        <v>56</v>
      </c>
    </row>
    <row r="159" spans="1:8" x14ac:dyDescent="0.3">
      <c r="A159" s="10" t="s">
        <v>1052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1181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1117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1182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1057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1074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1067</v>
      </c>
      <c r="B167" s="10" t="s">
        <v>1073</v>
      </c>
      <c r="C167" s="6">
        <f t="shared" ca="1" si="50"/>
        <v>90</v>
      </c>
    </row>
    <row r="168" spans="1:8" s="10" customFormat="1" x14ac:dyDescent="0.3">
      <c r="A168" s="10" t="s">
        <v>1069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1202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1196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1062</v>
      </c>
      <c r="B172" s="10" t="s">
        <v>918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1063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1064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935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936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938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943</v>
      </c>
      <c r="B228" s="10" t="s">
        <v>945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950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952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971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973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982</v>
      </c>
      <c r="B233" s="10" t="s">
        <v>977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993</v>
      </c>
      <c r="B234" s="10" t="s">
        <v>984</v>
      </c>
      <c r="C234" s="6">
        <f t="shared" ref="C234" ca="1" si="84">VLOOKUP(B234,OFFSET(INDIRECT("$A:$B"),0,MATCH(B$1&amp;"_Verify",INDIRECT("$1:$1"),0)-1),2,0)</f>
        <v>86</v>
      </c>
      <c r="D234" s="10"/>
    </row>
    <row r="235" spans="1:4" x14ac:dyDescent="0.3">
      <c r="A235" s="10" t="s">
        <v>618</v>
      </c>
      <c r="B235" s="10" t="s">
        <v>24</v>
      </c>
      <c r="C235" s="6">
        <f t="shared" ref="C235" ca="1" si="85">VLOOKUP(B235,OFFSET(INDIRECT("$A:$B"),0,MATCH(B$1&amp;"_Verify",INDIRECT("$1:$1"),0)-1),2,0)</f>
        <v>4</v>
      </c>
      <c r="D235" s="10"/>
    </row>
    <row r="236" spans="1:4" x14ac:dyDescent="0.3">
      <c r="A236" s="10" t="s">
        <v>622</v>
      </c>
      <c r="B236" s="10" t="s">
        <v>24</v>
      </c>
      <c r="C236" s="6">
        <f t="shared" ref="C236" ca="1" si="86">VLOOKUP(B236,OFFSET(INDIRECT("$A:$B"),0,MATCH(B$1&amp;"_Verify",INDIRECT("$1:$1"),0)-1),2,0)</f>
        <v>4</v>
      </c>
      <c r="D236" s="10"/>
    </row>
    <row r="237" spans="1:4" x14ac:dyDescent="0.3">
      <c r="A237" s="10" t="s">
        <v>624</v>
      </c>
      <c r="B237" s="10" t="s">
        <v>24</v>
      </c>
      <c r="C237" s="6">
        <f t="shared" ref="C237:C239" ca="1" si="87">VLOOKUP(B237,OFFSET(INDIRECT("$A:$B"),0,MATCH(B$1&amp;"_Verify",INDIRECT("$1:$1"),0)-1),2,0)</f>
        <v>4</v>
      </c>
      <c r="D237" s="10"/>
    </row>
    <row r="238" spans="1:4" x14ac:dyDescent="0.3">
      <c r="A238" s="10" t="s">
        <v>976</v>
      </c>
      <c r="B238" s="10" t="s">
        <v>337</v>
      </c>
      <c r="C238" s="6">
        <f t="shared" ca="1" si="87"/>
        <v>21</v>
      </c>
      <c r="D238" s="10"/>
    </row>
    <row r="239" spans="1:4" x14ac:dyDescent="0.3">
      <c r="A239" s="10" t="s">
        <v>852</v>
      </c>
      <c r="B239" s="10" t="s">
        <v>54</v>
      </c>
      <c r="C239" s="6">
        <f t="shared" ca="1" si="87"/>
        <v>8</v>
      </c>
      <c r="D239" s="10"/>
    </row>
    <row r="240" spans="1:4" x14ac:dyDescent="0.3">
      <c r="A240" s="10" t="s">
        <v>862</v>
      </c>
      <c r="B240" s="10" t="s">
        <v>54</v>
      </c>
      <c r="C240" s="6">
        <f t="shared" ref="C240:C241" ca="1" si="88">VLOOKUP(B240,OFFSET(INDIRECT("$A:$B"),0,MATCH(B$1&amp;"_Verify",INDIRECT("$1:$1"),0)-1),2,0)</f>
        <v>8</v>
      </c>
      <c r="D240" s="10"/>
    </row>
    <row r="241" spans="1:8" x14ac:dyDescent="0.3">
      <c r="A241" s="10" t="s">
        <v>863</v>
      </c>
      <c r="B241" s="10" t="s">
        <v>54</v>
      </c>
      <c r="C241" s="6">
        <f t="shared" ca="1" si="88"/>
        <v>8</v>
      </c>
      <c r="D241" s="10"/>
    </row>
    <row r="242" spans="1:8" x14ac:dyDescent="0.3">
      <c r="A242" t="s">
        <v>241</v>
      </c>
      <c r="B242" t="s">
        <v>21</v>
      </c>
      <c r="C242" s="6">
        <f t="shared" ca="1" si="11"/>
        <v>7</v>
      </c>
    </row>
    <row r="243" spans="1:8" x14ac:dyDescent="0.3">
      <c r="A243" t="s">
        <v>242</v>
      </c>
      <c r="B243" t="s">
        <v>21</v>
      </c>
      <c r="C243" s="6">
        <f t="shared" ca="1" si="11"/>
        <v>7</v>
      </c>
    </row>
    <row r="244" spans="1:8" x14ac:dyDescent="0.3">
      <c r="A244" t="s">
        <v>243</v>
      </c>
      <c r="B244" t="s">
        <v>21</v>
      </c>
      <c r="C244" s="6">
        <f t="shared" ca="1" si="11"/>
        <v>7</v>
      </c>
    </row>
    <row r="245" spans="1:8" x14ac:dyDescent="0.3">
      <c r="A245" t="s">
        <v>244</v>
      </c>
      <c r="B245" t="s">
        <v>21</v>
      </c>
      <c r="C245" s="6">
        <f t="shared" ca="1" si="11"/>
        <v>7</v>
      </c>
    </row>
    <row r="246" spans="1:8" x14ac:dyDescent="0.3">
      <c r="A246" t="s">
        <v>245</v>
      </c>
      <c r="B246" t="s">
        <v>21</v>
      </c>
      <c r="C246" s="6">
        <f t="shared" ca="1" si="11"/>
        <v>7</v>
      </c>
    </row>
    <row r="247" spans="1:8" x14ac:dyDescent="0.3">
      <c r="A247" t="s">
        <v>246</v>
      </c>
      <c r="B247" t="s">
        <v>21</v>
      </c>
      <c r="C247" s="6">
        <f t="shared" ca="1" si="11"/>
        <v>7</v>
      </c>
    </row>
    <row r="248" spans="1:8" x14ac:dyDescent="0.3">
      <c r="A248" t="s">
        <v>247</v>
      </c>
      <c r="B248" t="s">
        <v>21</v>
      </c>
      <c r="C248" s="6">
        <f t="shared" ca="1" si="11"/>
        <v>7</v>
      </c>
    </row>
    <row r="249" spans="1:8" x14ac:dyDescent="0.3">
      <c r="A249" t="s">
        <v>248</v>
      </c>
      <c r="B249" t="s">
        <v>21</v>
      </c>
      <c r="C249" s="6">
        <f t="shared" ca="1" si="11"/>
        <v>7</v>
      </c>
    </row>
    <row r="250" spans="1:8" x14ac:dyDescent="0.3">
      <c r="A250" t="s">
        <v>249</v>
      </c>
      <c r="B250" t="s">
        <v>21</v>
      </c>
      <c r="C250" s="6">
        <f t="shared" ca="1" si="11"/>
        <v>7</v>
      </c>
    </row>
    <row r="251" spans="1:8" x14ac:dyDescent="0.3">
      <c r="A251" s="10" t="s">
        <v>482</v>
      </c>
      <c r="B251" s="10" t="s">
        <v>21</v>
      </c>
      <c r="C251" s="6">
        <f t="shared" ref="C251:C255" ca="1" si="89">VLOOKUP(B251,OFFSET(INDIRECT("$A:$B"),0,MATCH(B$1&amp;"_Verify",INDIRECT("$1:$1"),0)-1),2,0)</f>
        <v>7</v>
      </c>
      <c r="D251" s="10"/>
    </row>
    <row r="252" spans="1:8" x14ac:dyDescent="0.3">
      <c r="A252" s="10" t="s">
        <v>485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x14ac:dyDescent="0.3">
      <c r="A253" s="10" t="s">
        <v>483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486</v>
      </c>
      <c r="B254" s="10" t="s">
        <v>21</v>
      </c>
      <c r="C254" s="6">
        <f t="shared" ref="C254" ca="1" si="91">VLOOKUP(B254,OFFSET(INDIRECT("$A:$B"),0,MATCH(B$1&amp;"_Verify",INDIRECT("$1:$1"),0)-1),2,0)</f>
        <v>7</v>
      </c>
      <c r="D254" s="10"/>
    </row>
    <row r="255" spans="1:8" x14ac:dyDescent="0.3">
      <c r="A255" s="10" t="s">
        <v>484</v>
      </c>
      <c r="B255" s="10" t="s">
        <v>21</v>
      </c>
      <c r="C255" s="6">
        <f t="shared" ca="1" si="89"/>
        <v>7</v>
      </c>
      <c r="D255" s="10"/>
    </row>
    <row r="256" spans="1:8" s="10" customFormat="1" x14ac:dyDescent="0.3">
      <c r="A256" s="10" t="s">
        <v>487</v>
      </c>
      <c r="B256" s="10" t="s">
        <v>21</v>
      </c>
      <c r="C256" s="6">
        <f t="shared" ref="C256" ca="1" si="92">VLOOKUP(B256,OFFSET(INDIRECT("$A:$B"),0,MATCH(B$1&amp;"_Verify",INDIRECT("$1:$1"),0)-1),2,0)</f>
        <v>7</v>
      </c>
      <c r="F256"/>
      <c r="G256"/>
      <c r="H256"/>
    </row>
    <row r="257" spans="1:8" s="10" customFormat="1" x14ac:dyDescent="0.3">
      <c r="A257" t="s">
        <v>250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t="s">
        <v>251</v>
      </c>
      <c r="B258" t="s">
        <v>21</v>
      </c>
      <c r="C258" s="6">
        <f t="shared" ca="1" si="11"/>
        <v>7</v>
      </c>
      <c r="D258"/>
      <c r="F258"/>
      <c r="G258"/>
      <c r="H258"/>
    </row>
    <row r="259" spans="1:8" s="10" customFormat="1" x14ac:dyDescent="0.3">
      <c r="A259" t="s">
        <v>252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x14ac:dyDescent="0.3">
      <c r="A260" s="10" t="s">
        <v>907</v>
      </c>
      <c r="B260" s="10" t="s">
        <v>21</v>
      </c>
      <c r="C260" s="6">
        <f t="shared" ref="C260" ca="1" si="93">VLOOKUP(B260,OFFSET(INDIRECT("$A:$B"),0,MATCH(B$1&amp;"_Verify",INDIRECT("$1:$1"),0)-1),2,0)</f>
        <v>7</v>
      </c>
      <c r="D260" s="10"/>
      <c r="F260" s="10"/>
      <c r="G260" s="10"/>
      <c r="H260" s="10"/>
    </row>
    <row r="261" spans="1:8" x14ac:dyDescent="0.3">
      <c r="A261" t="s">
        <v>265</v>
      </c>
      <c r="B261" t="s">
        <v>267</v>
      </c>
      <c r="C261" s="6">
        <f t="shared" ca="1" si="11"/>
        <v>14</v>
      </c>
      <c r="F261" s="10"/>
      <c r="G261" s="10"/>
      <c r="H261" s="10"/>
    </row>
    <row r="262" spans="1:8" x14ac:dyDescent="0.3">
      <c r="A262" s="10" t="s">
        <v>488</v>
      </c>
      <c r="B262" s="10" t="s">
        <v>267</v>
      </c>
      <c r="C262" s="6">
        <f t="shared" ref="C262:C263" ca="1" si="94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s="10" t="s">
        <v>490</v>
      </c>
      <c r="B263" s="10" t="s">
        <v>267</v>
      </c>
      <c r="C263" s="6">
        <f t="shared" ca="1" si="94"/>
        <v>14</v>
      </c>
      <c r="D263" s="10"/>
      <c r="F263" s="10"/>
      <c r="G263" s="10"/>
      <c r="H263" s="10"/>
    </row>
    <row r="264" spans="1:8" x14ac:dyDescent="0.3">
      <c r="A264" s="10" t="s">
        <v>492</v>
      </c>
      <c r="B264" s="10" t="s">
        <v>267</v>
      </c>
      <c r="C264" s="6">
        <f t="shared" ref="C264" ca="1" si="95">VLOOKUP(B264,OFFSET(INDIRECT("$A:$B"),0,MATCH(B$1&amp;"_Verify",INDIRECT("$1:$1"),0)-1),2,0)</f>
        <v>14</v>
      </c>
      <c r="D264" s="10"/>
    </row>
    <row r="265" spans="1:8" x14ac:dyDescent="0.3">
      <c r="A265" t="s">
        <v>266</v>
      </c>
      <c r="B265" t="s">
        <v>267</v>
      </c>
      <c r="C265" s="6">
        <f t="shared" ca="1" si="11"/>
        <v>14</v>
      </c>
    </row>
    <row r="266" spans="1:8" x14ac:dyDescent="0.3">
      <c r="A266" s="10" t="s">
        <v>493</v>
      </c>
      <c r="B266" s="10" t="s">
        <v>267</v>
      </c>
      <c r="C266" s="6">
        <f t="shared" ref="C266:C267" ca="1" si="96">VLOOKUP(B266,OFFSET(INDIRECT("$A:$B"),0,MATCH(B$1&amp;"_Verify",INDIRECT("$1:$1"),0)-1),2,0)</f>
        <v>14</v>
      </c>
      <c r="D266" s="10"/>
    </row>
    <row r="267" spans="1:8" x14ac:dyDescent="0.3">
      <c r="A267" s="10" t="s">
        <v>494</v>
      </c>
      <c r="B267" s="10" t="s">
        <v>267</v>
      </c>
      <c r="C267" s="6">
        <f t="shared" ca="1" si="96"/>
        <v>14</v>
      </c>
      <c r="D267" s="10"/>
    </row>
    <row r="268" spans="1:8" x14ac:dyDescent="0.3">
      <c r="A268" s="10" t="s">
        <v>495</v>
      </c>
      <c r="B268" s="10" t="s">
        <v>267</v>
      </c>
      <c r="C268" s="6">
        <f t="shared" ref="C268" ca="1" si="97">VLOOKUP(B268,OFFSET(INDIRECT("$A:$B"),0,MATCH(B$1&amp;"_Verify",INDIRECT("$1:$1"),0)-1),2,0)</f>
        <v>14</v>
      </c>
      <c r="D268" s="10"/>
    </row>
    <row r="269" spans="1:8" x14ac:dyDescent="0.3">
      <c r="A269" s="10" t="s">
        <v>496</v>
      </c>
      <c r="B269" s="10" t="s">
        <v>473</v>
      </c>
      <c r="C269" s="6">
        <f t="shared" ref="C269:C270" ca="1" si="98">VLOOKUP(B269,OFFSET(INDIRECT("$A:$B"),0,MATCH(B$1&amp;"_Verify",INDIRECT("$1:$1"),0)-1),2,0)</f>
        <v>64</v>
      </c>
      <c r="D269" s="10"/>
    </row>
    <row r="270" spans="1:8" x14ac:dyDescent="0.3">
      <c r="A270" s="10" t="s">
        <v>497</v>
      </c>
      <c r="B270" s="10" t="s">
        <v>475</v>
      </c>
      <c r="C270" s="6">
        <f t="shared" ca="1" si="98"/>
        <v>65</v>
      </c>
      <c r="D270" s="10"/>
    </row>
    <row r="271" spans="1:8" x14ac:dyDescent="0.3">
      <c r="A271" t="s">
        <v>170</v>
      </c>
      <c r="B271" t="s">
        <v>164</v>
      </c>
      <c r="C271" s="6">
        <f t="shared" ca="1" si="11"/>
        <v>57</v>
      </c>
    </row>
    <row r="272" spans="1:8" x14ac:dyDescent="0.3">
      <c r="A272" s="10" t="s">
        <v>500</v>
      </c>
      <c r="B272" s="10" t="s">
        <v>164</v>
      </c>
      <c r="C272" s="6">
        <f t="shared" ref="C272" ca="1" si="99">VLOOKUP(B272,OFFSET(INDIRECT("$A:$B"),0,MATCH(B$1&amp;"_Verify",INDIRECT("$1:$1"),0)-1),2,0)</f>
        <v>57</v>
      </c>
      <c r="D272" s="10"/>
    </row>
    <row r="273" spans="1:4" x14ac:dyDescent="0.3">
      <c r="A273" t="s">
        <v>171</v>
      </c>
      <c r="B273" t="s">
        <v>164</v>
      </c>
      <c r="C273" s="6">
        <f t="shared" ca="1" si="11"/>
        <v>57</v>
      </c>
    </row>
    <row r="274" spans="1:4" x14ac:dyDescent="0.3">
      <c r="A274" s="10" t="s">
        <v>501</v>
      </c>
      <c r="B274" s="10" t="s">
        <v>164</v>
      </c>
      <c r="C274" s="6">
        <f t="shared" ref="C274" ca="1" si="100">VLOOKUP(B274,OFFSET(INDIRECT("$A:$B"),0,MATCH(B$1&amp;"_Verify",INDIRECT("$1:$1"),0)-1),2,0)</f>
        <v>57</v>
      </c>
      <c r="D274" s="10"/>
    </row>
    <row r="275" spans="1:4" x14ac:dyDescent="0.3">
      <c r="A275" t="s">
        <v>172</v>
      </c>
      <c r="B275" t="s">
        <v>164</v>
      </c>
      <c r="C275" s="6">
        <f t="shared" ca="1" si="11"/>
        <v>57</v>
      </c>
    </row>
    <row r="276" spans="1:4" x14ac:dyDescent="0.3">
      <c r="A276" s="10" t="s">
        <v>502</v>
      </c>
      <c r="B276" s="10" t="s">
        <v>164</v>
      </c>
      <c r="C276" s="6">
        <f t="shared" ref="C276" ca="1" si="101">VLOOKUP(B276,OFFSET(INDIRECT("$A:$B"),0,MATCH(B$1&amp;"_Verify",INDIRECT("$1:$1"),0)-1),2,0)</f>
        <v>57</v>
      </c>
      <c r="D276" s="10"/>
    </row>
    <row r="277" spans="1:4" x14ac:dyDescent="0.3">
      <c r="A277" t="s">
        <v>173</v>
      </c>
      <c r="B277" t="s">
        <v>183</v>
      </c>
      <c r="C277" s="6">
        <f t="shared" ca="1" si="11"/>
        <v>31</v>
      </c>
    </row>
    <row r="278" spans="1:4" x14ac:dyDescent="0.3">
      <c r="A278" t="s">
        <v>174</v>
      </c>
      <c r="B278" t="s">
        <v>181</v>
      </c>
      <c r="C278" s="6">
        <f t="shared" ca="1" si="11"/>
        <v>33</v>
      </c>
    </row>
    <row r="279" spans="1:4" x14ac:dyDescent="0.3">
      <c r="A279" t="s">
        <v>175</v>
      </c>
      <c r="B279" t="s">
        <v>184</v>
      </c>
      <c r="C279" s="6">
        <f t="shared" ca="1" si="11"/>
        <v>34</v>
      </c>
    </row>
    <row r="280" spans="1:4" x14ac:dyDescent="0.3">
      <c r="A280" t="s">
        <v>176</v>
      </c>
      <c r="B280" t="s">
        <v>185</v>
      </c>
      <c r="C280" s="6">
        <f t="shared" ca="1" si="11"/>
        <v>35</v>
      </c>
    </row>
    <row r="281" spans="1:4" x14ac:dyDescent="0.3">
      <c r="A281" t="s">
        <v>177</v>
      </c>
      <c r="B281" t="s">
        <v>186</v>
      </c>
      <c r="C281" s="6">
        <f t="shared" ca="1" si="11"/>
        <v>36</v>
      </c>
    </row>
    <row r="282" spans="1:4" x14ac:dyDescent="0.3">
      <c r="A282" t="s">
        <v>178</v>
      </c>
      <c r="B282" t="s">
        <v>187</v>
      </c>
      <c r="C282" s="6">
        <f t="shared" ca="1" si="11"/>
        <v>37</v>
      </c>
    </row>
    <row r="283" spans="1:4" x14ac:dyDescent="0.3">
      <c r="A283" t="s">
        <v>179</v>
      </c>
      <c r="B283" t="s">
        <v>188</v>
      </c>
      <c r="C283" s="6">
        <f t="shared" ca="1" si="11"/>
        <v>38</v>
      </c>
    </row>
    <row r="284" spans="1:4" x14ac:dyDescent="0.3">
      <c r="A284" t="s">
        <v>180</v>
      </c>
      <c r="B284" t="s">
        <v>189</v>
      </c>
      <c r="C284" s="6">
        <f t="shared" ca="1" si="11"/>
        <v>39</v>
      </c>
    </row>
    <row r="285" spans="1:4" x14ac:dyDescent="0.3">
      <c r="A285" t="s">
        <v>268</v>
      </c>
      <c r="B285" t="s">
        <v>524</v>
      </c>
      <c r="C285" s="6">
        <f t="shared" ref="C285" ca="1" si="102">VLOOKUP(B285,OFFSET(INDIRECT("$A:$B"),0,MATCH(B$1&amp;"_Verify",INDIRECT("$1:$1"),0)-1),2,0)</f>
        <v>68</v>
      </c>
    </row>
    <row r="286" spans="1:4" x14ac:dyDescent="0.3">
      <c r="A286" t="s">
        <v>269</v>
      </c>
      <c r="B286" t="s">
        <v>524</v>
      </c>
      <c r="C286" s="6">
        <f t="shared" ref="C286:C287" ca="1" si="103">VLOOKUP(B286,OFFSET(INDIRECT("$A:$B"),0,MATCH(B$1&amp;"_Verify",INDIRECT("$1:$1"),0)-1),2,0)</f>
        <v>68</v>
      </c>
    </row>
    <row r="287" spans="1:4" x14ac:dyDescent="0.3">
      <c r="A287" s="10" t="s">
        <v>924</v>
      </c>
      <c r="B287" s="10" t="s">
        <v>524</v>
      </c>
      <c r="C287" s="6">
        <f t="shared" ca="1" si="103"/>
        <v>68</v>
      </c>
      <c r="D287" s="10"/>
    </row>
    <row r="288" spans="1:4" x14ac:dyDescent="0.3">
      <c r="A288" s="10" t="s">
        <v>925</v>
      </c>
      <c r="B288" s="10" t="s">
        <v>524</v>
      </c>
      <c r="C288" s="6">
        <f t="shared" ref="C288" ca="1" si="104">VLOOKUP(B288,OFFSET(INDIRECT("$A:$B"),0,MATCH(B$1&amp;"_Verify",INDIRECT("$1:$1"),0)-1),2,0)</f>
        <v>68</v>
      </c>
      <c r="D288" s="10"/>
    </row>
    <row r="289" spans="1:4" x14ac:dyDescent="0.3">
      <c r="A289" t="s">
        <v>289</v>
      </c>
      <c r="B289" t="s">
        <v>92</v>
      </c>
      <c r="C289" s="6">
        <f t="shared" ref="C289:C292" ca="1" si="105">VLOOKUP(B289,OFFSET(INDIRECT("$A:$B"),0,MATCH(B$1&amp;"_Verify",INDIRECT("$1:$1"),0)-1),2,0)</f>
        <v>13</v>
      </c>
    </row>
    <row r="290" spans="1:4" x14ac:dyDescent="0.3">
      <c r="A290" t="s">
        <v>291</v>
      </c>
      <c r="B290" t="s">
        <v>21</v>
      </c>
      <c r="C290" s="6">
        <f t="shared" ca="1" si="105"/>
        <v>7</v>
      </c>
    </row>
    <row r="291" spans="1:4" x14ac:dyDescent="0.3">
      <c r="A291" t="s">
        <v>290</v>
      </c>
      <c r="B291" t="s">
        <v>92</v>
      </c>
      <c r="C291" s="6">
        <f t="shared" ca="1" si="105"/>
        <v>13</v>
      </c>
    </row>
    <row r="292" spans="1:4" x14ac:dyDescent="0.3">
      <c r="A292" t="s">
        <v>293</v>
      </c>
      <c r="B292" t="s">
        <v>21</v>
      </c>
      <c r="C292" s="6">
        <f t="shared" ca="1" si="105"/>
        <v>7</v>
      </c>
    </row>
    <row r="293" spans="1:4" x14ac:dyDescent="0.3">
      <c r="A293" t="s">
        <v>297</v>
      </c>
      <c r="B293" s="10" t="s">
        <v>524</v>
      </c>
      <c r="C293" s="6">
        <f t="shared" ref="C293" ca="1" si="106">VLOOKUP(B293,OFFSET(INDIRECT("$A:$B"),0,MATCH(B$1&amp;"_Verify",INDIRECT("$1:$1"),0)-1),2,0)</f>
        <v>68</v>
      </c>
    </row>
    <row r="294" spans="1:4" x14ac:dyDescent="0.3">
      <c r="A294" t="s">
        <v>298</v>
      </c>
      <c r="B294" s="10" t="s">
        <v>524</v>
      </c>
      <c r="C294" s="6">
        <f t="shared" ref="C294:C296" ca="1" si="107">VLOOKUP(B294,OFFSET(INDIRECT("$A:$B"),0,MATCH(B$1&amp;"_Verify",INDIRECT("$1:$1"),0)-1),2,0)</f>
        <v>68</v>
      </c>
    </row>
    <row r="295" spans="1:4" x14ac:dyDescent="0.3">
      <c r="A295" t="s">
        <v>299</v>
      </c>
      <c r="B295" t="s">
        <v>92</v>
      </c>
      <c r="C295" s="6">
        <f t="shared" ca="1" si="107"/>
        <v>13</v>
      </c>
    </row>
    <row r="296" spans="1:4" x14ac:dyDescent="0.3">
      <c r="A296" t="s">
        <v>300</v>
      </c>
      <c r="B296" t="s">
        <v>224</v>
      </c>
      <c r="C296" s="6">
        <f t="shared" ca="1" si="107"/>
        <v>15</v>
      </c>
    </row>
    <row r="297" spans="1:4" x14ac:dyDescent="0.3">
      <c r="A297" t="s">
        <v>301</v>
      </c>
      <c r="B297" t="s">
        <v>227</v>
      </c>
      <c r="C297" s="6">
        <f t="shared" ref="C297" ca="1" si="108">VLOOKUP(B297,OFFSET(INDIRECT("$A:$B"),0,MATCH(B$1&amp;"_Verify",INDIRECT("$1:$1"),0)-1),2,0)</f>
        <v>16</v>
      </c>
    </row>
    <row r="298" spans="1:4" x14ac:dyDescent="0.3">
      <c r="A298" t="s">
        <v>302</v>
      </c>
      <c r="B298" t="s">
        <v>227</v>
      </c>
      <c r="C298" s="6">
        <f t="shared" ref="C298" ca="1" si="109">VLOOKUP(B298,OFFSET(INDIRECT("$A:$B"),0,MATCH(B$1&amp;"_Verify",INDIRECT("$1:$1"),0)-1),2,0)</f>
        <v>16</v>
      </c>
    </row>
    <row r="299" spans="1:4" x14ac:dyDescent="0.3">
      <c r="A299" t="s">
        <v>305</v>
      </c>
      <c r="B299" t="s">
        <v>228</v>
      </c>
      <c r="C299" s="6">
        <f t="shared" ref="C299" ca="1" si="110">VLOOKUP(B299,OFFSET(INDIRECT("$A:$B"),0,MATCH(B$1&amp;"_Verify",INDIRECT("$1:$1"),0)-1),2,0)</f>
        <v>17</v>
      </c>
    </row>
    <row r="300" spans="1:4" x14ac:dyDescent="0.3">
      <c r="A300" t="s">
        <v>306</v>
      </c>
      <c r="B300" t="s">
        <v>228</v>
      </c>
      <c r="C300" s="6">
        <f t="shared" ref="C300" ca="1" si="111">VLOOKUP(B300,OFFSET(INDIRECT("$A:$B"),0,MATCH(B$1&amp;"_Verify",INDIRECT("$1:$1"),0)-1),2,0)</f>
        <v>17</v>
      </c>
    </row>
    <row r="301" spans="1:4" x14ac:dyDescent="0.3">
      <c r="A301" s="10" t="s">
        <v>926</v>
      </c>
      <c r="B301" s="10" t="s">
        <v>228</v>
      </c>
      <c r="C301" s="6">
        <f t="shared" ref="C301:C302" ca="1" si="112">VLOOKUP(B301,OFFSET(INDIRECT("$A:$B"),0,MATCH(B$1&amp;"_Verify",INDIRECT("$1:$1"),0)-1),2,0)</f>
        <v>17</v>
      </c>
      <c r="D301" s="10"/>
    </row>
    <row r="302" spans="1:4" x14ac:dyDescent="0.3">
      <c r="A302" s="10" t="s">
        <v>927</v>
      </c>
      <c r="B302" s="10" t="s">
        <v>228</v>
      </c>
      <c r="C302" s="6">
        <f t="shared" ca="1" si="112"/>
        <v>17</v>
      </c>
      <c r="D302" s="10"/>
    </row>
    <row r="303" spans="1:4" x14ac:dyDescent="0.3">
      <c r="A303" s="10" t="s">
        <v>928</v>
      </c>
      <c r="B303" s="10" t="s">
        <v>916</v>
      </c>
      <c r="C303" s="6">
        <f t="shared" ref="C303:C304" ca="1" si="113">VLOOKUP(B303,OFFSET(INDIRECT("$A:$B"),0,MATCH(B$1&amp;"_Verify",INDIRECT("$1:$1"),0)-1),2,0)</f>
        <v>84</v>
      </c>
      <c r="D303" s="10"/>
    </row>
    <row r="304" spans="1:4" x14ac:dyDescent="0.3">
      <c r="A304" s="10" t="s">
        <v>929</v>
      </c>
      <c r="B304" s="10" t="s">
        <v>916</v>
      </c>
      <c r="C304" s="6">
        <f t="shared" ca="1" si="113"/>
        <v>84</v>
      </c>
      <c r="D304" s="10"/>
    </row>
    <row r="305" spans="1:4" x14ac:dyDescent="0.3">
      <c r="A305" t="s">
        <v>307</v>
      </c>
      <c r="B305" t="s">
        <v>229</v>
      </c>
      <c r="C305" s="6">
        <f t="shared" ref="C305" ca="1" si="114">VLOOKUP(B305,OFFSET(INDIRECT("$A:$B"),0,MATCH(B$1&amp;"_Verify",INDIRECT("$1:$1"),0)-1),2,0)</f>
        <v>18</v>
      </c>
    </row>
    <row r="306" spans="1:4" x14ac:dyDescent="0.3">
      <c r="A306" t="s">
        <v>308</v>
      </c>
      <c r="B306" t="s">
        <v>229</v>
      </c>
      <c r="C306" s="6">
        <f t="shared" ref="C306" ca="1" si="115">VLOOKUP(B306,OFFSET(INDIRECT("$A:$B"),0,MATCH(B$1&amp;"_Verify",INDIRECT("$1:$1"),0)-1),2,0)</f>
        <v>18</v>
      </c>
    </row>
    <row r="307" spans="1:4" x14ac:dyDescent="0.3">
      <c r="A307" t="s">
        <v>309</v>
      </c>
      <c r="B307" t="s">
        <v>230</v>
      </c>
      <c r="C307" s="6">
        <f t="shared" ref="C307" ca="1" si="116">VLOOKUP(B307,OFFSET(INDIRECT("$A:$B"),0,MATCH(B$1&amp;"_Verify",INDIRECT("$1:$1"),0)-1),2,0)</f>
        <v>19</v>
      </c>
    </row>
    <row r="308" spans="1:4" x14ac:dyDescent="0.3">
      <c r="A308" t="s">
        <v>310</v>
      </c>
      <c r="B308" t="s">
        <v>230</v>
      </c>
      <c r="C308" s="6">
        <f t="shared" ref="C308" ca="1" si="117">VLOOKUP(B308,OFFSET(INDIRECT("$A:$B"),0,MATCH(B$1&amp;"_Verify",INDIRECT("$1:$1"),0)-1),2,0)</f>
        <v>19</v>
      </c>
    </row>
    <row r="309" spans="1:4" x14ac:dyDescent="0.3">
      <c r="A309" t="s">
        <v>312</v>
      </c>
      <c r="B309" t="s">
        <v>238</v>
      </c>
      <c r="C309" s="6">
        <f t="shared" ref="C309:C320" ca="1" si="118">VLOOKUP(B309,OFFSET(INDIRECT("$A:$B"),0,MATCH(B$1&amp;"_Verify",INDIRECT("$1:$1"),0)-1),2,0)</f>
        <v>20</v>
      </c>
    </row>
    <row r="310" spans="1:4" x14ac:dyDescent="0.3">
      <c r="A310" t="s">
        <v>313</v>
      </c>
      <c r="B310" t="s">
        <v>238</v>
      </c>
      <c r="C310" s="6">
        <f t="shared" ca="1" si="118"/>
        <v>20</v>
      </c>
    </row>
    <row r="311" spans="1:4" x14ac:dyDescent="0.3">
      <c r="A311" t="s">
        <v>362</v>
      </c>
      <c r="B311" t="s">
        <v>92</v>
      </c>
      <c r="C311" s="6">
        <f t="shared" ref="C311:C314" ca="1" si="119">VLOOKUP(B311,OFFSET(INDIRECT("$A:$B"),0,MATCH(B$1&amp;"_Verify",INDIRECT("$1:$1"),0)-1),2,0)</f>
        <v>13</v>
      </c>
      <c r="D311" s="6"/>
    </row>
    <row r="312" spans="1:4" x14ac:dyDescent="0.3">
      <c r="A312" t="s">
        <v>364</v>
      </c>
      <c r="B312" t="s">
        <v>337</v>
      </c>
      <c r="C312" s="6">
        <f t="shared" ca="1" si="119"/>
        <v>21</v>
      </c>
    </row>
    <row r="313" spans="1:4" x14ac:dyDescent="0.3">
      <c r="A313" t="s">
        <v>368</v>
      </c>
      <c r="B313" t="s">
        <v>57</v>
      </c>
      <c r="C313" s="6">
        <f t="shared" ca="1" si="119"/>
        <v>11</v>
      </c>
    </row>
    <row r="314" spans="1:4" x14ac:dyDescent="0.3">
      <c r="A314" s="10" t="s">
        <v>930</v>
      </c>
      <c r="B314" s="10" t="s">
        <v>21</v>
      </c>
      <c r="C314" s="6">
        <f t="shared" ca="1" si="119"/>
        <v>7</v>
      </c>
      <c r="D314" s="10"/>
    </row>
    <row r="315" spans="1:4" x14ac:dyDescent="0.3">
      <c r="A315" t="s">
        <v>314</v>
      </c>
      <c r="B315" t="s">
        <v>92</v>
      </c>
      <c r="C315" s="6">
        <f t="shared" ca="1" si="118"/>
        <v>13</v>
      </c>
    </row>
    <row r="316" spans="1:4" x14ac:dyDescent="0.3">
      <c r="A316" t="s">
        <v>316</v>
      </c>
      <c r="B316" t="s">
        <v>21</v>
      </c>
      <c r="C316" s="6">
        <f t="shared" ca="1" si="118"/>
        <v>7</v>
      </c>
    </row>
    <row r="317" spans="1:4" x14ac:dyDescent="0.3">
      <c r="A317" s="10" t="s">
        <v>504</v>
      </c>
      <c r="B317" s="10" t="s">
        <v>92</v>
      </c>
      <c r="C317" s="6">
        <f t="shared" ca="1" si="118"/>
        <v>13</v>
      </c>
      <c r="D317" s="10"/>
    </row>
    <row r="318" spans="1:4" x14ac:dyDescent="0.3">
      <c r="A318" s="10" t="s">
        <v>506</v>
      </c>
      <c r="B318" s="10" t="s">
        <v>21</v>
      </c>
      <c r="C318" s="6">
        <f t="shared" ca="1" si="118"/>
        <v>7</v>
      </c>
      <c r="D318" s="10"/>
    </row>
    <row r="319" spans="1:4" x14ac:dyDescent="0.3">
      <c r="A319" t="s">
        <v>369</v>
      </c>
      <c r="B319" t="s">
        <v>341</v>
      </c>
      <c r="C319" s="6">
        <f t="shared" ca="1" si="118"/>
        <v>61</v>
      </c>
    </row>
    <row r="320" spans="1:4" x14ac:dyDescent="0.3">
      <c r="A320" t="s">
        <v>370</v>
      </c>
      <c r="B320" t="s">
        <v>345</v>
      </c>
      <c r="C320" s="6">
        <f t="shared" ca="1" si="118"/>
        <v>59</v>
      </c>
    </row>
    <row r="321" spans="1:4" x14ac:dyDescent="0.3">
      <c r="A321" t="s">
        <v>317</v>
      </c>
      <c r="B321" t="s">
        <v>239</v>
      </c>
      <c r="C321" s="6">
        <f t="shared" ref="C321:C324" ca="1" si="120">VLOOKUP(B321,OFFSET(INDIRECT("$A:$B"),0,MATCH(B$1&amp;"_Verify",INDIRECT("$1:$1"),0)-1),2,0)</f>
        <v>58</v>
      </c>
    </row>
    <row r="322" spans="1:4" x14ac:dyDescent="0.3">
      <c r="A322" s="10" t="s">
        <v>508</v>
      </c>
      <c r="B322" s="10" t="s">
        <v>239</v>
      </c>
      <c r="C322" s="6">
        <f t="shared" ref="C322" ca="1" si="121">VLOOKUP(B322,OFFSET(INDIRECT("$A:$B"),0,MATCH(B$1&amp;"_Verify",INDIRECT("$1:$1"),0)-1),2,0)</f>
        <v>58</v>
      </c>
      <c r="D322" s="10"/>
    </row>
    <row r="323" spans="1:4" x14ac:dyDescent="0.3">
      <c r="A323" t="s">
        <v>328</v>
      </c>
      <c r="B323" t="s">
        <v>272</v>
      </c>
      <c r="C323" s="6">
        <f t="shared" ca="1" si="120"/>
        <v>41</v>
      </c>
    </row>
    <row r="324" spans="1:4" x14ac:dyDescent="0.3">
      <c r="A324" t="s">
        <v>330</v>
      </c>
      <c r="B324" t="s">
        <v>54</v>
      </c>
      <c r="C324" s="6">
        <f t="shared" ca="1" si="120"/>
        <v>8</v>
      </c>
    </row>
    <row r="325" spans="1:4" x14ac:dyDescent="0.3">
      <c r="A325" t="s">
        <v>319</v>
      </c>
      <c r="B325" t="s">
        <v>273</v>
      </c>
      <c r="C325" s="6">
        <f t="shared" ref="C325" ca="1" si="122">VLOOKUP(B325,OFFSET(INDIRECT("$A:$B"),0,MATCH(B$1&amp;"_Verify",INDIRECT("$1:$1"),0)-1),2,0)</f>
        <v>40</v>
      </c>
    </row>
    <row r="326" spans="1:4" x14ac:dyDescent="0.3">
      <c r="A326" t="s">
        <v>321</v>
      </c>
      <c r="B326" t="s">
        <v>55</v>
      </c>
      <c r="C326" s="6">
        <f t="shared" ref="C326" ca="1" si="123">VLOOKUP(B326,OFFSET(INDIRECT("$A:$B"),0,MATCH(B$1&amp;"_Verify",INDIRECT("$1:$1"),0)-1),2,0)</f>
        <v>9</v>
      </c>
    </row>
    <row r="327" spans="1:4" x14ac:dyDescent="0.3">
      <c r="A327" t="s">
        <v>351</v>
      </c>
      <c r="B327" t="s">
        <v>344</v>
      </c>
      <c r="C327" s="6">
        <f t="shared" ref="C327" ca="1" si="124">VLOOKUP(B327,OFFSET(INDIRECT("$A:$B"),0,MATCH(B$1&amp;"_Verify",INDIRECT("$1:$1"),0)-1),2,0)</f>
        <v>42</v>
      </c>
    </row>
    <row r="328" spans="1:4" x14ac:dyDescent="0.3">
      <c r="A328" t="s">
        <v>352</v>
      </c>
      <c r="B328" t="s">
        <v>283</v>
      </c>
      <c r="C328" s="6">
        <f t="shared" ref="C328" ca="1" si="125">VLOOKUP(B328,OFFSET(INDIRECT("$A:$B"),0,MATCH(B$1&amp;"_Verify",INDIRECT("$1:$1"),0)-1),2,0)</f>
        <v>60</v>
      </c>
    </row>
    <row r="329" spans="1:4" x14ac:dyDescent="0.3">
      <c r="A329" t="s">
        <v>374</v>
      </c>
      <c r="B329" t="s">
        <v>375</v>
      </c>
      <c r="C329" s="6">
        <f t="shared" ref="C329:C331" ca="1" si="126">VLOOKUP(B329,OFFSET(INDIRECT("$A:$B"),0,MATCH(B$1&amp;"_Verify",INDIRECT("$1:$1"),0)-1),2,0)</f>
        <v>62</v>
      </c>
    </row>
    <row r="330" spans="1:4" x14ac:dyDescent="0.3">
      <c r="A330" s="10" t="s">
        <v>514</v>
      </c>
      <c r="B330" s="10" t="s">
        <v>517</v>
      </c>
      <c r="C330" s="6">
        <f t="shared" ca="1" si="126"/>
        <v>66</v>
      </c>
      <c r="D330" s="10"/>
    </row>
    <row r="331" spans="1:4" x14ac:dyDescent="0.3">
      <c r="A331" s="10" t="s">
        <v>516</v>
      </c>
      <c r="B331" s="10" t="s">
        <v>517</v>
      </c>
      <c r="C331" s="6">
        <f t="shared" ca="1" si="126"/>
        <v>66</v>
      </c>
      <c r="D331" s="10"/>
    </row>
    <row r="332" spans="1:4" x14ac:dyDescent="0.3">
      <c r="A332" s="10" t="s">
        <v>530</v>
      </c>
      <c r="B332" s="10" t="s">
        <v>520</v>
      </c>
      <c r="C332" s="6">
        <f t="shared" ref="C332:C339" ca="1" si="127">VLOOKUP(B332,OFFSET(INDIRECT("$A:$B"),0,MATCH(B$1&amp;"_Verify",INDIRECT("$1:$1"),0)-1),2,0)</f>
        <v>67</v>
      </c>
      <c r="D332" s="10"/>
    </row>
    <row r="333" spans="1:4" x14ac:dyDescent="0.3">
      <c r="A333" s="10" t="s">
        <v>933</v>
      </c>
      <c r="B333" s="10" t="s">
        <v>931</v>
      </c>
      <c r="C333" s="6">
        <f t="shared" ref="C333:C335" ca="1" si="128">VLOOKUP(B333,OFFSET(INDIRECT("$A:$B"),0,MATCH(B$1&amp;"_Verify",INDIRECT("$1:$1"),0)-1),2,0)</f>
        <v>82</v>
      </c>
      <c r="D333" s="10"/>
    </row>
    <row r="334" spans="1:4" x14ac:dyDescent="0.3">
      <c r="A334" s="10" t="s">
        <v>934</v>
      </c>
      <c r="B334" s="10" t="s">
        <v>931</v>
      </c>
      <c r="C334" s="6">
        <f t="shared" ca="1" si="128"/>
        <v>82</v>
      </c>
      <c r="D334" s="10"/>
    </row>
    <row r="335" spans="1:4" x14ac:dyDescent="0.3">
      <c r="A335" s="10" t="s">
        <v>932</v>
      </c>
      <c r="B335" s="10" t="s">
        <v>912</v>
      </c>
      <c r="C335" s="6">
        <f t="shared" ca="1" si="128"/>
        <v>83</v>
      </c>
      <c r="D335" s="10"/>
    </row>
    <row r="336" spans="1:4" x14ac:dyDescent="0.3">
      <c r="A336" s="10" t="s">
        <v>801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802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s="10" t="s">
        <v>804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806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t="s">
        <v>383</v>
      </c>
      <c r="B340" t="s">
        <v>380</v>
      </c>
      <c r="C340" s="6">
        <f t="shared" ref="C340" ca="1" si="129">VLOOKUP(B340,OFFSET(INDIRECT("$A:$B"),0,MATCH(B$1&amp;"_Verify",INDIRECT("$1:$1"),0)-1),2,0)</f>
        <v>22</v>
      </c>
    </row>
    <row r="341" spans="1:4" x14ac:dyDescent="0.3">
      <c r="A341" t="s">
        <v>397</v>
      </c>
      <c r="B341" t="s">
        <v>380</v>
      </c>
      <c r="C341" s="6">
        <f t="shared" ref="C341" ca="1" si="130">VLOOKUP(B341,OFFSET(INDIRECT("$A:$B"),0,MATCH(B$1&amp;"_Verify",INDIRECT("$1:$1"),0)-1),2,0)</f>
        <v>22</v>
      </c>
    </row>
    <row r="342" spans="1:4" x14ac:dyDescent="0.3">
      <c r="A342" t="s">
        <v>385</v>
      </c>
      <c r="B342" t="s">
        <v>380</v>
      </c>
      <c r="C342" s="6">
        <f t="shared" ref="C342:C345" ca="1" si="131">VLOOKUP(B342,OFFSET(INDIRECT("$A:$B"),0,MATCH(B$1&amp;"_Verify",INDIRECT("$1:$1"),0)-1),2,0)</f>
        <v>22</v>
      </c>
    </row>
    <row r="343" spans="1:4" x14ac:dyDescent="0.3">
      <c r="A343" t="s">
        <v>398</v>
      </c>
      <c r="B343" t="s">
        <v>380</v>
      </c>
      <c r="C343" s="6">
        <f t="shared" ca="1" si="131"/>
        <v>22</v>
      </c>
    </row>
    <row r="344" spans="1:4" x14ac:dyDescent="0.3">
      <c r="A344" s="10" t="s">
        <v>759</v>
      </c>
      <c r="B344" s="10" t="s">
        <v>380</v>
      </c>
      <c r="C344" s="6">
        <f t="shared" ca="1" si="131"/>
        <v>22</v>
      </c>
      <c r="D344" s="10"/>
    </row>
    <row r="345" spans="1:4" x14ac:dyDescent="0.3">
      <c r="A345" s="10" t="s">
        <v>760</v>
      </c>
      <c r="B345" s="10" t="s">
        <v>380</v>
      </c>
      <c r="C345" s="6">
        <f t="shared" ca="1" si="131"/>
        <v>22</v>
      </c>
      <c r="D345" s="10"/>
    </row>
    <row r="346" spans="1:4" x14ac:dyDescent="0.3">
      <c r="A346" s="10" t="s">
        <v>761</v>
      </c>
      <c r="B346" s="10" t="s">
        <v>380</v>
      </c>
      <c r="C346" s="6">
        <f t="shared" ref="C346:C347" ca="1" si="132">VLOOKUP(B346,OFFSET(INDIRECT("$A:$B"),0,MATCH(B$1&amp;"_Verify",INDIRECT("$1:$1"),0)-1),2,0)</f>
        <v>22</v>
      </c>
      <c r="D346" s="10"/>
    </row>
    <row r="347" spans="1:4" x14ac:dyDescent="0.3">
      <c r="A347" s="10" t="s">
        <v>762</v>
      </c>
      <c r="B347" s="10" t="s">
        <v>380</v>
      </c>
      <c r="C347" s="6">
        <f t="shared" ca="1" si="132"/>
        <v>22</v>
      </c>
      <c r="D347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4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A78" sqref="A7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94</v>
      </c>
      <c r="F2" s="4" t="str">
        <f>IF(ISBLANK(VLOOKUP($E2,어펙터인자!$1:$1048576,MATCH(F$1,어펙터인자!$1:$1,0),0)),"",VLOOKUP($E2,어펙터인자!$1:$1048576,MATCH(F$1,어펙터인자!$1:$1,0),0))</f>
        <v>무적이 된다
상태이상 무적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무적 텍스트
표현 안 함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4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6" ca="1" si="1">IF(NOT(ISBLANK(N3)),N3,
IF(ISBLANK(M3),"",
VLOOKUP(M3,OFFSET(INDIRECT("$A:$B"),0,MATCH(M$1&amp;"_Verify",INDIRECT("$1:$1"),0)-1),2,0)
))</f>
        <v/>
      </c>
      <c r="S3" s="7" t="str">
        <f t="shared" ref="S3:S304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1222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1110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1172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1173</v>
      </c>
    </row>
    <row r="78" spans="1:23" x14ac:dyDescent="0.3">
      <c r="A78" s="1" t="str">
        <f t="shared" ref="A78" si="85">B78&amp;"_"&amp;TEXT(D78,"00")</f>
        <v>InvincibleDrone_01</v>
      </c>
      <c r="B78" s="10" t="s">
        <v>1224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1038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1048</v>
      </c>
    </row>
    <row r="83" spans="1:23" x14ac:dyDescent="0.3">
      <c r="A83" s="1" t="str">
        <f t="shared" si="88"/>
        <v>UltimateCreateMedeaLast_01</v>
      </c>
      <c r="B83" s="10" t="s">
        <v>1166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1162</v>
      </c>
    </row>
    <row r="84" spans="1:23" x14ac:dyDescent="0.3">
      <c r="A84" s="1" t="str">
        <f t="shared" si="88"/>
        <v>UltimateAttackMedea_01</v>
      </c>
      <c r="B84" s="10" t="s">
        <v>1168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1170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957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1080</v>
      </c>
    </row>
    <row r="91" spans="1:23" x14ac:dyDescent="0.3">
      <c r="A91" s="1" t="str">
        <f t="shared" si="94"/>
        <v>UltimateReduceRockElemental_01</v>
      </c>
      <c r="B91" s="10" t="s">
        <v>1086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1081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1008</v>
      </c>
      <c r="V95" s="1" t="s">
        <v>1005</v>
      </c>
      <c r="W95" s="1" t="s">
        <v>1006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1000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1001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1051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998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12.7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1048</v>
      </c>
    </row>
    <row r="111" spans="1:23" x14ac:dyDescent="0.3">
      <c r="A111" s="1" t="str">
        <f t="shared" si="115"/>
        <v>UltimateMoveSpeedDownMobileFemale_01</v>
      </c>
      <c r="B111" s="10" t="s">
        <v>1140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10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1048</v>
      </c>
    </row>
    <row r="115" spans="1:23" x14ac:dyDescent="0.3">
      <c r="A115" s="1" t="str">
        <f t="shared" si="88"/>
        <v>UltimateAttackSandWarrior_01</v>
      </c>
      <c r="B115" s="10" t="s">
        <v>1134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1048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1092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1095</v>
      </c>
    </row>
    <row r="122" spans="1:23" x14ac:dyDescent="0.3">
      <c r="A122" s="1" t="str">
        <f t="shared" si="121"/>
        <v>UltimateAttackBladeFanDancer_01</v>
      </c>
      <c r="B122" s="10" t="s">
        <v>1089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0.495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1211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1206</v>
      </c>
    </row>
    <row r="129" spans="1:23" x14ac:dyDescent="0.3">
      <c r="A129" s="1" t="str">
        <f t="shared" si="127"/>
        <v>CallChangeOnHitAreaSyria_01</v>
      </c>
      <c r="B129" s="10" t="s">
        <v>1212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1206</v>
      </c>
    </row>
    <row r="130" spans="1:23" x14ac:dyDescent="0.3">
      <c r="A130" s="1" t="str">
        <f t="shared" si="127"/>
        <v>ChangeAttackStateSyria_01</v>
      </c>
      <c r="B130" s="10" t="s">
        <v>1207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1215</v>
      </c>
      <c r="V130" s="1" t="s">
        <v>1216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1042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1049</v>
      </c>
    </row>
    <row r="135" spans="1:23" x14ac:dyDescent="0.3">
      <c r="A135" s="1" t="str">
        <f t="shared" si="133"/>
        <v>CannotActionSyria_01</v>
      </c>
      <c r="B135" s="10" t="s">
        <v>1046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1048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1151</v>
      </c>
    </row>
    <row r="143" spans="1:23" x14ac:dyDescent="0.3">
      <c r="A143" s="1" t="str">
        <f t="shared" si="136"/>
        <v>UltimateAttackLinhi_01</v>
      </c>
      <c r="B143" s="10" t="s">
        <v>1150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1171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1058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1090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1048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1181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1182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957</v>
      </c>
    </row>
    <row r="165" spans="1:23" x14ac:dyDescent="0.3">
      <c r="A165" s="1" t="str">
        <f t="shared" si="88"/>
        <v>UltimateCreateIceMagician_01</v>
      </c>
      <c r="B165" s="10" t="s">
        <v>1057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1048</v>
      </c>
    </row>
    <row r="166" spans="1:23" x14ac:dyDescent="0.3">
      <c r="A166" s="1" t="str">
        <f t="shared" si="88"/>
        <v>UltimateCannotActionIceMagician_01</v>
      </c>
      <c r="B166" s="10" t="s">
        <v>1074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1071</v>
      </c>
      <c r="W168" s="1" t="s">
        <v>1072</v>
      </c>
    </row>
    <row r="169" spans="1:23" x14ac:dyDescent="0.3">
      <c r="A169" s="1" t="str">
        <f t="shared" si="166"/>
        <v>UltimateAttackSpeedUpAngelicWarrior_01</v>
      </c>
      <c r="B169" s="10" t="s">
        <v>1070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0.54500000000000004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0.54500000000000004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957</v>
      </c>
    </row>
    <row r="173" spans="1:23" x14ac:dyDescent="0.3">
      <c r="A173" s="1" t="str">
        <f t="shared" si="169"/>
        <v>UltimateRemoveUnicornCharacter_01</v>
      </c>
      <c r="B173" s="10" t="s">
        <v>1062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1048</v>
      </c>
    </row>
    <row r="175" spans="1:23" x14ac:dyDescent="0.3">
      <c r="A175" s="1" t="str">
        <f t="shared" si="169"/>
        <v>UltimateAttackUnicornCharacter_01</v>
      </c>
      <c r="B175" s="10" t="s">
        <v>1064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10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6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6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19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19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939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941</v>
      </c>
      <c r="U228" s="1" t="s">
        <v>942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951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953</v>
      </c>
    </row>
    <row r="231" spans="1:23" x14ac:dyDescent="0.3">
      <c r="A231" s="1" t="str">
        <f t="shared" si="239"/>
        <v>BurrowNinjaAssassin_Red_01</v>
      </c>
      <c r="B231" s="1" t="s">
        <v>953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946</v>
      </c>
      <c r="U231" s="1" t="s">
        <v>947</v>
      </c>
      <c r="V231" s="1" t="s">
        <v>948</v>
      </c>
      <c r="W231" s="1" t="s">
        <v>949</v>
      </c>
    </row>
    <row r="232" spans="1:23" x14ac:dyDescent="0.3">
      <c r="A232" s="1" t="str">
        <f t="shared" si="239"/>
        <v>RotateRobotFive_Purple_01</v>
      </c>
      <c r="B232" s="1" t="s">
        <v>972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970</v>
      </c>
    </row>
    <row r="233" spans="1:23" x14ac:dyDescent="0.3">
      <c r="A233" s="1" t="str">
        <f t="shared" si="239"/>
        <v>RotateRobotFive_PurpleZero_01</v>
      </c>
      <c r="B233" s="1" t="s">
        <v>973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974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981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983</v>
      </c>
    </row>
    <row r="235" spans="1:23" x14ac:dyDescent="0.3">
      <c r="A235" s="1" t="str">
        <f t="shared" ref="A235" si="245">B235&amp;"_"&amp;TEXT(D235,"00")</f>
        <v>ChargingAncientGuard_01</v>
      </c>
      <c r="B235" s="1" t="s">
        <v>992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" ca="1" si="246">IF(NOT(ISBLANK(N235)),N235,
IF(ISBLANK(M235),"",
VLOOKUP(M235,OFFSET(INDIRECT("$A:$B"),0,MATCH(M$1&amp;"_Verify",INDIRECT("$1:$1"),0)-1),2,0)
))</f>
        <v/>
      </c>
      <c r="S235" s="7" t="str">
        <f t="shared" ref="S235" ca="1" si="247">IF(NOT(ISBLANK(R235)),R235,
IF(ISBLANK(Q235),"",
VLOOKUP(Q235,OFFSET(INDIRECT("$A:$B"),0,MATCH(Q$1&amp;"_Verify",INDIRECT("$1:$1"),0)-1),2,0)
))</f>
        <v/>
      </c>
      <c r="T235" s="1" t="s">
        <v>994</v>
      </c>
      <c r="U235" s="1" t="s">
        <v>995</v>
      </c>
    </row>
    <row r="236" spans="1:23" x14ac:dyDescent="0.3">
      <c r="A236" s="1" t="str">
        <f t="shared" si="219"/>
        <v>AddForceCommon_01</v>
      </c>
      <c r="B236" s="10" t="s">
        <v>617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3</v>
      </c>
      <c r="N236" s="1">
        <v>0</v>
      </c>
      <c r="O236" s="7">
        <f t="shared" ca="1" si="220"/>
        <v>0</v>
      </c>
      <c r="S236" s="7" t="str">
        <f t="shared" ca="1" si="2"/>
        <v/>
      </c>
    </row>
    <row r="237" spans="1:23" x14ac:dyDescent="0.3">
      <c r="A237" s="1" t="str">
        <f t="shared" ref="A237" si="248">B237&amp;"_"&amp;TEXT(D237,"00")</f>
        <v>AddForceCommonWeak_01</v>
      </c>
      <c r="B237" s="10" t="s">
        <v>623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AddForce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2.5</v>
      </c>
      <c r="N237" s="1">
        <v>0</v>
      </c>
      <c r="O237" s="7">
        <f t="shared" ref="O237" ca="1" si="249">IF(NOT(ISBLANK(N237)),N237,
IF(ISBLANK(M237),"",
VLOOKUP(M237,OFFSET(INDIRECT("$A:$B"),0,MATCH(M$1&amp;"_Verify",INDIRECT("$1:$1"),0)-1),2,0)
))</f>
        <v>0</v>
      </c>
      <c r="S237" s="7" t="str">
        <f t="shared" ca="1" si="2"/>
        <v/>
      </c>
    </row>
    <row r="238" spans="1:23" x14ac:dyDescent="0.3">
      <c r="A238" s="1" t="str">
        <f t="shared" ref="A238:A240" si="250">B238&amp;"_"&amp;TEXT(D238,"00")</f>
        <v>AddForceCommonStrong_01</v>
      </c>
      <c r="B238" s="10" t="s">
        <v>625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5</v>
      </c>
      <c r="N238" s="1">
        <v>0</v>
      </c>
      <c r="O238" s="7">
        <f t="shared" ref="O238:O240" ca="1" si="251">IF(NOT(ISBLANK(N238)),N238,
IF(ISBLANK(M238),"",
VLOOKUP(M238,OFFSET(INDIRECT("$A:$B"),0,MATCH(M$1&amp;"_Verify",INDIRECT("$1:$1"),0)-1),2,0)
))</f>
        <v>0</v>
      </c>
      <c r="S238" s="7" t="str">
        <f t="shared" ca="1" si="2"/>
        <v/>
      </c>
    </row>
    <row r="239" spans="1:23" x14ac:dyDescent="0.3">
      <c r="A239" s="1" t="str">
        <f t="shared" si="250"/>
        <v>CreateChildTransform_01</v>
      </c>
      <c r="B239" s="10" t="s">
        <v>976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CreateHitObject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O239" s="7" t="str">
        <f t="shared" ca="1" si="251"/>
        <v/>
      </c>
      <c r="S239" s="7" t="str">
        <f t="shared" ca="1" si="2"/>
        <v/>
      </c>
      <c r="T239" s="1" t="s">
        <v>975</v>
      </c>
    </row>
    <row r="240" spans="1:23" x14ac:dyDescent="0.3">
      <c r="A240" s="1" t="str">
        <f t="shared" si="250"/>
        <v>CannotActionCommon_01</v>
      </c>
      <c r="B240" s="1" t="s">
        <v>851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3</v>
      </c>
      <c r="O240" s="7" t="str">
        <f t="shared" ca="1" si="251"/>
        <v/>
      </c>
      <c r="S240" s="7" t="str">
        <f t="shared" ca="1" si="2"/>
        <v/>
      </c>
    </row>
    <row r="241" spans="1:19" x14ac:dyDescent="0.3">
      <c r="A241" s="1" t="str">
        <f t="shared" ref="A241:A242" si="252">B241&amp;"_"&amp;TEXT(D241,"00")</f>
        <v>CannotActionCommonShort_01</v>
      </c>
      <c r="B241" s="1" t="s">
        <v>864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CannotAction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2</v>
      </c>
      <c r="O241" s="7" t="str">
        <f t="shared" ref="O241:O242" ca="1" si="253">IF(NOT(ISBLANK(N241)),N241,
IF(ISBLANK(M241),"",
VLOOKUP(M241,OFFSET(INDIRECT("$A:$B"),0,MATCH(M$1&amp;"_Verify",INDIRECT("$1:$1"),0)-1),2,0)
))</f>
        <v/>
      </c>
      <c r="S241" s="7" t="str">
        <f t="shared" ref="S241:S242" ca="1" si="25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52"/>
        <v>CannotActionCommonLong_01</v>
      </c>
      <c r="B242" s="1" t="s">
        <v>865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5</v>
      </c>
      <c r="O242" s="7" t="str">
        <f t="shared" ca="1" si="253"/>
        <v/>
      </c>
      <c r="S242" s="7" t="str">
        <f t="shared" ca="1" si="254"/>
        <v/>
      </c>
    </row>
    <row r="243" spans="1:19" x14ac:dyDescent="0.3">
      <c r="A243" s="1" t="str">
        <f t="shared" si="0"/>
        <v>LP_Atk_01</v>
      </c>
      <c r="B243" s="1" t="s">
        <v>253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0.15</v>
      </c>
      <c r="M243" s="1" t="s">
        <v>162</v>
      </c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0"/>
        <v>LP_Atk_02</v>
      </c>
      <c r="B244" s="1" t="s">
        <v>253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0.315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ref="A245:A253" si="255">B245&amp;"_"&amp;TEXT(D245,"00")</f>
        <v>LP_Atk_03</v>
      </c>
      <c r="B245" s="1" t="s">
        <v>253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0.49500000000000005</v>
      </c>
      <c r="M245" s="1" t="s">
        <v>162</v>
      </c>
      <c r="N245" s="6"/>
      <c r="O245" s="7">
        <f t="shared" ca="1" si="1"/>
        <v>19</v>
      </c>
      <c r="S245" s="7" t="str">
        <f t="shared" ca="1" si="2"/>
        <v/>
      </c>
    </row>
    <row r="246" spans="1:19" x14ac:dyDescent="0.3">
      <c r="A246" s="1" t="str">
        <f t="shared" si="255"/>
        <v>LP_Atk_04</v>
      </c>
      <c r="B246" s="1" t="s">
        <v>253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0.69</v>
      </c>
      <c r="M246" s="1" t="s">
        <v>162</v>
      </c>
      <c r="O246" s="7">
        <f t="shared" ca="1" si="1"/>
        <v>19</v>
      </c>
      <c r="S246" s="7" t="str">
        <f t="shared" ca="1" si="2"/>
        <v/>
      </c>
    </row>
    <row r="247" spans="1:19" x14ac:dyDescent="0.3">
      <c r="A247" s="1" t="str">
        <f t="shared" si="255"/>
        <v>LP_Atk_05</v>
      </c>
      <c r="B247" s="1" t="s">
        <v>253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0.89999999999999991</v>
      </c>
      <c r="M247" s="1" t="s">
        <v>162</v>
      </c>
      <c r="O247" s="7">
        <f ca="1">IF(NOT(ISBLANK(N247)),N247,
IF(ISBLANK(M247),"",
VLOOKUP(M247,OFFSET(INDIRECT("$A:$B"),0,MATCH(M$1&amp;"_Verify",INDIRECT("$1:$1"),0)-1),2,0)
))</f>
        <v>19</v>
      </c>
      <c r="S247" s="7" t="str">
        <f t="shared" ca="1" si="2"/>
        <v/>
      </c>
    </row>
    <row r="248" spans="1:19" x14ac:dyDescent="0.3">
      <c r="A248" s="1" t="str">
        <f t="shared" si="255"/>
        <v>LP_Atk_06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304" ca="1" si="256">IF(NOT(ISBLANK(N248)),N248,
IF(ISBLANK(M248),"",
VLOOKUP(M248,OFFSET(INDIRECT("$A:$B"),0,MATCH(M$1&amp;"_Verify",INDIRECT("$1:$1"),0)-1),2,0)
))</f>
        <v>19</v>
      </c>
      <c r="S248" s="7" t="str">
        <f t="shared" ca="1" si="2"/>
        <v/>
      </c>
    </row>
    <row r="249" spans="1:19" x14ac:dyDescent="0.3">
      <c r="A249" s="1" t="str">
        <f t="shared" si="255"/>
        <v>LP_Atk_07</v>
      </c>
      <c r="B249" s="1" t="s">
        <v>253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1.3650000000000002</v>
      </c>
      <c r="M249" s="1" t="s">
        <v>162</v>
      </c>
      <c r="O249" s="7">
        <f t="shared" ca="1" si="256"/>
        <v>19</v>
      </c>
      <c r="S249" s="7" t="str">
        <f t="shared" ca="1" si="2"/>
        <v/>
      </c>
    </row>
    <row r="250" spans="1:19" x14ac:dyDescent="0.3">
      <c r="A250" s="1" t="str">
        <f t="shared" si="255"/>
        <v>LP_Atk_08</v>
      </c>
      <c r="B250" s="1" t="s">
        <v>253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1.62</v>
      </c>
      <c r="M250" s="1" t="s">
        <v>162</v>
      </c>
      <c r="O250" s="7">
        <f t="shared" ca="1" si="256"/>
        <v>19</v>
      </c>
      <c r="S250" s="7" t="str">
        <f t="shared" ca="1" si="2"/>
        <v/>
      </c>
    </row>
    <row r="251" spans="1:19" x14ac:dyDescent="0.3">
      <c r="A251" s="1" t="str">
        <f t="shared" si="255"/>
        <v>LP_Atk_09</v>
      </c>
      <c r="B251" s="1" t="s">
        <v>253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1.89</v>
      </c>
      <c r="M251" s="1" t="s">
        <v>162</v>
      </c>
      <c r="O251" s="7">
        <f t="shared" ca="1" si="256"/>
        <v>19</v>
      </c>
      <c r="S251" s="7" t="str">
        <f t="shared" ca="1" si="2"/>
        <v/>
      </c>
    </row>
    <row r="252" spans="1:19" x14ac:dyDescent="0.3">
      <c r="A252" s="1" t="str">
        <f t="shared" si="255"/>
        <v>LP_AtkBetter_01</v>
      </c>
      <c r="B252" s="1" t="s">
        <v>254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0.25</v>
      </c>
      <c r="M252" s="1" t="s">
        <v>162</v>
      </c>
      <c r="O252" s="7">
        <f t="shared" ca="1" si="256"/>
        <v>19</v>
      </c>
      <c r="S252" s="7" t="str">
        <f t="shared" ca="1" si="2"/>
        <v/>
      </c>
    </row>
    <row r="253" spans="1:19" x14ac:dyDescent="0.3">
      <c r="A253" s="1" t="str">
        <f t="shared" si="255"/>
        <v>LP_AtkBetter_02</v>
      </c>
      <c r="B253" s="1" t="s">
        <v>254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0.52500000000000002</v>
      </c>
      <c r="M253" s="1" t="s">
        <v>162</v>
      </c>
      <c r="O253" s="7">
        <f t="shared" ca="1" si="256"/>
        <v>19</v>
      </c>
      <c r="S253" s="7" t="str">
        <f t="shared" ca="1" si="2"/>
        <v/>
      </c>
    </row>
    <row r="254" spans="1:19" x14ac:dyDescent="0.3">
      <c r="A254" s="1" t="str">
        <f t="shared" ref="A254:A276" si="257">B254&amp;"_"&amp;TEXT(D254,"00")</f>
        <v>LP_AtkBetter_03</v>
      </c>
      <c r="B254" s="1" t="s">
        <v>254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0.82500000000000007</v>
      </c>
      <c r="M254" s="1" t="s">
        <v>162</v>
      </c>
      <c r="O254" s="7">
        <f t="shared" ca="1" si="256"/>
        <v>19</v>
      </c>
      <c r="S254" s="7" t="str">
        <f t="shared" ca="1" si="2"/>
        <v/>
      </c>
    </row>
    <row r="255" spans="1:19" x14ac:dyDescent="0.3">
      <c r="A255" s="1" t="str">
        <f t="shared" si="257"/>
        <v>LP_AtkBetter_04</v>
      </c>
      <c r="B255" s="1" t="s">
        <v>254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1.1499999999999999</v>
      </c>
      <c r="M255" s="1" t="s">
        <v>162</v>
      </c>
      <c r="O255" s="7">
        <f t="shared" ca="1" si="256"/>
        <v>19</v>
      </c>
      <c r="S255" s="7" t="str">
        <f t="shared" ca="1" si="2"/>
        <v/>
      </c>
    </row>
    <row r="256" spans="1:19" x14ac:dyDescent="0.3">
      <c r="A256" s="1" t="str">
        <f t="shared" si="257"/>
        <v>LP_AtkBetter_05</v>
      </c>
      <c r="B256" s="1" t="s">
        <v>254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1.5</v>
      </c>
      <c r="M256" s="1" t="s">
        <v>162</v>
      </c>
      <c r="O256" s="7">
        <f t="shared" ca="1" si="256"/>
        <v>19</v>
      </c>
      <c r="S256" s="7" t="str">
        <f t="shared" ca="1" si="2"/>
        <v/>
      </c>
    </row>
    <row r="257" spans="1:19" x14ac:dyDescent="0.3">
      <c r="A257" s="1" t="str">
        <f t="shared" si="257"/>
        <v>LP_AtkBetter_06</v>
      </c>
      <c r="B257" s="1" t="s">
        <v>254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1.875</v>
      </c>
      <c r="M257" s="1" t="s">
        <v>162</v>
      </c>
      <c r="O257" s="7">
        <f t="shared" ca="1" si="256"/>
        <v>19</v>
      </c>
      <c r="S257" s="7" t="str">
        <f t="shared" ca="1" si="2"/>
        <v/>
      </c>
    </row>
    <row r="258" spans="1:19" x14ac:dyDescent="0.3">
      <c r="A258" s="1" t="str">
        <f t="shared" si="257"/>
        <v>LP_AtkBetter_07</v>
      </c>
      <c r="B258" s="1" t="s">
        <v>254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2.2749999999999999</v>
      </c>
      <c r="M258" s="1" t="s">
        <v>162</v>
      </c>
      <c r="O258" s="7">
        <f t="shared" ca="1" si="256"/>
        <v>19</v>
      </c>
      <c r="S258" s="7" t="str">
        <f t="shared" ca="1" si="2"/>
        <v/>
      </c>
    </row>
    <row r="259" spans="1:19" x14ac:dyDescent="0.3">
      <c r="A259" s="1" t="str">
        <f t="shared" si="257"/>
        <v>LP_AtkBetter_08</v>
      </c>
      <c r="B259" s="1" t="s">
        <v>254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2.7</v>
      </c>
      <c r="M259" s="1" t="s">
        <v>162</v>
      </c>
      <c r="O259" s="7">
        <f t="shared" ca="1" si="256"/>
        <v>19</v>
      </c>
      <c r="S259" s="7" t="str">
        <f t="shared" ca="1" si="2"/>
        <v/>
      </c>
    </row>
    <row r="260" spans="1:19" x14ac:dyDescent="0.3">
      <c r="A260" s="1" t="str">
        <f t="shared" si="257"/>
        <v>LP_AtkBetter_09</v>
      </c>
      <c r="B260" s="1" t="s">
        <v>254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3.15</v>
      </c>
      <c r="M260" s="1" t="s">
        <v>162</v>
      </c>
      <c r="O260" s="7">
        <f t="shared" ca="1" si="256"/>
        <v>19</v>
      </c>
      <c r="S260" s="7" t="str">
        <f t="shared" ca="1" si="2"/>
        <v/>
      </c>
    </row>
    <row r="261" spans="1:19" x14ac:dyDescent="0.3">
      <c r="A261" s="1" t="str">
        <f t="shared" ref="A261" si="258">B261&amp;"_"&amp;TEXT(D261,"00")</f>
        <v>LP_AtkBetter_10</v>
      </c>
      <c r="B261" s="1" t="s">
        <v>242</v>
      </c>
      <c r="C261" s="1" t="str">
        <f>IF(ISERROR(VLOOKUP(B261,AffectorValueTable!$A:$A,1,0)),"어펙터밸류없음","")</f>
        <v/>
      </c>
      <c r="D261" s="1">
        <v>10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3.15</v>
      </c>
      <c r="M261" s="1" t="s">
        <v>162</v>
      </c>
      <c r="O261" s="7">
        <f t="shared" ref="O261" ca="1" si="259">IF(NOT(ISBLANK(N261)),N261,
IF(ISBLANK(M261),"",
VLOOKUP(M261,OFFSET(INDIRECT("$A:$B"),0,MATCH(M$1&amp;"_Verify",INDIRECT("$1:$1"),0)-1),2,0)
))</f>
        <v>19</v>
      </c>
      <c r="S261" s="7" t="str">
        <f t="shared" ref="S261" ca="1" si="26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7"/>
        <v>LP_AtkBest_01</v>
      </c>
      <c r="B262" s="1" t="s">
        <v>255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0.45</v>
      </c>
      <c r="M262" s="1" t="s">
        <v>162</v>
      </c>
      <c r="O262" s="7">
        <f t="shared" ca="1" si="256"/>
        <v>19</v>
      </c>
      <c r="S262" s="7" t="str">
        <f t="shared" ca="1" si="2"/>
        <v/>
      </c>
    </row>
    <row r="263" spans="1:19" x14ac:dyDescent="0.3">
      <c r="A263" s="1" t="str">
        <f t="shared" ref="A263:A264" si="261">B263&amp;"_"&amp;TEXT(D263,"00")</f>
        <v>LP_AtkBest_02</v>
      </c>
      <c r="B263" s="1" t="s">
        <v>255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0.94500000000000006</v>
      </c>
      <c r="M263" s="1" t="s">
        <v>162</v>
      </c>
      <c r="O263" s="7">
        <f t="shared" ref="O263:O264" ca="1" si="262">IF(NOT(ISBLANK(N263)),N263,
IF(ISBLANK(M263),"",
VLOOKUP(M263,OFFSET(INDIRECT("$A:$B"),0,MATCH(M$1&amp;"_Verify",INDIRECT("$1:$1"),0)-1),2,0)
))</f>
        <v>19</v>
      </c>
      <c r="S263" s="7" t="str">
        <f t="shared" ca="1" si="2"/>
        <v/>
      </c>
    </row>
    <row r="264" spans="1:19" x14ac:dyDescent="0.3">
      <c r="A264" s="1" t="str">
        <f t="shared" si="261"/>
        <v>LP_AtkBest_03</v>
      </c>
      <c r="B264" s="1" t="s">
        <v>255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1.4850000000000003</v>
      </c>
      <c r="M264" s="1" t="s">
        <v>162</v>
      </c>
      <c r="O264" s="7">
        <f t="shared" ca="1" si="262"/>
        <v>19</v>
      </c>
      <c r="S264" s="7" t="str">
        <f t="shared" ca="1" si="2"/>
        <v/>
      </c>
    </row>
    <row r="265" spans="1:19" x14ac:dyDescent="0.3">
      <c r="A265" s="1" t="str">
        <f t="shared" ref="A265" si="263">B265&amp;"_"&amp;TEXT(D265,"00")</f>
        <v>LP_AtkBest_04</v>
      </c>
      <c r="B265" s="1" t="s">
        <v>243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1.4850000000000003</v>
      </c>
      <c r="M265" s="1" t="s">
        <v>162</v>
      </c>
      <c r="O265" s="7">
        <f t="shared" ref="O265" ca="1" si="264">IF(NOT(ISBLANK(N265)),N265,
IF(ISBLANK(M265),"",
VLOOKUP(M265,OFFSET(INDIRECT("$A:$B"),0,MATCH(M$1&amp;"_Verify",INDIRECT("$1:$1"),0)-1),2,0)
))</f>
        <v>19</v>
      </c>
      <c r="S265" s="7" t="str">
        <f t="shared" ref="S265" ca="1" si="2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7"/>
        <v>LP_AtkSpeed_01</v>
      </c>
      <c r="B266" s="1" t="s">
        <v>256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8" si="266">J243*4.75/6</f>
        <v>0.11875000000000001</v>
      </c>
      <c r="M266" s="1" t="s">
        <v>147</v>
      </c>
      <c r="O266" s="7">
        <f t="shared" ca="1" si="256"/>
        <v>3</v>
      </c>
      <c r="S266" s="7" t="str">
        <f t="shared" ca="1" si="2"/>
        <v/>
      </c>
    </row>
    <row r="267" spans="1:19" x14ac:dyDescent="0.3">
      <c r="A267" s="1" t="str">
        <f t="shared" si="257"/>
        <v>LP_AtkSpeed_02</v>
      </c>
      <c r="B267" s="1" t="s">
        <v>256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6"/>
        <v>0.24937500000000001</v>
      </c>
      <c r="M267" s="1" t="s">
        <v>147</v>
      </c>
      <c r="O267" s="7">
        <f t="shared" ca="1" si="256"/>
        <v>3</v>
      </c>
      <c r="S267" s="7" t="str">
        <f t="shared" ca="1" si="2"/>
        <v/>
      </c>
    </row>
    <row r="268" spans="1:19" x14ac:dyDescent="0.3">
      <c r="A268" s="1" t="str">
        <f t="shared" si="257"/>
        <v>LP_AtkSpeed_03</v>
      </c>
      <c r="B268" s="1" t="s">
        <v>256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6"/>
        <v>0.39187500000000003</v>
      </c>
      <c r="M268" s="1" t="s">
        <v>147</v>
      </c>
      <c r="O268" s="7">
        <f t="shared" ca="1" si="256"/>
        <v>3</v>
      </c>
      <c r="S268" s="7" t="str">
        <f t="shared" ca="1" si="2"/>
        <v/>
      </c>
    </row>
    <row r="269" spans="1:19" x14ac:dyDescent="0.3">
      <c r="A269" s="1" t="str">
        <f t="shared" si="257"/>
        <v>LP_AtkSpeed_04</v>
      </c>
      <c r="B269" s="1" t="s">
        <v>256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6"/>
        <v>0.54625000000000001</v>
      </c>
      <c r="M269" s="1" t="s">
        <v>147</v>
      </c>
      <c r="O269" s="7">
        <f t="shared" ca="1" si="256"/>
        <v>3</v>
      </c>
      <c r="S269" s="7" t="str">
        <f t="shared" ca="1" si="2"/>
        <v/>
      </c>
    </row>
    <row r="270" spans="1:19" x14ac:dyDescent="0.3">
      <c r="A270" s="1" t="str">
        <f t="shared" si="257"/>
        <v>LP_AtkSpeed_05</v>
      </c>
      <c r="B270" s="1" t="s">
        <v>256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6"/>
        <v>0.71249999999999991</v>
      </c>
      <c r="M270" s="1" t="s">
        <v>147</v>
      </c>
      <c r="O270" s="7">
        <f t="shared" ca="1" si="256"/>
        <v>3</v>
      </c>
      <c r="S270" s="7" t="str">
        <f t="shared" ca="1" si="2"/>
        <v/>
      </c>
    </row>
    <row r="271" spans="1:19" x14ac:dyDescent="0.3">
      <c r="A271" s="1" t="str">
        <f t="shared" si="257"/>
        <v>LP_AtkSpeed_06</v>
      </c>
      <c r="B271" s="1" t="s">
        <v>256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6"/>
        <v>0.890625</v>
      </c>
      <c r="M271" s="1" t="s">
        <v>147</v>
      </c>
      <c r="O271" s="7">
        <f t="shared" ca="1" si="256"/>
        <v>3</v>
      </c>
      <c r="S271" s="7" t="str">
        <f t="shared" ca="1" si="2"/>
        <v/>
      </c>
    </row>
    <row r="272" spans="1:19" x14ac:dyDescent="0.3">
      <c r="A272" s="1" t="str">
        <f t="shared" si="257"/>
        <v>LP_AtkSpeed_07</v>
      </c>
      <c r="B272" s="1" t="s">
        <v>256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6"/>
        <v>1.0806250000000002</v>
      </c>
      <c r="M272" s="1" t="s">
        <v>147</v>
      </c>
      <c r="O272" s="7">
        <f t="shared" ca="1" si="256"/>
        <v>3</v>
      </c>
      <c r="S272" s="7" t="str">
        <f t="shared" ca="1" si="2"/>
        <v/>
      </c>
    </row>
    <row r="273" spans="1:19" x14ac:dyDescent="0.3">
      <c r="A273" s="1" t="str">
        <f t="shared" si="257"/>
        <v>LP_AtkSpeed_08</v>
      </c>
      <c r="B273" s="1" t="s">
        <v>256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6"/>
        <v>1.2825</v>
      </c>
      <c r="M273" s="1" t="s">
        <v>147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si="257"/>
        <v>LP_AtkSpeed_09</v>
      </c>
      <c r="B274" s="1" t="s">
        <v>256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6"/>
        <v>1.4962499999999999</v>
      </c>
      <c r="M274" s="1" t="s">
        <v>147</v>
      </c>
      <c r="O274" s="7">
        <f t="shared" ca="1" si="256"/>
        <v>3</v>
      </c>
      <c r="S274" s="7" t="str">
        <f t="shared" ca="1" si="2"/>
        <v/>
      </c>
    </row>
    <row r="275" spans="1:19" x14ac:dyDescent="0.3">
      <c r="A275" s="1" t="str">
        <f t="shared" si="257"/>
        <v>LP_AtkSpeedBetter_01</v>
      </c>
      <c r="B275" s="1" t="s">
        <v>257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6"/>
        <v>0.19791666666666666</v>
      </c>
      <c r="M275" s="1" t="s">
        <v>147</v>
      </c>
      <c r="O275" s="7">
        <f t="shared" ca="1" si="256"/>
        <v>3</v>
      </c>
      <c r="S275" s="7" t="str">
        <f t="shared" ca="1" si="2"/>
        <v/>
      </c>
    </row>
    <row r="276" spans="1:19" x14ac:dyDescent="0.3">
      <c r="A276" s="1" t="str">
        <f t="shared" si="257"/>
        <v>LP_AtkSpeedBetter_02</v>
      </c>
      <c r="B276" s="1" t="s">
        <v>257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6"/>
        <v>0.41562499999999997</v>
      </c>
      <c r="M276" s="1" t="s">
        <v>147</v>
      </c>
      <c r="O276" s="7">
        <f t="shared" ca="1" si="256"/>
        <v>3</v>
      </c>
      <c r="S276" s="7" t="str">
        <f t="shared" ca="1" si="2"/>
        <v/>
      </c>
    </row>
    <row r="277" spans="1:19" x14ac:dyDescent="0.3">
      <c r="A277" s="1" t="str">
        <f t="shared" ref="A277:A299" si="267">B277&amp;"_"&amp;TEXT(D277,"00")</f>
        <v>LP_AtkSpeedBetter_03</v>
      </c>
      <c r="B277" s="1" t="s">
        <v>257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6"/>
        <v>0.65312500000000007</v>
      </c>
      <c r="M277" s="1" t="s">
        <v>147</v>
      </c>
      <c r="O277" s="7">
        <f t="shared" ca="1" si="256"/>
        <v>3</v>
      </c>
      <c r="S277" s="7" t="str">
        <f t="shared" ca="1" si="2"/>
        <v/>
      </c>
    </row>
    <row r="278" spans="1:19" x14ac:dyDescent="0.3">
      <c r="A278" s="1" t="str">
        <f t="shared" si="267"/>
        <v>LP_AtkSpeedBetter_04</v>
      </c>
      <c r="B278" s="1" t="s">
        <v>257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6"/>
        <v>0.91041666666666654</v>
      </c>
      <c r="M278" s="1" t="s">
        <v>147</v>
      </c>
      <c r="O278" s="7">
        <f t="shared" ca="1" si="256"/>
        <v>3</v>
      </c>
      <c r="S278" s="7" t="str">
        <f t="shared" ca="1" si="2"/>
        <v/>
      </c>
    </row>
    <row r="279" spans="1:19" x14ac:dyDescent="0.3">
      <c r="A279" s="1" t="str">
        <f t="shared" si="267"/>
        <v>LP_AtkSpeedBetter_05</v>
      </c>
      <c r="B279" s="1" t="s">
        <v>257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6"/>
        <v>1.1875</v>
      </c>
      <c r="M279" s="1" t="s">
        <v>147</v>
      </c>
      <c r="O279" s="7">
        <f t="shared" ca="1" si="256"/>
        <v>3</v>
      </c>
      <c r="S279" s="7" t="str">
        <f t="shared" ca="1" si="2"/>
        <v/>
      </c>
    </row>
    <row r="280" spans="1:19" x14ac:dyDescent="0.3">
      <c r="A280" s="1" t="str">
        <f t="shared" si="267"/>
        <v>LP_AtkSpeedBetter_06</v>
      </c>
      <c r="B280" s="1" t="s">
        <v>257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6"/>
        <v>1.484375</v>
      </c>
      <c r="M280" s="1" t="s">
        <v>147</v>
      </c>
      <c r="O280" s="7">
        <f t="shared" ca="1" si="256"/>
        <v>3</v>
      </c>
      <c r="S280" s="7" t="str">
        <f t="shared" ca="1" si="2"/>
        <v/>
      </c>
    </row>
    <row r="281" spans="1:19" x14ac:dyDescent="0.3">
      <c r="A281" s="1" t="str">
        <f t="shared" si="267"/>
        <v>LP_AtkSpeedBetter_07</v>
      </c>
      <c r="B281" s="1" t="s">
        <v>257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6"/>
        <v>1.8010416666666667</v>
      </c>
      <c r="M281" s="1" t="s">
        <v>147</v>
      </c>
      <c r="O281" s="7">
        <f t="shared" ca="1" si="256"/>
        <v>3</v>
      </c>
      <c r="S281" s="7" t="str">
        <f t="shared" ca="1" si="2"/>
        <v/>
      </c>
    </row>
    <row r="282" spans="1:19" x14ac:dyDescent="0.3">
      <c r="A282" s="1" t="str">
        <f t="shared" si="267"/>
        <v>LP_AtkSpeedBetter_08</v>
      </c>
      <c r="B282" s="1" t="s">
        <v>257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6"/>
        <v>2.1375000000000002</v>
      </c>
      <c r="M282" s="1" t="s">
        <v>147</v>
      </c>
      <c r="O282" s="7">
        <f t="shared" ca="1" si="256"/>
        <v>3</v>
      </c>
      <c r="S282" s="7" t="str">
        <f t="shared" ca="1" si="2"/>
        <v/>
      </c>
    </row>
    <row r="283" spans="1:19" x14ac:dyDescent="0.3">
      <c r="A283" s="1" t="str">
        <f t="shared" si="267"/>
        <v>LP_AtkSpeedBetter_09</v>
      </c>
      <c r="B283" s="1" t="s">
        <v>257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6"/>
        <v>2.4937499999999999</v>
      </c>
      <c r="M283" s="1" t="s">
        <v>147</v>
      </c>
      <c r="O283" s="7">
        <f t="shared" ca="1" si="256"/>
        <v>3</v>
      </c>
      <c r="S283" s="7" t="str">
        <f t="shared" ca="1" si="2"/>
        <v/>
      </c>
    </row>
    <row r="284" spans="1:19" x14ac:dyDescent="0.3">
      <c r="A284" s="1" t="str">
        <f t="shared" ref="A284" si="268">B284&amp;"_"&amp;TEXT(D284,"00")</f>
        <v>LP_AtkSpeedBetter_10</v>
      </c>
      <c r="B284" s="1" t="s">
        <v>245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6"/>
        <v>2.4937499999999999</v>
      </c>
      <c r="M284" s="1" t="s">
        <v>147</v>
      </c>
      <c r="O284" s="7">
        <f t="shared" ref="O284" ca="1" si="269">IF(NOT(ISBLANK(N284)),N284,
IF(ISBLANK(M284),"",
VLOOKUP(M284,OFFSET(INDIRECT("$A:$B"),0,MATCH(M$1&amp;"_Verify",INDIRECT("$1:$1"),0)-1),2,0)
))</f>
        <v>3</v>
      </c>
      <c r="S284" s="7" t="str">
        <f t="shared" ref="S284" ca="1" si="27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7"/>
        <v>LP_AtkSpeedBest_01</v>
      </c>
      <c r="B285" s="1" t="s">
        <v>258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6"/>
        <v>0.35625000000000001</v>
      </c>
      <c r="M285" s="1" t="s">
        <v>147</v>
      </c>
      <c r="O285" s="7">
        <f t="shared" ca="1" si="256"/>
        <v>3</v>
      </c>
      <c r="S285" s="7" t="str">
        <f t="shared" ca="1" si="2"/>
        <v/>
      </c>
    </row>
    <row r="286" spans="1:19" x14ac:dyDescent="0.3">
      <c r="A286" s="1" t="str">
        <f t="shared" ref="A286:A287" si="271">B286&amp;"_"&amp;TEXT(D286,"00")</f>
        <v>LP_AtkSpeedBest_02</v>
      </c>
      <c r="B286" s="1" t="s">
        <v>258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6"/>
        <v>0.74812500000000004</v>
      </c>
      <c r="M286" s="1" t="s">
        <v>147</v>
      </c>
      <c r="O286" s="7">
        <f t="shared" ref="O286:O287" ca="1" si="272">IF(NOT(ISBLANK(N286)),N286,
IF(ISBLANK(M286),"",
VLOOKUP(M286,OFFSET(INDIRECT("$A:$B"),0,MATCH(M$1&amp;"_Verify",INDIRECT("$1:$1"),0)-1),2,0)
))</f>
        <v>3</v>
      </c>
      <c r="S286" s="7" t="str">
        <f t="shared" ca="1" si="2"/>
        <v/>
      </c>
    </row>
    <row r="287" spans="1:19" x14ac:dyDescent="0.3">
      <c r="A287" s="1" t="str">
        <f t="shared" si="271"/>
        <v>LP_AtkSpeedBest_03</v>
      </c>
      <c r="B287" s="1" t="s">
        <v>258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6"/>
        <v>1.1756250000000004</v>
      </c>
      <c r="M287" s="1" t="s">
        <v>147</v>
      </c>
      <c r="O287" s="7">
        <f t="shared" ca="1" si="272"/>
        <v>3</v>
      </c>
      <c r="S287" s="7" t="str">
        <f t="shared" ca="1" si="2"/>
        <v/>
      </c>
    </row>
    <row r="288" spans="1:19" x14ac:dyDescent="0.3">
      <c r="A288" s="1" t="str">
        <f t="shared" ref="A288" si="273">B288&amp;"_"&amp;TEXT(D288,"00")</f>
        <v>LP_AtkSpeedBest_04</v>
      </c>
      <c r="B288" s="1" t="s">
        <v>246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6"/>
        <v>1.1756250000000004</v>
      </c>
      <c r="M288" s="1" t="s">
        <v>147</v>
      </c>
      <c r="O288" s="7">
        <f t="shared" ref="O288" ca="1" si="274">IF(NOT(ISBLANK(N288)),N288,
IF(ISBLANK(M288),"",
VLOOKUP(M288,OFFSET(INDIRECT("$A:$B"),0,MATCH(M$1&amp;"_Verify",INDIRECT("$1:$1"),0)-1),2,0)
))</f>
        <v>3</v>
      </c>
      <c r="S288" s="7" t="str">
        <f t="shared" ref="S288" ca="1" si="27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LP_Crit_01</v>
      </c>
      <c r="B289" s="1" t="s">
        <v>259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02" si="276">J243*4.5/6</f>
        <v>0.11249999999999999</v>
      </c>
      <c r="M289" s="1" t="s">
        <v>532</v>
      </c>
      <c r="O289" s="7">
        <f t="shared" ca="1" si="256"/>
        <v>20</v>
      </c>
      <c r="S289" s="7" t="str">
        <f t="shared" ca="1" si="2"/>
        <v/>
      </c>
    </row>
    <row r="290" spans="1:19" x14ac:dyDescent="0.3">
      <c r="A290" s="1" t="str">
        <f t="shared" si="267"/>
        <v>LP_Crit_02</v>
      </c>
      <c r="B290" s="1" t="s">
        <v>259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6"/>
        <v>0.23624999999999999</v>
      </c>
      <c r="M290" s="1" t="s">
        <v>532</v>
      </c>
      <c r="O290" s="7">
        <f t="shared" ca="1" si="256"/>
        <v>20</v>
      </c>
      <c r="S290" s="7" t="str">
        <f t="shared" ca="1" si="2"/>
        <v/>
      </c>
    </row>
    <row r="291" spans="1:19" x14ac:dyDescent="0.3">
      <c r="A291" s="1" t="str">
        <f t="shared" si="267"/>
        <v>LP_Crit_03</v>
      </c>
      <c r="B291" s="1" t="s">
        <v>259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6"/>
        <v>0.37125000000000002</v>
      </c>
      <c r="M291" s="1" t="s">
        <v>532</v>
      </c>
      <c r="O291" s="7">
        <f t="shared" ca="1" si="256"/>
        <v>20</v>
      </c>
      <c r="S291" s="7" t="str">
        <f t="shared" ca="1" si="2"/>
        <v/>
      </c>
    </row>
    <row r="292" spans="1:19" x14ac:dyDescent="0.3">
      <c r="A292" s="1" t="str">
        <f t="shared" si="267"/>
        <v>LP_Crit_04</v>
      </c>
      <c r="B292" s="1" t="s">
        <v>259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6"/>
        <v>0.51749999999999996</v>
      </c>
      <c r="M292" s="1" t="s">
        <v>532</v>
      </c>
      <c r="O292" s="7">
        <f t="shared" ca="1" si="256"/>
        <v>20</v>
      </c>
      <c r="S292" s="7" t="str">
        <f t="shared" ca="1" si="2"/>
        <v/>
      </c>
    </row>
    <row r="293" spans="1:19" x14ac:dyDescent="0.3">
      <c r="A293" s="1" t="str">
        <f t="shared" si="267"/>
        <v>LP_Crit_05</v>
      </c>
      <c r="B293" s="1" t="s">
        <v>259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6"/>
        <v>0.67499999999999993</v>
      </c>
      <c r="M293" s="1" t="s">
        <v>532</v>
      </c>
      <c r="O293" s="7">
        <f t="shared" ca="1" si="256"/>
        <v>20</v>
      </c>
      <c r="S293" s="7" t="str">
        <f t="shared" ca="1" si="2"/>
        <v/>
      </c>
    </row>
    <row r="294" spans="1:19" x14ac:dyDescent="0.3">
      <c r="A294" s="1" t="str">
        <f t="shared" ref="A294:A297" si="277">B294&amp;"_"&amp;TEXT(D294,"00")</f>
        <v>LP_Crit_06</v>
      </c>
      <c r="B294" s="1" t="s">
        <v>259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6"/>
        <v>0.84375</v>
      </c>
      <c r="M294" s="1" t="s">
        <v>532</v>
      </c>
      <c r="O294" s="7">
        <f t="shared" ref="O294:O297" ca="1" si="278">IF(NOT(ISBLANK(N294)),N294,
IF(ISBLANK(M294),"",
VLOOKUP(M294,OFFSET(INDIRECT("$A:$B"),0,MATCH(M$1&amp;"_Verify",INDIRECT("$1:$1"),0)-1),2,0)
))</f>
        <v>20</v>
      </c>
      <c r="S294" s="7" t="str">
        <f t="shared" ca="1" si="2"/>
        <v/>
      </c>
    </row>
    <row r="295" spans="1:19" x14ac:dyDescent="0.3">
      <c r="A295" s="1" t="str">
        <f t="shared" si="277"/>
        <v>LP_Crit_07</v>
      </c>
      <c r="B295" s="1" t="s">
        <v>259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1.0237500000000002</v>
      </c>
      <c r="M295" s="1" t="s">
        <v>532</v>
      </c>
      <c r="O295" s="7">
        <f t="shared" ca="1" si="278"/>
        <v>20</v>
      </c>
      <c r="S295" s="7" t="str">
        <f t="shared" ca="1" si="2"/>
        <v/>
      </c>
    </row>
    <row r="296" spans="1:19" x14ac:dyDescent="0.3">
      <c r="A296" s="1" t="str">
        <f t="shared" si="277"/>
        <v>LP_Crit_08</v>
      </c>
      <c r="B296" s="1" t="s">
        <v>259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1.2150000000000001</v>
      </c>
      <c r="M296" s="1" t="s">
        <v>532</v>
      </c>
      <c r="O296" s="7">
        <f t="shared" ca="1" si="278"/>
        <v>20</v>
      </c>
      <c r="S296" s="7" t="str">
        <f t="shared" ca="1" si="2"/>
        <v/>
      </c>
    </row>
    <row r="297" spans="1:19" x14ac:dyDescent="0.3">
      <c r="A297" s="1" t="str">
        <f t="shared" si="277"/>
        <v>LP_Crit_09</v>
      </c>
      <c r="B297" s="1" t="s">
        <v>259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1.4174999999999998</v>
      </c>
      <c r="M297" s="1" t="s">
        <v>532</v>
      </c>
      <c r="O297" s="7">
        <f t="shared" ca="1" si="278"/>
        <v>20</v>
      </c>
      <c r="S297" s="7" t="str">
        <f t="shared" ca="1" si="2"/>
        <v/>
      </c>
    </row>
    <row r="298" spans="1:19" x14ac:dyDescent="0.3">
      <c r="A298" s="1" t="str">
        <f t="shared" si="267"/>
        <v>LP_CritBetter_01</v>
      </c>
      <c r="B298" s="1" t="s">
        <v>260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0.1875</v>
      </c>
      <c r="M298" s="1" t="s">
        <v>532</v>
      </c>
      <c r="O298" s="7">
        <f t="shared" ca="1" si="256"/>
        <v>20</v>
      </c>
      <c r="S298" s="7" t="str">
        <f t="shared" ca="1" si="2"/>
        <v/>
      </c>
    </row>
    <row r="299" spans="1:19" x14ac:dyDescent="0.3">
      <c r="A299" s="1" t="str">
        <f t="shared" si="267"/>
        <v>LP_CritBetter_02</v>
      </c>
      <c r="B299" s="1" t="s">
        <v>260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0.39375000000000004</v>
      </c>
      <c r="M299" s="1" t="s">
        <v>532</v>
      </c>
      <c r="O299" s="7">
        <f t="shared" ca="1" si="256"/>
        <v>20</v>
      </c>
      <c r="S299" s="7" t="str">
        <f t="shared" ca="1" si="2"/>
        <v/>
      </c>
    </row>
    <row r="300" spans="1:19" x14ac:dyDescent="0.3">
      <c r="A300" s="1" t="str">
        <f t="shared" ref="A300:A304" si="279">B300&amp;"_"&amp;TEXT(D300,"00")</f>
        <v>LP_CritBetter_03</v>
      </c>
      <c r="B300" s="1" t="s">
        <v>260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0.61875000000000002</v>
      </c>
      <c r="M300" s="1" t="s">
        <v>532</v>
      </c>
      <c r="O300" s="7">
        <f t="shared" ca="1" si="256"/>
        <v>20</v>
      </c>
      <c r="S300" s="7" t="str">
        <f t="shared" ca="1" si="2"/>
        <v/>
      </c>
    </row>
    <row r="301" spans="1:19" x14ac:dyDescent="0.3">
      <c r="A301" s="1" t="str">
        <f t="shared" ref="A301:A302" si="280">B301&amp;"_"&amp;TEXT(D301,"00")</f>
        <v>LP_CritBetter_04</v>
      </c>
      <c r="B301" s="1" t="s">
        <v>260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0.86249999999999993</v>
      </c>
      <c r="M301" s="1" t="s">
        <v>532</v>
      </c>
      <c r="O301" s="7">
        <f t="shared" ref="O301:O302" ca="1" si="281">IF(NOT(ISBLANK(N301)),N301,
IF(ISBLANK(M301),"",
VLOOKUP(M301,OFFSET(INDIRECT("$A:$B"),0,MATCH(M$1&amp;"_Verify",INDIRECT("$1:$1"),0)-1),2,0)
))</f>
        <v>20</v>
      </c>
      <c r="S301" s="7" t="str">
        <f t="shared" ca="1" si="2"/>
        <v/>
      </c>
    </row>
    <row r="302" spans="1:19" x14ac:dyDescent="0.3">
      <c r="A302" s="1" t="str">
        <f t="shared" si="280"/>
        <v>LP_CritBetter_05</v>
      </c>
      <c r="B302" s="1" t="s">
        <v>260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1.125</v>
      </c>
      <c r="M302" s="1" t="s">
        <v>532</v>
      </c>
      <c r="O302" s="7">
        <f t="shared" ca="1" si="281"/>
        <v>20</v>
      </c>
      <c r="S302" s="7" t="str">
        <f t="shared" ca="1" si="2"/>
        <v/>
      </c>
    </row>
    <row r="303" spans="1:19" x14ac:dyDescent="0.3">
      <c r="A303" s="1" t="str">
        <f t="shared" ref="A303" si="282">B303&amp;"_"&amp;TEXT(D303,"00")</f>
        <v>LP_CritBetter_06</v>
      </c>
      <c r="B303" s="1" t="s">
        <v>248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J302</f>
        <v>1.125</v>
      </c>
      <c r="M303" s="1" t="s">
        <v>824</v>
      </c>
      <c r="O303" s="7">
        <f t="shared" ref="O303" ca="1" si="283">IF(NOT(ISBLANK(N303)),N303,
IF(ISBLANK(M303),"",
VLOOKUP(M303,OFFSET(INDIRECT("$A:$B"),0,MATCH(M$1&amp;"_Verify",INDIRECT("$1:$1"),0)-1),2,0)
))</f>
        <v>20</v>
      </c>
      <c r="S303" s="7" t="str">
        <f t="shared" ref="S303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79"/>
        <v>LP_CritBest_01</v>
      </c>
      <c r="B304" s="1" t="s">
        <v>261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0.33749999999999997</v>
      </c>
      <c r="M304" s="1" t="s">
        <v>532</v>
      </c>
      <c r="O304" s="7">
        <f t="shared" ca="1" si="256"/>
        <v>20</v>
      </c>
      <c r="S304" s="7" t="str">
        <f t="shared" ca="1" si="2"/>
        <v/>
      </c>
    </row>
    <row r="305" spans="1:19" x14ac:dyDescent="0.3">
      <c r="A305" s="1" t="str">
        <f t="shared" ref="A305:A306" si="285">B305&amp;"_"&amp;TEXT(D305,"00")</f>
        <v>LP_CritBest_02</v>
      </c>
      <c r="B305" s="1" t="s">
        <v>261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J263*4.5/6</f>
        <v>0.7087500000000001</v>
      </c>
      <c r="M305" s="1" t="s">
        <v>532</v>
      </c>
      <c r="O305" s="7">
        <f t="shared" ref="O305:O306" ca="1" si="286">IF(NOT(ISBLANK(N305)),N305,
IF(ISBLANK(M305),"",
VLOOKUP(M305,OFFSET(INDIRECT("$A:$B"),0,MATCH(M$1&amp;"_Verify",INDIRECT("$1:$1"),0)-1),2,0)
))</f>
        <v>20</v>
      </c>
      <c r="S305" s="7" t="str">
        <f t="shared" ref="S305:S377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5"/>
        <v>LP_CritBest_03</v>
      </c>
      <c r="B306" s="1" t="s">
        <v>261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1.1137500000000002</v>
      </c>
      <c r="M306" s="1" t="s">
        <v>532</v>
      </c>
      <c r="O306" s="7">
        <f t="shared" ca="1" si="286"/>
        <v>20</v>
      </c>
      <c r="S306" s="7" t="str">
        <f t="shared" ca="1" si="287"/>
        <v/>
      </c>
    </row>
    <row r="307" spans="1:19" x14ac:dyDescent="0.3">
      <c r="A307" s="1" t="str">
        <f t="shared" ref="A307" si="288">B307&amp;"_"&amp;TEXT(D307,"00")</f>
        <v>LP_CritBest_04</v>
      </c>
      <c r="B307" s="1" t="s">
        <v>249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J306</f>
        <v>1.1137500000000002</v>
      </c>
      <c r="M307" s="1" t="s">
        <v>824</v>
      </c>
      <c r="O307" s="7">
        <f t="shared" ref="O307" ca="1" si="289">IF(NOT(ISBLANK(N307)),N307,
IF(ISBLANK(M307),"",
VLOOKUP(M307,OFFSET(INDIRECT("$A:$B"),0,MATCH(M$1&amp;"_Verify",INDIRECT("$1:$1"),0)-1),2,0)
))</f>
        <v>20</v>
      </c>
      <c r="S307" s="7" t="str">
        <f t="shared" ref="S307" ca="1" si="29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7" si="291">B308&amp;"_"&amp;TEXT(D308,"00")</f>
        <v>LP_MaxHp_01</v>
      </c>
      <c r="B308" s="1" t="s">
        <v>262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ref="J308:J329" si="292">J243*2.5/6</f>
        <v>6.25E-2</v>
      </c>
      <c r="M308" s="1" t="s">
        <v>161</v>
      </c>
      <c r="O308" s="7">
        <f t="shared" ref="O308:O452" ca="1" si="293">IF(NOT(ISBLANK(N308)),N308,
IF(ISBLANK(M308),"",
VLOOKUP(M308,OFFSET(INDIRECT("$A:$B"),0,MATCH(M$1&amp;"_Verify",INDIRECT("$1:$1"),0)-1),2,0)
))</f>
        <v>18</v>
      </c>
      <c r="S308" s="7" t="str">
        <f t="shared" ca="1" si="287"/>
        <v/>
      </c>
    </row>
    <row r="309" spans="1:19" x14ac:dyDescent="0.3">
      <c r="A309" s="1" t="str">
        <f t="shared" si="291"/>
        <v>LP_MaxHp_02</v>
      </c>
      <c r="B309" s="1" t="s">
        <v>262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92"/>
        <v>0.13125000000000001</v>
      </c>
      <c r="M309" s="1" t="s">
        <v>161</v>
      </c>
      <c r="O309" s="7">
        <f t="shared" ca="1" si="293"/>
        <v>18</v>
      </c>
      <c r="S309" s="7" t="str">
        <f t="shared" ca="1" si="287"/>
        <v/>
      </c>
    </row>
    <row r="310" spans="1:19" x14ac:dyDescent="0.3">
      <c r="A310" s="1" t="str">
        <f t="shared" si="291"/>
        <v>LP_MaxHp_03</v>
      </c>
      <c r="B310" s="1" t="s">
        <v>262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92"/>
        <v>0.20625000000000002</v>
      </c>
      <c r="M310" s="1" t="s">
        <v>161</v>
      </c>
      <c r="O310" s="7">
        <f t="shared" ca="1" si="293"/>
        <v>18</v>
      </c>
      <c r="S310" s="7" t="str">
        <f t="shared" ca="1" si="287"/>
        <v/>
      </c>
    </row>
    <row r="311" spans="1:19" x14ac:dyDescent="0.3">
      <c r="A311" s="1" t="str">
        <f t="shared" si="291"/>
        <v>LP_MaxHp_04</v>
      </c>
      <c r="B311" s="1" t="s">
        <v>262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2"/>
        <v>0.28749999999999998</v>
      </c>
      <c r="M311" s="1" t="s">
        <v>161</v>
      </c>
      <c r="O311" s="7">
        <f t="shared" ca="1" si="293"/>
        <v>18</v>
      </c>
      <c r="S311" s="7" t="str">
        <f t="shared" ca="1" si="287"/>
        <v/>
      </c>
    </row>
    <row r="312" spans="1:19" x14ac:dyDescent="0.3">
      <c r="A312" s="1" t="str">
        <f t="shared" si="291"/>
        <v>LP_MaxHp_05</v>
      </c>
      <c r="B312" s="1" t="s">
        <v>262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2"/>
        <v>0.375</v>
      </c>
      <c r="M312" s="1" t="s">
        <v>161</v>
      </c>
      <c r="O312" s="7">
        <f t="shared" ca="1" si="293"/>
        <v>18</v>
      </c>
      <c r="S312" s="7" t="str">
        <f t="shared" ca="1" si="287"/>
        <v/>
      </c>
    </row>
    <row r="313" spans="1:19" x14ac:dyDescent="0.3">
      <c r="A313" s="1" t="str">
        <f t="shared" si="291"/>
        <v>LP_MaxHp_06</v>
      </c>
      <c r="B313" s="1" t="s">
        <v>262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2"/>
        <v>0.46875</v>
      </c>
      <c r="M313" s="1" t="s">
        <v>161</v>
      </c>
      <c r="O313" s="7">
        <f t="shared" ca="1" si="293"/>
        <v>18</v>
      </c>
      <c r="S313" s="7" t="str">
        <f t="shared" ca="1" si="287"/>
        <v/>
      </c>
    </row>
    <row r="314" spans="1:19" x14ac:dyDescent="0.3">
      <c r="A314" s="1" t="str">
        <f t="shared" si="291"/>
        <v>LP_MaxHp_07</v>
      </c>
      <c r="B314" s="1" t="s">
        <v>262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2"/>
        <v>0.56875000000000009</v>
      </c>
      <c r="M314" s="1" t="s">
        <v>161</v>
      </c>
      <c r="O314" s="7">
        <f t="shared" ca="1" si="293"/>
        <v>18</v>
      </c>
      <c r="S314" s="7" t="str">
        <f t="shared" ca="1" si="287"/>
        <v/>
      </c>
    </row>
    <row r="315" spans="1:19" x14ac:dyDescent="0.3">
      <c r="A315" s="1" t="str">
        <f t="shared" si="291"/>
        <v>LP_MaxHp_08</v>
      </c>
      <c r="B315" s="1" t="s">
        <v>262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2"/>
        <v>0.67500000000000016</v>
      </c>
      <c r="M315" s="1" t="s">
        <v>161</v>
      </c>
      <c r="O315" s="7">
        <f t="shared" ca="1" si="293"/>
        <v>18</v>
      </c>
      <c r="S315" s="7" t="str">
        <f t="shared" ca="1" si="287"/>
        <v/>
      </c>
    </row>
    <row r="316" spans="1:19" x14ac:dyDescent="0.3">
      <c r="A316" s="1" t="str">
        <f t="shared" si="291"/>
        <v>LP_MaxHp_09</v>
      </c>
      <c r="B316" s="1" t="s">
        <v>262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2"/>
        <v>0.78749999999999998</v>
      </c>
      <c r="M316" s="1" t="s">
        <v>161</v>
      </c>
      <c r="O316" s="7">
        <f t="shared" ca="1" si="293"/>
        <v>18</v>
      </c>
      <c r="S316" s="7" t="str">
        <f t="shared" ca="1" si="287"/>
        <v/>
      </c>
    </row>
    <row r="317" spans="1:19" x14ac:dyDescent="0.3">
      <c r="A317" s="1" t="str">
        <f t="shared" si="291"/>
        <v>LP_MaxHpBetter_01</v>
      </c>
      <c r="B317" s="1" t="s">
        <v>263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2"/>
        <v>0.10416666666666667</v>
      </c>
      <c r="M317" s="1" t="s">
        <v>161</v>
      </c>
      <c r="O317" s="7">
        <f t="shared" ca="1" si="293"/>
        <v>18</v>
      </c>
      <c r="S317" s="7" t="str">
        <f t="shared" ca="1" si="287"/>
        <v/>
      </c>
    </row>
    <row r="318" spans="1:19" x14ac:dyDescent="0.3">
      <c r="A318" s="1" t="str">
        <f t="shared" si="291"/>
        <v>LP_MaxHpBetter_02</v>
      </c>
      <c r="B318" s="1" t="s">
        <v>263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2"/>
        <v>0.21875</v>
      </c>
      <c r="M318" s="1" t="s">
        <v>161</v>
      </c>
      <c r="O318" s="7">
        <f t="shared" ca="1" si="293"/>
        <v>18</v>
      </c>
      <c r="S318" s="7" t="str">
        <f t="shared" ca="1" si="287"/>
        <v/>
      </c>
    </row>
    <row r="319" spans="1:19" x14ac:dyDescent="0.3">
      <c r="A319" s="1" t="str">
        <f t="shared" si="291"/>
        <v>LP_MaxHpBetter_03</v>
      </c>
      <c r="B319" s="1" t="s">
        <v>263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2"/>
        <v>0.34375</v>
      </c>
      <c r="M319" s="1" t="s">
        <v>161</v>
      </c>
      <c r="O319" s="7">
        <f t="shared" ca="1" si="293"/>
        <v>18</v>
      </c>
      <c r="S319" s="7" t="str">
        <f t="shared" ca="1" si="287"/>
        <v/>
      </c>
    </row>
    <row r="320" spans="1:19" x14ac:dyDescent="0.3">
      <c r="A320" s="1" t="str">
        <f t="shared" si="291"/>
        <v>LP_MaxHpBetter_04</v>
      </c>
      <c r="B320" s="1" t="s">
        <v>263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2"/>
        <v>0.47916666666666669</v>
      </c>
      <c r="M320" s="1" t="s">
        <v>161</v>
      </c>
      <c r="O320" s="7">
        <f t="shared" ca="1" si="293"/>
        <v>18</v>
      </c>
      <c r="S320" s="7" t="str">
        <f t="shared" ca="1" si="287"/>
        <v/>
      </c>
    </row>
    <row r="321" spans="1:19" x14ac:dyDescent="0.3">
      <c r="A321" s="1" t="str">
        <f t="shared" si="291"/>
        <v>LP_MaxHpBetter_05</v>
      </c>
      <c r="B321" s="1" t="s">
        <v>263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2"/>
        <v>0.625</v>
      </c>
      <c r="M321" s="1" t="s">
        <v>161</v>
      </c>
      <c r="O321" s="7">
        <f t="shared" ca="1" si="293"/>
        <v>18</v>
      </c>
      <c r="S321" s="7" t="str">
        <f t="shared" ca="1" si="287"/>
        <v/>
      </c>
    </row>
    <row r="322" spans="1:19" x14ac:dyDescent="0.3">
      <c r="A322" s="1" t="str">
        <f t="shared" si="291"/>
        <v>LP_MaxHpBetter_06</v>
      </c>
      <c r="B322" s="1" t="s">
        <v>263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2"/>
        <v>0.78125</v>
      </c>
      <c r="M322" s="1" t="s">
        <v>161</v>
      </c>
      <c r="O322" s="7">
        <f t="shared" ca="1" si="293"/>
        <v>18</v>
      </c>
      <c r="S322" s="7" t="str">
        <f t="shared" ca="1" si="287"/>
        <v/>
      </c>
    </row>
    <row r="323" spans="1:19" x14ac:dyDescent="0.3">
      <c r="A323" s="1" t="str">
        <f t="shared" si="291"/>
        <v>LP_MaxHpBetter_07</v>
      </c>
      <c r="B323" s="1" t="s">
        <v>263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2"/>
        <v>0.94791666666666663</v>
      </c>
      <c r="M323" s="1" t="s">
        <v>161</v>
      </c>
      <c r="O323" s="7">
        <f t="shared" ca="1" si="293"/>
        <v>18</v>
      </c>
      <c r="S323" s="7" t="str">
        <f t="shared" ca="1" si="287"/>
        <v/>
      </c>
    </row>
    <row r="324" spans="1:19" x14ac:dyDescent="0.3">
      <c r="A324" s="1" t="str">
        <f t="shared" si="291"/>
        <v>LP_MaxHpBetter_08</v>
      </c>
      <c r="B324" s="1" t="s">
        <v>263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2"/>
        <v>1.125</v>
      </c>
      <c r="M324" s="1" t="s">
        <v>161</v>
      </c>
      <c r="O324" s="7">
        <f t="shared" ca="1" si="293"/>
        <v>18</v>
      </c>
      <c r="S324" s="7" t="str">
        <f t="shared" ca="1" si="287"/>
        <v/>
      </c>
    </row>
    <row r="325" spans="1:19" x14ac:dyDescent="0.3">
      <c r="A325" s="1" t="str">
        <f t="shared" si="291"/>
        <v>LP_MaxHpBetter_09</v>
      </c>
      <c r="B325" s="1" t="s">
        <v>263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2"/>
        <v>1.3125</v>
      </c>
      <c r="M325" s="1" t="s">
        <v>161</v>
      </c>
      <c r="O325" s="7">
        <f t="shared" ca="1" si="293"/>
        <v>18</v>
      </c>
      <c r="S325" s="7" t="str">
        <f t="shared" ca="1" si="287"/>
        <v/>
      </c>
    </row>
    <row r="326" spans="1:19" x14ac:dyDescent="0.3">
      <c r="A326" s="1" t="str">
        <f t="shared" ref="A326" si="294">B326&amp;"_"&amp;TEXT(D326,"00")</f>
        <v>LP_MaxHpBetter_10</v>
      </c>
      <c r="B326" s="1" t="s">
        <v>251</v>
      </c>
      <c r="C326" s="1" t="str">
        <f>IF(ISERROR(VLOOKUP(B326,AffectorValueTable!$A:$A,1,0)),"어펙터밸류없음","")</f>
        <v/>
      </c>
      <c r="D326" s="1">
        <v>10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2"/>
        <v>1.3125</v>
      </c>
      <c r="M326" s="1" t="s">
        <v>161</v>
      </c>
      <c r="O326" s="7">
        <f t="shared" ref="O326" ca="1" si="295">IF(NOT(ISBLANK(N326)),N326,
IF(ISBLANK(M326),"",
VLOOKUP(M326,OFFSET(INDIRECT("$A:$B"),0,MATCH(M$1&amp;"_Verify",INDIRECT("$1:$1"),0)-1),2,0)
))</f>
        <v>18</v>
      </c>
      <c r="S326" s="7" t="str">
        <f t="shared" ref="S326" ca="1" si="29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1"/>
        <v>LP_MaxHpBest_01</v>
      </c>
      <c r="B327" s="1" t="s">
        <v>264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0.1875</v>
      </c>
      <c r="M327" s="1" t="s">
        <v>161</v>
      </c>
      <c r="O327" s="7">
        <f t="shared" ca="1" si="293"/>
        <v>18</v>
      </c>
      <c r="S327" s="7" t="str">
        <f t="shared" ca="1" si="287"/>
        <v/>
      </c>
    </row>
    <row r="328" spans="1:19" x14ac:dyDescent="0.3">
      <c r="A328" s="1" t="str">
        <f t="shared" ref="A328:A378" si="297">B328&amp;"_"&amp;TEXT(D328,"00")</f>
        <v>LP_MaxHpBest_02</v>
      </c>
      <c r="B328" s="1" t="s">
        <v>264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0.39375000000000004</v>
      </c>
      <c r="M328" s="1" t="s">
        <v>161</v>
      </c>
      <c r="O328" s="7">
        <f t="shared" ca="1" si="293"/>
        <v>18</v>
      </c>
      <c r="S328" s="7" t="str">
        <f t="shared" ca="1" si="287"/>
        <v/>
      </c>
    </row>
    <row r="329" spans="1:19" x14ac:dyDescent="0.3">
      <c r="A329" s="1" t="str">
        <f t="shared" si="297"/>
        <v>LP_MaxHpBest_03</v>
      </c>
      <c r="B329" s="1" t="s">
        <v>264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0.61875000000000013</v>
      </c>
      <c r="M329" s="1" t="s">
        <v>161</v>
      </c>
      <c r="O329" s="7">
        <f t="shared" ca="1" si="293"/>
        <v>18</v>
      </c>
      <c r="S329" s="7" t="str">
        <f t="shared" ca="1" si="287"/>
        <v/>
      </c>
    </row>
    <row r="330" spans="1:19" x14ac:dyDescent="0.3">
      <c r="A330" s="1" t="str">
        <f t="shared" si="297"/>
        <v>LP_MaxHpBest_04</v>
      </c>
      <c r="B330" s="1" t="s">
        <v>264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0.86249999999999993</v>
      </c>
      <c r="M330" s="1" t="s">
        <v>161</v>
      </c>
      <c r="O330" s="7">
        <f t="shared" ca="1" si="293"/>
        <v>18</v>
      </c>
      <c r="S330" s="7" t="str">
        <f t="shared" ca="1" si="287"/>
        <v/>
      </c>
    </row>
    <row r="331" spans="1:19" x14ac:dyDescent="0.3">
      <c r="A331" s="1" t="str">
        <f t="shared" si="297"/>
        <v>LP_MaxHpBest_05</v>
      </c>
      <c r="B331" s="1" t="s">
        <v>264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1.125</v>
      </c>
      <c r="M331" s="1" t="s">
        <v>161</v>
      </c>
      <c r="O331" s="7">
        <f t="shared" ca="1" si="293"/>
        <v>18</v>
      </c>
      <c r="S331" s="7" t="str">
        <f t="shared" ca="1" si="287"/>
        <v/>
      </c>
    </row>
    <row r="332" spans="1:19" x14ac:dyDescent="0.3">
      <c r="A332" s="1" t="str">
        <f t="shared" ref="A332:A337" si="298">B332&amp;"_"&amp;TEXT(D332,"00")</f>
        <v>LP_MaxHpBest_06</v>
      </c>
      <c r="B332" s="1" t="s">
        <v>252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1.125</v>
      </c>
      <c r="M332" s="1" t="s">
        <v>161</v>
      </c>
      <c r="O332" s="7">
        <f t="shared" ref="O332:O337" ca="1" si="299">IF(NOT(ISBLANK(N332)),N332,
IF(ISBLANK(M332),"",
VLOOKUP(M332,OFFSET(INDIRECT("$A:$B"),0,MATCH(M$1&amp;"_Verify",INDIRECT("$1:$1"),0)-1),2,0)
))</f>
        <v>18</v>
      </c>
      <c r="S332" s="7" t="str">
        <f t="shared" ref="S332:S337" ca="1" si="30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98"/>
        <v>LP_MaxHpPowerSource_01</v>
      </c>
      <c r="B333" s="1" t="s">
        <v>907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ref="J333:J337" si="301">J243*2.5/8</f>
        <v>4.6875E-2</v>
      </c>
      <c r="M333" s="1" t="s">
        <v>161</v>
      </c>
      <c r="O333" s="7">
        <f t="shared" ca="1" si="299"/>
        <v>18</v>
      </c>
      <c r="S333" s="7" t="str">
        <f t="shared" ca="1" si="300"/>
        <v/>
      </c>
    </row>
    <row r="334" spans="1:19" x14ac:dyDescent="0.3">
      <c r="A334" s="1" t="str">
        <f t="shared" si="298"/>
        <v>LP_MaxHpPowerSource_02</v>
      </c>
      <c r="B334" s="1" t="s">
        <v>907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301"/>
        <v>9.8437499999999997E-2</v>
      </c>
      <c r="M334" s="1" t="s">
        <v>161</v>
      </c>
      <c r="O334" s="7">
        <f t="shared" ca="1" si="299"/>
        <v>18</v>
      </c>
      <c r="S334" s="7" t="str">
        <f t="shared" ca="1" si="300"/>
        <v/>
      </c>
    </row>
    <row r="335" spans="1:19" x14ac:dyDescent="0.3">
      <c r="A335" s="1" t="str">
        <f t="shared" si="298"/>
        <v>LP_MaxHpPowerSource_03</v>
      </c>
      <c r="B335" s="1" t="s">
        <v>907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301"/>
        <v>0.15468750000000001</v>
      </c>
      <c r="M335" s="1" t="s">
        <v>161</v>
      </c>
      <c r="O335" s="7">
        <f t="shared" ca="1" si="299"/>
        <v>18</v>
      </c>
      <c r="S335" s="7" t="str">
        <f t="shared" ca="1" si="300"/>
        <v/>
      </c>
    </row>
    <row r="336" spans="1:19" x14ac:dyDescent="0.3">
      <c r="A336" s="1" t="str">
        <f t="shared" si="298"/>
        <v>LP_MaxHpPowerSource_04</v>
      </c>
      <c r="B336" s="1" t="s">
        <v>907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1"/>
        <v>0.21562499999999998</v>
      </c>
      <c r="M336" s="1" t="s">
        <v>161</v>
      </c>
      <c r="O336" s="7">
        <f t="shared" ca="1" si="299"/>
        <v>18</v>
      </c>
      <c r="S336" s="7" t="str">
        <f t="shared" ca="1" si="300"/>
        <v/>
      </c>
    </row>
    <row r="337" spans="1:19" x14ac:dyDescent="0.3">
      <c r="A337" s="1" t="str">
        <f t="shared" si="298"/>
        <v>LP_MaxHpPowerSource_05</v>
      </c>
      <c r="B337" s="1" t="s">
        <v>907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1"/>
        <v>0.28125</v>
      </c>
      <c r="M337" s="1" t="s">
        <v>161</v>
      </c>
      <c r="O337" s="7">
        <f t="shared" ca="1" si="299"/>
        <v>18</v>
      </c>
      <c r="S337" s="7" t="str">
        <f t="shared" ca="1" si="300"/>
        <v/>
      </c>
    </row>
    <row r="338" spans="1:19" x14ac:dyDescent="0.3">
      <c r="A338" s="1" t="str">
        <f t="shared" si="297"/>
        <v>LP_ReduceDmgProjectile_01</v>
      </c>
      <c r="B338" s="1" t="s">
        <v>265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56" si="302">J243*4/6</f>
        <v>9.9999999999999992E-2</v>
      </c>
      <c r="O338" s="7" t="str">
        <f t="shared" ca="1" si="293"/>
        <v/>
      </c>
      <c r="S338" s="7" t="str">
        <f t="shared" ca="1" si="287"/>
        <v/>
      </c>
    </row>
    <row r="339" spans="1:19" x14ac:dyDescent="0.3">
      <c r="A339" s="1" t="str">
        <f t="shared" si="297"/>
        <v>LP_ReduceDmgProjectile_02</v>
      </c>
      <c r="B339" s="1" t="s">
        <v>265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302"/>
        <v>0.21</v>
      </c>
      <c r="O339" s="7" t="str">
        <f t="shared" ca="1" si="293"/>
        <v/>
      </c>
      <c r="S339" s="7" t="str">
        <f t="shared" ca="1" si="287"/>
        <v/>
      </c>
    </row>
    <row r="340" spans="1:19" x14ac:dyDescent="0.3">
      <c r="A340" s="1" t="str">
        <f t="shared" si="297"/>
        <v>LP_ReduceDmgProjectile_03</v>
      </c>
      <c r="B340" s="1" t="s">
        <v>265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302"/>
        <v>0.33</v>
      </c>
      <c r="O340" s="7" t="str">
        <f t="shared" ca="1" si="293"/>
        <v/>
      </c>
      <c r="S340" s="7" t="str">
        <f t="shared" ca="1" si="287"/>
        <v/>
      </c>
    </row>
    <row r="341" spans="1:19" x14ac:dyDescent="0.3">
      <c r="A341" s="1" t="str">
        <f t="shared" si="297"/>
        <v>LP_ReduceDmgProjectile_04</v>
      </c>
      <c r="B341" s="1" t="s">
        <v>265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2"/>
        <v>0.45999999999999996</v>
      </c>
      <c r="O341" s="7" t="str">
        <f t="shared" ca="1" si="293"/>
        <v/>
      </c>
      <c r="S341" s="7" t="str">
        <f t="shared" ca="1" si="287"/>
        <v/>
      </c>
    </row>
    <row r="342" spans="1:19" x14ac:dyDescent="0.3">
      <c r="A342" s="1" t="str">
        <f t="shared" ref="A342:A345" si="303">B342&amp;"_"&amp;TEXT(D342,"00")</f>
        <v>LP_ReduceDmgProjectile_05</v>
      </c>
      <c r="B342" s="1" t="s">
        <v>265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2"/>
        <v>0.6</v>
      </c>
      <c r="O342" s="7" t="str">
        <f t="shared" ca="1" si="293"/>
        <v/>
      </c>
      <c r="S342" s="7" t="str">
        <f t="shared" ca="1" si="287"/>
        <v/>
      </c>
    </row>
    <row r="343" spans="1:19" x14ac:dyDescent="0.3">
      <c r="A343" s="1" t="str">
        <f t="shared" si="303"/>
        <v>LP_ReduceDmgProjectile_06</v>
      </c>
      <c r="B343" s="1" t="s">
        <v>265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2"/>
        <v>0.75</v>
      </c>
      <c r="O343" s="7" t="str">
        <f t="shared" ca="1" si="293"/>
        <v/>
      </c>
      <c r="S343" s="7" t="str">
        <f t="shared" ca="1" si="287"/>
        <v/>
      </c>
    </row>
    <row r="344" spans="1:19" x14ac:dyDescent="0.3">
      <c r="A344" s="1" t="str">
        <f t="shared" si="303"/>
        <v>LP_ReduceDmgProjectile_07</v>
      </c>
      <c r="B344" s="1" t="s">
        <v>265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2"/>
        <v>0.91000000000000014</v>
      </c>
      <c r="O344" s="7" t="str">
        <f t="shared" ca="1" si="293"/>
        <v/>
      </c>
      <c r="S344" s="7" t="str">
        <f t="shared" ca="1" si="287"/>
        <v/>
      </c>
    </row>
    <row r="345" spans="1:19" x14ac:dyDescent="0.3">
      <c r="A345" s="1" t="str">
        <f t="shared" si="303"/>
        <v>LP_ReduceDmgProjectile_08</v>
      </c>
      <c r="B345" s="1" t="s">
        <v>265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2"/>
        <v>1.08</v>
      </c>
      <c r="O345" s="7" t="str">
        <f t="shared" ca="1" si="293"/>
        <v/>
      </c>
      <c r="S345" s="7" t="str">
        <f t="shared" ca="1" si="287"/>
        <v/>
      </c>
    </row>
    <row r="346" spans="1:19" x14ac:dyDescent="0.3">
      <c r="A346" s="1" t="str">
        <f t="shared" ref="A346:A369" si="304">B346&amp;"_"&amp;TEXT(D346,"00")</f>
        <v>LP_ReduceDmgProjectile_09</v>
      </c>
      <c r="B346" s="1" t="s">
        <v>265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2"/>
        <v>1.26</v>
      </c>
      <c r="O346" s="7" t="str">
        <f t="shared" ca="1" si="293"/>
        <v/>
      </c>
      <c r="S346" s="7" t="str">
        <f t="shared" ca="1" si="287"/>
        <v/>
      </c>
    </row>
    <row r="347" spans="1:19" x14ac:dyDescent="0.3">
      <c r="A347" s="1" t="str">
        <f t="shared" si="304"/>
        <v>LP_ReduceDmgProjectileBetter_01</v>
      </c>
      <c r="B347" s="1" t="s">
        <v>488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2"/>
        <v>0.16666666666666666</v>
      </c>
      <c r="O347" s="7" t="str">
        <f t="shared" ref="O347:O369" ca="1" si="305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304"/>
        <v>LP_ReduceDmgProjectileBetter_02</v>
      </c>
      <c r="B348" s="1" t="s">
        <v>488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2"/>
        <v>0.35000000000000003</v>
      </c>
      <c r="O348" s="7" t="str">
        <f t="shared" ca="1" si="305"/>
        <v/>
      </c>
      <c r="S348" s="7" t="str">
        <f t="shared" ca="1" si="287"/>
        <v/>
      </c>
    </row>
    <row r="349" spans="1:19" x14ac:dyDescent="0.3">
      <c r="A349" s="1" t="str">
        <f t="shared" si="304"/>
        <v>LP_ReduceDmgProjectileBetter_03</v>
      </c>
      <c r="B349" s="1" t="s">
        <v>488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2"/>
        <v>0.55000000000000004</v>
      </c>
      <c r="O349" s="7" t="str">
        <f t="shared" ca="1" si="305"/>
        <v/>
      </c>
      <c r="S349" s="7" t="str">
        <f t="shared" ca="1" si="287"/>
        <v/>
      </c>
    </row>
    <row r="350" spans="1:19" x14ac:dyDescent="0.3">
      <c r="A350" s="1" t="str">
        <f t="shared" si="304"/>
        <v>LP_ReduceDmgProjectileBetter_04</v>
      </c>
      <c r="B350" s="1" t="s">
        <v>488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2"/>
        <v>0.76666666666666661</v>
      </c>
      <c r="O350" s="7" t="str">
        <f t="shared" ca="1" si="305"/>
        <v/>
      </c>
      <c r="S350" s="7" t="str">
        <f t="shared" ca="1" si="287"/>
        <v/>
      </c>
    </row>
    <row r="351" spans="1:19" x14ac:dyDescent="0.3">
      <c r="A351" s="1" t="str">
        <f t="shared" ref="A351:A355" si="306">B351&amp;"_"&amp;TEXT(D351,"00")</f>
        <v>LP_ReduceDmgProjectileBetter_05</v>
      </c>
      <c r="B351" s="1" t="s">
        <v>488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2"/>
        <v>1</v>
      </c>
      <c r="O351" s="7" t="str">
        <f t="shared" ref="O351:O355" ca="1" si="307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306"/>
        <v>LP_ReduceDmgProjectileBetter_06</v>
      </c>
      <c r="B352" s="1" t="s">
        <v>488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2"/>
        <v>1.25</v>
      </c>
      <c r="O352" s="7" t="str">
        <f t="shared" ca="1" si="307"/>
        <v/>
      </c>
      <c r="S352" s="7" t="str">
        <f t="shared" ca="1" si="287"/>
        <v/>
      </c>
    </row>
    <row r="353" spans="1:19" x14ac:dyDescent="0.3">
      <c r="A353" s="1" t="str">
        <f t="shared" si="306"/>
        <v>LP_ReduceDmgProjectileBetter_07</v>
      </c>
      <c r="B353" s="1" t="s">
        <v>488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2"/>
        <v>1.5166666666666666</v>
      </c>
      <c r="O353" s="7" t="str">
        <f t="shared" ca="1" si="307"/>
        <v/>
      </c>
      <c r="S353" s="7" t="str">
        <f t="shared" ca="1" si="287"/>
        <v/>
      </c>
    </row>
    <row r="354" spans="1:19" x14ac:dyDescent="0.3">
      <c r="A354" s="1" t="str">
        <f t="shared" si="306"/>
        <v>LP_ReduceDmgProjectileBetter_08</v>
      </c>
      <c r="B354" s="1" t="s">
        <v>488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2"/>
        <v>1.8</v>
      </c>
      <c r="O354" s="7" t="str">
        <f t="shared" ca="1" si="307"/>
        <v/>
      </c>
      <c r="S354" s="7" t="str">
        <f t="shared" ca="1" si="287"/>
        <v/>
      </c>
    </row>
    <row r="355" spans="1:19" x14ac:dyDescent="0.3">
      <c r="A355" s="1" t="str">
        <f t="shared" si="306"/>
        <v>LP_ReduceDmgProjectileBetter_09</v>
      </c>
      <c r="B355" s="1" t="s">
        <v>488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2"/>
        <v>2.1</v>
      </c>
      <c r="O355" s="7" t="str">
        <f t="shared" ca="1" si="307"/>
        <v/>
      </c>
      <c r="S355" s="7" t="str">
        <f t="shared" ca="1" si="287"/>
        <v/>
      </c>
    </row>
    <row r="356" spans="1:19" x14ac:dyDescent="0.3">
      <c r="A356" s="1" t="str">
        <f t="shared" ref="A356" si="308">B356&amp;"_"&amp;TEXT(D356,"00")</f>
        <v>LP_ReduceDmgProjectileBetter_10</v>
      </c>
      <c r="B356" s="1" t="s">
        <v>1184</v>
      </c>
      <c r="C356" s="1" t="str">
        <f>IF(ISERROR(VLOOKUP(B356,AffectorValueTable!$A:$A,1,0)),"어펙터밸류없음","")</f>
        <v/>
      </c>
      <c r="D356" s="1">
        <v>10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2"/>
        <v>2.1</v>
      </c>
      <c r="O356" s="7" t="str">
        <f t="shared" ref="O356" ca="1" si="309">IF(NOT(ISBLANK(N356)),N356,
IF(ISBLANK(M356),"",
VLOOKUP(M356,OFFSET(INDIRECT("$A:$B"),0,MATCH(M$1&amp;"_Verify",INDIRECT("$1:$1"),0)-1),2,0)
))</f>
        <v/>
      </c>
      <c r="S356" s="7" t="str">
        <f t="shared" ref="S356" ca="1" si="31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304"/>
        <v>LP_ReduceDmgMelee_01</v>
      </c>
      <c r="B357" s="1" t="s">
        <v>489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74" si="311">J243*4/6*1.5</f>
        <v>0.15</v>
      </c>
      <c r="O357" s="7" t="str">
        <f t="shared" ca="1" si="305"/>
        <v/>
      </c>
      <c r="S357" s="7" t="str">
        <f t="shared" ca="1" si="287"/>
        <v/>
      </c>
    </row>
    <row r="358" spans="1:19" x14ac:dyDescent="0.3">
      <c r="A358" s="1" t="str">
        <f t="shared" si="304"/>
        <v>LP_ReduceDmgMelee_02</v>
      </c>
      <c r="B358" s="1" t="s">
        <v>489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11"/>
        <v>0.315</v>
      </c>
      <c r="O358" s="7" t="str">
        <f t="shared" ca="1" si="305"/>
        <v/>
      </c>
      <c r="S358" s="7" t="str">
        <f t="shared" ca="1" si="287"/>
        <v/>
      </c>
    </row>
    <row r="359" spans="1:19" x14ac:dyDescent="0.3">
      <c r="A359" s="1" t="str">
        <f t="shared" si="304"/>
        <v>LP_ReduceDmgMelee_03</v>
      </c>
      <c r="B359" s="1" t="s">
        <v>489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11"/>
        <v>0.495</v>
      </c>
      <c r="O359" s="7" t="str">
        <f t="shared" ca="1" si="305"/>
        <v/>
      </c>
      <c r="S359" s="7" t="str">
        <f t="shared" ca="1" si="287"/>
        <v/>
      </c>
    </row>
    <row r="360" spans="1:19" x14ac:dyDescent="0.3">
      <c r="A360" s="1" t="str">
        <f t="shared" si="304"/>
        <v>LP_ReduceDmgMelee_04</v>
      </c>
      <c r="B360" s="1" t="s">
        <v>489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1"/>
        <v>0.69</v>
      </c>
      <c r="O360" s="7" t="str">
        <f t="shared" ca="1" si="305"/>
        <v/>
      </c>
      <c r="S360" s="7" t="str">
        <f t="shared" ca="1" si="287"/>
        <v/>
      </c>
    </row>
    <row r="361" spans="1:19" x14ac:dyDescent="0.3">
      <c r="A361" s="1" t="str">
        <f t="shared" si="304"/>
        <v>LP_ReduceDmgMelee_05</v>
      </c>
      <c r="B361" s="1" t="s">
        <v>489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1"/>
        <v>0.89999999999999991</v>
      </c>
      <c r="O361" s="7" t="str">
        <f t="shared" ca="1" si="305"/>
        <v/>
      </c>
      <c r="S361" s="7" t="str">
        <f t="shared" ca="1" si="287"/>
        <v/>
      </c>
    </row>
    <row r="362" spans="1:19" x14ac:dyDescent="0.3">
      <c r="A362" s="1" t="str">
        <f t="shared" si="304"/>
        <v>LP_ReduceDmgMelee_06</v>
      </c>
      <c r="B362" s="1" t="s">
        <v>489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1"/>
        <v>1.125</v>
      </c>
      <c r="O362" s="7" t="str">
        <f t="shared" ca="1" si="305"/>
        <v/>
      </c>
      <c r="S362" s="7" t="str">
        <f t="shared" ca="1" si="287"/>
        <v/>
      </c>
    </row>
    <row r="363" spans="1:19" x14ac:dyDescent="0.3">
      <c r="A363" s="1" t="str">
        <f t="shared" si="304"/>
        <v>LP_ReduceDmgMelee_07</v>
      </c>
      <c r="B363" s="1" t="s">
        <v>489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1"/>
        <v>1.3650000000000002</v>
      </c>
      <c r="O363" s="7" t="str">
        <f t="shared" ca="1" si="305"/>
        <v/>
      </c>
      <c r="S363" s="7" t="str">
        <f t="shared" ca="1" si="287"/>
        <v/>
      </c>
    </row>
    <row r="364" spans="1:19" x14ac:dyDescent="0.3">
      <c r="A364" s="1" t="str">
        <f t="shared" si="304"/>
        <v>LP_ReduceDmgMelee_08</v>
      </c>
      <c r="B364" s="1" t="s">
        <v>489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1"/>
        <v>1.62</v>
      </c>
      <c r="O364" s="7" t="str">
        <f t="shared" ca="1" si="305"/>
        <v/>
      </c>
      <c r="S364" s="7" t="str">
        <f t="shared" ca="1" si="287"/>
        <v/>
      </c>
    </row>
    <row r="365" spans="1:19" x14ac:dyDescent="0.3">
      <c r="A365" s="1" t="str">
        <f t="shared" si="304"/>
        <v>LP_ReduceDmgMelee_09</v>
      </c>
      <c r="B365" s="1" t="s">
        <v>489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1"/>
        <v>1.8900000000000001</v>
      </c>
      <c r="O365" s="7" t="str">
        <f t="shared" ca="1" si="305"/>
        <v/>
      </c>
      <c r="S365" s="7" t="str">
        <f t="shared" ca="1" si="287"/>
        <v/>
      </c>
    </row>
    <row r="366" spans="1:19" x14ac:dyDescent="0.3">
      <c r="A366" s="1" t="str">
        <f t="shared" si="304"/>
        <v>LP_ReduceDmgMeleeBetter_01</v>
      </c>
      <c r="B366" s="1" t="s">
        <v>491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1"/>
        <v>0.25</v>
      </c>
      <c r="O366" s="7" t="str">
        <f t="shared" ca="1" si="305"/>
        <v/>
      </c>
      <c r="S366" s="7" t="str">
        <f t="shared" ca="1" si="287"/>
        <v/>
      </c>
    </row>
    <row r="367" spans="1:19" x14ac:dyDescent="0.3">
      <c r="A367" s="1" t="str">
        <f t="shared" si="304"/>
        <v>LP_ReduceDmgMeleeBetter_02</v>
      </c>
      <c r="B367" s="1" t="s">
        <v>491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1"/>
        <v>0.52500000000000002</v>
      </c>
      <c r="O367" s="7" t="str">
        <f t="shared" ca="1" si="305"/>
        <v/>
      </c>
      <c r="S367" s="7" t="str">
        <f t="shared" ca="1" si="287"/>
        <v/>
      </c>
    </row>
    <row r="368" spans="1:19" x14ac:dyDescent="0.3">
      <c r="A368" s="1" t="str">
        <f t="shared" si="304"/>
        <v>LP_ReduceDmgMeleeBetter_03</v>
      </c>
      <c r="B368" s="1" t="s">
        <v>491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1"/>
        <v>0.82500000000000007</v>
      </c>
      <c r="O368" s="7" t="str">
        <f t="shared" ca="1" si="305"/>
        <v/>
      </c>
      <c r="S368" s="7" t="str">
        <f t="shared" ca="1" si="287"/>
        <v/>
      </c>
    </row>
    <row r="369" spans="1:19" x14ac:dyDescent="0.3">
      <c r="A369" s="1" t="str">
        <f t="shared" si="304"/>
        <v>LP_ReduceDmgMeleeBetter_04</v>
      </c>
      <c r="B369" s="1" t="s">
        <v>491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1"/>
        <v>1.1499999999999999</v>
      </c>
      <c r="O369" s="7" t="str">
        <f t="shared" ca="1" si="305"/>
        <v/>
      </c>
      <c r="S369" s="7" t="str">
        <f t="shared" ca="1" si="287"/>
        <v/>
      </c>
    </row>
    <row r="370" spans="1:19" x14ac:dyDescent="0.3">
      <c r="A370" s="1" t="str">
        <f t="shared" ref="A370:A374" si="312">B370&amp;"_"&amp;TEXT(D370,"00")</f>
        <v>LP_ReduceDmgMeleeBetter_05</v>
      </c>
      <c r="B370" s="1" t="s">
        <v>491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1"/>
        <v>1.5</v>
      </c>
      <c r="O370" s="7" t="str">
        <f t="shared" ref="O370:O374" ca="1" si="313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312"/>
        <v>LP_ReduceDmgMeleeBetter_06</v>
      </c>
      <c r="B371" s="1" t="s">
        <v>491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1"/>
        <v>1.875</v>
      </c>
      <c r="O371" s="7" t="str">
        <f t="shared" ca="1" si="313"/>
        <v/>
      </c>
      <c r="S371" s="7" t="str">
        <f t="shared" ca="1" si="287"/>
        <v/>
      </c>
    </row>
    <row r="372" spans="1:19" x14ac:dyDescent="0.3">
      <c r="A372" s="1" t="str">
        <f t="shared" si="312"/>
        <v>LP_ReduceDmgMeleeBetter_07</v>
      </c>
      <c r="B372" s="1" t="s">
        <v>491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1"/>
        <v>2.2749999999999999</v>
      </c>
      <c r="O372" s="7" t="str">
        <f t="shared" ca="1" si="313"/>
        <v/>
      </c>
      <c r="S372" s="7" t="str">
        <f t="shared" ca="1" si="287"/>
        <v/>
      </c>
    </row>
    <row r="373" spans="1:19" x14ac:dyDescent="0.3">
      <c r="A373" s="1" t="str">
        <f t="shared" si="312"/>
        <v>LP_ReduceDmgMeleeBetter_08</v>
      </c>
      <c r="B373" s="1" t="s">
        <v>491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1"/>
        <v>2.7</v>
      </c>
      <c r="O373" s="7" t="str">
        <f t="shared" ca="1" si="313"/>
        <v/>
      </c>
      <c r="S373" s="7" t="str">
        <f t="shared" ca="1" si="287"/>
        <v/>
      </c>
    </row>
    <row r="374" spans="1:19" x14ac:dyDescent="0.3">
      <c r="A374" s="1" t="str">
        <f t="shared" si="312"/>
        <v>LP_ReduceDmgMeleeBetter_09</v>
      </c>
      <c r="B374" s="1" t="s">
        <v>491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1"/>
        <v>3.1500000000000004</v>
      </c>
      <c r="O374" s="7" t="str">
        <f t="shared" ca="1" si="313"/>
        <v/>
      </c>
      <c r="S374" s="7" t="str">
        <f t="shared" ca="1" si="287"/>
        <v/>
      </c>
    </row>
    <row r="375" spans="1:19" x14ac:dyDescent="0.3">
      <c r="A375" s="1" t="str">
        <f t="shared" si="297"/>
        <v>LP_ReduceDmgClose_01</v>
      </c>
      <c r="B375" s="1" t="s">
        <v>266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ref="K375:K392" si="314">J243*4/6*3</f>
        <v>0.3</v>
      </c>
      <c r="O375" s="7" t="str">
        <f t="shared" ca="1" si="293"/>
        <v/>
      </c>
      <c r="S375" s="7" t="str">
        <f t="shared" ca="1" si="287"/>
        <v/>
      </c>
    </row>
    <row r="376" spans="1:19" x14ac:dyDescent="0.3">
      <c r="A376" s="1" t="str">
        <f t="shared" si="297"/>
        <v>LP_ReduceDmgClose_02</v>
      </c>
      <c r="B376" s="1" t="s">
        <v>266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4"/>
        <v>0.63</v>
      </c>
      <c r="O376" s="7" t="str">
        <f t="shared" ca="1" si="293"/>
        <v/>
      </c>
      <c r="S376" s="7" t="str">
        <f t="shared" ca="1" si="287"/>
        <v/>
      </c>
    </row>
    <row r="377" spans="1:19" x14ac:dyDescent="0.3">
      <c r="A377" s="1" t="str">
        <f t="shared" si="297"/>
        <v>LP_ReduceDmgClose_03</v>
      </c>
      <c r="B377" s="1" t="s">
        <v>266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4"/>
        <v>0.99</v>
      </c>
      <c r="O377" s="7" t="str">
        <f t="shared" ca="1" si="293"/>
        <v/>
      </c>
      <c r="S377" s="7" t="str">
        <f t="shared" ca="1" si="287"/>
        <v/>
      </c>
    </row>
    <row r="378" spans="1:19" x14ac:dyDescent="0.3">
      <c r="A378" s="1" t="str">
        <f t="shared" si="297"/>
        <v>LP_ReduceDmgClose_04</v>
      </c>
      <c r="B378" s="1" t="s">
        <v>266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4"/>
        <v>1.38</v>
      </c>
      <c r="O378" s="7" t="str">
        <f t="shared" ca="1" si="293"/>
        <v/>
      </c>
      <c r="S378" s="7" t="str">
        <f t="shared" ref="S378:S421" ca="1" si="315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:A396" si="316">B379&amp;"_"&amp;TEXT(D379,"00")</f>
        <v>LP_ReduceDmgClose_05</v>
      </c>
      <c r="B379" s="1" t="s">
        <v>266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4"/>
        <v>1.7999999999999998</v>
      </c>
      <c r="O379" s="7" t="str">
        <f t="shared" ca="1" si="293"/>
        <v/>
      </c>
      <c r="S379" s="7" t="str">
        <f t="shared" ca="1" si="315"/>
        <v/>
      </c>
    </row>
    <row r="380" spans="1:19" x14ac:dyDescent="0.3">
      <c r="A380" s="1" t="str">
        <f t="shared" si="316"/>
        <v>LP_ReduceDmgClose_06</v>
      </c>
      <c r="B380" s="1" t="s">
        <v>266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4"/>
        <v>2.25</v>
      </c>
      <c r="O380" s="7" t="str">
        <f t="shared" ca="1" si="293"/>
        <v/>
      </c>
      <c r="S380" s="7" t="str">
        <f t="shared" ca="1" si="315"/>
        <v/>
      </c>
    </row>
    <row r="381" spans="1:19" x14ac:dyDescent="0.3">
      <c r="A381" s="1" t="str">
        <f t="shared" si="316"/>
        <v>LP_ReduceDmgClose_07</v>
      </c>
      <c r="B381" s="1" t="s">
        <v>266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4"/>
        <v>2.7300000000000004</v>
      </c>
      <c r="O381" s="7" t="str">
        <f t="shared" ca="1" si="293"/>
        <v/>
      </c>
      <c r="S381" s="7" t="str">
        <f t="shared" ca="1" si="315"/>
        <v/>
      </c>
    </row>
    <row r="382" spans="1:19" x14ac:dyDescent="0.3">
      <c r="A382" s="1" t="str">
        <f t="shared" si="316"/>
        <v>LP_ReduceDmgClose_08</v>
      </c>
      <c r="B382" s="1" t="s">
        <v>266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4"/>
        <v>3.24</v>
      </c>
      <c r="O382" s="7" t="str">
        <f t="shared" ca="1" si="293"/>
        <v/>
      </c>
      <c r="S382" s="7" t="str">
        <f t="shared" ca="1" si="315"/>
        <v/>
      </c>
    </row>
    <row r="383" spans="1:19" x14ac:dyDescent="0.3">
      <c r="A383" s="1" t="str">
        <f t="shared" si="316"/>
        <v>LP_ReduceDmgClose_09</v>
      </c>
      <c r="B383" s="1" t="s">
        <v>266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4"/>
        <v>3.7800000000000002</v>
      </c>
      <c r="O383" s="7" t="str">
        <f t="shared" ca="1" si="293"/>
        <v/>
      </c>
      <c r="S383" s="7" t="str">
        <f t="shared" ca="1" si="315"/>
        <v/>
      </c>
    </row>
    <row r="384" spans="1:19" x14ac:dyDescent="0.3">
      <c r="A384" s="1" t="str">
        <f t="shared" si="316"/>
        <v>LP_ReduceDmgCloseBetter_01</v>
      </c>
      <c r="B384" s="1" t="s">
        <v>493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4"/>
        <v>0.5</v>
      </c>
      <c r="O384" s="7" t="str">
        <f t="shared" ref="O384:O401" ca="1" si="317">IF(NOT(ISBLANK(N384)),N384,
IF(ISBLANK(M384),"",
VLOOKUP(M384,OFFSET(INDIRECT("$A:$B"),0,MATCH(M$1&amp;"_Verify",INDIRECT("$1:$1"),0)-1),2,0)
))</f>
        <v/>
      </c>
      <c r="S384" s="7" t="str">
        <f t="shared" ca="1" si="315"/>
        <v/>
      </c>
    </row>
    <row r="385" spans="1:19" x14ac:dyDescent="0.3">
      <c r="A385" s="1" t="str">
        <f t="shared" si="316"/>
        <v>LP_ReduceDmgCloseBetter_02</v>
      </c>
      <c r="B385" s="1" t="s">
        <v>493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4"/>
        <v>1.05</v>
      </c>
      <c r="O385" s="7" t="str">
        <f t="shared" ca="1" si="317"/>
        <v/>
      </c>
      <c r="S385" s="7" t="str">
        <f t="shared" ca="1" si="315"/>
        <v/>
      </c>
    </row>
    <row r="386" spans="1:19" x14ac:dyDescent="0.3">
      <c r="A386" s="1" t="str">
        <f t="shared" si="316"/>
        <v>LP_ReduceDmgCloseBetter_03</v>
      </c>
      <c r="B386" s="1" t="s">
        <v>493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4"/>
        <v>1.6500000000000001</v>
      </c>
      <c r="O386" s="7" t="str">
        <f t="shared" ca="1" si="317"/>
        <v/>
      </c>
      <c r="S386" s="7" t="str">
        <f t="shared" ca="1" si="315"/>
        <v/>
      </c>
    </row>
    <row r="387" spans="1:19" x14ac:dyDescent="0.3">
      <c r="A387" s="1" t="str">
        <f t="shared" si="316"/>
        <v>LP_ReduceDmgCloseBetter_04</v>
      </c>
      <c r="B387" s="1" t="s">
        <v>493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4"/>
        <v>2.2999999999999998</v>
      </c>
      <c r="O387" s="7" t="str">
        <f t="shared" ca="1" si="317"/>
        <v/>
      </c>
      <c r="S387" s="7" t="str">
        <f t="shared" ca="1" si="315"/>
        <v/>
      </c>
    </row>
    <row r="388" spans="1:19" x14ac:dyDescent="0.3">
      <c r="A388" s="1" t="str">
        <f t="shared" ref="A388:A392" si="318">B388&amp;"_"&amp;TEXT(D388,"00")</f>
        <v>LP_ReduceDmgCloseBetter_05</v>
      </c>
      <c r="B388" s="1" t="s">
        <v>493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4"/>
        <v>3</v>
      </c>
      <c r="O388" s="7" t="str">
        <f t="shared" ref="O388:O392" ca="1" si="319">IF(NOT(ISBLANK(N388)),N388,
IF(ISBLANK(M388),"",
VLOOKUP(M388,OFFSET(INDIRECT("$A:$B"),0,MATCH(M$1&amp;"_Verify",INDIRECT("$1:$1"),0)-1),2,0)
))</f>
        <v/>
      </c>
      <c r="S388" s="7" t="str">
        <f t="shared" ca="1" si="315"/>
        <v/>
      </c>
    </row>
    <row r="389" spans="1:19" x14ac:dyDescent="0.3">
      <c r="A389" s="1" t="str">
        <f t="shared" si="318"/>
        <v>LP_ReduceDmgCloseBetter_06</v>
      </c>
      <c r="B389" s="1" t="s">
        <v>493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4"/>
        <v>3.75</v>
      </c>
      <c r="O389" s="7" t="str">
        <f t="shared" ca="1" si="319"/>
        <v/>
      </c>
      <c r="S389" s="7" t="str">
        <f t="shared" ca="1" si="315"/>
        <v/>
      </c>
    </row>
    <row r="390" spans="1:19" x14ac:dyDescent="0.3">
      <c r="A390" s="1" t="str">
        <f t="shared" si="318"/>
        <v>LP_ReduceDmgCloseBetter_07</v>
      </c>
      <c r="B390" s="1" t="s">
        <v>493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4"/>
        <v>4.55</v>
      </c>
      <c r="O390" s="7" t="str">
        <f t="shared" ca="1" si="319"/>
        <v/>
      </c>
      <c r="S390" s="7" t="str">
        <f t="shared" ca="1" si="315"/>
        <v/>
      </c>
    </row>
    <row r="391" spans="1:19" x14ac:dyDescent="0.3">
      <c r="A391" s="1" t="str">
        <f t="shared" si="318"/>
        <v>LP_ReduceDmgCloseBetter_08</v>
      </c>
      <c r="B391" s="1" t="s">
        <v>493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4"/>
        <v>5.4</v>
      </c>
      <c r="O391" s="7" t="str">
        <f t="shared" ca="1" si="319"/>
        <v/>
      </c>
      <c r="S391" s="7" t="str">
        <f t="shared" ca="1" si="315"/>
        <v/>
      </c>
    </row>
    <row r="392" spans="1:19" x14ac:dyDescent="0.3">
      <c r="A392" s="1" t="str">
        <f t="shared" si="318"/>
        <v>LP_ReduceDmgCloseBetter_09</v>
      </c>
      <c r="B392" s="1" t="s">
        <v>493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4"/>
        <v>6.3000000000000007</v>
      </c>
      <c r="O392" s="7" t="str">
        <f t="shared" ca="1" si="319"/>
        <v/>
      </c>
      <c r="S392" s="7" t="str">
        <f t="shared" ca="1" si="315"/>
        <v/>
      </c>
    </row>
    <row r="393" spans="1:19" x14ac:dyDescent="0.3">
      <c r="A393" s="1" t="str">
        <f t="shared" si="316"/>
        <v>LP_ReduceDmgTrap_01</v>
      </c>
      <c r="B393" s="1" t="s">
        <v>494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ref="L393:L410" si="320">J243*4/6*3</f>
        <v>0.3</v>
      </c>
      <c r="O393" s="7" t="str">
        <f t="shared" ca="1" si="317"/>
        <v/>
      </c>
      <c r="S393" s="7" t="str">
        <f t="shared" ca="1" si="315"/>
        <v/>
      </c>
    </row>
    <row r="394" spans="1:19" x14ac:dyDescent="0.3">
      <c r="A394" s="1" t="str">
        <f t="shared" si="316"/>
        <v>LP_ReduceDmgTrap_02</v>
      </c>
      <c r="B394" s="1" t="s">
        <v>494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20"/>
        <v>0.63</v>
      </c>
      <c r="O394" s="7" t="str">
        <f t="shared" ca="1" si="317"/>
        <v/>
      </c>
      <c r="S394" s="7" t="str">
        <f t="shared" ca="1" si="315"/>
        <v/>
      </c>
    </row>
    <row r="395" spans="1:19" x14ac:dyDescent="0.3">
      <c r="A395" s="1" t="str">
        <f t="shared" si="316"/>
        <v>LP_ReduceDmgTrap_03</v>
      </c>
      <c r="B395" s="1" t="s">
        <v>494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20"/>
        <v>0.99</v>
      </c>
      <c r="O395" s="7" t="str">
        <f t="shared" ca="1" si="317"/>
        <v/>
      </c>
      <c r="S395" s="7" t="str">
        <f t="shared" ca="1" si="315"/>
        <v/>
      </c>
    </row>
    <row r="396" spans="1:19" x14ac:dyDescent="0.3">
      <c r="A396" s="1" t="str">
        <f t="shared" si="316"/>
        <v>LP_ReduceDmgTrap_04</v>
      </c>
      <c r="B396" s="1" t="s">
        <v>494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0"/>
        <v>1.38</v>
      </c>
      <c r="O396" s="7" t="str">
        <f t="shared" ca="1" si="317"/>
        <v/>
      </c>
      <c r="S396" s="7" t="str">
        <f t="shared" ca="1" si="315"/>
        <v/>
      </c>
    </row>
    <row r="397" spans="1:19" x14ac:dyDescent="0.3">
      <c r="A397" s="1" t="str">
        <f t="shared" ref="A397:A413" si="321">B397&amp;"_"&amp;TEXT(D397,"00")</f>
        <v>LP_ReduceDmgTrap_05</v>
      </c>
      <c r="B397" s="1" t="s">
        <v>494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0"/>
        <v>1.7999999999999998</v>
      </c>
      <c r="O397" s="7" t="str">
        <f t="shared" ca="1" si="317"/>
        <v/>
      </c>
      <c r="S397" s="7" t="str">
        <f t="shared" ca="1" si="315"/>
        <v/>
      </c>
    </row>
    <row r="398" spans="1:19" x14ac:dyDescent="0.3">
      <c r="A398" s="1" t="str">
        <f t="shared" si="321"/>
        <v>LP_ReduceDmgTrap_06</v>
      </c>
      <c r="B398" s="1" t="s">
        <v>494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0"/>
        <v>2.25</v>
      </c>
      <c r="O398" s="7" t="str">
        <f t="shared" ca="1" si="317"/>
        <v/>
      </c>
      <c r="S398" s="7" t="str">
        <f t="shared" ca="1" si="315"/>
        <v/>
      </c>
    </row>
    <row r="399" spans="1:19" x14ac:dyDescent="0.3">
      <c r="A399" s="1" t="str">
        <f t="shared" si="321"/>
        <v>LP_ReduceDmgTrap_07</v>
      </c>
      <c r="B399" s="1" t="s">
        <v>494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0"/>
        <v>2.7300000000000004</v>
      </c>
      <c r="O399" s="7" t="str">
        <f t="shared" ca="1" si="317"/>
        <v/>
      </c>
      <c r="S399" s="7" t="str">
        <f t="shared" ca="1" si="315"/>
        <v/>
      </c>
    </row>
    <row r="400" spans="1:19" x14ac:dyDescent="0.3">
      <c r="A400" s="1" t="str">
        <f t="shared" si="321"/>
        <v>LP_ReduceDmgTrap_08</v>
      </c>
      <c r="B400" s="1" t="s">
        <v>494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0"/>
        <v>3.24</v>
      </c>
      <c r="O400" s="7" t="str">
        <f t="shared" ca="1" si="317"/>
        <v/>
      </c>
      <c r="S400" s="7" t="str">
        <f t="shared" ca="1" si="315"/>
        <v/>
      </c>
    </row>
    <row r="401" spans="1:19" x14ac:dyDescent="0.3">
      <c r="A401" s="1" t="str">
        <f t="shared" si="321"/>
        <v>LP_ReduceDmgTrap_09</v>
      </c>
      <c r="B401" s="1" t="s">
        <v>494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0"/>
        <v>3.7800000000000002</v>
      </c>
      <c r="O401" s="7" t="str">
        <f t="shared" ca="1" si="317"/>
        <v/>
      </c>
      <c r="S401" s="7" t="str">
        <f t="shared" ca="1" si="315"/>
        <v/>
      </c>
    </row>
    <row r="402" spans="1:19" x14ac:dyDescent="0.3">
      <c r="A402" s="1" t="str">
        <f t="shared" si="321"/>
        <v>LP_ReduceDmgTrapBetter_01</v>
      </c>
      <c r="B402" s="1" t="s">
        <v>495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0"/>
        <v>0.5</v>
      </c>
      <c r="O402" s="7" t="str">
        <f t="shared" ref="O402:O416" ca="1" si="322">IF(NOT(ISBLANK(N402)),N402,
IF(ISBLANK(M402),"",
VLOOKUP(M402,OFFSET(INDIRECT("$A:$B"),0,MATCH(M$1&amp;"_Verify",INDIRECT("$1:$1"),0)-1),2,0)
))</f>
        <v/>
      </c>
      <c r="S402" s="7" t="str">
        <f t="shared" ca="1" si="315"/>
        <v/>
      </c>
    </row>
    <row r="403" spans="1:19" x14ac:dyDescent="0.3">
      <c r="A403" s="1" t="str">
        <f t="shared" si="321"/>
        <v>LP_ReduceDmgTrapBetter_02</v>
      </c>
      <c r="B403" s="1" t="s">
        <v>495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0"/>
        <v>1.05</v>
      </c>
      <c r="O403" s="7" t="str">
        <f t="shared" ca="1" si="322"/>
        <v/>
      </c>
      <c r="S403" s="7" t="str">
        <f t="shared" ca="1" si="315"/>
        <v/>
      </c>
    </row>
    <row r="404" spans="1:19" x14ac:dyDescent="0.3">
      <c r="A404" s="1" t="str">
        <f t="shared" si="321"/>
        <v>LP_ReduceDmgTrapBetter_03</v>
      </c>
      <c r="B404" s="1" t="s">
        <v>495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0"/>
        <v>1.6500000000000001</v>
      </c>
      <c r="O404" s="7" t="str">
        <f t="shared" ca="1" si="322"/>
        <v/>
      </c>
      <c r="S404" s="7" t="str">
        <f t="shared" ca="1" si="315"/>
        <v/>
      </c>
    </row>
    <row r="405" spans="1:19" x14ac:dyDescent="0.3">
      <c r="A405" s="1" t="str">
        <f t="shared" si="321"/>
        <v>LP_ReduceDmgTrapBetter_04</v>
      </c>
      <c r="B405" s="1" t="s">
        <v>495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0"/>
        <v>2.2999999999999998</v>
      </c>
      <c r="O405" s="7" t="str">
        <f t="shared" ca="1" si="322"/>
        <v/>
      </c>
      <c r="S405" s="7" t="str">
        <f t="shared" ca="1" si="315"/>
        <v/>
      </c>
    </row>
    <row r="406" spans="1:19" x14ac:dyDescent="0.3">
      <c r="A406" s="1" t="str">
        <f t="shared" ref="A406:A410" si="323">B406&amp;"_"&amp;TEXT(D406,"00")</f>
        <v>LP_ReduceDmgTrapBetter_05</v>
      </c>
      <c r="B406" s="1" t="s">
        <v>495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0"/>
        <v>3</v>
      </c>
      <c r="O406" s="7" t="str">
        <f t="shared" ref="O406:O410" ca="1" si="324">IF(NOT(ISBLANK(N406)),N406,
IF(ISBLANK(M406),"",
VLOOKUP(M406,OFFSET(INDIRECT("$A:$B"),0,MATCH(M$1&amp;"_Verify",INDIRECT("$1:$1"),0)-1),2,0)
))</f>
        <v/>
      </c>
      <c r="S406" s="7" t="str">
        <f t="shared" ca="1" si="315"/>
        <v/>
      </c>
    </row>
    <row r="407" spans="1:19" x14ac:dyDescent="0.3">
      <c r="A407" s="1" t="str">
        <f t="shared" si="323"/>
        <v>LP_ReduceDmgTrapBetter_06</v>
      </c>
      <c r="B407" s="1" t="s">
        <v>495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0"/>
        <v>3.75</v>
      </c>
      <c r="O407" s="7" t="str">
        <f t="shared" ca="1" si="324"/>
        <v/>
      </c>
      <c r="S407" s="7" t="str">
        <f t="shared" ca="1" si="315"/>
        <v/>
      </c>
    </row>
    <row r="408" spans="1:19" x14ac:dyDescent="0.3">
      <c r="A408" s="1" t="str">
        <f t="shared" si="323"/>
        <v>LP_ReduceDmgTrapBetter_07</v>
      </c>
      <c r="B408" s="1" t="s">
        <v>495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0"/>
        <v>4.55</v>
      </c>
      <c r="O408" s="7" t="str">
        <f t="shared" ca="1" si="324"/>
        <v/>
      </c>
      <c r="S408" s="7" t="str">
        <f t="shared" ca="1" si="315"/>
        <v/>
      </c>
    </row>
    <row r="409" spans="1:19" x14ac:dyDescent="0.3">
      <c r="A409" s="1" t="str">
        <f t="shared" si="323"/>
        <v>LP_ReduceDmgTrapBetter_08</v>
      </c>
      <c r="B409" s="1" t="s">
        <v>495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0"/>
        <v>5.4</v>
      </c>
      <c r="O409" s="7" t="str">
        <f t="shared" ca="1" si="324"/>
        <v/>
      </c>
      <c r="S409" s="7" t="str">
        <f t="shared" ca="1" si="315"/>
        <v/>
      </c>
    </row>
    <row r="410" spans="1:19" x14ac:dyDescent="0.3">
      <c r="A410" s="1" t="str">
        <f t="shared" si="323"/>
        <v>LP_ReduceDmgTrapBetter_09</v>
      </c>
      <c r="B410" s="1" t="s">
        <v>495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0"/>
        <v>6.3000000000000007</v>
      </c>
      <c r="O410" s="7" t="str">
        <f t="shared" ca="1" si="324"/>
        <v/>
      </c>
      <c r="S410" s="7" t="str">
        <f t="shared" ca="1" si="315"/>
        <v/>
      </c>
    </row>
    <row r="411" spans="1:19" x14ac:dyDescent="0.3">
      <c r="A411" s="1" t="str">
        <f t="shared" si="321"/>
        <v>LP_ReduceContinuousDmg_01</v>
      </c>
      <c r="B411" s="1" t="s">
        <v>498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</v>
      </c>
      <c r="K411" s="1">
        <v>0.5</v>
      </c>
      <c r="O411" s="7" t="str">
        <f t="shared" ca="1" si="322"/>
        <v/>
      </c>
      <c r="S411" s="7" t="str">
        <f t="shared" ca="1" si="315"/>
        <v/>
      </c>
    </row>
    <row r="412" spans="1:19" x14ac:dyDescent="0.3">
      <c r="A412" s="1" t="str">
        <f t="shared" si="321"/>
        <v>LP_ReduceContinuousDmg_02</v>
      </c>
      <c r="B412" s="1" t="s">
        <v>498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ReduceContinuousDamage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4.1900000000000004</v>
      </c>
      <c r="K412" s="1">
        <v>0.5</v>
      </c>
      <c r="O412" s="7" t="str">
        <f t="shared" ca="1" si="322"/>
        <v/>
      </c>
      <c r="S412" s="7" t="str">
        <f t="shared" ca="1" si="315"/>
        <v/>
      </c>
    </row>
    <row r="413" spans="1:19" x14ac:dyDescent="0.3">
      <c r="A413" s="1" t="str">
        <f t="shared" si="321"/>
        <v>LP_ReduceContinuousDmg_03</v>
      </c>
      <c r="B413" s="1" t="s">
        <v>498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9.57</v>
      </c>
      <c r="K413" s="1">
        <v>0.5</v>
      </c>
      <c r="O413" s="7" t="str">
        <f t="shared" ca="1" si="322"/>
        <v/>
      </c>
      <c r="S413" s="7" t="str">
        <f t="shared" ca="1" si="315"/>
        <v/>
      </c>
    </row>
    <row r="414" spans="1:19" x14ac:dyDescent="0.3">
      <c r="A414" s="1" t="str">
        <f t="shared" ref="A414:A416" si="325">B414&amp;"_"&amp;TEXT(D414,"00")</f>
        <v>LP_DefenseStrongDmg_01</v>
      </c>
      <c r="B414" s="1" t="s">
        <v>499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0.24</v>
      </c>
      <c r="O414" s="7" t="str">
        <f t="shared" ca="1" si="322"/>
        <v/>
      </c>
      <c r="S414" s="7" t="str">
        <f t="shared" ca="1" si="315"/>
        <v/>
      </c>
    </row>
    <row r="415" spans="1:19" x14ac:dyDescent="0.3">
      <c r="A415" s="1" t="str">
        <f t="shared" si="325"/>
        <v>LP_DefenseStrongDmg_02</v>
      </c>
      <c r="B415" s="1" t="s">
        <v>499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DefenseStrongDamage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0.20869565217391306</v>
      </c>
      <c r="O415" s="7" t="str">
        <f t="shared" ca="1" si="322"/>
        <v/>
      </c>
      <c r="S415" s="7" t="str">
        <f t="shared" ca="1" si="315"/>
        <v/>
      </c>
    </row>
    <row r="416" spans="1:19" x14ac:dyDescent="0.3">
      <c r="A416" s="1" t="str">
        <f t="shared" si="325"/>
        <v>LP_DefenseStrongDmg_03</v>
      </c>
      <c r="B416" s="1" t="s">
        <v>499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0.18147448015122877</v>
      </c>
      <c r="O416" s="7" t="str">
        <f t="shared" ca="1" si="322"/>
        <v/>
      </c>
      <c r="S416" s="7" t="str">
        <f t="shared" ca="1" si="315"/>
        <v/>
      </c>
    </row>
    <row r="417" spans="1:19" x14ac:dyDescent="0.3">
      <c r="A417" s="1" t="str">
        <f t="shared" ref="A417:A452" si="326">B417&amp;"_"&amp;TEXT(D417,"00")</f>
        <v>LP_ExtraGold_01</v>
      </c>
      <c r="B417" s="1" t="s">
        <v>170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0.15000000000000002</v>
      </c>
      <c r="O417" s="7" t="str">
        <f t="shared" ca="1" si="293"/>
        <v/>
      </c>
      <c r="S417" s="7" t="str">
        <f t="shared" ca="1" si="315"/>
        <v/>
      </c>
    </row>
    <row r="418" spans="1:19" x14ac:dyDescent="0.3">
      <c r="A418" s="1" t="str">
        <f t="shared" ref="A418:A420" si="327">B418&amp;"_"&amp;TEXT(D418,"00")</f>
        <v>LP_ExtraGold_02</v>
      </c>
      <c r="B418" s="1" t="s">
        <v>170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0.31500000000000006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15"/>
        <v/>
      </c>
    </row>
    <row r="419" spans="1:19" x14ac:dyDescent="0.3">
      <c r="A419" s="1" t="str">
        <f t="shared" si="327"/>
        <v>LP_ExtraGold_03</v>
      </c>
      <c r="B419" s="1" t="s">
        <v>170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0.49500000000000011</v>
      </c>
      <c r="O419" s="7" t="str">
        <f t="shared" ca="1" si="328"/>
        <v/>
      </c>
      <c r="S419" s="7" t="str">
        <f t="shared" ca="1" si="315"/>
        <v/>
      </c>
    </row>
    <row r="420" spans="1:19" x14ac:dyDescent="0.3">
      <c r="A420" s="1" t="str">
        <f t="shared" si="327"/>
        <v>LP_ExtraGoldBetter_01</v>
      </c>
      <c r="B420" s="1" t="s">
        <v>500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ref="J420:J422" si="329">J417*5/3</f>
        <v>0.25000000000000006</v>
      </c>
      <c r="O420" s="7" t="str">
        <f t="shared" ca="1" si="328"/>
        <v/>
      </c>
      <c r="S420" s="7" t="str">
        <f t="shared" ca="1" si="315"/>
        <v/>
      </c>
    </row>
    <row r="421" spans="1:19" x14ac:dyDescent="0.3">
      <c r="A421" s="1" t="str">
        <f t="shared" ref="A421:A422" si="330">B421&amp;"_"&amp;TEXT(D421,"00")</f>
        <v>LP_ExtraGoldBetter_02</v>
      </c>
      <c r="B421" s="1" t="s">
        <v>500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f t="shared" si="329"/>
        <v>0.52500000000000002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15"/>
        <v/>
      </c>
    </row>
    <row r="422" spans="1:19" x14ac:dyDescent="0.3">
      <c r="A422" s="1" t="str">
        <f t="shared" si="330"/>
        <v>LP_ExtraGoldBetter_03</v>
      </c>
      <c r="B422" s="1" t="s">
        <v>500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si="329"/>
        <v>0.82500000000000018</v>
      </c>
      <c r="O422" s="7" t="str">
        <f t="shared" ca="1" si="331"/>
        <v/>
      </c>
      <c r="S422" s="7" t="str">
        <f t="shared" ref="S422:S461" ca="1" si="33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6"/>
        <v>LP_ItemChanceBoost_01</v>
      </c>
      <c r="B423" s="1" t="s">
        <v>171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0.1125</v>
      </c>
      <c r="O423" s="7" t="str">
        <f t="shared" ca="1" si="293"/>
        <v/>
      </c>
      <c r="S423" s="7" t="str">
        <f t="shared" ca="1" si="332"/>
        <v/>
      </c>
    </row>
    <row r="424" spans="1:19" x14ac:dyDescent="0.3">
      <c r="A424" s="1" t="str">
        <f t="shared" ref="A424:A426" si="333">B424&amp;"_"&amp;TEXT(D424,"00")</f>
        <v>LP_ItemChanceBoost_02</v>
      </c>
      <c r="B424" s="1" t="s">
        <v>171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0.23625000000000002</v>
      </c>
      <c r="O424" s="7" t="str">
        <f t="shared" ref="O424:O426" ca="1" si="334">IF(NOT(ISBLANK(N424)),N424,
IF(ISBLANK(M424),"",
VLOOKUP(M424,OFFSET(INDIRECT("$A:$B"),0,MATCH(M$1&amp;"_Verify",INDIRECT("$1:$1"),0)-1),2,0)
))</f>
        <v/>
      </c>
      <c r="S424" s="7" t="str">
        <f t="shared" ca="1" si="332"/>
        <v/>
      </c>
    </row>
    <row r="425" spans="1:19" x14ac:dyDescent="0.3">
      <c r="A425" s="1" t="str">
        <f t="shared" si="333"/>
        <v>LP_ItemChanceBoost_03</v>
      </c>
      <c r="B425" s="1" t="s">
        <v>171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0.37125000000000008</v>
      </c>
      <c r="O425" s="7" t="str">
        <f t="shared" ca="1" si="334"/>
        <v/>
      </c>
      <c r="S425" s="7" t="str">
        <f t="shared" ca="1" si="332"/>
        <v/>
      </c>
    </row>
    <row r="426" spans="1:19" x14ac:dyDescent="0.3">
      <c r="A426" s="1" t="str">
        <f t="shared" si="333"/>
        <v>LP_ItemChanceBoostBetter_01</v>
      </c>
      <c r="B426" s="1" t="s">
        <v>501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ref="K426:K428" si="335">K423*5/3</f>
        <v>0.1875</v>
      </c>
      <c r="O426" s="7" t="str">
        <f t="shared" ca="1" si="334"/>
        <v/>
      </c>
      <c r="S426" s="7" t="str">
        <f t="shared" ca="1" si="332"/>
        <v/>
      </c>
    </row>
    <row r="427" spans="1:19" x14ac:dyDescent="0.3">
      <c r="A427" s="1" t="str">
        <f t="shared" ref="A427:A428" si="336">B427&amp;"_"&amp;TEXT(D427,"00")</f>
        <v>LP_ItemChanceBoostBetter_02</v>
      </c>
      <c r="B427" s="1" t="s">
        <v>501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f t="shared" si="335"/>
        <v>0.39375000000000004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2"/>
        <v/>
      </c>
    </row>
    <row r="428" spans="1:19" x14ac:dyDescent="0.3">
      <c r="A428" s="1" t="str">
        <f t="shared" si="336"/>
        <v>LP_ItemChanceBoostBetter_03</v>
      </c>
      <c r="B428" s="1" t="s">
        <v>501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si="335"/>
        <v>0.61875000000000013</v>
      </c>
      <c r="O428" s="7" t="str">
        <f t="shared" ca="1" si="337"/>
        <v/>
      </c>
      <c r="S428" s="7" t="str">
        <f t="shared" ca="1" si="332"/>
        <v/>
      </c>
    </row>
    <row r="429" spans="1:19" x14ac:dyDescent="0.3">
      <c r="A429" s="1" t="str">
        <f t="shared" si="326"/>
        <v>LP_HealChanceBoost_01</v>
      </c>
      <c r="B429" s="1" t="s">
        <v>172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0.16666666699999999</v>
      </c>
      <c r="O429" s="7" t="str">
        <f t="shared" ca="1" si="293"/>
        <v/>
      </c>
      <c r="S429" s="7" t="str">
        <f t="shared" ca="1" si="332"/>
        <v/>
      </c>
    </row>
    <row r="430" spans="1:19" x14ac:dyDescent="0.3">
      <c r="A430" s="1" t="str">
        <f t="shared" ref="A430:A432" si="338">B430&amp;"_"&amp;TEXT(D430,"00")</f>
        <v>LP_HealChanceBoost_02</v>
      </c>
      <c r="B430" s="1" t="s">
        <v>172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v>0.35</v>
      </c>
      <c r="O430" s="7" t="str">
        <f t="shared" ref="O430:O432" ca="1" si="339">IF(NOT(ISBLANK(N430)),N430,
IF(ISBLANK(M430),"",
VLOOKUP(M430,OFFSET(INDIRECT("$A:$B"),0,MATCH(M$1&amp;"_Verify",INDIRECT("$1:$1"),0)-1),2,0)
))</f>
        <v/>
      </c>
      <c r="S430" s="7" t="str">
        <f t="shared" ca="1" si="332"/>
        <v/>
      </c>
    </row>
    <row r="431" spans="1:19" x14ac:dyDescent="0.3">
      <c r="A431" s="1" t="str">
        <f t="shared" si="338"/>
        <v>LP_HealChanceBoost_03</v>
      </c>
      <c r="B431" s="1" t="s">
        <v>172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0.55000000000000004</v>
      </c>
      <c r="O431" s="7" t="str">
        <f t="shared" ca="1" si="339"/>
        <v/>
      </c>
      <c r="S431" s="7" t="str">
        <f t="shared" ca="1" si="332"/>
        <v/>
      </c>
    </row>
    <row r="432" spans="1:19" x14ac:dyDescent="0.3">
      <c r="A432" s="1" t="str">
        <f t="shared" si="338"/>
        <v>LP_HealChanceBoostBetter_01</v>
      </c>
      <c r="B432" s="1" t="s">
        <v>502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ref="L432:L434" si="340">L429*5/3</f>
        <v>0.27777777833333334</v>
      </c>
      <c r="O432" s="7" t="str">
        <f t="shared" ca="1" si="339"/>
        <v/>
      </c>
      <c r="S432" s="7" t="str">
        <f t="shared" ref="S432:S434" ca="1" si="34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ref="A433:A434" si="342">B433&amp;"_"&amp;TEXT(D433,"00")</f>
        <v>LP_HealChanceBoostBetter_02</v>
      </c>
      <c r="B433" s="1" t="s">
        <v>502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f t="shared" si="340"/>
        <v>0.58333333333333337</v>
      </c>
      <c r="O433" s="7" t="str">
        <f t="shared" ref="O433:O434" ca="1" si="343">IF(NOT(ISBLANK(N433)),N433,
IF(ISBLANK(M433),"",
VLOOKUP(M433,OFFSET(INDIRECT("$A:$B"),0,MATCH(M$1&amp;"_Verify",INDIRECT("$1:$1"),0)-1),2,0)
))</f>
        <v/>
      </c>
      <c r="S433" s="7" t="str">
        <f t="shared" ca="1" si="341"/>
        <v/>
      </c>
    </row>
    <row r="434" spans="1:19" x14ac:dyDescent="0.3">
      <c r="A434" s="1" t="str">
        <f t="shared" si="342"/>
        <v>LP_HealChanceBoostBetter_03</v>
      </c>
      <c r="B434" s="1" t="s">
        <v>502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si="340"/>
        <v>0.91666666666666663</v>
      </c>
      <c r="O434" s="7" t="str">
        <f t="shared" ca="1" si="343"/>
        <v/>
      </c>
      <c r="S434" s="7" t="str">
        <f t="shared" ca="1" si="341"/>
        <v/>
      </c>
    </row>
    <row r="435" spans="1:19" x14ac:dyDescent="0.3">
      <c r="A435" s="1" t="str">
        <f t="shared" si="326"/>
        <v>LP_MonsterThrough_01</v>
      </c>
      <c r="B435" s="1" t="s">
        <v>173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MonsterThroughHitObject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3"/>
        <v>1</v>
      </c>
      <c r="S435" s="7" t="str">
        <f t="shared" ca="1" si="332"/>
        <v/>
      </c>
    </row>
    <row r="436" spans="1:19" x14ac:dyDescent="0.3">
      <c r="A436" s="1" t="str">
        <f t="shared" si="326"/>
        <v>LP_MonsterThrough_02</v>
      </c>
      <c r="B436" s="1" t="s">
        <v>173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MonsterThroughHitObject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3"/>
        <v>2</v>
      </c>
      <c r="S436" s="7" t="str">
        <f t="shared" ca="1" si="332"/>
        <v/>
      </c>
    </row>
    <row r="437" spans="1:19" x14ac:dyDescent="0.3">
      <c r="A437" s="1" t="str">
        <f t="shared" si="326"/>
        <v>LP_Ricochet_01</v>
      </c>
      <c r="B437" s="1" t="s">
        <v>174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RicochetHitObject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3"/>
        <v>1</v>
      </c>
      <c r="S437" s="7" t="str">
        <f t="shared" ca="1" si="332"/>
        <v/>
      </c>
    </row>
    <row r="438" spans="1:19" x14ac:dyDescent="0.3">
      <c r="A438" s="1" t="str">
        <f t="shared" si="326"/>
        <v>LP_Ricochet_02</v>
      </c>
      <c r="B438" s="1" t="s">
        <v>174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RicochetHitObject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3"/>
        <v>2</v>
      </c>
      <c r="S438" s="7" t="str">
        <f t="shared" ref="S438:S440" ca="1" si="344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6"/>
        <v>LP_BounceWallQuad_01</v>
      </c>
      <c r="B439" s="1" t="s">
        <v>175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BounceWallQuadHitObject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3"/>
        <v>1</v>
      </c>
      <c r="S439" s="7" t="str">
        <f t="shared" ca="1" si="344"/>
        <v/>
      </c>
    </row>
    <row r="440" spans="1:19" x14ac:dyDescent="0.3">
      <c r="A440" s="1" t="str">
        <f t="shared" si="326"/>
        <v>LP_BounceWallQuad_02</v>
      </c>
      <c r="B440" s="1" t="s">
        <v>175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BounceWallQuadHitObject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3"/>
        <v>2</v>
      </c>
      <c r="S440" s="7" t="str">
        <f t="shared" ca="1" si="344"/>
        <v/>
      </c>
    </row>
    <row r="441" spans="1:19" x14ac:dyDescent="0.3">
      <c r="A441" s="1" t="str">
        <f t="shared" si="326"/>
        <v>LP_Parallel_01</v>
      </c>
      <c r="B441" s="1" t="s">
        <v>176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ParallelHitObject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</v>
      </c>
      <c r="N441" s="1">
        <v>1</v>
      </c>
      <c r="O441" s="7">
        <f t="shared" ca="1" si="293"/>
        <v>1</v>
      </c>
      <c r="S441" s="7" t="str">
        <f t="shared" ca="1" si="332"/>
        <v/>
      </c>
    </row>
    <row r="442" spans="1:19" x14ac:dyDescent="0.3">
      <c r="A442" s="1" t="str">
        <f t="shared" si="326"/>
        <v>LP_Parallel_02</v>
      </c>
      <c r="B442" s="1" t="s">
        <v>176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ParallelHitObject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0.6</v>
      </c>
      <c r="N442" s="1">
        <v>2</v>
      </c>
      <c r="O442" s="7">
        <f t="shared" ca="1" si="293"/>
        <v>2</v>
      </c>
      <c r="S442" s="7" t="str">
        <f t="shared" ca="1" si="332"/>
        <v/>
      </c>
    </row>
    <row r="443" spans="1:19" x14ac:dyDescent="0.3">
      <c r="A443" s="1" t="str">
        <f t="shared" si="326"/>
        <v>LP_DiagonalNwayGenerator_01</v>
      </c>
      <c r="B443" s="1" t="s">
        <v>177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DiagonalNwayGenerator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3"/>
        <v>1</v>
      </c>
      <c r="S443" s="7" t="str">
        <f t="shared" ca="1" si="332"/>
        <v/>
      </c>
    </row>
    <row r="444" spans="1:19" x14ac:dyDescent="0.3">
      <c r="A444" s="1" t="str">
        <f t="shared" si="326"/>
        <v>LP_DiagonalNwayGenerator_02</v>
      </c>
      <c r="B444" s="1" t="s">
        <v>177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DiagonalNwayGenerator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3"/>
        <v>2</v>
      </c>
      <c r="S444" s="7" t="str">
        <f t="shared" ca="1" si="332"/>
        <v/>
      </c>
    </row>
    <row r="445" spans="1:19" x14ac:dyDescent="0.3">
      <c r="A445" s="1" t="str">
        <f t="shared" si="326"/>
        <v>LP_LeftRightNwayGenerator_01</v>
      </c>
      <c r="B445" s="1" t="s">
        <v>178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LeftRightNwayGenerator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3"/>
        <v>1</v>
      </c>
      <c r="S445" s="7" t="str">
        <f t="shared" ca="1" si="332"/>
        <v/>
      </c>
    </row>
    <row r="446" spans="1:19" x14ac:dyDescent="0.3">
      <c r="A446" s="1" t="str">
        <f t="shared" si="326"/>
        <v>LP_LeftRightNwayGenerator_02</v>
      </c>
      <c r="B446" s="1" t="s">
        <v>178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LeftRightNwayGenerator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3"/>
        <v>2</v>
      </c>
      <c r="S446" s="7" t="str">
        <f t="shared" ca="1" si="332"/>
        <v/>
      </c>
    </row>
    <row r="447" spans="1:19" x14ac:dyDescent="0.3">
      <c r="A447" s="1" t="str">
        <f t="shared" si="326"/>
        <v>LP_BackNwayGenerator_01</v>
      </c>
      <c r="B447" s="1" t="s">
        <v>179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BackNwayGenerator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3"/>
        <v>1</v>
      </c>
      <c r="S447" s="7" t="str">
        <f t="shared" ca="1" si="332"/>
        <v/>
      </c>
    </row>
    <row r="448" spans="1:19" x14ac:dyDescent="0.3">
      <c r="A448" s="1" t="str">
        <f t="shared" si="326"/>
        <v>LP_BackNwayGenerator_02</v>
      </c>
      <c r="B448" s="1" t="s">
        <v>179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BackNwayGenerator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3"/>
        <v>2</v>
      </c>
      <c r="S448" s="7" t="str">
        <f t="shared" ca="1" si="332"/>
        <v/>
      </c>
    </row>
    <row r="449" spans="1:19" x14ac:dyDescent="0.3">
      <c r="A449" s="1" t="str">
        <f t="shared" si="326"/>
        <v>LP_Repeat_01</v>
      </c>
      <c r="B449" s="1" t="s">
        <v>180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RepeatHitObject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N449" s="1">
        <v>1</v>
      </c>
      <c r="O449" s="7">
        <f t="shared" ca="1" si="293"/>
        <v>1</v>
      </c>
      <c r="S449" s="7" t="str">
        <f t="shared" ca="1" si="332"/>
        <v/>
      </c>
    </row>
    <row r="450" spans="1:19" x14ac:dyDescent="0.3">
      <c r="A450" s="1" t="str">
        <f t="shared" si="326"/>
        <v>LP_Repeat_02</v>
      </c>
      <c r="B450" s="1" t="s">
        <v>180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RepeatHitObject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</v>
      </c>
      <c r="N450" s="1">
        <v>2</v>
      </c>
      <c r="O450" s="7">
        <f t="shared" ca="1" si="293"/>
        <v>2</v>
      </c>
      <c r="S450" s="7" t="str">
        <f t="shared" ca="1" si="332"/>
        <v/>
      </c>
    </row>
    <row r="451" spans="1:19" x14ac:dyDescent="0.3">
      <c r="A451" s="1" t="str">
        <f t="shared" si="326"/>
        <v>LP_HealOnKill_01</v>
      </c>
      <c r="B451" s="1" t="s">
        <v>268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ref="K451:K464" si="345">J243</f>
        <v>0.15</v>
      </c>
      <c r="O451" s="7" t="str">
        <f t="shared" ref="O451" ca="1" si="346">IF(NOT(ISBLANK(N451)),N451,
IF(ISBLANK(M451),"",
VLOOKUP(M451,OFFSET(INDIRECT("$A:$B"),0,MATCH(M$1&amp;"_Verify",INDIRECT("$1:$1"),0)-1),2,0)
))</f>
        <v/>
      </c>
      <c r="S451" s="7" t="str">
        <f t="shared" ca="1" si="332"/>
        <v/>
      </c>
    </row>
    <row r="452" spans="1:19" x14ac:dyDescent="0.3">
      <c r="A452" s="1" t="str">
        <f t="shared" si="326"/>
        <v>LP_HealOnKill_02</v>
      </c>
      <c r="B452" s="1" t="s">
        <v>268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5"/>
        <v>0.315</v>
      </c>
      <c r="O452" s="7" t="str">
        <f t="shared" ca="1" si="293"/>
        <v/>
      </c>
      <c r="S452" s="7" t="str">
        <f t="shared" ca="1" si="332"/>
        <v/>
      </c>
    </row>
    <row r="453" spans="1:19" x14ac:dyDescent="0.3">
      <c r="A453" s="1" t="str">
        <f t="shared" ref="A453:A455" si="347">B453&amp;"_"&amp;TEXT(D453,"00")</f>
        <v>LP_HealOnKill_03</v>
      </c>
      <c r="B453" s="1" t="s">
        <v>268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5"/>
        <v>0.49500000000000005</v>
      </c>
      <c r="O453" s="7" t="str">
        <f t="shared" ref="O453:O455" ca="1" si="348">IF(NOT(ISBLANK(N453)),N453,
IF(ISBLANK(M453),"",
VLOOKUP(M453,OFFSET(INDIRECT("$A:$B"),0,MATCH(M$1&amp;"_Verify",INDIRECT("$1:$1"),0)-1),2,0)
))</f>
        <v/>
      </c>
      <c r="S453" s="7" t="str">
        <f t="shared" ref="S453:S455" ca="1" si="349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7"/>
        <v>LP_HealOnKill_04</v>
      </c>
      <c r="B454" s="1" t="s">
        <v>268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5"/>
        <v>0.69</v>
      </c>
      <c r="O454" s="7" t="str">
        <f t="shared" ca="1" si="348"/>
        <v/>
      </c>
      <c r="S454" s="7" t="str">
        <f t="shared" ca="1" si="349"/>
        <v/>
      </c>
    </row>
    <row r="455" spans="1:19" x14ac:dyDescent="0.3">
      <c r="A455" s="1" t="str">
        <f t="shared" si="347"/>
        <v>LP_HealOnKill_05</v>
      </c>
      <c r="B455" s="1" t="s">
        <v>268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5"/>
        <v>0.89999999999999991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ref="A456:A459" si="350">B456&amp;"_"&amp;TEXT(D456,"00")</f>
        <v>LP_HealOnKill_06</v>
      </c>
      <c r="B456" s="1" t="s">
        <v>268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5"/>
        <v>1.125</v>
      </c>
      <c r="O456" s="7" t="str">
        <f t="shared" ref="O456:O459" ca="1" si="351">IF(NOT(ISBLANK(N456)),N456,
IF(ISBLANK(M456),"",
VLOOKUP(M456,OFFSET(INDIRECT("$A:$B"),0,MATCH(M$1&amp;"_Verify",INDIRECT("$1:$1"),0)-1),2,0)
))</f>
        <v/>
      </c>
      <c r="S456" s="7" t="str">
        <f t="shared" ref="S456:S459" ca="1" si="352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50"/>
        <v>LP_HealOnKill_07</v>
      </c>
      <c r="B457" s="1" t="s">
        <v>268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5"/>
        <v>1.3650000000000002</v>
      </c>
      <c r="O457" s="7" t="str">
        <f t="shared" ca="1" si="351"/>
        <v/>
      </c>
      <c r="S457" s="7" t="str">
        <f t="shared" ca="1" si="352"/>
        <v/>
      </c>
    </row>
    <row r="458" spans="1:19" x14ac:dyDescent="0.3">
      <c r="A458" s="1" t="str">
        <f t="shared" si="350"/>
        <v>LP_HealOnKill_08</v>
      </c>
      <c r="B458" s="1" t="s">
        <v>268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5"/>
        <v>1.62</v>
      </c>
      <c r="O458" s="7" t="str">
        <f t="shared" ca="1" si="351"/>
        <v/>
      </c>
      <c r="S458" s="7" t="str">
        <f t="shared" ca="1" si="352"/>
        <v/>
      </c>
    </row>
    <row r="459" spans="1:19" x14ac:dyDescent="0.3">
      <c r="A459" s="1" t="str">
        <f t="shared" si="350"/>
        <v>LP_HealOnKill_09</v>
      </c>
      <c r="B459" s="1" t="s">
        <v>268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5"/>
        <v>1.89</v>
      </c>
      <c r="O459" s="7" t="str">
        <f t="shared" ca="1" si="351"/>
        <v/>
      </c>
      <c r="S459" s="7" t="str">
        <f t="shared" ca="1" si="352"/>
        <v/>
      </c>
    </row>
    <row r="460" spans="1:19" x14ac:dyDescent="0.3">
      <c r="A460" s="1" t="str">
        <f t="shared" ref="A460:A489" si="353">B460&amp;"_"&amp;TEXT(D460,"00")</f>
        <v>LP_HealOnKillBetter_01</v>
      </c>
      <c r="B460" s="1" t="s">
        <v>269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5"/>
        <v>0.25</v>
      </c>
      <c r="O460" s="7" t="str">
        <f t="shared" ref="O460:O504" ca="1" si="354">IF(NOT(ISBLANK(N460)),N460,
IF(ISBLANK(M460),"",
VLOOKUP(M460,OFFSET(INDIRECT("$A:$B"),0,MATCH(M$1&amp;"_Verify",INDIRECT("$1:$1"),0)-1),2,0)
))</f>
        <v/>
      </c>
      <c r="S460" s="7" t="str">
        <f t="shared" ca="1" si="332"/>
        <v/>
      </c>
    </row>
    <row r="461" spans="1:19" x14ac:dyDescent="0.3">
      <c r="A461" s="1" t="str">
        <f t="shared" si="353"/>
        <v>LP_HealOnKillBetter_02</v>
      </c>
      <c r="B461" s="1" t="s">
        <v>269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5"/>
        <v>0.52500000000000002</v>
      </c>
      <c r="O461" s="7" t="str">
        <f t="shared" ca="1" si="354"/>
        <v/>
      </c>
      <c r="S461" s="7" t="str">
        <f t="shared" ca="1" si="332"/>
        <v/>
      </c>
    </row>
    <row r="462" spans="1:19" x14ac:dyDescent="0.3">
      <c r="A462" s="1" t="str">
        <f t="shared" ref="A462:A475" si="355">B462&amp;"_"&amp;TEXT(D462,"00")</f>
        <v>LP_HealOnKillBetter_03</v>
      </c>
      <c r="B462" s="1" t="s">
        <v>269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5"/>
        <v>0.82500000000000007</v>
      </c>
      <c r="O462" s="7" t="str">
        <f t="shared" ref="O462:O475" ca="1" si="356">IF(NOT(ISBLANK(N462)),N462,
IF(ISBLANK(M462),"",
VLOOKUP(M462,OFFSET(INDIRECT("$A:$B"),0,MATCH(M$1&amp;"_Verify",INDIRECT("$1:$1"),0)-1),2,0)
))</f>
        <v/>
      </c>
      <c r="S462" s="7" t="str">
        <f t="shared" ref="S462:S475" ca="1" si="35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55"/>
        <v>LP_HealOnKillBetter_04</v>
      </c>
      <c r="B463" s="1" t="s">
        <v>269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5"/>
        <v>1.1499999999999999</v>
      </c>
      <c r="O463" s="7" t="str">
        <f t="shared" ca="1" si="356"/>
        <v/>
      </c>
      <c r="S463" s="7" t="str">
        <f t="shared" ca="1" si="357"/>
        <v/>
      </c>
    </row>
    <row r="464" spans="1:19" x14ac:dyDescent="0.3">
      <c r="A464" s="1" t="str">
        <f t="shared" si="355"/>
        <v>LP_HealOnKillBetter_05</v>
      </c>
      <c r="B464" s="1" t="s">
        <v>269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5"/>
        <v>1.5</v>
      </c>
      <c r="O464" s="7" t="str">
        <f t="shared" ca="1" si="356"/>
        <v/>
      </c>
      <c r="S464" s="7" t="str">
        <f t="shared" ca="1" si="357"/>
        <v/>
      </c>
    </row>
    <row r="465" spans="1:21" x14ac:dyDescent="0.3">
      <c r="A465" s="1" t="str">
        <f t="shared" si="355"/>
        <v>LP_HealOnCrit_01</v>
      </c>
      <c r="B465" s="1" t="s">
        <v>924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58">J243</f>
        <v>0.15</v>
      </c>
      <c r="O465" s="7" t="str">
        <f t="shared" ca="1" si="356"/>
        <v/>
      </c>
      <c r="S465" s="7" t="str">
        <f t="shared" ca="1" si="357"/>
        <v/>
      </c>
    </row>
    <row r="466" spans="1:21" x14ac:dyDescent="0.3">
      <c r="A466" s="1" t="str">
        <f t="shared" si="355"/>
        <v>LP_HealOnCrit_02</v>
      </c>
      <c r="B466" s="1" t="s">
        <v>924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8"/>
        <v>0.315</v>
      </c>
      <c r="O466" s="7" t="str">
        <f t="shared" ca="1" si="356"/>
        <v/>
      </c>
      <c r="S466" s="7" t="str">
        <f t="shared" ca="1" si="357"/>
        <v/>
      </c>
    </row>
    <row r="467" spans="1:21" x14ac:dyDescent="0.3">
      <c r="A467" s="1" t="str">
        <f t="shared" si="355"/>
        <v>LP_HealOnCrit_03</v>
      </c>
      <c r="B467" s="1" t="s">
        <v>924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8"/>
        <v>0.49500000000000005</v>
      </c>
      <c r="O467" s="7" t="str">
        <f t="shared" ca="1" si="356"/>
        <v/>
      </c>
      <c r="S467" s="7" t="str">
        <f t="shared" ca="1" si="357"/>
        <v/>
      </c>
    </row>
    <row r="468" spans="1:21" x14ac:dyDescent="0.3">
      <c r="A468" s="1" t="str">
        <f t="shared" si="355"/>
        <v>LP_HealOnCrit_04</v>
      </c>
      <c r="B468" s="1" t="s">
        <v>924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8"/>
        <v>0.69</v>
      </c>
      <c r="O468" s="7" t="str">
        <f t="shared" ca="1" si="356"/>
        <v/>
      </c>
      <c r="S468" s="7" t="str">
        <f t="shared" ca="1" si="357"/>
        <v/>
      </c>
    </row>
    <row r="469" spans="1:21" x14ac:dyDescent="0.3">
      <c r="A469" s="1" t="str">
        <f t="shared" si="355"/>
        <v>LP_HealOnCrit_05</v>
      </c>
      <c r="B469" s="1" t="s">
        <v>924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8"/>
        <v>0.89999999999999991</v>
      </c>
      <c r="O469" s="7" t="str">
        <f t="shared" ca="1" si="356"/>
        <v/>
      </c>
      <c r="S469" s="7" t="str">
        <f t="shared" ca="1" si="357"/>
        <v/>
      </c>
    </row>
    <row r="470" spans="1:21" x14ac:dyDescent="0.3">
      <c r="A470" s="1" t="str">
        <f t="shared" si="355"/>
        <v>LP_HealOnCrit_06</v>
      </c>
      <c r="B470" s="1" t="s">
        <v>924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8"/>
        <v>1.125</v>
      </c>
      <c r="O470" s="7" t="str">
        <f t="shared" ca="1" si="356"/>
        <v/>
      </c>
      <c r="S470" s="7" t="str">
        <f t="shared" ca="1" si="357"/>
        <v/>
      </c>
    </row>
    <row r="471" spans="1:21" x14ac:dyDescent="0.3">
      <c r="A471" s="1" t="str">
        <f t="shared" si="355"/>
        <v>LP_HealOnCrit_07</v>
      </c>
      <c r="B471" s="1" t="s">
        <v>924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8"/>
        <v>1.3650000000000002</v>
      </c>
      <c r="O471" s="7" t="str">
        <f t="shared" ca="1" si="356"/>
        <v/>
      </c>
      <c r="S471" s="7" t="str">
        <f t="shared" ca="1" si="357"/>
        <v/>
      </c>
    </row>
    <row r="472" spans="1:21" x14ac:dyDescent="0.3">
      <c r="A472" s="1" t="str">
        <f t="shared" si="355"/>
        <v>LP_HealOnCrit_08</v>
      </c>
      <c r="B472" s="1" t="s">
        <v>924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8"/>
        <v>1.62</v>
      </c>
      <c r="O472" s="7" t="str">
        <f t="shared" ca="1" si="356"/>
        <v/>
      </c>
      <c r="S472" s="7" t="str">
        <f t="shared" ca="1" si="357"/>
        <v/>
      </c>
    </row>
    <row r="473" spans="1:21" x14ac:dyDescent="0.3">
      <c r="A473" s="1" t="str">
        <f t="shared" si="355"/>
        <v>LP_HealOnCrit_09</v>
      </c>
      <c r="B473" s="1" t="s">
        <v>924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8"/>
        <v>1.89</v>
      </c>
      <c r="O473" s="7" t="str">
        <f t="shared" ca="1" si="356"/>
        <v/>
      </c>
      <c r="S473" s="7" t="str">
        <f t="shared" ca="1" si="357"/>
        <v/>
      </c>
    </row>
    <row r="474" spans="1:21" x14ac:dyDescent="0.3">
      <c r="A474" s="1" t="str">
        <f t="shared" si="355"/>
        <v>LP_HealOnCritBetter_01</v>
      </c>
      <c r="B474" s="1" t="s">
        <v>925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8"/>
        <v>0.25</v>
      </c>
      <c r="O474" s="7" t="str">
        <f t="shared" ca="1" si="356"/>
        <v/>
      </c>
      <c r="S474" s="7" t="str">
        <f t="shared" ca="1" si="357"/>
        <v/>
      </c>
    </row>
    <row r="475" spans="1:21" x14ac:dyDescent="0.3">
      <c r="A475" s="1" t="str">
        <f t="shared" si="355"/>
        <v>LP_HealOnCritBetter_02</v>
      </c>
      <c r="B475" s="1" t="s">
        <v>925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8"/>
        <v>0.52500000000000002</v>
      </c>
      <c r="O475" s="7" t="str">
        <f t="shared" ca="1" si="356"/>
        <v/>
      </c>
      <c r="S475" s="7" t="str">
        <f t="shared" ca="1" si="357"/>
        <v/>
      </c>
    </row>
    <row r="476" spans="1:21" x14ac:dyDescent="0.3">
      <c r="A476" s="1" t="str">
        <f t="shared" ref="A476:A478" si="359">B476&amp;"_"&amp;TEXT(D476,"00")</f>
        <v>LP_HealOnCritBetter_03</v>
      </c>
      <c r="B476" s="1" t="s">
        <v>925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8"/>
        <v>0.82500000000000007</v>
      </c>
      <c r="O476" s="7" t="str">
        <f t="shared" ref="O476:O478" ca="1" si="360">IF(NOT(ISBLANK(N476)),N476,
IF(ISBLANK(M476),"",
VLOOKUP(M476,OFFSET(INDIRECT("$A:$B"),0,MATCH(M$1&amp;"_Verify",INDIRECT("$1:$1"),0)-1),2,0)
))</f>
        <v/>
      </c>
      <c r="S476" s="7" t="str">
        <f t="shared" ref="S476:S478" ca="1" si="361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59"/>
        <v>LP_HealOnCritBetter_04</v>
      </c>
      <c r="B477" s="1" t="s">
        <v>925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8"/>
        <v>1.1499999999999999</v>
      </c>
      <c r="O477" s="7" t="str">
        <f t="shared" ca="1" si="360"/>
        <v/>
      </c>
      <c r="S477" s="7" t="str">
        <f t="shared" ca="1" si="361"/>
        <v/>
      </c>
    </row>
    <row r="478" spans="1:21" x14ac:dyDescent="0.3">
      <c r="A478" s="1" t="str">
        <f t="shared" si="359"/>
        <v>LP_HealOnCritBetter_05</v>
      </c>
      <c r="B478" s="1" t="s">
        <v>925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8"/>
        <v>1.5</v>
      </c>
      <c r="O478" s="7" t="str">
        <f t="shared" ca="1" si="360"/>
        <v/>
      </c>
      <c r="S478" s="7" t="str">
        <f t="shared" ca="1" si="361"/>
        <v/>
      </c>
    </row>
    <row r="479" spans="1:21" x14ac:dyDescent="0.3">
      <c r="A479" s="1" t="str">
        <f t="shared" si="353"/>
        <v>LP_AtkSpeedUpOnEncounter_01</v>
      </c>
      <c r="B479" s="1" t="s">
        <v>294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4"/>
        <v/>
      </c>
      <c r="Q479" s="1" t="s">
        <v>295</v>
      </c>
      <c r="S479" s="7">
        <f t="shared" ref="S479:S532" ca="1" si="362">IF(NOT(ISBLANK(R479)),R479,
IF(ISBLANK(Q479),"",
VLOOKUP(Q479,OFFSET(INDIRECT("$A:$B"),0,MATCH(Q$1&amp;"_Verify",INDIRECT("$1:$1"),0)-1),2,0)
))</f>
        <v>1</v>
      </c>
      <c r="U479" s="1" t="s">
        <v>296</v>
      </c>
    </row>
    <row r="480" spans="1:21" x14ac:dyDescent="0.3">
      <c r="A480" s="1" t="str">
        <f t="shared" si="353"/>
        <v>LP_AtkSpeedUpOnEncounter_02</v>
      </c>
      <c r="B480" s="1" t="s">
        <v>294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4"/>
        <v/>
      </c>
      <c r="Q480" s="1" t="s">
        <v>295</v>
      </c>
      <c r="S480" s="7">
        <f t="shared" ca="1" si="362"/>
        <v>1</v>
      </c>
      <c r="U480" s="1" t="s">
        <v>296</v>
      </c>
    </row>
    <row r="481" spans="1:23" x14ac:dyDescent="0.3">
      <c r="A481" s="1" t="str">
        <f t="shared" ref="A481:A487" si="363">B481&amp;"_"&amp;TEXT(D481,"00")</f>
        <v>LP_AtkSpeedUpOnEncounter_03</v>
      </c>
      <c r="B481" s="1" t="s">
        <v>294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7" ca="1" si="364">IF(NOT(ISBLANK(N481)),N481,
IF(ISBLANK(M481),"",
VLOOKUP(M481,OFFSET(INDIRECT("$A:$B"),0,MATCH(M$1&amp;"_Verify",INDIRECT("$1:$1"),0)-1),2,0)
))</f>
        <v/>
      </c>
      <c r="Q481" s="1" t="s">
        <v>295</v>
      </c>
      <c r="S481" s="7">
        <f t="shared" ca="1" si="362"/>
        <v>1</v>
      </c>
      <c r="U481" s="1" t="s">
        <v>296</v>
      </c>
    </row>
    <row r="482" spans="1:23" x14ac:dyDescent="0.3">
      <c r="A482" s="1" t="str">
        <f t="shared" si="363"/>
        <v>LP_AtkSpeedUpOnEncounter_04</v>
      </c>
      <c r="B482" s="1" t="s">
        <v>294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4"/>
        <v/>
      </c>
      <c r="Q482" s="1" t="s">
        <v>295</v>
      </c>
      <c r="S482" s="7">
        <f t="shared" ca="1" si="362"/>
        <v>1</v>
      </c>
      <c r="U482" s="1" t="s">
        <v>296</v>
      </c>
    </row>
    <row r="483" spans="1:23" x14ac:dyDescent="0.3">
      <c r="A483" s="1" t="str">
        <f t="shared" si="363"/>
        <v>LP_AtkSpeedUpOnEncounter_05</v>
      </c>
      <c r="B483" s="1" t="s">
        <v>294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4"/>
        <v/>
      </c>
      <c r="Q483" s="1" t="s">
        <v>295</v>
      </c>
      <c r="S483" s="7">
        <f t="shared" ca="1" si="362"/>
        <v>1</v>
      </c>
      <c r="U483" s="1" t="s">
        <v>296</v>
      </c>
    </row>
    <row r="484" spans="1:23" x14ac:dyDescent="0.3">
      <c r="A484" s="1" t="str">
        <f t="shared" si="363"/>
        <v>LP_AtkSpeedUpOnEncounter_06</v>
      </c>
      <c r="B484" s="1" t="s">
        <v>294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4"/>
        <v/>
      </c>
      <c r="Q484" s="1" t="s">
        <v>295</v>
      </c>
      <c r="S484" s="7">
        <f t="shared" ca="1" si="362"/>
        <v>1</v>
      </c>
      <c r="U484" s="1" t="s">
        <v>296</v>
      </c>
    </row>
    <row r="485" spans="1:23" x14ac:dyDescent="0.3">
      <c r="A485" s="1" t="str">
        <f t="shared" si="363"/>
        <v>LP_AtkSpeedUpOnEncounter_07</v>
      </c>
      <c r="B485" s="1" t="s">
        <v>294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4"/>
        <v/>
      </c>
      <c r="Q485" s="1" t="s">
        <v>295</v>
      </c>
      <c r="S485" s="7">
        <f t="shared" ca="1" si="362"/>
        <v>1</v>
      </c>
      <c r="U485" s="1" t="s">
        <v>296</v>
      </c>
    </row>
    <row r="486" spans="1:23" x14ac:dyDescent="0.3">
      <c r="A486" s="1" t="str">
        <f t="shared" si="363"/>
        <v>LP_AtkSpeedUpOnEncounter_08</v>
      </c>
      <c r="B486" s="1" t="s">
        <v>294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4"/>
        <v/>
      </c>
      <c r="Q486" s="1" t="s">
        <v>295</v>
      </c>
      <c r="S486" s="7">
        <f t="shared" ca="1" si="362"/>
        <v>1</v>
      </c>
      <c r="U486" s="1" t="s">
        <v>296</v>
      </c>
    </row>
    <row r="487" spans="1:23" x14ac:dyDescent="0.3">
      <c r="A487" s="1" t="str">
        <f t="shared" si="363"/>
        <v>LP_AtkSpeedUpOnEncounter_09</v>
      </c>
      <c r="B487" s="1" t="s">
        <v>294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4"/>
        <v/>
      </c>
      <c r="Q487" s="1" t="s">
        <v>295</v>
      </c>
      <c r="S487" s="7">
        <f t="shared" ca="1" si="362"/>
        <v>1</v>
      </c>
      <c r="U487" s="1" t="s">
        <v>296</v>
      </c>
    </row>
    <row r="488" spans="1:23" x14ac:dyDescent="0.3">
      <c r="A488" s="1" t="str">
        <f t="shared" si="353"/>
        <v>LP_AtkSpeedUpOnEncounter_Spd_01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 t="shared" ref="J488:J496" si="365">J243*4.75/6*2</f>
        <v>0.23750000000000002</v>
      </c>
      <c r="M488" s="1" t="s">
        <v>147</v>
      </c>
      <c r="O488" s="7">
        <f t="shared" ca="1" si="354"/>
        <v>3</v>
      </c>
      <c r="R488" s="1">
        <v>1</v>
      </c>
      <c r="S488" s="7">
        <f t="shared" ca="1" si="362"/>
        <v>1</v>
      </c>
      <c r="W488" s="1" t="s">
        <v>361</v>
      </c>
    </row>
    <row r="489" spans="1:23" x14ac:dyDescent="0.3">
      <c r="A489" s="1" t="str">
        <f t="shared" si="353"/>
        <v>LP_AtkSpeedUpOnEncounter_Spd_02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4.75</v>
      </c>
      <c r="J489" s="1">
        <f t="shared" si="365"/>
        <v>0.49875000000000003</v>
      </c>
      <c r="M489" s="1" t="s">
        <v>147</v>
      </c>
      <c r="O489" s="7">
        <f t="shared" ca="1" si="354"/>
        <v>3</v>
      </c>
      <c r="R489" s="1">
        <v>1</v>
      </c>
      <c r="S489" s="7">
        <f t="shared" ca="1" si="362"/>
        <v>1</v>
      </c>
      <c r="W489" s="1" t="s">
        <v>361</v>
      </c>
    </row>
    <row r="490" spans="1:23" x14ac:dyDescent="0.3">
      <c r="A490" s="1" t="str">
        <f t="shared" ref="A490:A496" si="366">B490&amp;"_"&amp;TEXT(D490,"00")</f>
        <v>LP_AtkSpeedUpOnEncounter_Spd_03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</v>
      </c>
      <c r="J490" s="1">
        <f t="shared" si="365"/>
        <v>0.78375000000000006</v>
      </c>
      <c r="M490" s="1" t="s">
        <v>147</v>
      </c>
      <c r="O490" s="7">
        <f t="shared" ref="O490:O496" ca="1" si="367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62"/>
        <v>1</v>
      </c>
      <c r="W490" s="1" t="s">
        <v>361</v>
      </c>
    </row>
    <row r="491" spans="1:23" x14ac:dyDescent="0.3">
      <c r="A491" s="1" t="str">
        <f t="shared" si="366"/>
        <v>LP_AtkSpeedUpOnEncounter_Spd_04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5.25</v>
      </c>
      <c r="J491" s="1">
        <f t="shared" si="365"/>
        <v>1.0925</v>
      </c>
      <c r="M491" s="1" t="s">
        <v>147</v>
      </c>
      <c r="O491" s="7">
        <f t="shared" ca="1" si="367"/>
        <v>3</v>
      </c>
      <c r="R491" s="1">
        <v>1</v>
      </c>
      <c r="S491" s="7">
        <f t="shared" ca="1" si="362"/>
        <v>1</v>
      </c>
      <c r="W491" s="1" t="s">
        <v>361</v>
      </c>
    </row>
    <row r="492" spans="1:23" x14ac:dyDescent="0.3">
      <c r="A492" s="1" t="str">
        <f t="shared" si="366"/>
        <v>LP_AtkSpeedUpOnEncounter_Spd_05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 t="shared" si="365"/>
        <v>1.4249999999999998</v>
      </c>
      <c r="M492" s="1" t="s">
        <v>147</v>
      </c>
      <c r="O492" s="7">
        <f t="shared" ca="1" si="367"/>
        <v>3</v>
      </c>
      <c r="R492" s="1">
        <v>1</v>
      </c>
      <c r="S492" s="7">
        <f t="shared" ca="1" si="362"/>
        <v>1</v>
      </c>
      <c r="W492" s="1" t="s">
        <v>361</v>
      </c>
    </row>
    <row r="493" spans="1:23" x14ac:dyDescent="0.3">
      <c r="A493" s="1" t="str">
        <f t="shared" si="366"/>
        <v>LP_AtkSpeedUpOnEncounter_Spd_06</v>
      </c>
      <c r="B493" s="1" t="s">
        <v>291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5.75</v>
      </c>
      <c r="J493" s="1">
        <f t="shared" si="365"/>
        <v>1.78125</v>
      </c>
      <c r="M493" s="1" t="s">
        <v>147</v>
      </c>
      <c r="O493" s="7">
        <f t="shared" ca="1" si="367"/>
        <v>3</v>
      </c>
      <c r="R493" s="1">
        <v>1</v>
      </c>
      <c r="S493" s="7">
        <f t="shared" ca="1" si="362"/>
        <v>1</v>
      </c>
      <c r="W493" s="1" t="s">
        <v>361</v>
      </c>
    </row>
    <row r="494" spans="1:23" x14ac:dyDescent="0.3">
      <c r="A494" s="1" t="str">
        <f t="shared" si="366"/>
        <v>LP_AtkSpeedUpOnEncounter_Spd_07</v>
      </c>
      <c r="B494" s="1" t="s">
        <v>291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</v>
      </c>
      <c r="J494" s="1">
        <f t="shared" si="365"/>
        <v>2.1612500000000003</v>
      </c>
      <c r="M494" s="1" t="s">
        <v>147</v>
      </c>
      <c r="O494" s="7">
        <f t="shared" ca="1" si="367"/>
        <v>3</v>
      </c>
      <c r="R494" s="1">
        <v>1</v>
      </c>
      <c r="S494" s="7">
        <f t="shared" ca="1" si="362"/>
        <v>1</v>
      </c>
      <c r="W494" s="1" t="s">
        <v>361</v>
      </c>
    </row>
    <row r="495" spans="1:23" x14ac:dyDescent="0.3">
      <c r="A495" s="1" t="str">
        <f t="shared" si="366"/>
        <v>LP_AtkSpeedUpOnEncounter_Spd_08</v>
      </c>
      <c r="B495" s="1" t="s">
        <v>291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6.25</v>
      </c>
      <c r="J495" s="1">
        <f t="shared" si="365"/>
        <v>2.5649999999999999</v>
      </c>
      <c r="M495" s="1" t="s">
        <v>147</v>
      </c>
      <c r="O495" s="7">
        <f t="shared" ca="1" si="367"/>
        <v>3</v>
      </c>
      <c r="R495" s="1">
        <v>1</v>
      </c>
      <c r="S495" s="7">
        <f t="shared" ca="1" si="362"/>
        <v>1</v>
      </c>
      <c r="W495" s="1" t="s">
        <v>361</v>
      </c>
    </row>
    <row r="496" spans="1:23" x14ac:dyDescent="0.3">
      <c r="A496" s="1" t="str">
        <f t="shared" si="366"/>
        <v>LP_AtkSpeedUpOnEncounter_Spd_09</v>
      </c>
      <c r="B496" s="1" t="s">
        <v>291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 t="shared" si="365"/>
        <v>2.9924999999999997</v>
      </c>
      <c r="M496" s="1" t="s">
        <v>147</v>
      </c>
      <c r="O496" s="7">
        <f t="shared" ca="1" si="367"/>
        <v>3</v>
      </c>
      <c r="R496" s="1">
        <v>1</v>
      </c>
      <c r="S496" s="7">
        <f t="shared" ca="1" si="362"/>
        <v>1</v>
      </c>
      <c r="W496" s="1" t="s">
        <v>361</v>
      </c>
    </row>
    <row r="497" spans="1:23" x14ac:dyDescent="0.3">
      <c r="A497" s="1" t="str">
        <f t="shared" ref="A497:A504" si="368">B497&amp;"_"&amp;TEXT(D497,"00")</f>
        <v>LP_AtkSpeedUpOnEncounterBetter_01</v>
      </c>
      <c r="B497" s="1" t="s">
        <v>290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295</v>
      </c>
      <c r="S497" s="7">
        <f t="shared" ca="1" si="362"/>
        <v>1</v>
      </c>
      <c r="U497" s="1" t="s">
        <v>292</v>
      </c>
    </row>
    <row r="498" spans="1:23" x14ac:dyDescent="0.3">
      <c r="A498" s="1" t="str">
        <f t="shared" si="368"/>
        <v>LP_AtkSpeedUpOnEncounterBetter_02</v>
      </c>
      <c r="B498" s="1" t="s">
        <v>290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295</v>
      </c>
      <c r="S498" s="7">
        <f t="shared" ca="1" si="362"/>
        <v>1</v>
      </c>
      <c r="U498" s="1" t="s">
        <v>292</v>
      </c>
    </row>
    <row r="499" spans="1:23" x14ac:dyDescent="0.3">
      <c r="A499" s="1" t="str">
        <f t="shared" ref="A499:A501" si="369">B499&amp;"_"&amp;TEXT(D499,"00")</f>
        <v>LP_AtkSpeedUpOnEncounterBetter_03</v>
      </c>
      <c r="B499" s="1" t="s">
        <v>290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1" ca="1" si="370">IF(NOT(ISBLANK(N499)),N499,
IF(ISBLANK(M499),"",
VLOOKUP(M499,OFFSET(INDIRECT("$A:$B"),0,MATCH(M$1&amp;"_Verify",INDIRECT("$1:$1"),0)-1),2,0)
))</f>
        <v/>
      </c>
      <c r="Q499" s="1" t="s">
        <v>295</v>
      </c>
      <c r="S499" s="7">
        <f t="shared" ca="1" si="362"/>
        <v>1</v>
      </c>
      <c r="U499" s="1" t="s">
        <v>292</v>
      </c>
    </row>
    <row r="500" spans="1:23" x14ac:dyDescent="0.3">
      <c r="A500" s="1" t="str">
        <f t="shared" si="369"/>
        <v>LP_AtkSpeedUpOnEncounterBetter_04</v>
      </c>
      <c r="B500" s="1" t="s">
        <v>290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70"/>
        <v/>
      </c>
      <c r="Q500" s="1" t="s">
        <v>295</v>
      </c>
      <c r="S500" s="7">
        <f t="shared" ca="1" si="362"/>
        <v>1</v>
      </c>
      <c r="U500" s="1" t="s">
        <v>292</v>
      </c>
    </row>
    <row r="501" spans="1:23" x14ac:dyDescent="0.3">
      <c r="A501" s="1" t="str">
        <f t="shared" si="369"/>
        <v>LP_AtkSpeedUpOnEncounterBetter_05</v>
      </c>
      <c r="B501" s="1" t="s">
        <v>290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70"/>
        <v/>
      </c>
      <c r="Q501" s="1" t="s">
        <v>295</v>
      </c>
      <c r="S501" s="7">
        <f t="shared" ca="1" si="362"/>
        <v>1</v>
      </c>
      <c r="U501" s="1" t="s">
        <v>292</v>
      </c>
    </row>
    <row r="502" spans="1:23" x14ac:dyDescent="0.3">
      <c r="A502" s="1" t="str">
        <f t="shared" ref="A502" si="371">B502&amp;"_"&amp;TEXT(D502,"00")</f>
        <v>LP_AtkSpeedUpOnEncounterBetter_06</v>
      </c>
      <c r="B502" s="1" t="s">
        <v>1179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" ca="1" si="372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ref="S502" ca="1" si="373">IF(NOT(ISBLANK(R502)),R502,
IF(ISBLANK(Q502),"",
VLOOKUP(Q502,OFFSET(INDIRECT("$A:$B"),0,MATCH(Q$1&amp;"_Verify",INDIRECT("$1:$1"),0)-1),2,0)
))</f>
        <v>1</v>
      </c>
      <c r="U502" s="1" t="s">
        <v>292</v>
      </c>
    </row>
    <row r="503" spans="1:23" x14ac:dyDescent="0.3">
      <c r="A503" s="1" t="str">
        <f t="shared" si="368"/>
        <v>LP_AtkSpeedUpOnEncounterBetter_Spd_01</v>
      </c>
      <c r="B503" s="1" t="s">
        <v>293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4.5</v>
      </c>
      <c r="J503" s="1">
        <f>J252*4.75/6*2</f>
        <v>0.39583333333333331</v>
      </c>
      <c r="M503" s="1" t="s">
        <v>147</v>
      </c>
      <c r="O503" s="7">
        <f t="shared" ca="1" si="354"/>
        <v>3</v>
      </c>
      <c r="R503" s="1">
        <v>1</v>
      </c>
      <c r="S503" s="7">
        <f t="shared" ca="1" si="362"/>
        <v>1</v>
      </c>
      <c r="W503" s="1" t="s">
        <v>361</v>
      </c>
    </row>
    <row r="504" spans="1:23" x14ac:dyDescent="0.3">
      <c r="A504" s="1" t="str">
        <f t="shared" si="368"/>
        <v>LP_AtkSpeedUpOnEncounterBetter_Spd_02</v>
      </c>
      <c r="B504" s="1" t="s">
        <v>293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</v>
      </c>
      <c r="J504" s="1">
        <f t="shared" ref="J504:J507" si="374">J253*4.75/6*2</f>
        <v>0.83124999999999993</v>
      </c>
      <c r="M504" s="1" t="s">
        <v>147</v>
      </c>
      <c r="O504" s="7">
        <f t="shared" ca="1" si="354"/>
        <v>3</v>
      </c>
      <c r="R504" s="1">
        <v>1</v>
      </c>
      <c r="S504" s="7">
        <f t="shared" ca="1" si="362"/>
        <v>1</v>
      </c>
      <c r="W504" s="1" t="s">
        <v>361</v>
      </c>
    </row>
    <row r="505" spans="1:23" x14ac:dyDescent="0.3">
      <c r="A505" s="1" t="str">
        <f t="shared" ref="A505:A507" si="375">B505&amp;"_"&amp;TEXT(D505,"00")</f>
        <v>LP_AtkSpeedUpOnEncounterBetter_Spd_03</v>
      </c>
      <c r="B505" s="1" t="s">
        <v>293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f t="shared" si="374"/>
        <v>1.3062500000000001</v>
      </c>
      <c r="M505" s="1" t="s">
        <v>147</v>
      </c>
      <c r="O505" s="7">
        <f t="shared" ref="O505:O507" ca="1" si="376">IF(NOT(ISBLANK(N505)),N505,
IF(ISBLANK(M505),"",
VLOOKUP(M505,OFFSET(INDIRECT("$A:$B"),0,MATCH(M$1&amp;"_Verify",INDIRECT("$1:$1"),0)-1),2,0)
))</f>
        <v>3</v>
      </c>
      <c r="R505" s="1">
        <v>1</v>
      </c>
      <c r="S505" s="7">
        <f t="shared" ca="1" si="362"/>
        <v>1</v>
      </c>
      <c r="W505" s="1" t="s">
        <v>361</v>
      </c>
    </row>
    <row r="506" spans="1:23" x14ac:dyDescent="0.3">
      <c r="A506" s="1" t="str">
        <f t="shared" si="375"/>
        <v>LP_AtkSpeedUpOnEncounterBetter_Spd_04</v>
      </c>
      <c r="B506" s="1" t="s">
        <v>293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6</v>
      </c>
      <c r="J506" s="1">
        <f t="shared" si="374"/>
        <v>1.8208333333333331</v>
      </c>
      <c r="M506" s="1" t="s">
        <v>147</v>
      </c>
      <c r="O506" s="7">
        <f t="shared" ca="1" si="376"/>
        <v>3</v>
      </c>
      <c r="R506" s="1">
        <v>1</v>
      </c>
      <c r="S506" s="7">
        <f t="shared" ca="1" si="362"/>
        <v>1</v>
      </c>
      <c r="W506" s="1" t="s">
        <v>361</v>
      </c>
    </row>
    <row r="507" spans="1:23" x14ac:dyDescent="0.3">
      <c r="A507" s="1" t="str">
        <f t="shared" si="375"/>
        <v>LP_AtkSpeedUpOnEncounterBetter_Spd_05</v>
      </c>
      <c r="B507" s="1" t="s">
        <v>293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6.5</v>
      </c>
      <c r="J507" s="1">
        <f t="shared" si="374"/>
        <v>2.375</v>
      </c>
      <c r="M507" s="1" t="s">
        <v>147</v>
      </c>
      <c r="O507" s="7">
        <f t="shared" ca="1" si="376"/>
        <v>3</v>
      </c>
      <c r="R507" s="1">
        <v>1</v>
      </c>
      <c r="S507" s="7">
        <f t="shared" ca="1" si="362"/>
        <v>1</v>
      </c>
      <c r="W507" s="1" t="s">
        <v>361</v>
      </c>
    </row>
    <row r="508" spans="1:23" x14ac:dyDescent="0.3">
      <c r="A508" s="1" t="str">
        <f t="shared" ref="A508" si="377">B508&amp;"_"&amp;TEXT(D508,"00")</f>
        <v>LP_AtkSpeedUpOnEncounterBetter_Spd_06</v>
      </c>
      <c r="B508" s="1" t="s">
        <v>292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>I507</f>
        <v>6.5</v>
      </c>
      <c r="J508" s="1">
        <f>J507</f>
        <v>2.375</v>
      </c>
      <c r="M508" s="1" t="s">
        <v>147</v>
      </c>
      <c r="O508" s="7">
        <f t="shared" ref="O508" ca="1" si="378">IF(NOT(ISBLANK(N508)),N508,
IF(ISBLANK(M508),"",
VLOOKUP(M508,OFFSET(INDIRECT("$A:$B"),0,MATCH(M$1&amp;"_Verify",INDIRECT("$1:$1"),0)-1),2,0)
))</f>
        <v>3</v>
      </c>
      <c r="R508" s="1">
        <v>1</v>
      </c>
      <c r="S508" s="7">
        <f t="shared" ref="S508" ca="1" si="379">IF(NOT(ISBLANK(R508)),R508,
IF(ISBLANK(Q508),"",
VLOOKUP(Q508,OFFSET(INDIRECT("$A:$B"),0,MATCH(Q$1&amp;"_Verify",INDIRECT("$1:$1"),0)-1),2,0)
))</f>
        <v>1</v>
      </c>
      <c r="W508" s="1" t="s">
        <v>1180</v>
      </c>
    </row>
    <row r="509" spans="1:23" x14ac:dyDescent="0.3">
      <c r="A509" s="1" t="str">
        <f t="shared" ref="A509:A513" si="380">B509&amp;"_"&amp;TEXT(D509,"00")</f>
        <v>LP_VampireOnAttack_01</v>
      </c>
      <c r="B509" s="1" t="s">
        <v>297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ref="L509:L522" si="381">J243</f>
        <v>0.15</v>
      </c>
      <c r="O509" s="7" t="str">
        <f t="shared" ref="O509:O513" ca="1" si="382">IF(NOT(ISBLANK(N509)),N509,
IF(ISBLANK(M509),"",
VLOOKUP(M509,OFFSET(INDIRECT("$A:$B"),0,MATCH(M$1&amp;"_Verify",INDIRECT("$1:$1"),0)-1),2,0)
))</f>
        <v/>
      </c>
      <c r="S509" s="7" t="str">
        <f t="shared" ca="1" si="362"/>
        <v/>
      </c>
    </row>
    <row r="510" spans="1:23" x14ac:dyDescent="0.3">
      <c r="A510" s="1" t="str">
        <f t="shared" si="380"/>
        <v>LP_VampireOnAttack_02</v>
      </c>
      <c r="B510" s="1" t="s">
        <v>297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81"/>
        <v>0.315</v>
      </c>
      <c r="O510" s="7" t="str">
        <f t="shared" ca="1" si="382"/>
        <v/>
      </c>
      <c r="S510" s="7" t="str">
        <f t="shared" ca="1" si="362"/>
        <v/>
      </c>
    </row>
    <row r="511" spans="1:23" x14ac:dyDescent="0.3">
      <c r="A511" s="1" t="str">
        <f t="shared" si="380"/>
        <v>LP_VampireOnAttack_03</v>
      </c>
      <c r="B511" s="1" t="s">
        <v>297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81"/>
        <v>0.49500000000000005</v>
      </c>
      <c r="O511" s="7" t="str">
        <f t="shared" ca="1" si="382"/>
        <v/>
      </c>
      <c r="S511" s="7" t="str">
        <f t="shared" ca="1" si="362"/>
        <v/>
      </c>
    </row>
    <row r="512" spans="1:23" x14ac:dyDescent="0.3">
      <c r="A512" s="1" t="str">
        <f t="shared" si="380"/>
        <v>LP_VampireOnAttack_04</v>
      </c>
      <c r="B512" s="1" t="s">
        <v>297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1"/>
        <v>0.69</v>
      </c>
      <c r="O512" s="7" t="str">
        <f t="shared" ca="1" si="382"/>
        <v/>
      </c>
      <c r="S512" s="7" t="str">
        <f t="shared" ca="1" si="362"/>
        <v/>
      </c>
    </row>
    <row r="513" spans="1:21" x14ac:dyDescent="0.3">
      <c r="A513" s="1" t="str">
        <f t="shared" si="380"/>
        <v>LP_VampireOnAttack_05</v>
      </c>
      <c r="B513" s="1" t="s">
        <v>297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1"/>
        <v>0.89999999999999991</v>
      </c>
      <c r="O513" s="7" t="str">
        <f t="shared" ca="1" si="382"/>
        <v/>
      </c>
      <c r="S513" s="7" t="str">
        <f t="shared" ca="1" si="362"/>
        <v/>
      </c>
    </row>
    <row r="514" spans="1:21" x14ac:dyDescent="0.3">
      <c r="A514" s="1" t="str">
        <f t="shared" ref="A514:A517" si="383">B514&amp;"_"&amp;TEXT(D514,"00")</f>
        <v>LP_VampireOnAttack_06</v>
      </c>
      <c r="B514" s="1" t="s">
        <v>297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1"/>
        <v>1.125</v>
      </c>
      <c r="O514" s="7" t="str">
        <f t="shared" ref="O514:O517" ca="1" si="384">IF(NOT(ISBLANK(N514)),N514,
IF(ISBLANK(M514),"",
VLOOKUP(M514,OFFSET(INDIRECT("$A:$B"),0,MATCH(M$1&amp;"_Verify",INDIRECT("$1:$1"),0)-1),2,0)
))</f>
        <v/>
      </c>
      <c r="S514" s="7" t="str">
        <f t="shared" ref="S514:S517" ca="1" si="385">IF(NOT(ISBLANK(R514)),R514,
IF(ISBLANK(Q514),"",
VLOOKUP(Q514,OFFSET(INDIRECT("$A:$B"),0,MATCH(Q$1&amp;"_Verify",INDIRECT("$1:$1"),0)-1),2,0)
))</f>
        <v/>
      </c>
    </row>
    <row r="515" spans="1:21" x14ac:dyDescent="0.3">
      <c r="A515" s="1" t="str">
        <f t="shared" si="383"/>
        <v>LP_VampireOnAttack_07</v>
      </c>
      <c r="B515" s="1" t="s">
        <v>297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1"/>
        <v>1.3650000000000002</v>
      </c>
      <c r="O515" s="7" t="str">
        <f t="shared" ca="1" si="384"/>
        <v/>
      </c>
      <c r="S515" s="7" t="str">
        <f t="shared" ca="1" si="385"/>
        <v/>
      </c>
    </row>
    <row r="516" spans="1:21" x14ac:dyDescent="0.3">
      <c r="A516" s="1" t="str">
        <f t="shared" si="383"/>
        <v>LP_VampireOnAttack_08</v>
      </c>
      <c r="B516" s="1" t="s">
        <v>297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1"/>
        <v>1.62</v>
      </c>
      <c r="O516" s="7" t="str">
        <f t="shared" ca="1" si="384"/>
        <v/>
      </c>
      <c r="S516" s="7" t="str">
        <f t="shared" ca="1" si="385"/>
        <v/>
      </c>
    </row>
    <row r="517" spans="1:21" x14ac:dyDescent="0.3">
      <c r="A517" s="1" t="str">
        <f t="shared" si="383"/>
        <v>LP_VampireOnAttack_09</v>
      </c>
      <c r="B517" s="1" t="s">
        <v>297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1"/>
        <v>1.89</v>
      </c>
      <c r="O517" s="7" t="str">
        <f t="shared" ca="1" si="384"/>
        <v/>
      </c>
      <c r="S517" s="7" t="str">
        <f t="shared" ca="1" si="385"/>
        <v/>
      </c>
    </row>
    <row r="518" spans="1:21" x14ac:dyDescent="0.3">
      <c r="A518" s="1" t="str">
        <f t="shared" ref="A518:A522" si="386">B518&amp;"_"&amp;TEXT(D518,"00")</f>
        <v>LP_VampireOnAttackBetter_01</v>
      </c>
      <c r="B518" s="1" t="s">
        <v>298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1"/>
        <v>0.25</v>
      </c>
      <c r="O518" s="7" t="str">
        <f t="shared" ref="O518:O522" ca="1" si="387">IF(NOT(ISBLANK(N518)),N518,
IF(ISBLANK(M518),"",
VLOOKUP(M518,OFFSET(INDIRECT("$A:$B"),0,MATCH(M$1&amp;"_Verify",INDIRECT("$1:$1"),0)-1),2,0)
))</f>
        <v/>
      </c>
      <c r="S518" s="7" t="str">
        <f t="shared" ca="1" si="362"/>
        <v/>
      </c>
    </row>
    <row r="519" spans="1:21" x14ac:dyDescent="0.3">
      <c r="A519" s="1" t="str">
        <f t="shared" si="386"/>
        <v>LP_VampireOnAttackBetter_02</v>
      </c>
      <c r="B519" s="1" t="s">
        <v>298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1"/>
        <v>0.52500000000000002</v>
      </c>
      <c r="O519" s="7" t="str">
        <f t="shared" ca="1" si="387"/>
        <v/>
      </c>
      <c r="S519" s="7" t="str">
        <f t="shared" ca="1" si="362"/>
        <v/>
      </c>
    </row>
    <row r="520" spans="1:21" x14ac:dyDescent="0.3">
      <c r="A520" s="1" t="str">
        <f t="shared" si="386"/>
        <v>LP_VampireOnAttackBetter_03</v>
      </c>
      <c r="B520" s="1" t="s">
        <v>298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1"/>
        <v>0.82500000000000007</v>
      </c>
      <c r="O520" s="7" t="str">
        <f t="shared" ca="1" si="387"/>
        <v/>
      </c>
      <c r="S520" s="7" t="str">
        <f t="shared" ca="1" si="362"/>
        <v/>
      </c>
    </row>
    <row r="521" spans="1:21" x14ac:dyDescent="0.3">
      <c r="A521" s="1" t="str">
        <f t="shared" si="386"/>
        <v>LP_VampireOnAttackBetter_04</v>
      </c>
      <c r="B521" s="1" t="s">
        <v>298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1"/>
        <v>1.1499999999999999</v>
      </c>
      <c r="O521" s="7" t="str">
        <f t="shared" ca="1" si="387"/>
        <v/>
      </c>
      <c r="S521" s="7" t="str">
        <f t="shared" ca="1" si="362"/>
        <v/>
      </c>
    </row>
    <row r="522" spans="1:21" x14ac:dyDescent="0.3">
      <c r="A522" s="1" t="str">
        <f t="shared" si="386"/>
        <v>LP_VampireOnAttackBetter_05</v>
      </c>
      <c r="B522" s="1" t="s">
        <v>298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1"/>
        <v>1.5</v>
      </c>
      <c r="O522" s="7" t="str">
        <f t="shared" ca="1" si="387"/>
        <v/>
      </c>
      <c r="S522" s="7" t="str">
        <f t="shared" ca="1" si="362"/>
        <v/>
      </c>
    </row>
    <row r="523" spans="1:21" x14ac:dyDescent="0.3">
      <c r="A523" s="1" t="str">
        <f t="shared" ref="A523:A527" si="388">B523&amp;"_"&amp;TEXT(D523,"00")</f>
        <v>LP_RecoverOnAttacked_01</v>
      </c>
      <c r="B523" s="1" t="s">
        <v>299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ref="O523:O527" ca="1" si="389">IF(NOT(ISBLANK(N523)),N523,
IF(ISBLANK(M523),"",
VLOOKUP(M523,OFFSET(INDIRECT("$A:$B"),0,MATCH(M$1&amp;"_Verify",INDIRECT("$1:$1"),0)-1),2,0)
))</f>
        <v/>
      </c>
      <c r="Q523" s="1" t="s">
        <v>223</v>
      </c>
      <c r="S523" s="7">
        <f t="shared" ca="1" si="362"/>
        <v>4</v>
      </c>
      <c r="U523" s="1" t="s">
        <v>300</v>
      </c>
    </row>
    <row r="524" spans="1:21" x14ac:dyDescent="0.3">
      <c r="A524" s="1" t="str">
        <f t="shared" si="388"/>
        <v>LP_RecoverOnAttacked_02</v>
      </c>
      <c r="B524" s="1" t="s">
        <v>299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9"/>
        <v/>
      </c>
      <c r="Q524" s="1" t="s">
        <v>223</v>
      </c>
      <c r="S524" s="7">
        <f t="shared" ca="1" si="362"/>
        <v>4</v>
      </c>
      <c r="U524" s="1" t="s">
        <v>300</v>
      </c>
    </row>
    <row r="525" spans="1:21" x14ac:dyDescent="0.3">
      <c r="A525" s="1" t="str">
        <f t="shared" si="388"/>
        <v>LP_RecoverOnAttacked_03</v>
      </c>
      <c r="B525" s="1" t="s">
        <v>299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9"/>
        <v/>
      </c>
      <c r="Q525" s="1" t="s">
        <v>223</v>
      </c>
      <c r="S525" s="7">
        <f t="shared" ca="1" si="362"/>
        <v>4</v>
      </c>
      <c r="U525" s="1" t="s">
        <v>300</v>
      </c>
    </row>
    <row r="526" spans="1:21" x14ac:dyDescent="0.3">
      <c r="A526" s="1" t="str">
        <f t="shared" si="388"/>
        <v>LP_RecoverOnAttacked_04</v>
      </c>
      <c r="B526" s="1" t="s">
        <v>299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89"/>
        <v/>
      </c>
      <c r="Q526" s="1" t="s">
        <v>223</v>
      </c>
      <c r="S526" s="7">
        <f t="shared" ca="1" si="362"/>
        <v>4</v>
      </c>
      <c r="U526" s="1" t="s">
        <v>300</v>
      </c>
    </row>
    <row r="527" spans="1:21" x14ac:dyDescent="0.3">
      <c r="A527" s="1" t="str">
        <f t="shared" si="388"/>
        <v>LP_RecoverOnAttacked_05</v>
      </c>
      <c r="B527" s="1" t="s">
        <v>299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89"/>
        <v/>
      </c>
      <c r="Q527" s="1" t="s">
        <v>223</v>
      </c>
      <c r="S527" s="7">
        <f t="shared" ca="1" si="362"/>
        <v>4</v>
      </c>
      <c r="U527" s="1" t="s">
        <v>300</v>
      </c>
    </row>
    <row r="528" spans="1:21" x14ac:dyDescent="0.3">
      <c r="A528" s="1" t="str">
        <f t="shared" ref="A528:A532" si="390">B528&amp;"_"&amp;TEXT(D528,"00")</f>
        <v>LP_RecoverOnAttacked_Heal_01</v>
      </c>
      <c r="B528" s="1" t="s">
        <v>300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ref="I528:I532" si="391">J528*5+0.1</f>
        <v>4.6999999999999984</v>
      </c>
      <c r="J528" s="1">
        <f t="shared" ref="J528:J531" si="392">J529+0.08</f>
        <v>0.91999999999999982</v>
      </c>
      <c r="L528" s="1">
        <v>8.8888888888888892E-2</v>
      </c>
      <c r="O528" s="7" t="str">
        <f t="shared" ref="O528:O532" ca="1" si="393">IF(NOT(ISBLANK(N528)),N528,
IF(ISBLANK(M528),"",
VLOOKUP(M528,OFFSET(INDIRECT("$A:$B"),0,MATCH(M$1&amp;"_Verify",INDIRECT("$1:$1"),0)-1),2,0)
))</f>
        <v/>
      </c>
      <c r="S528" s="7" t="str">
        <f t="shared" ca="1" si="362"/>
        <v/>
      </c>
    </row>
    <row r="529" spans="1:19" x14ac:dyDescent="0.3">
      <c r="A529" s="1" t="str">
        <f t="shared" si="390"/>
        <v>LP_RecoverOnAttacked_Heal_02</v>
      </c>
      <c r="B529" s="1" t="s">
        <v>300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91"/>
        <v>4.2999999999999989</v>
      </c>
      <c r="J529" s="1">
        <f t="shared" si="392"/>
        <v>0.83999999999999986</v>
      </c>
      <c r="L529" s="1">
        <v>0.12537313432835823</v>
      </c>
      <c r="O529" s="7" t="str">
        <f t="shared" ca="1" si="393"/>
        <v/>
      </c>
      <c r="S529" s="7" t="str">
        <f t="shared" ca="1" si="362"/>
        <v/>
      </c>
    </row>
    <row r="530" spans="1:19" x14ac:dyDescent="0.3">
      <c r="A530" s="1" t="str">
        <f t="shared" si="390"/>
        <v>LP_RecoverOnAttacked_Heal_03</v>
      </c>
      <c r="B530" s="1" t="s">
        <v>300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91"/>
        <v>3.8999999999999995</v>
      </c>
      <c r="J530" s="1">
        <f t="shared" si="392"/>
        <v>0.7599999999999999</v>
      </c>
      <c r="L530" s="1">
        <v>0.14505494505494507</v>
      </c>
      <c r="O530" s="7" t="str">
        <f t="shared" ca="1" si="393"/>
        <v/>
      </c>
      <c r="S530" s="7" t="str">
        <f t="shared" ca="1" si="362"/>
        <v/>
      </c>
    </row>
    <row r="531" spans="1:19" x14ac:dyDescent="0.3">
      <c r="A531" s="1" t="str">
        <f t="shared" si="390"/>
        <v>LP_RecoverOnAttacked_Heal_04</v>
      </c>
      <c r="B531" s="1" t="s">
        <v>300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1"/>
        <v>3.4999999999999996</v>
      </c>
      <c r="J531" s="1">
        <f t="shared" si="392"/>
        <v>0.67999999999999994</v>
      </c>
      <c r="L531" s="1">
        <v>0.15726495726495726</v>
      </c>
      <c r="O531" s="7" t="str">
        <f t="shared" ca="1" si="393"/>
        <v/>
      </c>
      <c r="S531" s="7" t="str">
        <f t="shared" ca="1" si="362"/>
        <v/>
      </c>
    </row>
    <row r="532" spans="1:19" x14ac:dyDescent="0.3">
      <c r="A532" s="1" t="str">
        <f t="shared" si="390"/>
        <v>LP_RecoverOnAttacked_Heal_05</v>
      </c>
      <c r="B532" s="1" t="s">
        <v>300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1"/>
        <v>3.1</v>
      </c>
      <c r="J532" s="1">
        <v>0.6</v>
      </c>
      <c r="L532" s="1">
        <v>0.16551724137931034</v>
      </c>
      <c r="O532" s="7" t="str">
        <f t="shared" ca="1" si="393"/>
        <v/>
      </c>
      <c r="S532" s="7" t="str">
        <f t="shared" ca="1" si="362"/>
        <v/>
      </c>
    </row>
    <row r="533" spans="1:19" x14ac:dyDescent="0.3">
      <c r="A533" s="1" t="str">
        <f t="shared" ref="A533:A537" si="394">B533&amp;"_"&amp;TEXT(D533,"00")</f>
        <v>LP_ReflectOnAttacked_01</v>
      </c>
      <c r="B533" s="1" t="s">
        <v>303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0.93377528089887663</v>
      </c>
      <c r="O533" s="7" t="str">
        <f t="shared" ref="O533:O537" ca="1" si="395">IF(NOT(ISBLANK(N533)),N533,
IF(ISBLANK(M533),"",
VLOOKUP(M533,OFFSET(INDIRECT("$A:$B"),0,MATCH(M$1&amp;"_Verify",INDIRECT("$1:$1"),0)-1),2,0)
))</f>
        <v/>
      </c>
      <c r="S533" s="7" t="str">
        <f t="shared" ref="S533:S630" ca="1" si="396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94"/>
        <v>LP_ReflectOnAttacked_02</v>
      </c>
      <c r="B534" s="1" t="s">
        <v>303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2.2014964610717898</v>
      </c>
      <c r="O534" s="7" t="str">
        <f t="shared" ca="1" si="395"/>
        <v/>
      </c>
      <c r="S534" s="7" t="str">
        <f t="shared" ca="1" si="396"/>
        <v/>
      </c>
    </row>
    <row r="535" spans="1:19" x14ac:dyDescent="0.3">
      <c r="A535" s="1" t="str">
        <f t="shared" si="394"/>
        <v>LP_ReflectOnAttacked_03</v>
      </c>
      <c r="B535" s="1" t="s">
        <v>303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3.8477338195077495</v>
      </c>
      <c r="O535" s="7" t="str">
        <f t="shared" ca="1" si="395"/>
        <v/>
      </c>
      <c r="S535" s="7" t="str">
        <f t="shared" ca="1" si="396"/>
        <v/>
      </c>
    </row>
    <row r="536" spans="1:19" x14ac:dyDescent="0.3">
      <c r="A536" s="1" t="str">
        <f t="shared" si="394"/>
        <v>LP_ReflectOnAttacked_04</v>
      </c>
      <c r="B536" s="1" t="s">
        <v>303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5.9275139063862792</v>
      </c>
      <c r="O536" s="7" t="str">
        <f t="shared" ca="1" si="395"/>
        <v/>
      </c>
      <c r="S536" s="7" t="str">
        <f t="shared" ca="1" si="396"/>
        <v/>
      </c>
    </row>
    <row r="537" spans="1:19" x14ac:dyDescent="0.3">
      <c r="A537" s="1" t="str">
        <f t="shared" si="394"/>
        <v>LP_ReflectOnAttacked_05</v>
      </c>
      <c r="B537" s="1" t="s">
        <v>303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8.5104402985074614</v>
      </c>
      <c r="O537" s="7" t="str">
        <f t="shared" ca="1" si="395"/>
        <v/>
      </c>
      <c r="S537" s="7" t="str">
        <f t="shared" ca="1" si="396"/>
        <v/>
      </c>
    </row>
    <row r="538" spans="1:19" x14ac:dyDescent="0.3">
      <c r="A538" s="1" t="str">
        <f t="shared" ref="A538:A545" si="397">B538&amp;"_"&amp;TEXT(D538,"00")</f>
        <v>LP_ReflectOnAttackedBetter_01</v>
      </c>
      <c r="B538" s="1" t="s">
        <v>304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1.6960408163265315</v>
      </c>
      <c r="O538" s="7" t="str">
        <f t="shared" ref="O538:O545" ca="1" si="398">IF(NOT(ISBLANK(N538)),N538,
IF(ISBLANK(M538),"",
VLOOKUP(M538,OFFSET(INDIRECT("$A:$B"),0,MATCH(M$1&amp;"_Verify",INDIRECT("$1:$1"),0)-1),2,0)
))</f>
        <v/>
      </c>
      <c r="S538" s="7" t="str">
        <f t="shared" ca="1" si="396"/>
        <v/>
      </c>
    </row>
    <row r="539" spans="1:19" x14ac:dyDescent="0.3">
      <c r="A539" s="1" t="str">
        <f t="shared" si="397"/>
        <v>LP_ReflectOnAttackedBetter_02</v>
      </c>
      <c r="B539" s="1" t="s">
        <v>304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4.5603870967741944</v>
      </c>
      <c r="O539" s="7" t="str">
        <f t="shared" ca="1" si="398"/>
        <v/>
      </c>
      <c r="S539" s="7" t="str">
        <f t="shared" ca="1" si="396"/>
        <v/>
      </c>
    </row>
    <row r="540" spans="1:19" x14ac:dyDescent="0.3">
      <c r="A540" s="1" t="str">
        <f t="shared" si="397"/>
        <v>LP_ReflectOnAttackedBetter_03</v>
      </c>
      <c r="B540" s="1" t="s">
        <v>304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8.9988443328550947</v>
      </c>
      <c r="O540" s="7" t="str">
        <f t="shared" ca="1" si="398"/>
        <v/>
      </c>
      <c r="S540" s="7" t="str">
        <f t="shared" ca="1" si="396"/>
        <v/>
      </c>
    </row>
    <row r="541" spans="1:19" x14ac:dyDescent="0.3">
      <c r="A541" s="1" t="str">
        <f t="shared" si="397"/>
        <v>LP_AtkUpOnLowerHp_01</v>
      </c>
      <c r="B541" s="1" t="s">
        <v>305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0.35</v>
      </c>
      <c r="N541" s="1">
        <v>0</v>
      </c>
      <c r="O541" s="7">
        <f t="shared" ca="1" si="398"/>
        <v>0</v>
      </c>
      <c r="S541" s="7" t="str">
        <f t="shared" ca="1" si="396"/>
        <v/>
      </c>
    </row>
    <row r="542" spans="1:19" x14ac:dyDescent="0.3">
      <c r="A542" s="1" t="str">
        <f t="shared" si="397"/>
        <v>LP_AtkUpOnLowerHp_02</v>
      </c>
      <c r="B542" s="1" t="s">
        <v>305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0.73499999999999999</v>
      </c>
      <c r="N542" s="1">
        <v>0</v>
      </c>
      <c r="O542" s="7">
        <f t="shared" ca="1" si="398"/>
        <v>0</v>
      </c>
      <c r="S542" s="7" t="str">
        <f t="shared" ca="1" si="396"/>
        <v/>
      </c>
    </row>
    <row r="543" spans="1:19" x14ac:dyDescent="0.3">
      <c r="A543" s="1" t="str">
        <f t="shared" si="397"/>
        <v>LP_AtkUpOnLowerHp_03</v>
      </c>
      <c r="B543" s="1" t="s">
        <v>305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1.1549999999999998</v>
      </c>
      <c r="N543" s="1">
        <v>0</v>
      </c>
      <c r="O543" s="7">
        <f t="shared" ca="1" si="398"/>
        <v>0</v>
      </c>
      <c r="S543" s="7" t="str">
        <f t="shared" ca="1" si="396"/>
        <v/>
      </c>
    </row>
    <row r="544" spans="1:19" x14ac:dyDescent="0.3">
      <c r="A544" s="1" t="str">
        <f t="shared" si="397"/>
        <v>LP_AtkUpOnLowerHp_04</v>
      </c>
      <c r="B544" s="1" t="s">
        <v>305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1.6099999999999999</v>
      </c>
      <c r="N544" s="1">
        <v>0</v>
      </c>
      <c r="O544" s="7">
        <f t="shared" ca="1" si="398"/>
        <v>0</v>
      </c>
      <c r="S544" s="7" t="str">
        <f t="shared" ca="1" si="396"/>
        <v/>
      </c>
    </row>
    <row r="545" spans="1:19" x14ac:dyDescent="0.3">
      <c r="A545" s="1" t="str">
        <f t="shared" si="397"/>
        <v>LP_AtkUpOnLowerHp_05</v>
      </c>
      <c r="B545" s="1" t="s">
        <v>305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N545" s="1">
        <v>0</v>
      </c>
      <c r="O545" s="7">
        <f t="shared" ca="1" si="398"/>
        <v>0</v>
      </c>
      <c r="S545" s="7" t="str">
        <f t="shared" ca="1" si="396"/>
        <v/>
      </c>
    </row>
    <row r="546" spans="1:19" x14ac:dyDescent="0.3">
      <c r="A546" s="1" t="str">
        <f t="shared" ref="A546:A549" si="399">B546&amp;"_"&amp;TEXT(D546,"00")</f>
        <v>LP_AtkUpOnLowerHp_06</v>
      </c>
      <c r="B546" s="1" t="s">
        <v>305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2.625</v>
      </c>
      <c r="N546" s="1">
        <v>0</v>
      </c>
      <c r="O546" s="7">
        <f t="shared" ref="O546:O549" ca="1" si="400">IF(NOT(ISBLANK(N546)),N546,
IF(ISBLANK(M546),"",
VLOOKUP(M546,OFFSET(INDIRECT("$A:$B"),0,MATCH(M$1&amp;"_Verify",INDIRECT("$1:$1"),0)-1),2,0)
))</f>
        <v>0</v>
      </c>
      <c r="S546" s="7" t="str">
        <f t="shared" ref="S546:S549" ca="1" si="401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9"/>
        <v>LP_AtkUpOnLowerHp_07</v>
      </c>
      <c r="B547" s="1" t="s">
        <v>305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3.1850000000000005</v>
      </c>
      <c r="N547" s="1">
        <v>0</v>
      </c>
      <c r="O547" s="7">
        <f t="shared" ca="1" si="400"/>
        <v>0</v>
      </c>
      <c r="S547" s="7" t="str">
        <f t="shared" ca="1" si="401"/>
        <v/>
      </c>
    </row>
    <row r="548" spans="1:19" x14ac:dyDescent="0.3">
      <c r="A548" s="1" t="str">
        <f t="shared" si="399"/>
        <v>LP_AtkUpOnLowerHp_08</v>
      </c>
      <c r="B548" s="1" t="s">
        <v>305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3.7800000000000007</v>
      </c>
      <c r="N548" s="1">
        <v>0</v>
      </c>
      <c r="O548" s="7">
        <f t="shared" ca="1" si="400"/>
        <v>0</v>
      </c>
      <c r="S548" s="7" t="str">
        <f t="shared" ca="1" si="401"/>
        <v/>
      </c>
    </row>
    <row r="549" spans="1:19" x14ac:dyDescent="0.3">
      <c r="A549" s="1" t="str">
        <f t="shared" si="399"/>
        <v>LP_AtkUpOnLowerHp_09</v>
      </c>
      <c r="B549" s="1" t="s">
        <v>305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4.41</v>
      </c>
      <c r="N549" s="1">
        <v>0</v>
      </c>
      <c r="O549" s="7">
        <f t="shared" ca="1" si="400"/>
        <v>0</v>
      </c>
      <c r="S549" s="7" t="str">
        <f t="shared" ca="1" si="401"/>
        <v/>
      </c>
    </row>
    <row r="550" spans="1:19" x14ac:dyDescent="0.3">
      <c r="A550" s="1" t="str">
        <f t="shared" ref="A550:A585" si="402">B550&amp;"_"&amp;TEXT(D550,"00")</f>
        <v>LP_AtkUpOnLowerHpBetter_01</v>
      </c>
      <c r="B550" s="1" t="s">
        <v>306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0.58333333333333337</v>
      </c>
      <c r="N550" s="1">
        <v>0</v>
      </c>
      <c r="O550" s="7">
        <f t="shared" ref="O550:O585" ca="1" si="403">IF(NOT(ISBLANK(N550)),N550,
IF(ISBLANK(M550),"",
VLOOKUP(M550,OFFSET(INDIRECT("$A:$B"),0,MATCH(M$1&amp;"_Verify",INDIRECT("$1:$1"),0)-1),2,0)
))</f>
        <v>0</v>
      </c>
      <c r="S550" s="7" t="str">
        <f t="shared" ca="1" si="396"/>
        <v/>
      </c>
    </row>
    <row r="551" spans="1:19" x14ac:dyDescent="0.3">
      <c r="A551" s="1" t="str">
        <f t="shared" si="402"/>
        <v>LP_AtkUpOnLowerHpBetter_02</v>
      </c>
      <c r="B551" s="1" t="s">
        <v>306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1.2250000000000001</v>
      </c>
      <c r="N551" s="1">
        <v>0</v>
      </c>
      <c r="O551" s="7">
        <f t="shared" ca="1" si="403"/>
        <v>0</v>
      </c>
      <c r="S551" s="7" t="str">
        <f t="shared" ca="1" si="396"/>
        <v/>
      </c>
    </row>
    <row r="552" spans="1:19" x14ac:dyDescent="0.3">
      <c r="A552" s="1" t="str">
        <f t="shared" si="402"/>
        <v>LP_AtkUpOnLowerHpBetter_03</v>
      </c>
      <c r="B552" s="1" t="s">
        <v>306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1.9250000000000003</v>
      </c>
      <c r="N552" s="1">
        <v>0</v>
      </c>
      <c r="O552" s="7">
        <f t="shared" ca="1" si="403"/>
        <v>0</v>
      </c>
      <c r="S552" s="7" t="str">
        <f t="shared" ca="1" si="396"/>
        <v/>
      </c>
    </row>
    <row r="553" spans="1:19" x14ac:dyDescent="0.3">
      <c r="A553" s="1" t="str">
        <f t="shared" ref="A553:A554" si="404">B553&amp;"_"&amp;TEXT(D553,"00")</f>
        <v>LP_AtkUpOnLowerHpBetter_04</v>
      </c>
      <c r="B553" s="1" t="s">
        <v>306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2.6833333333333331</v>
      </c>
      <c r="N553" s="1">
        <v>0</v>
      </c>
      <c r="O553" s="7">
        <f t="shared" ref="O553:O554" ca="1" si="405">IF(NOT(ISBLANK(N553)),N553,
IF(ISBLANK(M553),"",
VLOOKUP(M553,OFFSET(INDIRECT("$A:$B"),0,MATCH(M$1&amp;"_Verify",INDIRECT("$1:$1"),0)-1),2,0)
))</f>
        <v>0</v>
      </c>
      <c r="S553" s="7" t="str">
        <f t="shared" ref="S553:S554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LP_AtkUpOnLowerHpBetter_05</v>
      </c>
      <c r="B554" s="1" t="s">
        <v>306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3.5000000000000004</v>
      </c>
      <c r="N554" s="1">
        <v>0</v>
      </c>
      <c r="O554" s="7">
        <f t="shared" ca="1" si="405"/>
        <v>0</v>
      </c>
      <c r="S554" s="7" t="str">
        <f t="shared" ca="1" si="406"/>
        <v/>
      </c>
    </row>
    <row r="555" spans="1:19" x14ac:dyDescent="0.3">
      <c r="A555" s="1" t="str">
        <f t="shared" ref="A555:A569" si="407">B555&amp;"_"&amp;TEXT(D555,"00")</f>
        <v>LP_AtkUpOnLowerHpBetter_06</v>
      </c>
      <c r="B555" s="1" t="s">
        <v>306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3.5000000000000004</v>
      </c>
      <c r="N555" s="1">
        <v>0</v>
      </c>
      <c r="O555" s="7">
        <f t="shared" ref="O555:O569" ca="1" si="408">IF(NOT(ISBLANK(N555)),N555,
IF(ISBLANK(M555),"",
VLOOKUP(M555,OFFSET(INDIRECT("$A:$B"),0,MATCH(M$1&amp;"_Verify",INDIRECT("$1:$1"),0)-1),2,0)
))</f>
        <v>0</v>
      </c>
      <c r="S555" s="7" t="str">
        <f t="shared" ref="S555:S569" ca="1" si="409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7"/>
        <v>LP_AtkUpOnMaxHp_01</v>
      </c>
      <c r="B556" s="1" t="s">
        <v>926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410">J243*4/3</f>
        <v>0.19999999999999998</v>
      </c>
      <c r="N556" s="1">
        <v>1</v>
      </c>
      <c r="O556" s="7">
        <f t="shared" ca="1" si="408"/>
        <v>1</v>
      </c>
      <c r="S556" s="7" t="str">
        <f t="shared" ca="1" si="409"/>
        <v/>
      </c>
    </row>
    <row r="557" spans="1:19" x14ac:dyDescent="0.3">
      <c r="A557" s="1" t="str">
        <f t="shared" si="407"/>
        <v>LP_AtkUpOnMaxHp_02</v>
      </c>
      <c r="B557" s="1" t="s">
        <v>926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10"/>
        <v>0.42</v>
      </c>
      <c r="N557" s="1">
        <v>1</v>
      </c>
      <c r="O557" s="7">
        <f t="shared" ca="1" si="408"/>
        <v>1</v>
      </c>
      <c r="S557" s="7" t="str">
        <f t="shared" ca="1" si="409"/>
        <v/>
      </c>
    </row>
    <row r="558" spans="1:19" x14ac:dyDescent="0.3">
      <c r="A558" s="1" t="str">
        <f t="shared" si="407"/>
        <v>LP_AtkUpOnMaxHp_03</v>
      </c>
      <c r="B558" s="1" t="s">
        <v>926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10"/>
        <v>0.66</v>
      </c>
      <c r="N558" s="1">
        <v>1</v>
      </c>
      <c r="O558" s="7">
        <f t="shared" ca="1" si="408"/>
        <v>1</v>
      </c>
      <c r="S558" s="7" t="str">
        <f t="shared" ca="1" si="409"/>
        <v/>
      </c>
    </row>
    <row r="559" spans="1:19" x14ac:dyDescent="0.3">
      <c r="A559" s="1" t="str">
        <f t="shared" si="407"/>
        <v>LP_AtkUpOnMaxHp_04</v>
      </c>
      <c r="B559" s="1" t="s">
        <v>926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0"/>
        <v>0.91999999999999993</v>
      </c>
      <c r="N559" s="1">
        <v>1</v>
      </c>
      <c r="O559" s="7">
        <f t="shared" ca="1" si="408"/>
        <v>1</v>
      </c>
      <c r="S559" s="7" t="str">
        <f t="shared" ca="1" si="409"/>
        <v/>
      </c>
    </row>
    <row r="560" spans="1:19" x14ac:dyDescent="0.3">
      <c r="A560" s="1" t="str">
        <f t="shared" si="407"/>
        <v>LP_AtkUpOnMaxHp_05</v>
      </c>
      <c r="B560" s="1" t="s">
        <v>926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0"/>
        <v>1.2</v>
      </c>
      <c r="N560" s="1">
        <v>1</v>
      </c>
      <c r="O560" s="7">
        <f t="shared" ca="1" si="408"/>
        <v>1</v>
      </c>
      <c r="S560" s="7" t="str">
        <f t="shared" ca="1" si="409"/>
        <v/>
      </c>
    </row>
    <row r="561" spans="1:19" x14ac:dyDescent="0.3">
      <c r="A561" s="1" t="str">
        <f t="shared" si="407"/>
        <v>LP_AtkUpOnMaxHp_06</v>
      </c>
      <c r="B561" s="1" t="s">
        <v>926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0"/>
        <v>1.5</v>
      </c>
      <c r="N561" s="1">
        <v>1</v>
      </c>
      <c r="O561" s="7">
        <f t="shared" ca="1" si="408"/>
        <v>1</v>
      </c>
      <c r="S561" s="7" t="str">
        <f t="shared" ca="1" si="409"/>
        <v/>
      </c>
    </row>
    <row r="562" spans="1:19" x14ac:dyDescent="0.3">
      <c r="A562" s="1" t="str">
        <f t="shared" si="407"/>
        <v>LP_AtkUpOnMaxHp_07</v>
      </c>
      <c r="B562" s="1" t="s">
        <v>926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0"/>
        <v>1.8200000000000003</v>
      </c>
      <c r="N562" s="1">
        <v>1</v>
      </c>
      <c r="O562" s="7">
        <f t="shared" ca="1" si="408"/>
        <v>1</v>
      </c>
      <c r="S562" s="7" t="str">
        <f t="shared" ca="1" si="409"/>
        <v/>
      </c>
    </row>
    <row r="563" spans="1:19" x14ac:dyDescent="0.3">
      <c r="A563" s="1" t="str">
        <f t="shared" si="407"/>
        <v>LP_AtkUpOnMaxHp_08</v>
      </c>
      <c r="B563" s="1" t="s">
        <v>926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0"/>
        <v>2.16</v>
      </c>
      <c r="N563" s="1">
        <v>1</v>
      </c>
      <c r="O563" s="7">
        <f t="shared" ca="1" si="408"/>
        <v>1</v>
      </c>
      <c r="S563" s="7" t="str">
        <f t="shared" ca="1" si="409"/>
        <v/>
      </c>
    </row>
    <row r="564" spans="1:19" x14ac:dyDescent="0.3">
      <c r="A564" s="1" t="str">
        <f t="shared" si="407"/>
        <v>LP_AtkUpOnMaxHp_09</v>
      </c>
      <c r="B564" s="1" t="s">
        <v>926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0"/>
        <v>2.52</v>
      </c>
      <c r="N564" s="1">
        <v>1</v>
      </c>
      <c r="O564" s="7">
        <f t="shared" ca="1" si="408"/>
        <v>1</v>
      </c>
      <c r="S564" s="7" t="str">
        <f t="shared" ca="1" si="409"/>
        <v/>
      </c>
    </row>
    <row r="565" spans="1:19" x14ac:dyDescent="0.3">
      <c r="A565" s="1" t="str">
        <f t="shared" si="407"/>
        <v>LP_AtkUpOnMaxHpBetter_01</v>
      </c>
      <c r="B565" s="1" t="s">
        <v>927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0"/>
        <v>0.33333333333333331</v>
      </c>
      <c r="N565" s="1">
        <v>1</v>
      </c>
      <c r="O565" s="7">
        <f t="shared" ca="1" si="408"/>
        <v>1</v>
      </c>
      <c r="S565" s="7" t="str">
        <f t="shared" ca="1" si="409"/>
        <v/>
      </c>
    </row>
    <row r="566" spans="1:19" x14ac:dyDescent="0.3">
      <c r="A566" s="1" t="str">
        <f t="shared" si="407"/>
        <v>LP_AtkUpOnMaxHpBetter_02</v>
      </c>
      <c r="B566" s="1" t="s">
        <v>927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0"/>
        <v>0.70000000000000007</v>
      </c>
      <c r="N566" s="1">
        <v>1</v>
      </c>
      <c r="O566" s="7">
        <f t="shared" ca="1" si="408"/>
        <v>1</v>
      </c>
      <c r="S566" s="7" t="str">
        <f t="shared" ca="1" si="409"/>
        <v/>
      </c>
    </row>
    <row r="567" spans="1:19" x14ac:dyDescent="0.3">
      <c r="A567" s="1" t="str">
        <f t="shared" si="407"/>
        <v>LP_AtkUpOnMaxHpBetter_03</v>
      </c>
      <c r="B567" s="1" t="s">
        <v>927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0"/>
        <v>1.1000000000000001</v>
      </c>
      <c r="N567" s="1">
        <v>1</v>
      </c>
      <c r="O567" s="7">
        <f t="shared" ca="1" si="408"/>
        <v>1</v>
      </c>
      <c r="S567" s="7" t="str">
        <f t="shared" ca="1" si="409"/>
        <v/>
      </c>
    </row>
    <row r="568" spans="1:19" x14ac:dyDescent="0.3">
      <c r="A568" s="1" t="str">
        <f t="shared" si="407"/>
        <v>LP_AtkUpOnMaxHpBetter_04</v>
      </c>
      <c r="B568" s="1" t="s">
        <v>927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0"/>
        <v>1.5333333333333332</v>
      </c>
      <c r="N568" s="1">
        <v>1</v>
      </c>
      <c r="O568" s="7">
        <f t="shared" ca="1" si="408"/>
        <v>1</v>
      </c>
      <c r="S568" s="7" t="str">
        <f t="shared" ca="1" si="409"/>
        <v/>
      </c>
    </row>
    <row r="569" spans="1:19" x14ac:dyDescent="0.3">
      <c r="A569" s="1" t="str">
        <f t="shared" si="407"/>
        <v>LP_AtkUpOnMaxHpBetter_05</v>
      </c>
      <c r="B569" s="1" t="s">
        <v>927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0"/>
        <v>2</v>
      </c>
      <c r="N569" s="1">
        <v>1</v>
      </c>
      <c r="O569" s="7">
        <f t="shared" ca="1" si="408"/>
        <v>1</v>
      </c>
      <c r="S569" s="7" t="str">
        <f t="shared" ca="1" si="409"/>
        <v/>
      </c>
    </row>
    <row r="570" spans="1:19" x14ac:dyDescent="0.3">
      <c r="A570" s="1" t="str">
        <f t="shared" ref="A570:A583" si="411">B570&amp;"_"&amp;TEXT(D570,"00")</f>
        <v>LP_AtkUpOnKillUntilGettingHit_01</v>
      </c>
      <c r="B570" s="1" t="s">
        <v>928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412">J243*1/50</f>
        <v>3.0000000000000001E-3</v>
      </c>
      <c r="O570" s="7" t="str">
        <f t="shared" ref="O570:O583" ca="1" si="413">IF(NOT(ISBLANK(N570)),N570,
IF(ISBLANK(M570),"",
VLOOKUP(M570,OFFSET(INDIRECT("$A:$B"),0,MATCH(M$1&amp;"_Verify",INDIRECT("$1:$1"),0)-1),2,0)
))</f>
        <v/>
      </c>
      <c r="S570" s="7" t="str">
        <f t="shared" ref="S570:S583" ca="1" si="414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411"/>
        <v>LP_AtkUpOnKillUntilGettingHit_02</v>
      </c>
      <c r="B571" s="1" t="s">
        <v>928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2"/>
        <v>6.3E-3</v>
      </c>
      <c r="O571" s="7" t="str">
        <f t="shared" ca="1" si="413"/>
        <v/>
      </c>
      <c r="S571" s="7" t="str">
        <f t="shared" ca="1" si="414"/>
        <v/>
      </c>
    </row>
    <row r="572" spans="1:19" x14ac:dyDescent="0.3">
      <c r="A572" s="1" t="str">
        <f t="shared" si="411"/>
        <v>LP_AtkUpOnKillUntilGettingHit_03</v>
      </c>
      <c r="B572" s="1" t="s">
        <v>928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2"/>
        <v>9.9000000000000008E-3</v>
      </c>
      <c r="O572" s="7" t="str">
        <f t="shared" ca="1" si="413"/>
        <v/>
      </c>
      <c r="S572" s="7" t="str">
        <f t="shared" ca="1" si="414"/>
        <v/>
      </c>
    </row>
    <row r="573" spans="1:19" x14ac:dyDescent="0.3">
      <c r="A573" s="1" t="str">
        <f t="shared" si="411"/>
        <v>LP_AtkUpOnKillUntilGettingHit_04</v>
      </c>
      <c r="B573" s="1" t="s">
        <v>928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2"/>
        <v>1.38E-2</v>
      </c>
      <c r="O573" s="7" t="str">
        <f t="shared" ca="1" si="413"/>
        <v/>
      </c>
      <c r="S573" s="7" t="str">
        <f t="shared" ca="1" si="414"/>
        <v/>
      </c>
    </row>
    <row r="574" spans="1:19" x14ac:dyDescent="0.3">
      <c r="A574" s="1" t="str">
        <f t="shared" si="411"/>
        <v>LP_AtkUpOnKillUntilGettingHit_05</v>
      </c>
      <c r="B574" s="1" t="s">
        <v>928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2"/>
        <v>1.7999999999999999E-2</v>
      </c>
      <c r="O574" s="7" t="str">
        <f t="shared" ca="1" si="413"/>
        <v/>
      </c>
      <c r="S574" s="7" t="str">
        <f t="shared" ca="1" si="414"/>
        <v/>
      </c>
    </row>
    <row r="575" spans="1:19" x14ac:dyDescent="0.3">
      <c r="A575" s="1" t="str">
        <f t="shared" si="411"/>
        <v>LP_AtkUpOnKillUntilGettingHit_06</v>
      </c>
      <c r="B575" s="1" t="s">
        <v>928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2"/>
        <v>2.2499999999999999E-2</v>
      </c>
      <c r="O575" s="7" t="str">
        <f t="shared" ca="1" si="413"/>
        <v/>
      </c>
      <c r="S575" s="7" t="str">
        <f t="shared" ca="1" si="414"/>
        <v/>
      </c>
    </row>
    <row r="576" spans="1:19" x14ac:dyDescent="0.3">
      <c r="A576" s="1" t="str">
        <f t="shared" si="411"/>
        <v>LP_AtkUpOnKillUntilGettingHit_07</v>
      </c>
      <c r="B576" s="1" t="s">
        <v>928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2"/>
        <v>2.7300000000000005E-2</v>
      </c>
      <c r="O576" s="7" t="str">
        <f t="shared" ca="1" si="413"/>
        <v/>
      </c>
      <c r="S576" s="7" t="str">
        <f t="shared" ca="1" si="414"/>
        <v/>
      </c>
    </row>
    <row r="577" spans="1:19" x14ac:dyDescent="0.3">
      <c r="A577" s="1" t="str">
        <f t="shared" si="411"/>
        <v>LP_AtkUpOnKillUntilGettingHit_08</v>
      </c>
      <c r="B577" s="1" t="s">
        <v>928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2"/>
        <v>3.2400000000000005E-2</v>
      </c>
      <c r="O577" s="7" t="str">
        <f t="shared" ca="1" si="413"/>
        <v/>
      </c>
      <c r="S577" s="7" t="str">
        <f t="shared" ca="1" si="414"/>
        <v/>
      </c>
    </row>
    <row r="578" spans="1:19" x14ac:dyDescent="0.3">
      <c r="A578" s="1" t="str">
        <f t="shared" si="411"/>
        <v>LP_AtkUpOnKillUntilGettingHit_09</v>
      </c>
      <c r="B578" s="1" t="s">
        <v>928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2"/>
        <v>3.78E-2</v>
      </c>
      <c r="O578" s="7" t="str">
        <f t="shared" ca="1" si="413"/>
        <v/>
      </c>
      <c r="S578" s="7" t="str">
        <f t="shared" ca="1" si="414"/>
        <v/>
      </c>
    </row>
    <row r="579" spans="1:19" x14ac:dyDescent="0.3">
      <c r="A579" s="1" t="str">
        <f t="shared" si="411"/>
        <v>LP_AtkUpOnKillUntilGettingHitBetter_01</v>
      </c>
      <c r="B579" s="1" t="s">
        <v>929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2"/>
        <v>5.0000000000000001E-3</v>
      </c>
      <c r="O579" s="7" t="str">
        <f t="shared" ca="1" si="413"/>
        <v/>
      </c>
      <c r="S579" s="7" t="str">
        <f t="shared" ca="1" si="414"/>
        <v/>
      </c>
    </row>
    <row r="580" spans="1:19" x14ac:dyDescent="0.3">
      <c r="A580" s="1" t="str">
        <f t="shared" si="411"/>
        <v>LP_AtkUpOnKillUntilGettingHitBetter_02</v>
      </c>
      <c r="B580" s="1" t="s">
        <v>929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2"/>
        <v>1.0500000000000001E-2</v>
      </c>
      <c r="O580" s="7" t="str">
        <f t="shared" ca="1" si="413"/>
        <v/>
      </c>
      <c r="S580" s="7" t="str">
        <f t="shared" ca="1" si="414"/>
        <v/>
      </c>
    </row>
    <row r="581" spans="1:19" x14ac:dyDescent="0.3">
      <c r="A581" s="1" t="str">
        <f t="shared" si="411"/>
        <v>LP_AtkUpOnKillUntilGettingHitBetter_03</v>
      </c>
      <c r="B581" s="1" t="s">
        <v>929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2"/>
        <v>1.6500000000000001E-2</v>
      </c>
      <c r="O581" s="7" t="str">
        <f t="shared" ca="1" si="413"/>
        <v/>
      </c>
      <c r="S581" s="7" t="str">
        <f t="shared" ca="1" si="414"/>
        <v/>
      </c>
    </row>
    <row r="582" spans="1:19" x14ac:dyDescent="0.3">
      <c r="A582" s="1" t="str">
        <f t="shared" si="411"/>
        <v>LP_AtkUpOnKillUntilGettingHitBetter_04</v>
      </c>
      <c r="B582" s="1" t="s">
        <v>929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2"/>
        <v>2.3E-2</v>
      </c>
      <c r="O582" s="7" t="str">
        <f t="shared" ca="1" si="413"/>
        <v/>
      </c>
      <c r="S582" s="7" t="str">
        <f t="shared" ca="1" si="414"/>
        <v/>
      </c>
    </row>
    <row r="583" spans="1:19" x14ac:dyDescent="0.3">
      <c r="A583" s="1" t="str">
        <f t="shared" si="411"/>
        <v>LP_AtkUpOnKillUntilGettingHitBetter_05</v>
      </c>
      <c r="B583" s="1" t="s">
        <v>929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2"/>
        <v>0.03</v>
      </c>
      <c r="O583" s="7" t="str">
        <f t="shared" ca="1" si="413"/>
        <v/>
      </c>
      <c r="S583" s="7" t="str">
        <f t="shared" ca="1" si="414"/>
        <v/>
      </c>
    </row>
    <row r="584" spans="1:19" x14ac:dyDescent="0.3">
      <c r="A584" s="1" t="str">
        <f t="shared" si="402"/>
        <v>LP_CritDmgUpOnLowerHp_01</v>
      </c>
      <c r="B584" s="1" t="s">
        <v>307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0.5</v>
      </c>
      <c r="O584" s="7" t="str">
        <f t="shared" ca="1" si="403"/>
        <v/>
      </c>
      <c r="S584" s="7" t="str">
        <f t="shared" ca="1" si="396"/>
        <v/>
      </c>
    </row>
    <row r="585" spans="1:19" x14ac:dyDescent="0.3">
      <c r="A585" s="1" t="str">
        <f t="shared" si="402"/>
        <v>LP_CritDmgUpOnLowerHp_02</v>
      </c>
      <c r="B585" s="1" t="s">
        <v>307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1.05</v>
      </c>
      <c r="O585" s="7" t="str">
        <f t="shared" ca="1" si="403"/>
        <v/>
      </c>
      <c r="S585" s="7" t="str">
        <f t="shared" ca="1" si="396"/>
        <v/>
      </c>
    </row>
    <row r="586" spans="1:19" x14ac:dyDescent="0.3">
      <c r="A586" s="1" t="str">
        <f t="shared" ref="A586:A588" si="415">B586&amp;"_"&amp;TEXT(D586,"00")</f>
        <v>LP_CritDmgUpOnLowerHp_03</v>
      </c>
      <c r="B586" s="1" t="s">
        <v>307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1.6500000000000001</v>
      </c>
      <c r="O586" s="7" t="str">
        <f t="shared" ref="O586:O588" ca="1" si="416">IF(NOT(ISBLANK(N586)),N586,
IF(ISBLANK(M586),"",
VLOOKUP(M586,OFFSET(INDIRECT("$A:$B"),0,MATCH(M$1&amp;"_Verify",INDIRECT("$1:$1"),0)-1),2,0)
))</f>
        <v/>
      </c>
      <c r="S586" s="7" t="str">
        <f t="shared" ca="1" si="396"/>
        <v/>
      </c>
    </row>
    <row r="587" spans="1:19" x14ac:dyDescent="0.3">
      <c r="A587" s="1" t="str">
        <f t="shared" si="415"/>
        <v>LP_CritDmgUpOnLowerHp_04</v>
      </c>
      <c r="B587" s="1" t="s">
        <v>307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2.2999999999999998</v>
      </c>
      <c r="O587" s="7" t="str">
        <f t="shared" ca="1" si="416"/>
        <v/>
      </c>
      <c r="S587" s="7" t="str">
        <f t="shared" ref="S587:S588" ca="1" si="417">IF(NOT(ISBLANK(R587)),R587,
IF(ISBLANK(Q587),"",
VLOOKUP(Q587,OFFSET(INDIRECT("$A:$B"),0,MATCH(Q$1&amp;"_Verify",INDIRECT("$1:$1"),0)-1),2,0)
))</f>
        <v/>
      </c>
    </row>
    <row r="588" spans="1:19" x14ac:dyDescent="0.3">
      <c r="A588" s="1" t="str">
        <f t="shared" si="415"/>
        <v>LP_CritDmgUpOnLowerHp_05</v>
      </c>
      <c r="B588" s="1" t="s">
        <v>307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3</v>
      </c>
      <c r="O588" s="7" t="str">
        <f t="shared" ca="1" si="416"/>
        <v/>
      </c>
      <c r="S588" s="7" t="str">
        <f t="shared" ca="1" si="417"/>
        <v/>
      </c>
    </row>
    <row r="589" spans="1:19" x14ac:dyDescent="0.3">
      <c r="A589" s="1" t="str">
        <f t="shared" ref="A589:A600" si="418">B589&amp;"_"&amp;TEXT(D589,"00")</f>
        <v>LP_CritDmgUpOnLowerHpBetter_01</v>
      </c>
      <c r="B589" s="1" t="s">
        <v>308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</v>
      </c>
      <c r="O589" s="7" t="str">
        <f t="shared" ref="O589:O600" ca="1" si="419">IF(NOT(ISBLANK(N589)),N589,
IF(ISBLANK(M589),"",
VLOOKUP(M589,OFFSET(INDIRECT("$A:$B"),0,MATCH(M$1&amp;"_Verify",INDIRECT("$1:$1"),0)-1),2,0)
))</f>
        <v/>
      </c>
      <c r="S589" s="7" t="str">
        <f t="shared" ca="1" si="396"/>
        <v/>
      </c>
    </row>
    <row r="590" spans="1:19" x14ac:dyDescent="0.3">
      <c r="A590" s="1" t="str">
        <f t="shared" ref="A590" si="420">B590&amp;"_"&amp;TEXT(D590,"00")</f>
        <v>LP_CritDmgUpOnLowerHpBetter_02</v>
      </c>
      <c r="B590" s="1" t="s">
        <v>308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2.1</v>
      </c>
      <c r="O590" s="7" t="str">
        <f t="shared" ref="O590" ca="1" si="421">IF(NOT(ISBLANK(N590)),N590,
IF(ISBLANK(M590),"",
VLOOKUP(M590,OFFSET(INDIRECT("$A:$B"),0,MATCH(M$1&amp;"_Verify",INDIRECT("$1:$1"),0)-1),2,0)
))</f>
        <v/>
      </c>
      <c r="S590" s="7" t="str">
        <f t="shared" ref="S590" ca="1" si="422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ref="A591" si="423">B591&amp;"_"&amp;TEXT(D591,"00")</f>
        <v>LP_CritDmgUpOnLowerHpBetter_03</v>
      </c>
      <c r="B591" s="1" t="s">
        <v>308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3.3</v>
      </c>
      <c r="O591" s="7" t="str">
        <f t="shared" ref="O591" ca="1" si="424">IF(NOT(ISBLANK(N591)),N591,
IF(ISBLANK(M591),"",
VLOOKUP(M591,OFFSET(INDIRECT("$A:$B"),0,MATCH(M$1&amp;"_Verify",INDIRECT("$1:$1"),0)-1),2,0)
))</f>
        <v/>
      </c>
      <c r="S591" s="7" t="str">
        <f t="shared" ref="S591" ca="1" si="425">IF(NOT(ISBLANK(R591)),R591,
IF(ISBLANK(Q591),"",
VLOOKUP(Q591,OFFSET(INDIRECT("$A:$B"),0,MATCH(Q$1&amp;"_Verify",INDIRECT("$1:$1"),0)-1),2,0)
))</f>
        <v/>
      </c>
    </row>
    <row r="592" spans="1:19" x14ac:dyDescent="0.3">
      <c r="A592" s="1" t="str">
        <f t="shared" si="418"/>
        <v>LP_InstantKill_01</v>
      </c>
      <c r="B592" s="1" t="s">
        <v>309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0.06</v>
      </c>
      <c r="O592" s="7" t="str">
        <f t="shared" ca="1" si="419"/>
        <v/>
      </c>
      <c r="S592" s="7" t="str">
        <f t="shared" ca="1" si="396"/>
        <v/>
      </c>
    </row>
    <row r="593" spans="1:19" x14ac:dyDescent="0.3">
      <c r="A593" s="1" t="str">
        <f t="shared" si="418"/>
        <v>LP_InstantKill_02</v>
      </c>
      <c r="B593" s="1" t="s">
        <v>309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0.126</v>
      </c>
      <c r="O593" s="7" t="str">
        <f t="shared" ca="1" si="419"/>
        <v/>
      </c>
      <c r="S593" s="7" t="str">
        <f t="shared" ca="1" si="396"/>
        <v/>
      </c>
    </row>
    <row r="594" spans="1:19" x14ac:dyDescent="0.3">
      <c r="A594" s="1" t="str">
        <f t="shared" si="418"/>
        <v>LP_InstantKill_03</v>
      </c>
      <c r="B594" s="1" t="s">
        <v>309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0.19800000000000004</v>
      </c>
      <c r="O594" s="7" t="str">
        <f t="shared" ca="1" si="419"/>
        <v/>
      </c>
      <c r="S594" s="7" t="str">
        <f t="shared" ca="1" si="396"/>
        <v/>
      </c>
    </row>
    <row r="595" spans="1:19" x14ac:dyDescent="0.3">
      <c r="A595" s="1" t="str">
        <f t="shared" si="418"/>
        <v>LP_InstantKill_04</v>
      </c>
      <c r="B595" s="1" t="s">
        <v>309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0.27599999999999997</v>
      </c>
      <c r="O595" s="7" t="str">
        <f t="shared" ca="1" si="419"/>
        <v/>
      </c>
      <c r="S595" s="7" t="str">
        <f t="shared" ca="1" si="396"/>
        <v/>
      </c>
    </row>
    <row r="596" spans="1:19" x14ac:dyDescent="0.3">
      <c r="A596" s="1" t="str">
        <f t="shared" si="418"/>
        <v>LP_InstantKill_05</v>
      </c>
      <c r="B596" s="1" t="s">
        <v>309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0.36</v>
      </c>
      <c r="O596" s="7" t="str">
        <f t="shared" ca="1" si="419"/>
        <v/>
      </c>
      <c r="S596" s="7" t="str">
        <f t="shared" ca="1" si="396"/>
        <v/>
      </c>
    </row>
    <row r="597" spans="1:19" x14ac:dyDescent="0.3">
      <c r="A597" s="1" t="str">
        <f t="shared" si="418"/>
        <v>LP_InstantKill_06</v>
      </c>
      <c r="B597" s="1" t="s">
        <v>309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0.45</v>
      </c>
      <c r="O597" s="7" t="str">
        <f t="shared" ca="1" si="419"/>
        <v/>
      </c>
      <c r="S597" s="7" t="str">
        <f t="shared" ca="1" si="396"/>
        <v/>
      </c>
    </row>
    <row r="598" spans="1:19" x14ac:dyDescent="0.3">
      <c r="A598" s="1" t="str">
        <f t="shared" si="418"/>
        <v>LP_InstantKill_07</v>
      </c>
      <c r="B598" s="1" t="s">
        <v>309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0.54600000000000015</v>
      </c>
      <c r="O598" s="7" t="str">
        <f t="shared" ca="1" si="419"/>
        <v/>
      </c>
      <c r="S598" s="7" t="str">
        <f t="shared" ca="1" si="396"/>
        <v/>
      </c>
    </row>
    <row r="599" spans="1:19" x14ac:dyDescent="0.3">
      <c r="A599" s="1" t="str">
        <f t="shared" si="418"/>
        <v>LP_InstantKill_08</v>
      </c>
      <c r="B599" s="1" t="s">
        <v>309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0.64800000000000013</v>
      </c>
      <c r="O599" s="7" t="str">
        <f t="shared" ca="1" si="419"/>
        <v/>
      </c>
      <c r="S599" s="7" t="str">
        <f t="shared" ca="1" si="396"/>
        <v/>
      </c>
    </row>
    <row r="600" spans="1:19" x14ac:dyDescent="0.3">
      <c r="A600" s="1" t="str">
        <f t="shared" si="418"/>
        <v>LP_InstantKill_09</v>
      </c>
      <c r="B600" s="1" t="s">
        <v>309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0.75600000000000001</v>
      </c>
      <c r="O600" s="7" t="str">
        <f t="shared" ca="1" si="419"/>
        <v/>
      </c>
      <c r="S600" s="7" t="str">
        <f t="shared" ca="1" si="396"/>
        <v/>
      </c>
    </row>
    <row r="601" spans="1:19" x14ac:dyDescent="0.3">
      <c r="A601" s="1" t="str">
        <f t="shared" ref="A601:A610" si="426">B601&amp;"_"&amp;TEXT(D601,"00")</f>
        <v>LP_InstantKillBetter_01</v>
      </c>
      <c r="B601" s="1" t="s">
        <v>311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0.12</v>
      </c>
      <c r="O601" s="7" t="str">
        <f t="shared" ref="O601:O610" ca="1" si="427">IF(NOT(ISBLANK(N601)),N601,
IF(ISBLANK(M601),"",
VLOOKUP(M601,OFFSET(INDIRECT("$A:$B"),0,MATCH(M$1&amp;"_Verify",INDIRECT("$1:$1"),0)-1),2,0)
))</f>
        <v/>
      </c>
      <c r="S601" s="7" t="str">
        <f t="shared" ca="1" si="396"/>
        <v/>
      </c>
    </row>
    <row r="602" spans="1:19" x14ac:dyDescent="0.3">
      <c r="A602" s="1" t="str">
        <f t="shared" si="426"/>
        <v>LP_InstantKillBetter_02</v>
      </c>
      <c r="B602" s="1" t="s">
        <v>311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0.252</v>
      </c>
      <c r="O602" s="7" t="str">
        <f t="shared" ca="1" si="427"/>
        <v/>
      </c>
      <c r="S602" s="7" t="str">
        <f t="shared" ca="1" si="396"/>
        <v/>
      </c>
    </row>
    <row r="603" spans="1:19" x14ac:dyDescent="0.3">
      <c r="A603" s="1" t="str">
        <f t="shared" ref="A603:A605" si="428">B603&amp;"_"&amp;TEXT(D603,"00")</f>
        <v>LP_InstantKillBetter_03</v>
      </c>
      <c r="B603" s="1" t="s">
        <v>311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0.39600000000000002</v>
      </c>
      <c r="O603" s="7" t="str">
        <f t="shared" ref="O603:O605" ca="1" si="429">IF(NOT(ISBLANK(N603)),N603,
IF(ISBLANK(M603),"",
VLOOKUP(M603,OFFSET(INDIRECT("$A:$B"),0,MATCH(M$1&amp;"_Verify",INDIRECT("$1:$1"),0)-1),2,0)
))</f>
        <v/>
      </c>
      <c r="S603" s="7" t="str">
        <f t="shared" ca="1" si="396"/>
        <v/>
      </c>
    </row>
    <row r="604" spans="1:19" x14ac:dyDescent="0.3">
      <c r="A604" s="1" t="str">
        <f t="shared" si="428"/>
        <v>LP_InstantKillBetter_04</v>
      </c>
      <c r="B604" s="1" t="s">
        <v>311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0.55199999999999994</v>
      </c>
      <c r="O604" s="7" t="str">
        <f t="shared" ca="1" si="429"/>
        <v/>
      </c>
      <c r="S604" s="7" t="str">
        <f t="shared" ca="1" si="396"/>
        <v/>
      </c>
    </row>
    <row r="605" spans="1:19" x14ac:dyDescent="0.3">
      <c r="A605" s="1" t="str">
        <f t="shared" si="428"/>
        <v>LP_InstantKillBetter_05</v>
      </c>
      <c r="B605" s="1" t="s">
        <v>311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0.72</v>
      </c>
      <c r="O605" s="7" t="str">
        <f t="shared" ca="1" si="429"/>
        <v/>
      </c>
      <c r="S605" s="7" t="str">
        <f t="shared" ca="1" si="396"/>
        <v/>
      </c>
    </row>
    <row r="606" spans="1:19" x14ac:dyDescent="0.3">
      <c r="A606" s="1" t="str">
        <f t="shared" si="426"/>
        <v>LP_ImmortalWill_01</v>
      </c>
      <c r="B606" s="1" t="s">
        <v>312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9" si="430">J243</f>
        <v>0.15</v>
      </c>
      <c r="O606" s="7" t="str">
        <f t="shared" ca="1" si="427"/>
        <v/>
      </c>
      <c r="S606" s="7" t="str">
        <f t="shared" ca="1" si="396"/>
        <v/>
      </c>
    </row>
    <row r="607" spans="1:19" x14ac:dyDescent="0.3">
      <c r="A607" s="1" t="str">
        <f t="shared" si="426"/>
        <v>LP_ImmortalWill_02</v>
      </c>
      <c r="B607" s="1" t="s">
        <v>312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30"/>
        <v>0.315</v>
      </c>
      <c r="O607" s="7" t="str">
        <f t="shared" ca="1" si="427"/>
        <v/>
      </c>
      <c r="S607" s="7" t="str">
        <f t="shared" ca="1" si="396"/>
        <v/>
      </c>
    </row>
    <row r="608" spans="1:19" x14ac:dyDescent="0.3">
      <c r="A608" s="1" t="str">
        <f t="shared" si="426"/>
        <v>LP_ImmortalWill_03</v>
      </c>
      <c r="B608" s="1" t="s">
        <v>312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30"/>
        <v>0.49500000000000005</v>
      </c>
      <c r="O608" s="7" t="str">
        <f t="shared" ca="1" si="427"/>
        <v/>
      </c>
      <c r="S608" s="7" t="str">
        <f t="shared" ca="1" si="396"/>
        <v/>
      </c>
    </row>
    <row r="609" spans="1:21" x14ac:dyDescent="0.3">
      <c r="A609" s="1" t="str">
        <f t="shared" si="426"/>
        <v>LP_ImmortalWill_04</v>
      </c>
      <c r="B609" s="1" t="s">
        <v>312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0"/>
        <v>0.69</v>
      </c>
      <c r="O609" s="7" t="str">
        <f t="shared" ca="1" si="427"/>
        <v/>
      </c>
      <c r="S609" s="7" t="str">
        <f t="shared" ca="1" si="396"/>
        <v/>
      </c>
    </row>
    <row r="610" spans="1:21" x14ac:dyDescent="0.3">
      <c r="A610" s="1" t="str">
        <f t="shared" si="426"/>
        <v>LP_ImmortalWill_05</v>
      </c>
      <c r="B610" s="1" t="s">
        <v>312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0"/>
        <v>0.89999999999999991</v>
      </c>
      <c r="O610" s="7" t="str">
        <f t="shared" ca="1" si="427"/>
        <v/>
      </c>
      <c r="S610" s="7" t="str">
        <f t="shared" ca="1" si="396"/>
        <v/>
      </c>
    </row>
    <row r="611" spans="1:21" x14ac:dyDescent="0.3">
      <c r="A611" s="1" t="str">
        <f t="shared" ref="A611:A614" si="431">B611&amp;"_"&amp;TEXT(D611,"00")</f>
        <v>LP_ImmortalWill_06</v>
      </c>
      <c r="B611" s="1" t="s">
        <v>312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0"/>
        <v>1.125</v>
      </c>
      <c r="O611" s="7" t="str">
        <f t="shared" ref="O611:O614" ca="1" si="432">IF(NOT(ISBLANK(N611)),N611,
IF(ISBLANK(M611),"",
VLOOKUP(M611,OFFSET(INDIRECT("$A:$B"),0,MATCH(M$1&amp;"_Verify",INDIRECT("$1:$1"),0)-1),2,0)
))</f>
        <v/>
      </c>
      <c r="S611" s="7" t="str">
        <f t="shared" ca="1" si="396"/>
        <v/>
      </c>
    </row>
    <row r="612" spans="1:21" x14ac:dyDescent="0.3">
      <c r="A612" s="1" t="str">
        <f t="shared" si="431"/>
        <v>LP_ImmortalWill_07</v>
      </c>
      <c r="B612" s="1" t="s">
        <v>312</v>
      </c>
      <c r="C612" s="1" t="str">
        <f>IF(ISERROR(VLOOKUP(B612,AffectorValueTable!$A:$A,1,0)),"어펙터밸류없음","")</f>
        <v/>
      </c>
      <c r="D612" s="1">
        <v>7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0"/>
        <v>1.3650000000000002</v>
      </c>
      <c r="O612" s="7" t="str">
        <f t="shared" ca="1" si="432"/>
        <v/>
      </c>
      <c r="S612" s="7" t="str">
        <f t="shared" ca="1" si="396"/>
        <v/>
      </c>
    </row>
    <row r="613" spans="1:21" x14ac:dyDescent="0.3">
      <c r="A613" s="1" t="str">
        <f t="shared" si="431"/>
        <v>LP_ImmortalWill_08</v>
      </c>
      <c r="B613" s="1" t="s">
        <v>312</v>
      </c>
      <c r="C613" s="1" t="str">
        <f>IF(ISERROR(VLOOKUP(B613,AffectorValueTable!$A:$A,1,0)),"어펙터밸류없음","")</f>
        <v/>
      </c>
      <c r="D613" s="1">
        <v>8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0"/>
        <v>1.62</v>
      </c>
      <c r="O613" s="7" t="str">
        <f t="shared" ca="1" si="432"/>
        <v/>
      </c>
      <c r="S613" s="7" t="str">
        <f t="shared" ca="1" si="396"/>
        <v/>
      </c>
    </row>
    <row r="614" spans="1:21" x14ac:dyDescent="0.3">
      <c r="A614" s="1" t="str">
        <f t="shared" si="431"/>
        <v>LP_ImmortalWill_09</v>
      </c>
      <c r="B614" s="1" t="s">
        <v>312</v>
      </c>
      <c r="C614" s="1" t="str">
        <f>IF(ISERROR(VLOOKUP(B614,AffectorValueTable!$A:$A,1,0)),"어펙터밸류없음","")</f>
        <v/>
      </c>
      <c r="D614" s="1">
        <v>9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0"/>
        <v>1.89</v>
      </c>
      <c r="O614" s="7" t="str">
        <f t="shared" ca="1" si="432"/>
        <v/>
      </c>
      <c r="S614" s="7" t="str">
        <f t="shared" ca="1" si="396"/>
        <v/>
      </c>
    </row>
    <row r="615" spans="1:21" x14ac:dyDescent="0.3">
      <c r="A615" s="1" t="str">
        <f t="shared" ref="A615:A640" si="433">B615&amp;"_"&amp;TEXT(D615,"00")</f>
        <v>LP_ImmortalWillBetter_01</v>
      </c>
      <c r="B615" s="1" t="s">
        <v>313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0"/>
        <v>0.25</v>
      </c>
      <c r="O615" s="7" t="str">
        <f t="shared" ref="O615:O640" ca="1" si="434">IF(NOT(ISBLANK(N615)),N615,
IF(ISBLANK(M615),"",
VLOOKUP(M615,OFFSET(INDIRECT("$A:$B"),0,MATCH(M$1&amp;"_Verify",INDIRECT("$1:$1"),0)-1),2,0)
))</f>
        <v/>
      </c>
      <c r="S615" s="7" t="str">
        <f t="shared" ca="1" si="396"/>
        <v/>
      </c>
    </row>
    <row r="616" spans="1:21" x14ac:dyDescent="0.3">
      <c r="A616" s="1" t="str">
        <f t="shared" si="433"/>
        <v>LP_ImmortalWillBetter_02</v>
      </c>
      <c r="B616" s="1" t="s">
        <v>313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0"/>
        <v>0.52500000000000002</v>
      </c>
      <c r="O616" s="7" t="str">
        <f t="shared" ca="1" si="434"/>
        <v/>
      </c>
      <c r="S616" s="7" t="str">
        <f t="shared" ca="1" si="396"/>
        <v/>
      </c>
    </row>
    <row r="617" spans="1:21" x14ac:dyDescent="0.3">
      <c r="A617" s="1" t="str">
        <f t="shared" ref="A617:A619" si="435">B617&amp;"_"&amp;TEXT(D617,"00")</f>
        <v>LP_ImmortalWillBetter_03</v>
      </c>
      <c r="B617" s="1" t="s">
        <v>313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0"/>
        <v>0.82500000000000007</v>
      </c>
      <c r="O617" s="7" t="str">
        <f t="shared" ref="O617:O619" ca="1" si="436">IF(NOT(ISBLANK(N617)),N617,
IF(ISBLANK(M617),"",
VLOOKUP(M617,OFFSET(INDIRECT("$A:$B"),0,MATCH(M$1&amp;"_Verify",INDIRECT("$1:$1"),0)-1),2,0)
))</f>
        <v/>
      </c>
      <c r="S617" s="7" t="str">
        <f t="shared" ca="1" si="396"/>
        <v/>
      </c>
    </row>
    <row r="618" spans="1:21" x14ac:dyDescent="0.3">
      <c r="A618" s="1" t="str">
        <f t="shared" si="435"/>
        <v>LP_ImmortalWillBetter_04</v>
      </c>
      <c r="B618" s="1" t="s">
        <v>313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0"/>
        <v>1.1499999999999999</v>
      </c>
      <c r="O618" s="7" t="str">
        <f t="shared" ca="1" si="436"/>
        <v/>
      </c>
      <c r="S618" s="7" t="str">
        <f t="shared" ca="1" si="396"/>
        <v/>
      </c>
    </row>
    <row r="619" spans="1:21" x14ac:dyDescent="0.3">
      <c r="A619" s="1" t="str">
        <f t="shared" si="435"/>
        <v>LP_ImmortalWillBetter_05</v>
      </c>
      <c r="B619" s="1" t="s">
        <v>313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0"/>
        <v>1.5</v>
      </c>
      <c r="O619" s="7" t="str">
        <f t="shared" ca="1" si="436"/>
        <v/>
      </c>
      <c r="S619" s="7" t="str">
        <f t="shared" ca="1" si="396"/>
        <v/>
      </c>
    </row>
    <row r="620" spans="1:21" x14ac:dyDescent="0.3">
      <c r="A620" s="1" t="str">
        <f t="shared" ref="A620" si="437">B620&amp;"_"&amp;TEXT(D620,"00")</f>
        <v>LP_ImmortalWillBetter_06</v>
      </c>
      <c r="B620" s="1" t="s">
        <v>313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J619</f>
        <v>1.5</v>
      </c>
      <c r="O620" s="7" t="str">
        <f t="shared" ref="O620" ca="1" si="438">IF(NOT(ISBLANK(N620)),N620,
IF(ISBLANK(M620),"",
VLOOKUP(M620,OFFSET(INDIRECT("$A:$B"),0,MATCH(M$1&amp;"_Verify",INDIRECT("$1:$1"),0)-1),2,0)
))</f>
        <v/>
      </c>
      <c r="S620" s="7" t="str">
        <f t="shared" ref="S620" ca="1" si="43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33"/>
        <v>LP_HealAreaOnEncounter_01</v>
      </c>
      <c r="B621" s="1" t="s">
        <v>362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4"/>
        <v/>
      </c>
      <c r="Q621" s="1" t="s">
        <v>365</v>
      </c>
      <c r="S621" s="7">
        <f t="shared" ca="1" si="396"/>
        <v>1</v>
      </c>
      <c r="U621" s="1" t="s">
        <v>363</v>
      </c>
    </row>
    <row r="622" spans="1:21" x14ac:dyDescent="0.3">
      <c r="A622" s="1" t="str">
        <f t="shared" si="433"/>
        <v>LP_HealAreaOnEncounter_02</v>
      </c>
      <c r="B622" s="1" t="s">
        <v>362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4"/>
        <v/>
      </c>
      <c r="Q622" s="1" t="s">
        <v>365</v>
      </c>
      <c r="S622" s="7">
        <f t="shared" ca="1" si="396"/>
        <v>1</v>
      </c>
      <c r="U622" s="1" t="s">
        <v>363</v>
      </c>
    </row>
    <row r="623" spans="1:21" x14ac:dyDescent="0.3">
      <c r="A623" s="1" t="str">
        <f t="shared" si="433"/>
        <v>LP_HealAreaOnEncounter_03</v>
      </c>
      <c r="B623" s="1" t="s">
        <v>362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4"/>
        <v/>
      </c>
      <c r="Q623" s="1" t="s">
        <v>365</v>
      </c>
      <c r="S623" s="7">
        <f t="shared" ca="1" si="396"/>
        <v>1</v>
      </c>
      <c r="U623" s="1" t="s">
        <v>363</v>
      </c>
    </row>
    <row r="624" spans="1:21" x14ac:dyDescent="0.3">
      <c r="A624" s="1" t="str">
        <f t="shared" si="433"/>
        <v>LP_HealAreaOnEncounter_04</v>
      </c>
      <c r="B624" s="1" t="s">
        <v>362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4"/>
        <v/>
      </c>
      <c r="Q624" s="1" t="s">
        <v>365</v>
      </c>
      <c r="S624" s="7">
        <f t="shared" ca="1" si="396"/>
        <v>1</v>
      </c>
      <c r="U624" s="1" t="s">
        <v>363</v>
      </c>
    </row>
    <row r="625" spans="1:21" x14ac:dyDescent="0.3">
      <c r="A625" s="1" t="str">
        <f t="shared" si="433"/>
        <v>LP_HealAreaOnEncounter_05</v>
      </c>
      <c r="B625" s="1" t="s">
        <v>362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4"/>
        <v/>
      </c>
      <c r="Q625" s="1" t="s">
        <v>365</v>
      </c>
      <c r="S625" s="7">
        <f t="shared" ca="1" si="396"/>
        <v>1</v>
      </c>
      <c r="U625" s="1" t="s">
        <v>363</v>
      </c>
    </row>
    <row r="626" spans="1:21" x14ac:dyDescent="0.3">
      <c r="A626" s="1" t="str">
        <f t="shared" si="433"/>
        <v>LP_HealAreaOnEncounter_CreateHit_01</v>
      </c>
      <c r="B626" s="1" t="s">
        <v>363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4"/>
        <v/>
      </c>
      <c r="S626" s="7" t="str">
        <f t="shared" ca="1" si="396"/>
        <v/>
      </c>
      <c r="T626" s="1" t="s">
        <v>366</v>
      </c>
    </row>
    <row r="627" spans="1:21" x14ac:dyDescent="0.3">
      <c r="A627" s="1" t="str">
        <f t="shared" si="433"/>
        <v>LP_HealAreaOnEncounter_CreateHit_02</v>
      </c>
      <c r="B627" s="1" t="s">
        <v>363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4"/>
        <v/>
      </c>
      <c r="S627" s="7" t="str">
        <f t="shared" ca="1" si="396"/>
        <v/>
      </c>
      <c r="T627" s="1" t="s">
        <v>366</v>
      </c>
    </row>
    <row r="628" spans="1:21" x14ac:dyDescent="0.3">
      <c r="A628" s="1" t="str">
        <f t="shared" si="433"/>
        <v>LP_HealAreaOnEncounter_CreateHit_03</v>
      </c>
      <c r="B628" s="1" t="s">
        <v>363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4"/>
        <v/>
      </c>
      <c r="S628" s="7" t="str">
        <f t="shared" ca="1" si="396"/>
        <v/>
      </c>
      <c r="T628" s="1" t="s">
        <v>366</v>
      </c>
    </row>
    <row r="629" spans="1:21" x14ac:dyDescent="0.3">
      <c r="A629" s="1" t="str">
        <f t="shared" si="433"/>
        <v>LP_HealAreaOnEncounter_CreateHit_04</v>
      </c>
      <c r="B629" s="1" t="s">
        <v>363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4"/>
        <v/>
      </c>
      <c r="S629" s="7" t="str">
        <f t="shared" ca="1" si="396"/>
        <v/>
      </c>
      <c r="T629" s="1" t="s">
        <v>366</v>
      </c>
    </row>
    <row r="630" spans="1:21" x14ac:dyDescent="0.3">
      <c r="A630" s="1" t="str">
        <f t="shared" si="433"/>
        <v>LP_HealAreaOnEncounter_CreateHit_05</v>
      </c>
      <c r="B630" s="1" t="s">
        <v>363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4"/>
        <v/>
      </c>
      <c r="S630" s="7" t="str">
        <f t="shared" ca="1" si="396"/>
        <v/>
      </c>
      <c r="T630" s="1" t="s">
        <v>366</v>
      </c>
    </row>
    <row r="631" spans="1:21" x14ac:dyDescent="0.3">
      <c r="A631" s="1" t="str">
        <f t="shared" si="433"/>
        <v>LP_HealAreaOnEncounter_CH_Heal_01</v>
      </c>
      <c r="B631" s="1" t="s">
        <v>367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1.6842105263157891E-2</v>
      </c>
      <c r="O631" s="7" t="str">
        <f t="shared" ca="1" si="434"/>
        <v/>
      </c>
      <c r="S631" s="7" t="str">
        <f t="shared" ref="S631:S640" ca="1" si="440">IF(NOT(ISBLANK(R631)),R631,
IF(ISBLANK(Q631),"",
VLOOKUP(Q631,OFFSET(INDIRECT("$A:$B"),0,MATCH(Q$1&amp;"_Verify",INDIRECT("$1:$1"),0)-1),2,0)
))</f>
        <v/>
      </c>
    </row>
    <row r="632" spans="1:21" x14ac:dyDescent="0.3">
      <c r="A632" s="1" t="str">
        <f t="shared" si="433"/>
        <v>LP_HealAreaOnEncounter_CH_Heal_02</v>
      </c>
      <c r="B632" s="1" t="s">
        <v>367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2.8990509059534077E-2</v>
      </c>
      <c r="O632" s="7" t="str">
        <f t="shared" ca="1" si="434"/>
        <v/>
      </c>
      <c r="S632" s="7" t="str">
        <f t="shared" ca="1" si="440"/>
        <v/>
      </c>
    </row>
    <row r="633" spans="1:21" x14ac:dyDescent="0.3">
      <c r="A633" s="1" t="str">
        <f t="shared" si="433"/>
        <v>LP_HealAreaOnEncounter_CH_Heal_03</v>
      </c>
      <c r="B633" s="1" t="s">
        <v>367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3.8067772170151414E-2</v>
      </c>
      <c r="O633" s="7" t="str">
        <f t="shared" ca="1" si="434"/>
        <v/>
      </c>
      <c r="S633" s="7" t="str">
        <f t="shared" ca="1" si="440"/>
        <v/>
      </c>
    </row>
    <row r="634" spans="1:21" x14ac:dyDescent="0.3">
      <c r="A634" s="1" t="str">
        <f t="shared" si="433"/>
        <v>LP_HealAreaOnEncounter_CH_Heal_04</v>
      </c>
      <c r="B634" s="1" t="s">
        <v>367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4.5042839657282757E-2</v>
      </c>
      <c r="O634" s="7" t="str">
        <f t="shared" ca="1" si="434"/>
        <v/>
      </c>
      <c r="S634" s="7" t="str">
        <f t="shared" ca="1" si="440"/>
        <v/>
      </c>
    </row>
    <row r="635" spans="1:21" x14ac:dyDescent="0.3">
      <c r="A635" s="1" t="str">
        <f t="shared" si="433"/>
        <v>LP_HealAreaOnEncounter_CH_Heal_05</v>
      </c>
      <c r="B635" s="1" t="s">
        <v>367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5.052631578947369E-2</v>
      </c>
      <c r="O635" s="7" t="str">
        <f t="shared" ca="1" si="434"/>
        <v/>
      </c>
      <c r="S635" s="7" t="str">
        <f t="shared" ca="1" si="440"/>
        <v/>
      </c>
    </row>
    <row r="636" spans="1:21" x14ac:dyDescent="0.3">
      <c r="A636" s="1" t="str">
        <f t="shared" si="433"/>
        <v>LP_MoveSpeed_01</v>
      </c>
      <c r="B636" s="1" t="s">
        <v>930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0.15</v>
      </c>
      <c r="M636" s="1" t="s">
        <v>149</v>
      </c>
      <c r="O636" s="7">
        <f t="shared" ca="1" si="434"/>
        <v>5</v>
      </c>
      <c r="S636" s="7" t="str">
        <f t="shared" ca="1" si="440"/>
        <v/>
      </c>
    </row>
    <row r="637" spans="1:21" x14ac:dyDescent="0.3">
      <c r="A637" s="1" t="str">
        <f t="shared" si="433"/>
        <v>LP_MoveSpeed_02</v>
      </c>
      <c r="B637" s="1" t="s">
        <v>930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0.315</v>
      </c>
      <c r="M637" s="1" t="s">
        <v>149</v>
      </c>
      <c r="O637" s="7">
        <f t="shared" ca="1" si="434"/>
        <v>5</v>
      </c>
      <c r="S637" s="7" t="str">
        <f t="shared" ca="1" si="440"/>
        <v/>
      </c>
    </row>
    <row r="638" spans="1:21" x14ac:dyDescent="0.3">
      <c r="A638" s="1" t="str">
        <f t="shared" si="433"/>
        <v>LP_MoveSpeed_03</v>
      </c>
      <c r="B638" s="1" t="s">
        <v>930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0.49500000000000005</v>
      </c>
      <c r="M638" s="1" t="s">
        <v>149</v>
      </c>
      <c r="O638" s="7">
        <f t="shared" ca="1" si="434"/>
        <v>5</v>
      </c>
      <c r="S638" s="7" t="str">
        <f t="shared" ca="1" si="440"/>
        <v/>
      </c>
    </row>
    <row r="639" spans="1:21" x14ac:dyDescent="0.3">
      <c r="A639" s="1" t="str">
        <f t="shared" si="433"/>
        <v>LP_MoveSpeed_04</v>
      </c>
      <c r="B639" s="1" t="s">
        <v>930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0.69</v>
      </c>
      <c r="M639" s="1" t="s">
        <v>149</v>
      </c>
      <c r="O639" s="7">
        <f t="shared" ca="1" si="434"/>
        <v>5</v>
      </c>
      <c r="S639" s="7" t="str">
        <f t="shared" ca="1" si="440"/>
        <v/>
      </c>
    </row>
    <row r="640" spans="1:21" x14ac:dyDescent="0.3">
      <c r="A640" s="1" t="str">
        <f t="shared" si="433"/>
        <v>LP_MoveSpeed_05</v>
      </c>
      <c r="B640" s="1" t="s">
        <v>930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0.89999999999999991</v>
      </c>
      <c r="M640" s="1" t="s">
        <v>149</v>
      </c>
      <c r="O640" s="7">
        <f t="shared" ca="1" si="434"/>
        <v>5</v>
      </c>
      <c r="S640" s="7" t="str">
        <f t="shared" ca="1" si="440"/>
        <v/>
      </c>
    </row>
    <row r="641" spans="1:23" x14ac:dyDescent="0.3">
      <c r="A641" s="1" t="str">
        <f t="shared" ref="A641:A658" si="441">B641&amp;"_"&amp;TEXT(D641,"00")</f>
        <v>LP_MoveSpeedUpOnAttacked_01</v>
      </c>
      <c r="B641" s="1" t="s">
        <v>314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ref="O641:O658" ca="1" si="442">IF(NOT(ISBLANK(N641)),N641,
IF(ISBLANK(M641),"",
VLOOKUP(M641,OFFSET(INDIRECT("$A:$B"),0,MATCH(M$1&amp;"_Verify",INDIRECT("$1:$1"),0)-1),2,0)
))</f>
        <v/>
      </c>
      <c r="Q641" s="1" t="s">
        <v>223</v>
      </c>
      <c r="S641" s="7">
        <f t="shared" ref="S641:S658" ca="1" si="443">IF(NOT(ISBLANK(R641)),R641,
IF(ISBLANK(Q641),"",
VLOOKUP(Q641,OFFSET(INDIRECT("$A:$B"),0,MATCH(Q$1&amp;"_Verify",INDIRECT("$1:$1"),0)-1),2,0)
))</f>
        <v>4</v>
      </c>
      <c r="U641" s="1" t="s">
        <v>316</v>
      </c>
    </row>
    <row r="642" spans="1:23" x14ac:dyDescent="0.3">
      <c r="A642" s="1" t="str">
        <f t="shared" si="441"/>
        <v>LP_MoveSpeedUpOnAttacked_02</v>
      </c>
      <c r="B642" s="1" t="s">
        <v>314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42"/>
        <v/>
      </c>
      <c r="Q642" s="1" t="s">
        <v>223</v>
      </c>
      <c r="S642" s="7">
        <f t="shared" ca="1" si="443"/>
        <v>4</v>
      </c>
      <c r="U642" s="1" t="s">
        <v>316</v>
      </c>
    </row>
    <row r="643" spans="1:23" x14ac:dyDescent="0.3">
      <c r="A643" s="1" t="str">
        <f t="shared" si="441"/>
        <v>LP_MoveSpeedUpOnAttacked_03</v>
      </c>
      <c r="B643" s="1" t="s">
        <v>314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42"/>
        <v/>
      </c>
      <c r="Q643" s="1" t="s">
        <v>223</v>
      </c>
      <c r="S643" s="7">
        <f t="shared" ca="1" si="443"/>
        <v>4</v>
      </c>
      <c r="U643" s="1" t="s">
        <v>316</v>
      </c>
    </row>
    <row r="644" spans="1:23" x14ac:dyDescent="0.3">
      <c r="A644" s="1" t="str">
        <f t="shared" ref="A644:A649" si="444">B644&amp;"_"&amp;TEXT(D644,"00")</f>
        <v>LP_MoveSpeedUpOnAttacked_Move_01</v>
      </c>
      <c r="B644" s="1" t="s">
        <v>315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2.4</v>
      </c>
      <c r="J644" s="1">
        <v>1</v>
      </c>
      <c r="M644" s="1" t="s">
        <v>544</v>
      </c>
      <c r="O644" s="7">
        <f t="shared" ref="O644:O649" ca="1" si="445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9" ca="1" si="446">IF(NOT(ISBLANK(R644)),R644,
IF(ISBLANK(Q644),"",
VLOOKUP(Q644,OFFSET(INDIRECT("$A:$B"),0,MATCH(Q$1&amp;"_Verify",INDIRECT("$1:$1"),0)-1),2,0)
))</f>
        <v>1</v>
      </c>
      <c r="W644" s="1" t="s">
        <v>360</v>
      </c>
    </row>
    <row r="645" spans="1:23" x14ac:dyDescent="0.3">
      <c r="A645" s="1" t="str">
        <f t="shared" si="444"/>
        <v>LP_MoveSpeedUpOnAttacked_Move_02</v>
      </c>
      <c r="B645" s="1" t="s">
        <v>315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5.04</v>
      </c>
      <c r="J645" s="1">
        <v>1.4</v>
      </c>
      <c r="M645" s="1" t="s">
        <v>544</v>
      </c>
      <c r="O645" s="7">
        <f t="shared" ca="1" si="445"/>
        <v>5</v>
      </c>
      <c r="R645" s="1">
        <v>1</v>
      </c>
      <c r="S645" s="7">
        <f t="shared" ca="1" si="446"/>
        <v>1</v>
      </c>
      <c r="W645" s="1" t="s">
        <v>360</v>
      </c>
    </row>
    <row r="646" spans="1:23" x14ac:dyDescent="0.3">
      <c r="A646" s="1" t="str">
        <f t="shared" si="444"/>
        <v>LP_MoveSpeedUpOnAttacked_Move_03</v>
      </c>
      <c r="B646" s="1" t="s">
        <v>315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7.919999999999999</v>
      </c>
      <c r="J646" s="1">
        <v>1.75</v>
      </c>
      <c r="M646" s="1" t="s">
        <v>544</v>
      </c>
      <c r="O646" s="7">
        <f t="shared" ca="1" si="445"/>
        <v>5</v>
      </c>
      <c r="R646" s="1">
        <v>1</v>
      </c>
      <c r="S646" s="7">
        <f t="shared" ca="1" si="446"/>
        <v>1</v>
      </c>
      <c r="W646" s="1" t="s">
        <v>360</v>
      </c>
    </row>
    <row r="647" spans="1:23" x14ac:dyDescent="0.3">
      <c r="A647" s="1" t="str">
        <f t="shared" si="444"/>
        <v>LP_MoveSpeedUpOnKill_01</v>
      </c>
      <c r="B647" s="1" t="s">
        <v>503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5"/>
        <v/>
      </c>
      <c r="Q647" s="1" t="s">
        <v>507</v>
      </c>
      <c r="S647" s="7">
        <f t="shared" ca="1" si="446"/>
        <v>6</v>
      </c>
      <c r="U647" s="1" t="s">
        <v>505</v>
      </c>
    </row>
    <row r="648" spans="1:23" x14ac:dyDescent="0.3">
      <c r="A648" s="1" t="str">
        <f t="shared" si="444"/>
        <v>LP_MoveSpeedUpOnKill_02</v>
      </c>
      <c r="B648" s="1" t="s">
        <v>503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CallAffectorValue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O648" s="7" t="str">
        <f t="shared" ca="1" si="445"/>
        <v/>
      </c>
      <c r="Q648" s="1" t="s">
        <v>507</v>
      </c>
      <c r="S648" s="7">
        <f t="shared" ca="1" si="446"/>
        <v>6</v>
      </c>
      <c r="U648" s="1" t="s">
        <v>505</v>
      </c>
    </row>
    <row r="649" spans="1:23" x14ac:dyDescent="0.3">
      <c r="A649" s="1" t="str">
        <f t="shared" si="444"/>
        <v>LP_MoveSpeedUpOnKill_03</v>
      </c>
      <c r="B649" s="1" t="s">
        <v>503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5"/>
        <v/>
      </c>
      <c r="Q649" s="1" t="s">
        <v>507</v>
      </c>
      <c r="S649" s="7">
        <f t="shared" ca="1" si="446"/>
        <v>6</v>
      </c>
      <c r="U649" s="1" t="s">
        <v>505</v>
      </c>
    </row>
    <row r="650" spans="1:23" x14ac:dyDescent="0.3">
      <c r="A650" s="1" t="str">
        <f t="shared" ref="A650:A652" si="447">B650&amp;"_"&amp;TEXT(D650,"00")</f>
        <v>LP_MoveSpeedUpOnKill_Move_01</v>
      </c>
      <c r="B650" s="1" t="s">
        <v>505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1.6666666666666667</v>
      </c>
      <c r="J650" s="1">
        <v>0.8</v>
      </c>
      <c r="M650" s="1" t="s">
        <v>544</v>
      </c>
      <c r="O650" s="7">
        <f t="shared" ref="O650:O652" ca="1" si="448">IF(NOT(ISBLANK(N650)),N650,
IF(ISBLANK(M650),"",
VLOOKUP(M650,OFFSET(INDIRECT("$A:$B"),0,MATCH(M$1&amp;"_Verify",INDIRECT("$1:$1"),0)-1),2,0)
))</f>
        <v>5</v>
      </c>
      <c r="R650" s="1">
        <v>1</v>
      </c>
      <c r="S650" s="7">
        <f t="shared" ref="S650:S652" ca="1" si="449">IF(NOT(ISBLANK(R650)),R650,
IF(ISBLANK(Q650),"",
VLOOKUP(Q650,OFFSET(INDIRECT("$A:$B"),0,MATCH(Q$1&amp;"_Verify",INDIRECT("$1:$1"),0)-1),2,0)
))</f>
        <v>1</v>
      </c>
      <c r="W650" s="1" t="s">
        <v>360</v>
      </c>
    </row>
    <row r="651" spans="1:23" x14ac:dyDescent="0.3">
      <c r="A651" s="1" t="str">
        <f t="shared" si="447"/>
        <v>LP_MoveSpeedUpOnKill_Move_02</v>
      </c>
      <c r="B651" s="1" t="s">
        <v>505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ChangeActorStatus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3.5000000000000004</v>
      </c>
      <c r="J651" s="1">
        <v>1.1199999999999999</v>
      </c>
      <c r="M651" s="1" t="s">
        <v>544</v>
      </c>
      <c r="O651" s="7">
        <f t="shared" ca="1" si="448"/>
        <v>5</v>
      </c>
      <c r="R651" s="1">
        <v>1</v>
      </c>
      <c r="S651" s="7">
        <f t="shared" ca="1" si="449"/>
        <v>1</v>
      </c>
      <c r="W651" s="1" t="s">
        <v>360</v>
      </c>
    </row>
    <row r="652" spans="1:23" x14ac:dyDescent="0.3">
      <c r="A652" s="1" t="str">
        <f t="shared" si="447"/>
        <v>LP_MoveSpeedUpOnKill_Move_03</v>
      </c>
      <c r="B652" s="1" t="s">
        <v>505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5.5</v>
      </c>
      <c r="J652" s="1">
        <v>1.4000000000000001</v>
      </c>
      <c r="M652" s="1" t="s">
        <v>544</v>
      </c>
      <c r="O652" s="7">
        <f t="shared" ca="1" si="448"/>
        <v>5</v>
      </c>
      <c r="R652" s="1">
        <v>1</v>
      </c>
      <c r="S652" s="7">
        <f t="shared" ca="1" si="449"/>
        <v>1</v>
      </c>
      <c r="W652" s="1" t="s">
        <v>360</v>
      </c>
    </row>
    <row r="653" spans="1:23" x14ac:dyDescent="0.3">
      <c r="A653" s="1" t="str">
        <f t="shared" si="441"/>
        <v>LP_MineOnMove_01</v>
      </c>
      <c r="B653" s="1" t="s">
        <v>369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42"/>
        <v/>
      </c>
      <c r="S653" s="7" t="str">
        <f t="shared" ca="1" si="443"/>
        <v/>
      </c>
      <c r="T653" s="1" t="s">
        <v>372</v>
      </c>
    </row>
    <row r="654" spans="1:23" x14ac:dyDescent="0.3">
      <c r="A654" s="1" t="str">
        <f t="shared" si="441"/>
        <v>LP_MineOnMove_02</v>
      </c>
      <c r="B654" s="1" t="s">
        <v>369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CreateHitObjectMoving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</v>
      </c>
      <c r="O654" s="7" t="str">
        <f t="shared" ca="1" si="442"/>
        <v/>
      </c>
      <c r="S654" s="7" t="str">
        <f t="shared" ca="1" si="443"/>
        <v/>
      </c>
      <c r="T654" s="1" t="s">
        <v>372</v>
      </c>
    </row>
    <row r="655" spans="1:23" x14ac:dyDescent="0.3">
      <c r="A655" s="1" t="str">
        <f t="shared" si="441"/>
        <v>LP_MineOnMove_03</v>
      </c>
      <c r="B655" s="1" t="s">
        <v>369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2"/>
        <v/>
      </c>
      <c r="S655" s="7" t="str">
        <f t="shared" ca="1" si="443"/>
        <v/>
      </c>
      <c r="T655" s="1" t="s">
        <v>372</v>
      </c>
    </row>
    <row r="656" spans="1:23" x14ac:dyDescent="0.3">
      <c r="A656" s="1" t="str">
        <f t="shared" si="441"/>
        <v>LP_MineOnMove_Damage_01</v>
      </c>
      <c r="B656" s="1" t="s">
        <v>371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1.7730496453900713</v>
      </c>
      <c r="O656" s="7" t="str">
        <f t="shared" ca="1" si="442"/>
        <v/>
      </c>
      <c r="P656" s="1">
        <v>1</v>
      </c>
      <c r="S656" s="7" t="str">
        <f t="shared" ca="1" si="443"/>
        <v/>
      </c>
    </row>
    <row r="657" spans="1:23" x14ac:dyDescent="0.3">
      <c r="A657" s="1" t="str">
        <f t="shared" si="441"/>
        <v>LP_MineOnMove_Damage_02</v>
      </c>
      <c r="B657" s="1" t="s">
        <v>371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CollisionDamage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3.7234042553191498</v>
      </c>
      <c r="O657" s="7" t="str">
        <f t="shared" ca="1" si="442"/>
        <v/>
      </c>
      <c r="P657" s="1">
        <v>1</v>
      </c>
      <c r="S657" s="7" t="str">
        <f t="shared" ca="1" si="443"/>
        <v/>
      </c>
    </row>
    <row r="658" spans="1:23" x14ac:dyDescent="0.3">
      <c r="A658" s="1" t="str">
        <f t="shared" si="441"/>
        <v>LP_MineOnMove_Damage_03</v>
      </c>
      <c r="B658" s="1" t="s">
        <v>371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5.8510638297872362</v>
      </c>
      <c r="O658" s="7" t="str">
        <f t="shared" ca="1" si="442"/>
        <v/>
      </c>
      <c r="P658" s="1">
        <v>1</v>
      </c>
      <c r="S658" s="7" t="str">
        <f t="shared" ca="1" si="443"/>
        <v/>
      </c>
    </row>
    <row r="659" spans="1:23" x14ac:dyDescent="0.3">
      <c r="A659" s="1" t="str">
        <f t="shared" ref="A659:A663" si="450">B659&amp;"_"&amp;TEXT(D659,"00")</f>
        <v>LP_SlowHitObject_01</v>
      </c>
      <c r="B659" s="1" t="s">
        <v>317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0.02</v>
      </c>
      <c r="O659" s="7" t="str">
        <f t="shared" ref="O659:O663" ca="1" si="451">IF(NOT(ISBLANK(N659)),N659,
IF(ISBLANK(M659),"",
VLOOKUP(M659,OFFSET(INDIRECT("$A:$B"),0,MATCH(M$1&amp;"_Verify",INDIRECT("$1:$1"),0)-1),2,0)
))</f>
        <v/>
      </c>
      <c r="S659" s="7" t="str">
        <f t="shared" ref="S659:S686" ca="1" si="452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50"/>
        <v>LP_SlowHitObject_02</v>
      </c>
      <c r="B660" s="1" t="s">
        <v>317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4.2000000000000003E-2</v>
      </c>
      <c r="O660" s="7" t="str">
        <f t="shared" ca="1" si="451"/>
        <v/>
      </c>
      <c r="S660" s="7" t="str">
        <f t="shared" ca="1" si="452"/>
        <v/>
      </c>
    </row>
    <row r="661" spans="1:23" x14ac:dyDescent="0.3">
      <c r="A661" s="1" t="str">
        <f t="shared" si="450"/>
        <v>LP_SlowHitObject_03</v>
      </c>
      <c r="B661" s="1" t="s">
        <v>317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6.6000000000000003E-2</v>
      </c>
      <c r="O661" s="7" t="str">
        <f t="shared" ca="1" si="451"/>
        <v/>
      </c>
      <c r="S661" s="7" t="str">
        <f t="shared" ca="1" si="452"/>
        <v/>
      </c>
    </row>
    <row r="662" spans="1:23" x14ac:dyDescent="0.3">
      <c r="A662" s="1" t="str">
        <f t="shared" si="450"/>
        <v>LP_SlowHitObject_04</v>
      </c>
      <c r="B662" s="1" t="s">
        <v>317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9.1999999999999998E-2</v>
      </c>
      <c r="O662" s="7" t="str">
        <f t="shared" ca="1" si="451"/>
        <v/>
      </c>
      <c r="S662" s="7" t="str">
        <f t="shared" ca="1" si="452"/>
        <v/>
      </c>
    </row>
    <row r="663" spans="1:23" x14ac:dyDescent="0.3">
      <c r="A663" s="1" t="str">
        <f t="shared" si="450"/>
        <v>LP_SlowHitObject_05</v>
      </c>
      <c r="B663" s="1" t="s">
        <v>317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ref="A664:A668" si="453">B664&amp;"_"&amp;TEXT(D664,"00")</f>
        <v>LP_SlowHitObjectBetter_01</v>
      </c>
      <c r="B664" s="1" t="s">
        <v>508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54">J659*5/3</f>
        <v>3.3333333333333333E-2</v>
      </c>
      <c r="O664" s="7" t="str">
        <f t="shared" ref="O664:O668" ca="1" si="455">IF(NOT(ISBLANK(N664)),N664,
IF(ISBLANK(M664),"",
VLOOKUP(M664,OFFSET(INDIRECT("$A:$B"),0,MATCH(M$1&amp;"_Verify",INDIRECT("$1:$1"),0)-1),2,0)
))</f>
        <v/>
      </c>
      <c r="S664" s="7" t="str">
        <f t="shared" ref="S664:S668" ca="1" si="456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53"/>
        <v>LP_SlowHitObjectBetter_02</v>
      </c>
      <c r="B665" s="1" t="s">
        <v>508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4"/>
        <v>7.0000000000000007E-2</v>
      </c>
      <c r="O665" s="7" t="str">
        <f t="shared" ca="1" si="455"/>
        <v/>
      </c>
      <c r="S665" s="7" t="str">
        <f t="shared" ca="1" si="456"/>
        <v/>
      </c>
    </row>
    <row r="666" spans="1:23" x14ac:dyDescent="0.3">
      <c r="A666" s="1" t="str">
        <f t="shared" si="453"/>
        <v>LP_SlowHitObjectBetter_03</v>
      </c>
      <c r="B666" s="1" t="s">
        <v>508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4"/>
        <v>0.11</v>
      </c>
      <c r="O666" s="7" t="str">
        <f t="shared" ca="1" si="455"/>
        <v/>
      </c>
      <c r="S666" s="7" t="str">
        <f t="shared" ca="1" si="456"/>
        <v/>
      </c>
    </row>
    <row r="667" spans="1:23" x14ac:dyDescent="0.3">
      <c r="A667" s="1" t="str">
        <f t="shared" si="453"/>
        <v>LP_SlowHitObjectBetter_04</v>
      </c>
      <c r="B667" s="1" t="s">
        <v>508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4"/>
        <v>0.15333333333333332</v>
      </c>
      <c r="O667" s="7" t="str">
        <f t="shared" ca="1" si="455"/>
        <v/>
      </c>
      <c r="S667" s="7" t="str">
        <f t="shared" ca="1" si="456"/>
        <v/>
      </c>
    </row>
    <row r="668" spans="1:23" x14ac:dyDescent="0.3">
      <c r="A668" s="1" t="str">
        <f t="shared" si="453"/>
        <v>LP_SlowHitObjectBetter_05</v>
      </c>
      <c r="B668" s="1" t="s">
        <v>508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4"/>
        <v>0.19999999999999998</v>
      </c>
      <c r="O668" s="7" t="str">
        <f t="shared" ca="1" si="455"/>
        <v/>
      </c>
      <c r="S668" s="7" t="str">
        <f t="shared" ca="1" si="456"/>
        <v/>
      </c>
    </row>
    <row r="669" spans="1:23" x14ac:dyDescent="0.3">
      <c r="A669" s="1" t="str">
        <f t="shared" ref="A669:A671" si="457">B669&amp;"_"&amp;TEXT(D669,"00")</f>
        <v>LP_Paralyze_01</v>
      </c>
      <c r="B669" s="1" t="s">
        <v>328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0.33</v>
      </c>
      <c r="O669" s="7" t="str">
        <f t="shared" ref="O669:O671" ca="1" si="458">IF(NOT(ISBLANK(N669)),N669,
IF(ISBLANK(M669),"",
VLOOKUP(M669,OFFSET(INDIRECT("$A:$B"),0,MATCH(M$1&amp;"_Verify",INDIRECT("$1:$1"),0)-1),2,0)
))</f>
        <v/>
      </c>
      <c r="P669" s="1">
        <v>1</v>
      </c>
      <c r="S669" s="7" t="str">
        <f t="shared" ca="1" si="452"/>
        <v/>
      </c>
      <c r="U669" s="1" t="s">
        <v>329</v>
      </c>
      <c r="V669" s="1">
        <v>0.7</v>
      </c>
      <c r="W669" s="1" t="s">
        <v>423</v>
      </c>
    </row>
    <row r="670" spans="1:23" x14ac:dyDescent="0.3">
      <c r="A670" s="1" t="str">
        <f t="shared" si="457"/>
        <v>LP_Paralyze_02</v>
      </c>
      <c r="B670" s="1" t="s">
        <v>328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CertainHpHitObject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0.34</v>
      </c>
      <c r="O670" s="7" t="str">
        <f t="shared" ca="1" si="458"/>
        <v/>
      </c>
      <c r="P670" s="1">
        <v>1</v>
      </c>
      <c r="S670" s="7" t="str">
        <f t="shared" ca="1" si="452"/>
        <v/>
      </c>
      <c r="U670" s="1" t="s">
        <v>329</v>
      </c>
      <c r="V670" s="1" t="s">
        <v>424</v>
      </c>
      <c r="W670" s="1" t="s">
        <v>425</v>
      </c>
    </row>
    <row r="671" spans="1:23" x14ac:dyDescent="0.3">
      <c r="A671" s="1" t="str">
        <f t="shared" si="457"/>
        <v>LP_Paralyze_03</v>
      </c>
      <c r="B671" s="1" t="s">
        <v>328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O671" s="7" t="str">
        <f t="shared" ca="1" si="458"/>
        <v/>
      </c>
      <c r="P671" s="1">
        <v>1</v>
      </c>
      <c r="S671" s="7" t="str">
        <f t="shared" ca="1" si="452"/>
        <v/>
      </c>
      <c r="U671" s="1" t="s">
        <v>329</v>
      </c>
      <c r="V671" s="1" t="s">
        <v>335</v>
      </c>
      <c r="W671" s="1" t="s">
        <v>336</v>
      </c>
    </row>
    <row r="672" spans="1:23" x14ac:dyDescent="0.3">
      <c r="A672" s="1" t="str">
        <f t="shared" ref="A672:A677" si="459">B672&amp;"_"&amp;TEXT(D672,"00")</f>
        <v>LP_Paralyze_CannotAction_01</v>
      </c>
      <c r="B672" s="1" t="s">
        <v>329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1.4</v>
      </c>
      <c r="O672" s="7" t="str">
        <f t="shared" ref="O672:O677" ca="1" si="460">IF(NOT(ISBLANK(N672)),N672,
IF(ISBLANK(M672),"",
VLOOKUP(M672,OFFSET(INDIRECT("$A:$B"),0,MATCH(M$1&amp;"_Verify",INDIRECT("$1:$1"),0)-1),2,0)
))</f>
        <v/>
      </c>
      <c r="S672" s="7" t="str">
        <f t="shared" ca="1" si="452"/>
        <v/>
      </c>
    </row>
    <row r="673" spans="1:23" x14ac:dyDescent="0.3">
      <c r="A673" s="1" t="str">
        <f t="shared" si="459"/>
        <v>LP_Paralyze_CannotAction_02</v>
      </c>
      <c r="B673" s="1" t="s">
        <v>329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CannotAction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2</v>
      </c>
      <c r="O673" s="7" t="str">
        <f t="shared" ca="1" si="460"/>
        <v/>
      </c>
      <c r="S673" s="7" t="str">
        <f t="shared" ca="1" si="452"/>
        <v/>
      </c>
    </row>
    <row r="674" spans="1:23" x14ac:dyDescent="0.3">
      <c r="A674" s="1" t="str">
        <f t="shared" ref="A674" si="461">B674&amp;"_"&amp;TEXT(D674,"00")</f>
        <v>LP_Paralyze_CannotAction_03</v>
      </c>
      <c r="B674" s="1" t="s">
        <v>329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2.6</v>
      </c>
      <c r="O674" s="7" t="str">
        <f t="shared" ref="O674" ca="1" si="462">IF(NOT(ISBLANK(N674)),N674,
IF(ISBLANK(M674),"",
VLOOKUP(M674,OFFSET(INDIRECT("$A:$B"),0,MATCH(M$1&amp;"_Verify",INDIRECT("$1:$1"),0)-1),2,0)
))</f>
        <v/>
      </c>
      <c r="S674" s="7" t="str">
        <f t="shared" ref="S674" ca="1" si="463">IF(NOT(ISBLANK(R674)),R674,
IF(ISBLANK(Q674),"",
VLOOKUP(Q674,OFFSET(INDIRECT("$A:$B"),0,MATCH(Q$1&amp;"_Verify",INDIRECT("$1:$1"),0)-1),2,0)
))</f>
        <v/>
      </c>
    </row>
    <row r="675" spans="1:23" x14ac:dyDescent="0.3">
      <c r="A675" s="1" t="str">
        <f t="shared" si="459"/>
        <v>LP_Hold_01</v>
      </c>
      <c r="B675" s="1" t="s">
        <v>319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0.25</v>
      </c>
      <c r="K675" s="1">
        <v>7.0000000000000007E-2</v>
      </c>
      <c r="O675" s="7" t="str">
        <f t="shared" ca="1" si="460"/>
        <v/>
      </c>
      <c r="P675" s="1">
        <v>1</v>
      </c>
      <c r="S675" s="7" t="str">
        <f t="shared" ca="1" si="452"/>
        <v/>
      </c>
      <c r="U675" s="1" t="s">
        <v>320</v>
      </c>
    </row>
    <row r="676" spans="1:23" x14ac:dyDescent="0.3">
      <c r="A676" s="1" t="str">
        <f t="shared" si="459"/>
        <v>LP_Hold_02</v>
      </c>
      <c r="B676" s="1" t="s">
        <v>319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AttackWeightHitObject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0.35</v>
      </c>
      <c r="K676" s="1">
        <v>0.09</v>
      </c>
      <c r="O676" s="7" t="str">
        <f t="shared" ca="1" si="460"/>
        <v/>
      </c>
      <c r="P676" s="1">
        <v>1</v>
      </c>
      <c r="S676" s="7" t="str">
        <f t="shared" ca="1" si="452"/>
        <v/>
      </c>
      <c r="U676" s="1" t="s">
        <v>320</v>
      </c>
    </row>
    <row r="677" spans="1:23" x14ac:dyDescent="0.3">
      <c r="A677" s="1" t="str">
        <f t="shared" si="459"/>
        <v>LP_Hold_03</v>
      </c>
      <c r="B677" s="1" t="s">
        <v>319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0.45</v>
      </c>
      <c r="K677" s="1">
        <v>0.11</v>
      </c>
      <c r="O677" s="7" t="str">
        <f t="shared" ca="1" si="460"/>
        <v/>
      </c>
      <c r="P677" s="1">
        <v>1</v>
      </c>
      <c r="S677" s="7" t="str">
        <f t="shared" ca="1" si="452"/>
        <v/>
      </c>
      <c r="U677" s="1" t="s">
        <v>320</v>
      </c>
    </row>
    <row r="678" spans="1:23" x14ac:dyDescent="0.3">
      <c r="A678" s="1" t="str">
        <f t="shared" ref="A678:A683" si="464">B678&amp;"_"&amp;TEXT(D678,"00")</f>
        <v>LP_Hold_CannotMove_01</v>
      </c>
      <c r="B678" s="1" t="s">
        <v>321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1.5</v>
      </c>
      <c r="O678" s="7" t="str">
        <f t="shared" ref="O678:O683" ca="1" si="465">IF(NOT(ISBLANK(N678)),N678,
IF(ISBLANK(M678),"",
VLOOKUP(M678,OFFSET(INDIRECT("$A:$B"),0,MATCH(M$1&amp;"_Verify",INDIRECT("$1:$1"),0)-1),2,0)
))</f>
        <v/>
      </c>
      <c r="S678" s="7" t="str">
        <f t="shared" ca="1" si="452"/>
        <v/>
      </c>
      <c r="V678" s="1" t="s">
        <v>359</v>
      </c>
    </row>
    <row r="679" spans="1:23" x14ac:dyDescent="0.3">
      <c r="A679" s="1" t="str">
        <f t="shared" si="464"/>
        <v>LP_Hold_CannotMove_02</v>
      </c>
      <c r="B679" s="1" t="s">
        <v>321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CannotMove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3.1500000000000004</v>
      </c>
      <c r="O679" s="7" t="str">
        <f t="shared" ca="1" si="465"/>
        <v/>
      </c>
      <c r="S679" s="7" t="str">
        <f t="shared" ca="1" si="452"/>
        <v/>
      </c>
      <c r="V679" s="1" t="s">
        <v>359</v>
      </c>
    </row>
    <row r="680" spans="1:23" x14ac:dyDescent="0.3">
      <c r="A680" s="1" t="str">
        <f t="shared" si="464"/>
        <v>LP_Hold_CannotMove_03</v>
      </c>
      <c r="B680" s="1" t="s">
        <v>321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4.95</v>
      </c>
      <c r="O680" s="7" t="str">
        <f t="shared" ca="1" si="465"/>
        <v/>
      </c>
      <c r="S680" s="7" t="str">
        <f t="shared" ca="1" si="452"/>
        <v/>
      </c>
      <c r="V680" s="1" t="s">
        <v>359</v>
      </c>
    </row>
    <row r="681" spans="1:23" x14ac:dyDescent="0.3">
      <c r="A681" s="1" t="str">
        <f t="shared" si="464"/>
        <v>LP_Transport_01</v>
      </c>
      <c r="B681" s="1" t="s">
        <v>355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0.15</v>
      </c>
      <c r="K681" s="1">
        <v>0.1</v>
      </c>
      <c r="L681" s="1">
        <v>0.1</v>
      </c>
      <c r="N681" s="1">
        <v>3</v>
      </c>
      <c r="O681" s="7">
        <f t="shared" ca="1" si="465"/>
        <v>3</v>
      </c>
      <c r="P681" s="1">
        <v>1</v>
      </c>
      <c r="R681" s="1">
        <v>1</v>
      </c>
      <c r="S681" s="7">
        <f t="shared" ca="1" si="452"/>
        <v>1</v>
      </c>
      <c r="U681" s="1" t="s">
        <v>352</v>
      </c>
    </row>
    <row r="682" spans="1:23" x14ac:dyDescent="0.3">
      <c r="A682" s="1" t="str">
        <f t="shared" si="464"/>
        <v>LP_Transport_02</v>
      </c>
      <c r="B682" s="1" t="s">
        <v>355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TeleportingHitObject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 s="1">
        <v>0.22500000000000001</v>
      </c>
      <c r="K682" s="1">
        <v>0.1</v>
      </c>
      <c r="L682" s="1">
        <v>0.1</v>
      </c>
      <c r="N682" s="1">
        <v>6</v>
      </c>
      <c r="O682" s="7">
        <f t="shared" ca="1" si="465"/>
        <v>6</v>
      </c>
      <c r="P682" s="1">
        <v>1</v>
      </c>
      <c r="R682" s="1">
        <v>2</v>
      </c>
      <c r="S682" s="7">
        <f t="shared" ca="1" si="452"/>
        <v>2</v>
      </c>
      <c r="U682" s="1" t="s">
        <v>352</v>
      </c>
    </row>
    <row r="683" spans="1:23" x14ac:dyDescent="0.3">
      <c r="A683" s="1" t="str">
        <f t="shared" si="464"/>
        <v>LP_Transport_03</v>
      </c>
      <c r="B683" s="1" t="s">
        <v>355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0.3</v>
      </c>
      <c r="K683" s="1">
        <v>0.1</v>
      </c>
      <c r="L683" s="1">
        <v>0.1</v>
      </c>
      <c r="N683" s="1">
        <v>9</v>
      </c>
      <c r="O683" s="7">
        <f t="shared" ca="1" si="465"/>
        <v>9</v>
      </c>
      <c r="P683" s="1">
        <v>1</v>
      </c>
      <c r="R683" s="1">
        <v>3</v>
      </c>
      <c r="S683" s="7">
        <f t="shared" ca="1" si="452"/>
        <v>3</v>
      </c>
      <c r="U683" s="1" t="s">
        <v>352</v>
      </c>
    </row>
    <row r="684" spans="1:23" x14ac:dyDescent="0.3">
      <c r="A684" s="1" t="str">
        <f t="shared" ref="A684:A686" si="466">B684&amp;"_"&amp;TEXT(D684,"00")</f>
        <v>LP_Transport_Teleported_01</v>
      </c>
      <c r="B684" s="1" t="s">
        <v>356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10</v>
      </c>
      <c r="J684" s="1">
        <v>10</v>
      </c>
      <c r="O684" s="7" t="str">
        <f t="shared" ref="O684:O686" ca="1" si="467">IF(NOT(ISBLANK(N684)),N684,
IF(ISBLANK(M684),"",
VLOOKUP(M684,OFFSET(INDIRECT("$A:$B"),0,MATCH(M$1&amp;"_Verify",INDIRECT("$1:$1"),0)-1),2,0)
))</f>
        <v/>
      </c>
      <c r="S684" s="7" t="str">
        <f t="shared" ca="1" si="452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si="466"/>
        <v>LP_Transport_Teleported_02</v>
      </c>
      <c r="B685" s="1" t="s">
        <v>356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Teleported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0">
        <v>14</v>
      </c>
      <c r="J685" s="1">
        <v>10</v>
      </c>
      <c r="O685" s="7" t="str">
        <f t="shared" ca="1" si="467"/>
        <v/>
      </c>
      <c r="S685" s="7" t="str">
        <f t="shared" ca="1" si="452"/>
        <v/>
      </c>
      <c r="U685" s="1" t="s">
        <v>429</v>
      </c>
      <c r="V685" s="1" t="s">
        <v>357</v>
      </c>
      <c r="W685" s="1" t="s">
        <v>358</v>
      </c>
    </row>
    <row r="686" spans="1:23" x14ac:dyDescent="0.3">
      <c r="A686" s="1" t="str">
        <f t="shared" si="466"/>
        <v>LP_Transport_Teleported_03</v>
      </c>
      <c r="B686" s="1" t="s">
        <v>356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0">
        <v>18</v>
      </c>
      <c r="J686" s="1">
        <v>10</v>
      </c>
      <c r="O686" s="7" t="str">
        <f t="shared" ca="1" si="467"/>
        <v/>
      </c>
      <c r="S686" s="7" t="str">
        <f t="shared" ca="1" si="452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ref="A687:A698" si="468">B687&amp;"_"&amp;TEXT(D687,"00")</f>
        <v>LP_SummonShield_01</v>
      </c>
      <c r="B687" s="1" t="s">
        <v>374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</v>
      </c>
      <c r="K687" s="1">
        <v>3</v>
      </c>
      <c r="O687" s="7" t="str">
        <f t="shared" ref="O687:O698" ca="1" si="469">IF(NOT(ISBLANK(N687)),N687,
IF(ISBLANK(M687),"",
VLOOKUP(M687,OFFSET(INDIRECT("$A:$B"),0,MATCH(M$1&amp;"_Verify",INDIRECT("$1:$1"),0)-1),2,0)
))</f>
        <v/>
      </c>
      <c r="S687" s="7" t="str">
        <f t="shared" ref="S687:S698" ca="1" si="470">IF(NOT(ISBLANK(R687)),R687,
IF(ISBLANK(Q687),"",
VLOOKUP(Q687,OFFSET(INDIRECT("$A:$B"),0,MATCH(Q$1&amp;"_Verify",INDIRECT("$1:$1"),0)-1),2,0)
))</f>
        <v/>
      </c>
      <c r="T687" s="1" t="s">
        <v>376</v>
      </c>
    </row>
    <row r="688" spans="1:23" x14ac:dyDescent="0.3">
      <c r="A688" s="1" t="str">
        <f t="shared" si="468"/>
        <v>LP_SummonShield_02</v>
      </c>
      <c r="B688" s="1" t="s">
        <v>374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1.9672131147540985</v>
      </c>
      <c r="K688" s="1">
        <v>3</v>
      </c>
      <c r="O688" s="7" t="str">
        <f t="shared" ca="1" si="469"/>
        <v/>
      </c>
      <c r="S688" s="7" t="str">
        <f t="shared" ca="1" si="470"/>
        <v/>
      </c>
      <c r="T688" s="1" t="s">
        <v>376</v>
      </c>
    </row>
    <row r="689" spans="1:20" x14ac:dyDescent="0.3">
      <c r="A689" s="1" t="str">
        <f t="shared" si="468"/>
        <v>LP_SummonShield_03</v>
      </c>
      <c r="B689" s="1" t="s">
        <v>374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1.4285714285714284</v>
      </c>
      <c r="K689" s="1">
        <v>3</v>
      </c>
      <c r="O689" s="7" t="str">
        <f t="shared" ca="1" si="469"/>
        <v/>
      </c>
      <c r="S689" s="7" t="str">
        <f t="shared" ca="1" si="470"/>
        <v/>
      </c>
      <c r="T689" s="1" t="s">
        <v>376</v>
      </c>
    </row>
    <row r="690" spans="1:20" x14ac:dyDescent="0.3">
      <c r="A690" s="1" t="str">
        <f t="shared" si="468"/>
        <v>LP_SummonShield_04</v>
      </c>
      <c r="B690" s="1" t="s">
        <v>374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1.1009174311926606</v>
      </c>
      <c r="K690" s="1">
        <v>3</v>
      </c>
      <c r="O690" s="7" t="str">
        <f t="shared" ca="1" si="469"/>
        <v/>
      </c>
      <c r="S690" s="7" t="str">
        <f t="shared" ca="1" si="470"/>
        <v/>
      </c>
      <c r="T690" s="1" t="s">
        <v>376</v>
      </c>
    </row>
    <row r="691" spans="1:20" x14ac:dyDescent="0.3">
      <c r="A691" s="1" t="str">
        <f t="shared" si="468"/>
        <v>LP_SummonShield_05</v>
      </c>
      <c r="B691" s="1" t="s">
        <v>374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0.88235294117647056</v>
      </c>
      <c r="K691" s="1">
        <v>3</v>
      </c>
      <c r="O691" s="7" t="str">
        <f t="shared" ca="1" si="469"/>
        <v/>
      </c>
      <c r="S691" s="7" t="str">
        <f t="shared" ca="1" si="470"/>
        <v/>
      </c>
      <c r="T691" s="1" t="s">
        <v>376</v>
      </c>
    </row>
    <row r="692" spans="1:20" x14ac:dyDescent="0.3">
      <c r="A692" s="1" t="str">
        <f t="shared" si="468"/>
        <v>LP_HealSpOnAttack_01</v>
      </c>
      <c r="B692" s="1" t="s">
        <v>513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K692" s="1">
        <v>1</v>
      </c>
      <c r="O692" s="7" t="str">
        <f t="shared" ca="1" si="469"/>
        <v/>
      </c>
      <c r="S692" s="7" t="str">
        <f t="shared" ca="1" si="470"/>
        <v/>
      </c>
    </row>
    <row r="693" spans="1:20" x14ac:dyDescent="0.3">
      <c r="A693" s="1" t="str">
        <f t="shared" si="468"/>
        <v>LP_HealSpOnAttack_02</v>
      </c>
      <c r="B693" s="1" t="s">
        <v>513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2.1</v>
      </c>
      <c r="K693" s="1">
        <v>2.1</v>
      </c>
      <c r="O693" s="7" t="str">
        <f t="shared" ca="1" si="469"/>
        <v/>
      </c>
      <c r="S693" s="7" t="str">
        <f t="shared" ca="1" si="470"/>
        <v/>
      </c>
    </row>
    <row r="694" spans="1:20" x14ac:dyDescent="0.3">
      <c r="A694" s="1" t="str">
        <f t="shared" si="468"/>
        <v>LP_HealSpOnAttack_03</v>
      </c>
      <c r="B694" s="1" t="s">
        <v>513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3.3000000000000003</v>
      </c>
      <c r="K694" s="1">
        <v>3.3000000000000003</v>
      </c>
      <c r="O694" s="7" t="str">
        <f t="shared" ca="1" si="469"/>
        <v/>
      </c>
      <c r="S694" s="7" t="str">
        <f t="shared" ca="1" si="470"/>
        <v/>
      </c>
    </row>
    <row r="695" spans="1:20" x14ac:dyDescent="0.3">
      <c r="A695" s="1" t="str">
        <f t="shared" ref="A695:A696" si="471">B695&amp;"_"&amp;TEXT(D695,"00")</f>
        <v>LP_HealSpOnAttack_04</v>
      </c>
      <c r="B695" s="1" t="s">
        <v>513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4.5999999999999996</v>
      </c>
      <c r="K695" s="1">
        <v>4.5999999999999996</v>
      </c>
      <c r="O695" s="7" t="str">
        <f t="shared" ref="O695:O696" ca="1" si="472">IF(NOT(ISBLANK(N695)),N695,
IF(ISBLANK(M695),"",
VLOOKUP(M695,OFFSET(INDIRECT("$A:$B"),0,MATCH(M$1&amp;"_Verify",INDIRECT("$1:$1"),0)-1),2,0)
))</f>
        <v/>
      </c>
    </row>
    <row r="696" spans="1:20" x14ac:dyDescent="0.3">
      <c r="A696" s="1" t="str">
        <f t="shared" si="471"/>
        <v>LP_HealSpOnAttack_05</v>
      </c>
      <c r="B696" s="1" t="s">
        <v>513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6</v>
      </c>
      <c r="K696" s="1">
        <v>6</v>
      </c>
      <c r="O696" s="7" t="str">
        <f t="shared" ca="1" si="472"/>
        <v/>
      </c>
    </row>
    <row r="697" spans="1:20" x14ac:dyDescent="0.3">
      <c r="A697" s="1" t="str">
        <f t="shared" si="468"/>
        <v>LP_HealSpOnAttackBetter_01</v>
      </c>
      <c r="B697" s="1" t="s">
        <v>515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1.6666666666666667</v>
      </c>
      <c r="K697" s="1">
        <v>1.6666666666666667</v>
      </c>
      <c r="O697" s="7" t="str">
        <f t="shared" ca="1" si="469"/>
        <v/>
      </c>
      <c r="S697" s="7" t="str">
        <f t="shared" ca="1" si="470"/>
        <v/>
      </c>
    </row>
    <row r="698" spans="1:20" x14ac:dyDescent="0.3">
      <c r="A698" s="1" t="str">
        <f t="shared" si="468"/>
        <v>LP_HealSpOnAttackBetter_02</v>
      </c>
      <c r="B698" s="1" t="s">
        <v>515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3.5000000000000004</v>
      </c>
      <c r="K698" s="1">
        <v>3.5000000000000004</v>
      </c>
      <c r="O698" s="7" t="str">
        <f t="shared" ca="1" si="469"/>
        <v/>
      </c>
      <c r="S698" s="7" t="str">
        <f t="shared" ca="1" si="470"/>
        <v/>
      </c>
    </row>
    <row r="699" spans="1:20" x14ac:dyDescent="0.3">
      <c r="A699" s="1" t="str">
        <f t="shared" ref="A699:A726" si="473">B699&amp;"_"&amp;TEXT(D699,"00")</f>
        <v>LP_HealSpOnAttackBetter_03</v>
      </c>
      <c r="B699" s="1" t="s">
        <v>515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5.5</v>
      </c>
      <c r="K699" s="1">
        <v>5.5</v>
      </c>
      <c r="O699" s="7" t="str">
        <f t="shared" ref="O699:O726" ca="1" si="474">IF(NOT(ISBLANK(N699)),N699,
IF(ISBLANK(M699),"",
VLOOKUP(M699,OFFSET(INDIRECT("$A:$B"),0,MATCH(M$1&amp;"_Verify",INDIRECT("$1:$1"),0)-1),2,0)
))</f>
        <v/>
      </c>
      <c r="S699" s="7" t="str">
        <f t="shared" ref="S699:S726" ca="1" si="475">IF(NOT(ISBLANK(R699)),R699,
IF(ISBLANK(Q699),"",
VLOOKUP(Q699,OFFSET(INDIRECT("$A:$B"),0,MATCH(Q$1&amp;"_Verify",INDIRECT("$1:$1"),0)-1),2,0)
))</f>
        <v/>
      </c>
    </row>
    <row r="700" spans="1:20" x14ac:dyDescent="0.3">
      <c r="A700" s="1" t="str">
        <f t="shared" ref="A700" si="476">B700&amp;"_"&amp;TEXT(D700,"00")</f>
        <v>LP_HealSpOnAttackBetter_04</v>
      </c>
      <c r="B700" s="1" t="s">
        <v>515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5.5</v>
      </c>
      <c r="K700" s="1">
        <v>5.5</v>
      </c>
      <c r="O700" s="7" t="str">
        <f t="shared" ref="O700" ca="1" si="477">IF(NOT(ISBLANK(N700)),N700,
IF(ISBLANK(M700),"",
VLOOKUP(M700,OFFSET(INDIRECT("$A:$B"),0,MATCH(M$1&amp;"_Verify",INDIRECT("$1:$1"),0)-1),2,0)
))</f>
        <v/>
      </c>
      <c r="S700" s="7" t="str">
        <f t="shared" ref="S700" ca="1" si="478">IF(NOT(ISBLANK(R700)),R700,
IF(ISBLANK(Q700),"",
VLOOKUP(Q700,OFFSET(INDIRECT("$A:$B"),0,MATCH(Q$1&amp;"_Verify",INDIRECT("$1:$1"),0)-1),2,0)
))</f>
        <v/>
      </c>
    </row>
    <row r="701" spans="1:20" x14ac:dyDescent="0.3">
      <c r="A701" s="1" t="str">
        <f t="shared" si="473"/>
        <v>LP_PaybackSp_01</v>
      </c>
      <c r="B701" s="1" t="s">
        <v>529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0.11739130434782601</v>
      </c>
      <c r="K701" s="1">
        <v>0.14347826086956511</v>
      </c>
      <c r="O701" s="7" t="str">
        <f t="shared" ca="1" si="474"/>
        <v/>
      </c>
      <c r="S701" s="7" t="str">
        <f t="shared" ca="1" si="475"/>
        <v/>
      </c>
    </row>
    <row r="702" spans="1:20" x14ac:dyDescent="0.3">
      <c r="A702" s="1" t="str">
        <f t="shared" si="473"/>
        <v>LP_PaybackSp_02</v>
      </c>
      <c r="B702" s="1" t="s">
        <v>529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0.21558935361216724</v>
      </c>
      <c r="K702" s="1">
        <v>0.26349809885931552</v>
      </c>
      <c r="O702" s="7" t="str">
        <f t="shared" ca="1" si="474"/>
        <v/>
      </c>
      <c r="S702" s="7" t="str">
        <f t="shared" ca="1" si="475"/>
        <v/>
      </c>
    </row>
    <row r="703" spans="1:20" x14ac:dyDescent="0.3">
      <c r="A703" s="1" t="str">
        <f t="shared" si="473"/>
        <v>LP_PaybackSp_03</v>
      </c>
      <c r="B703" s="1" t="s">
        <v>529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0.29799331103678928</v>
      </c>
      <c r="K703" s="1">
        <v>0.3642140468227425</v>
      </c>
      <c r="O703" s="7" t="str">
        <f t="shared" ca="1" si="474"/>
        <v/>
      </c>
      <c r="S703" s="7" t="str">
        <f t="shared" ca="1" si="475"/>
        <v/>
      </c>
    </row>
    <row r="704" spans="1:20" x14ac:dyDescent="0.3">
      <c r="A704" s="1" t="str">
        <f t="shared" si="473"/>
        <v>LP_PaybackSp_04</v>
      </c>
      <c r="B704" s="1" t="s">
        <v>529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0.36745562130177511</v>
      </c>
      <c r="K704" s="1">
        <v>0.44911242603550294</v>
      </c>
      <c r="O704" s="7" t="str">
        <f t="shared" ca="1" si="474"/>
        <v/>
      </c>
      <c r="S704" s="7" t="str">
        <f t="shared" ca="1" si="475"/>
        <v/>
      </c>
    </row>
    <row r="705" spans="1:19" x14ac:dyDescent="0.3">
      <c r="A705" s="1" t="str">
        <f t="shared" si="473"/>
        <v>LP_PaybackSp_05</v>
      </c>
      <c r="B705" s="1" t="s">
        <v>529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0.4263157894736842</v>
      </c>
      <c r="K705" s="1">
        <v>0.52105263157894743</v>
      </c>
      <c r="O705" s="7" t="str">
        <f t="shared" ca="1" si="474"/>
        <v/>
      </c>
      <c r="S705" s="7" t="str">
        <f t="shared" ca="1" si="475"/>
        <v/>
      </c>
    </row>
    <row r="706" spans="1:19" x14ac:dyDescent="0.3">
      <c r="A706" s="1" t="str">
        <f t="shared" ref="A706:A709" si="479">B706&amp;"_"&amp;TEXT(D706,"00")</f>
        <v>LP_PaybackSp_06</v>
      </c>
      <c r="B706" s="1" t="s">
        <v>529</v>
      </c>
      <c r="C706" s="1" t="str">
        <f>IF(ISERROR(VLOOKUP(B706,AffectorValueTable!$A:$A,1,0)),"어펙터밸류없음","")</f>
        <v/>
      </c>
      <c r="D706" s="1">
        <v>6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0.47647058823529409</v>
      </c>
      <c r="K706" s="1">
        <v>0.58235294117647063</v>
      </c>
      <c r="O706" s="7" t="str">
        <f t="shared" ref="O706:O709" ca="1" si="480">IF(NOT(ISBLANK(N706)),N706,
IF(ISBLANK(M706),"",
VLOOKUP(M706,OFFSET(INDIRECT("$A:$B"),0,MATCH(M$1&amp;"_Verify",INDIRECT("$1:$1"),0)-1),2,0)
))</f>
        <v/>
      </c>
      <c r="S706" s="7" t="str">
        <f t="shared" ref="S706:S709" ca="1" si="481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9"/>
        <v>LP_PaybackSp_07</v>
      </c>
      <c r="B707" s="1" t="s">
        <v>529</v>
      </c>
      <c r="C707" s="1" t="str">
        <f>IF(ISERROR(VLOOKUP(B707,AffectorValueTable!$A:$A,1,0)),"어펙터밸류없음","")</f>
        <v/>
      </c>
      <c r="D707" s="1">
        <v>7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0.51945031712473577</v>
      </c>
      <c r="K707" s="1">
        <v>0.63488372093023271</v>
      </c>
      <c r="O707" s="7" t="str">
        <f t="shared" ca="1" si="480"/>
        <v/>
      </c>
      <c r="S707" s="7" t="str">
        <f t="shared" ca="1" si="481"/>
        <v/>
      </c>
    </row>
    <row r="708" spans="1:19" x14ac:dyDescent="0.3">
      <c r="A708" s="1" t="str">
        <f t="shared" si="479"/>
        <v>LP_PaybackSp_08</v>
      </c>
      <c r="B708" s="1" t="s">
        <v>529</v>
      </c>
      <c r="C708" s="1" t="str">
        <f>IF(ISERROR(VLOOKUP(B708,AffectorValueTable!$A:$A,1,0)),"어펙터밸류없음","")</f>
        <v/>
      </c>
      <c r="D708" s="1">
        <v>8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0.55648854961832062</v>
      </c>
      <c r="K708" s="1">
        <v>0.68015267175572525</v>
      </c>
      <c r="O708" s="7" t="str">
        <f t="shared" ca="1" si="480"/>
        <v/>
      </c>
      <c r="S708" s="7" t="str">
        <f t="shared" ca="1" si="481"/>
        <v/>
      </c>
    </row>
    <row r="709" spans="1:19" x14ac:dyDescent="0.3">
      <c r="A709" s="1" t="str">
        <f t="shared" si="479"/>
        <v>LP_PaybackSp_09</v>
      </c>
      <c r="B709" s="1" t="s">
        <v>529</v>
      </c>
      <c r="C709" s="1" t="str">
        <f>IF(ISERROR(VLOOKUP(B709,AffectorValueTable!$A:$A,1,0)),"어펙터밸류없음","")</f>
        <v/>
      </c>
      <c r="D709" s="1">
        <v>9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0.58858131487889276</v>
      </c>
      <c r="K709" s="1">
        <v>0.71937716262975782</v>
      </c>
      <c r="O709" s="7" t="str">
        <f t="shared" ca="1" si="480"/>
        <v/>
      </c>
      <c r="S709" s="7" t="str">
        <f t="shared" ca="1" si="481"/>
        <v/>
      </c>
    </row>
    <row r="710" spans="1:19" x14ac:dyDescent="0.3">
      <c r="A710" s="1" t="str">
        <f t="shared" ref="A710:A717" si="482">B710&amp;"_"&amp;TEXT(D710,"00")</f>
        <v>LP_SpUpOnMaxHp_01</v>
      </c>
      <c r="B710" s="1" t="s">
        <v>933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0.5</v>
      </c>
      <c r="N710" s="1">
        <v>1</v>
      </c>
      <c r="O710" s="7">
        <f t="shared" ref="O710:O717" ca="1" si="483">IF(NOT(ISBLANK(N710)),N710,
IF(ISBLANK(M710),"",
VLOOKUP(M710,OFFSET(INDIRECT("$A:$B"),0,MATCH(M$1&amp;"_Verify",INDIRECT("$1:$1"),0)-1),2,0)
))</f>
        <v>1</v>
      </c>
      <c r="S710" s="7" t="str">
        <f t="shared" ref="S710:S717" ca="1" si="484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82"/>
        <v>LP_SpUpOnMaxHp_02</v>
      </c>
      <c r="B711" s="1" t="s">
        <v>933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1.05</v>
      </c>
      <c r="N711" s="1">
        <v>1</v>
      </c>
      <c r="O711" s="7">
        <f t="shared" ca="1" si="483"/>
        <v>1</v>
      </c>
      <c r="S711" s="7" t="str">
        <f t="shared" ca="1" si="484"/>
        <v/>
      </c>
    </row>
    <row r="712" spans="1:19" x14ac:dyDescent="0.3">
      <c r="A712" s="1" t="str">
        <f t="shared" si="482"/>
        <v>LP_SpUpOnMaxHp_03</v>
      </c>
      <c r="B712" s="1" t="s">
        <v>933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1.6500000000000001</v>
      </c>
      <c r="N712" s="1">
        <v>1</v>
      </c>
      <c r="O712" s="7">
        <f t="shared" ca="1" si="483"/>
        <v>1</v>
      </c>
      <c r="S712" s="7" t="str">
        <f t="shared" ca="1" si="484"/>
        <v/>
      </c>
    </row>
    <row r="713" spans="1:19" x14ac:dyDescent="0.3">
      <c r="A713" s="1" t="str">
        <f t="shared" ref="A713:A714" si="485">B713&amp;"_"&amp;TEXT(D713,"00")</f>
        <v>LP_SpUpOnMaxHp_04</v>
      </c>
      <c r="B713" s="1" t="s">
        <v>933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J246*5/3*2</f>
        <v>2.2999999999999998</v>
      </c>
      <c r="N713" s="1">
        <v>1</v>
      </c>
      <c r="O713" s="7">
        <f t="shared" ref="O713:O714" ca="1" si="486">IF(NOT(ISBLANK(N713)),N713,
IF(ISBLANK(M713),"",
VLOOKUP(M713,OFFSET(INDIRECT("$A:$B"),0,MATCH(M$1&amp;"_Verify",INDIRECT("$1:$1"),0)-1),2,0)
))</f>
        <v>1</v>
      </c>
      <c r="S713" s="7" t="str">
        <f t="shared" ref="S713:S714" ca="1" si="487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5"/>
        <v>LP_SpUpOnMaxHp_05</v>
      </c>
      <c r="B714" s="1" t="s">
        <v>933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J247*5/3*2</f>
        <v>3</v>
      </c>
      <c r="N714" s="1">
        <v>1</v>
      </c>
      <c r="O714" s="7">
        <f t="shared" ca="1" si="486"/>
        <v>1</v>
      </c>
      <c r="S714" s="7" t="str">
        <f t="shared" ca="1" si="487"/>
        <v/>
      </c>
    </row>
    <row r="715" spans="1:19" x14ac:dyDescent="0.3">
      <c r="A715" s="1" t="str">
        <f t="shared" si="482"/>
        <v>LP_SpUpOnMaxHpBetter_01</v>
      </c>
      <c r="B715" s="1" t="s">
        <v>934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0.83333333333333337</v>
      </c>
      <c r="N715" s="1">
        <v>1</v>
      </c>
      <c r="O715" s="7">
        <f t="shared" ca="1" si="483"/>
        <v>1</v>
      </c>
      <c r="S715" s="7" t="str">
        <f t="shared" ca="1" si="484"/>
        <v/>
      </c>
    </row>
    <row r="716" spans="1:19" x14ac:dyDescent="0.3">
      <c r="A716" s="1" t="str">
        <f t="shared" si="482"/>
        <v>LP_SpUpOnMaxHpBetter_02</v>
      </c>
      <c r="B716" s="1" t="s">
        <v>934</v>
      </c>
      <c r="C716" s="1" t="str">
        <f>IF(ISERROR(VLOOKUP(B716,AffectorValueTable!$A:$A,1,0)),"어펙터밸류없음","")</f>
        <v/>
      </c>
      <c r="D716" s="1">
        <v>2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>J253*5/3*2</f>
        <v>1.75</v>
      </c>
      <c r="N716" s="1">
        <v>1</v>
      </c>
      <c r="O716" s="7">
        <f t="shared" ca="1" si="483"/>
        <v>1</v>
      </c>
      <c r="S716" s="7" t="str">
        <f t="shared" ca="1" si="484"/>
        <v/>
      </c>
    </row>
    <row r="717" spans="1:19" x14ac:dyDescent="0.3">
      <c r="A717" s="1" t="str">
        <f t="shared" si="482"/>
        <v>LP_SpUpOnMaxHpBetter_03</v>
      </c>
      <c r="B717" s="1" t="s">
        <v>934</v>
      </c>
      <c r="C717" s="1" t="str">
        <f>IF(ISERROR(VLOOKUP(B717,AffectorValueTable!$A:$A,1,0)),"어펙터밸류없음","")</f>
        <v/>
      </c>
      <c r="D717" s="1">
        <v>3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>J254*5/3*2</f>
        <v>2.75</v>
      </c>
      <c r="N717" s="1">
        <v>1</v>
      </c>
      <c r="O717" s="7">
        <f t="shared" ca="1" si="483"/>
        <v>1</v>
      </c>
      <c r="S717" s="7" t="str">
        <f t="shared" ca="1" si="484"/>
        <v/>
      </c>
    </row>
    <row r="718" spans="1:19" x14ac:dyDescent="0.3">
      <c r="A718" s="1" t="str">
        <f t="shared" ref="A718" si="488">B718&amp;"_"&amp;TEXT(D718,"00")</f>
        <v>LP_HitSizeDown_01</v>
      </c>
      <c r="B718" s="1" t="s">
        <v>932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0.9</v>
      </c>
      <c r="O718" s="7" t="str">
        <f t="shared" ref="O718" ca="1" si="489">IF(NOT(ISBLANK(N718)),N718,
IF(ISBLANK(M718),"",
VLOOKUP(M718,OFFSET(INDIRECT("$A:$B"),0,MATCH(M$1&amp;"_Verify",INDIRECT("$1:$1"),0)-1),2,0)
))</f>
        <v/>
      </c>
      <c r="S718" s="7" t="str">
        <f t="shared" ref="S718" ca="1" si="490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ref="A719:A722" si="491">B719&amp;"_"&amp;TEXT(D719,"00")</f>
        <v>LP_HitSizeDown_02</v>
      </c>
      <c r="B719" s="1" t="s">
        <v>932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0.8</v>
      </c>
      <c r="O719" s="7" t="str">
        <f t="shared" ref="O719:O722" ca="1" si="492">IF(NOT(ISBLANK(N719)),N719,
IF(ISBLANK(M719),"",
VLOOKUP(M719,OFFSET(INDIRECT("$A:$B"),0,MATCH(M$1&amp;"_Verify",INDIRECT("$1:$1"),0)-1),2,0)
))</f>
        <v/>
      </c>
      <c r="S719" s="7" t="str">
        <f t="shared" ref="S719:S722" ca="1" si="493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91"/>
        <v>LP_HitSizeDown_03</v>
      </c>
      <c r="B720" s="1" t="s">
        <v>932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0.7</v>
      </c>
      <c r="O720" s="7" t="str">
        <f t="shared" ca="1" si="492"/>
        <v/>
      </c>
      <c r="S720" s="7" t="str">
        <f t="shared" ca="1" si="493"/>
        <v/>
      </c>
    </row>
    <row r="721" spans="1:19" x14ac:dyDescent="0.3">
      <c r="A721" s="1" t="str">
        <f t="shared" si="491"/>
        <v>LP_HitSizeDown_04</v>
      </c>
      <c r="B721" s="1" t="s">
        <v>932</v>
      </c>
      <c r="C721" s="1" t="str">
        <f>IF(ISERROR(VLOOKUP(B721,AffectorValueTable!$A:$A,1,0)),"어펙터밸류없음","")</f>
        <v/>
      </c>
      <c r="D721" s="1">
        <v>4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0.6</v>
      </c>
      <c r="O721" s="7" t="str">
        <f t="shared" ca="1" si="492"/>
        <v/>
      </c>
      <c r="S721" s="7" t="str">
        <f t="shared" ca="1" si="493"/>
        <v/>
      </c>
    </row>
    <row r="722" spans="1:19" x14ac:dyDescent="0.3">
      <c r="A722" s="1" t="str">
        <f t="shared" si="491"/>
        <v>LP_HitSizeDown_05</v>
      </c>
      <c r="B722" s="1" t="s">
        <v>932</v>
      </c>
      <c r="C722" s="1" t="str">
        <f>IF(ISERROR(VLOOKUP(B722,AffectorValueTable!$A:$A,1,0)),"어펙터밸류없음","")</f>
        <v/>
      </c>
      <c r="D722" s="1">
        <v>5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92"/>
        <v/>
      </c>
      <c r="S722" s="7" t="str">
        <f t="shared" ca="1" si="493"/>
        <v/>
      </c>
    </row>
    <row r="723" spans="1:19" x14ac:dyDescent="0.3">
      <c r="A723" s="1" t="str">
        <f t="shared" si="473"/>
        <v>PN_Magic1.5Times_01</v>
      </c>
      <c r="B723" s="1" t="s">
        <v>801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391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4"/>
        <v/>
      </c>
      <c r="S723" s="7" t="str">
        <f t="shared" ca="1" si="475"/>
        <v/>
      </c>
    </row>
    <row r="724" spans="1:19" x14ac:dyDescent="0.3">
      <c r="A724" s="1" t="str">
        <f t="shared" si="473"/>
        <v>PN_Machine1.5Times_01</v>
      </c>
      <c r="B724" s="1" t="s">
        <v>803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808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4"/>
        <v/>
      </c>
      <c r="S724" s="7" t="str">
        <f t="shared" ca="1" si="475"/>
        <v/>
      </c>
    </row>
    <row r="725" spans="1:19" x14ac:dyDescent="0.3">
      <c r="A725" s="1" t="str">
        <f t="shared" si="473"/>
        <v>PN_Nature1.5Times_01</v>
      </c>
      <c r="B725" s="1" t="s">
        <v>805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4"/>
        <v/>
      </c>
      <c r="S725" s="7" t="str">
        <f t="shared" ca="1" si="475"/>
        <v/>
      </c>
    </row>
    <row r="726" spans="1:19" x14ac:dyDescent="0.3">
      <c r="A726" s="1" t="str">
        <f t="shared" si="473"/>
        <v>PN_Qigong1.5Times_01</v>
      </c>
      <c r="B726" s="1" t="s">
        <v>807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809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4"/>
        <v/>
      </c>
      <c r="S726" s="7" t="str">
        <f t="shared" ca="1" si="475"/>
        <v/>
      </c>
    </row>
    <row r="727" spans="1:19" x14ac:dyDescent="0.3">
      <c r="A727" s="1" t="str">
        <f t="shared" ref="A727:A728" si="494">B727&amp;"_"&amp;TEXT(D727,"00")</f>
        <v>PN_Magic2Times_01</v>
      </c>
      <c r="B727" s="1" t="s">
        <v>382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391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28" ca="1" si="495">IF(NOT(ISBLANK(N727)),N727,
IF(ISBLANK(M727),"",
VLOOKUP(M727,OFFSET(INDIRECT("$A:$B"),0,MATCH(M$1&amp;"_Verify",INDIRECT("$1:$1"),0)-1),2,0)
))</f>
        <v/>
      </c>
      <c r="S727" s="7" t="str">
        <f t="shared" ref="S727:S728" ca="1" si="496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4"/>
        <v>PN_Machine2Times_01</v>
      </c>
      <c r="B728" s="1" t="s">
        <v>399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401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5"/>
        <v/>
      </c>
      <c r="S728" s="7" t="str">
        <f t="shared" ca="1" si="496"/>
        <v/>
      </c>
    </row>
    <row r="729" spans="1:19" x14ac:dyDescent="0.3">
      <c r="A729" s="1" t="str">
        <f t="shared" ref="A729:A732" si="497">B729&amp;"_"&amp;TEXT(D729,"00")</f>
        <v>PN_Nature2Times_01</v>
      </c>
      <c r="B729" s="1" t="s">
        <v>384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394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2" ca="1" si="498">IF(NOT(ISBLANK(N729)),N729,
IF(ISBLANK(M729),"",
VLOOKUP(M729,OFFSET(INDIRECT("$A:$B"),0,MATCH(M$1&amp;"_Verify",INDIRECT("$1:$1"),0)-1),2,0)
))</f>
        <v/>
      </c>
      <c r="S729" s="7" t="str">
        <f t="shared" ref="S729:S732" ca="1" si="499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7"/>
        <v>PN_Qigong2Times_01</v>
      </c>
      <c r="B730" s="1" t="s">
        <v>400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402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498"/>
        <v/>
      </c>
      <c r="S730" s="7" t="str">
        <f t="shared" ca="1" si="499"/>
        <v/>
      </c>
    </row>
    <row r="731" spans="1:19" x14ac:dyDescent="0.3">
      <c r="A731" s="1" t="str">
        <f t="shared" si="497"/>
        <v>PN_Magic3Times_01</v>
      </c>
      <c r="B731" s="1" t="s">
        <v>763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si="497"/>
        <v>PN_Machine3Times_01</v>
      </c>
      <c r="B732" s="1" t="s">
        <v>760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393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8"/>
        <v/>
      </c>
      <c r="S732" s="7" t="str">
        <f t="shared" ca="1" si="499"/>
        <v/>
      </c>
    </row>
    <row r="733" spans="1:19" x14ac:dyDescent="0.3">
      <c r="A733" s="1" t="str">
        <f t="shared" ref="A733:A734" si="500">B733&amp;"_"&amp;TEXT(D733,"00")</f>
        <v>PN_Nature3Times_01</v>
      </c>
      <c r="B733" s="1" t="s">
        <v>764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394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ref="O733:O734" ca="1" si="501">IF(NOT(ISBLANK(N733)),N733,
IF(ISBLANK(M733),"",
VLOOKUP(M733,OFFSET(INDIRECT("$A:$B"),0,MATCH(M$1&amp;"_Verify",INDIRECT("$1:$1"),0)-1),2,0)
))</f>
        <v/>
      </c>
      <c r="S733" s="7" t="str">
        <f t="shared" ref="S733:S734" ca="1" si="502">IF(NOT(ISBLANK(R733)),R733,
IF(ISBLANK(Q733),"",
VLOOKUP(Q733,OFFSET(INDIRECT("$A:$B"),0,MATCH(Q$1&amp;"_Verify",INDIRECT("$1:$1"),0)-1),2,0)
))</f>
        <v/>
      </c>
    </row>
    <row r="734" spans="1:19" x14ac:dyDescent="0.3">
      <c r="A734" s="1" t="str">
        <f t="shared" si="500"/>
        <v>PN_Qigong3Times_01</v>
      </c>
      <c r="B734" s="1" t="s">
        <v>762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396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7:Q734 M3:M734 Q3:Q48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G497:G503 G201:G209 G236:G239 G243:G488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1218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1220</v>
      </c>
      <c r="C86" s="3" t="s">
        <v>62</v>
      </c>
      <c r="D86" s="4" t="s">
        <v>1219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2021-05-19T16:02:00Z</dcterms:modified>
</cp:coreProperties>
</file>