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6E9620F-1ABF-4397-9194-CE45FEE8FFBC}" xr6:coauthVersionLast="45" xr6:coauthVersionMax="45" xr10:uidLastSave="{00000000-0000-0000-0000-000000000000}"/>
  <bookViews>
    <workbookView xWindow="-28920" yWindow="-120" windowWidth="29040" windowHeight="15840" activeTab="5" xr2:uid="{744FAB8B-2B4C-47C4-9B52-EAF29B7E3396}"/>
    <workbookView xWindow="-120" yWindow="-120" windowWidth="29040" windowHeight="15840" activeTab="5" xr2:uid="{414219B6-7064-40CC-A492-ADCA17014BB4}"/>
  </bookViews>
  <sheets>
    <sheet name="EquipTable" sheetId="1" r:id="rId1"/>
    <sheet name="EnhanceTable" sheetId="2" r:id="rId2"/>
    <sheet name="InnerGradeTable" sheetId="6" r:id="rId3"/>
    <sheet name="OptionTable" sheetId="4" r:id="rId4"/>
    <sheet name="TransferTable" sheetId="7" r:id="rId5"/>
    <sheet name="GoldenKeyTable" sheetId="8" r:id="rId6"/>
  </sheets>
  <externalReferences>
    <externalReference r:id="rId7"/>
    <externalReference r:id="rId8"/>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8" l="1"/>
  <c r="B4" i="8"/>
  <c r="B5" i="8" s="1"/>
  <c r="B6" i="8" s="1"/>
  <c r="B7" i="8" s="1"/>
  <c r="B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47" i="4"/>
  <c r="O32" i="4"/>
  <c r="O70" i="4"/>
  <c r="O31" i="4"/>
  <c r="O16" i="4"/>
  <c r="O50" i="4"/>
  <c r="O59" i="4"/>
  <c r="O37" i="4"/>
  <c r="O29" i="4"/>
  <c r="O21" i="4"/>
  <c r="O78" i="4"/>
  <c r="O73" i="4"/>
  <c r="O20" i="4"/>
  <c r="O63" i="4"/>
  <c r="O44" i="4"/>
  <c r="O74" i="4"/>
  <c r="O8" i="4"/>
  <c r="O75" i="4"/>
  <c r="O77" i="4"/>
  <c r="O23" i="4"/>
  <c r="O51" i="4"/>
  <c r="O39" i="4"/>
  <c r="O18" i="4"/>
  <c r="O48" i="4"/>
  <c r="O64" i="4"/>
  <c r="O76" i="4"/>
  <c r="O43" i="4"/>
  <c r="O60" i="4"/>
  <c r="O15" i="4"/>
  <c r="O3" i="4"/>
  <c r="O56" i="4"/>
  <c r="O61" i="4"/>
  <c r="AY5" i="6"/>
  <c r="O28" i="4"/>
  <c r="O54" i="4"/>
  <c r="O72" i="4"/>
  <c r="O40" i="4"/>
  <c r="O66" i="4"/>
  <c r="O41" i="4"/>
  <c r="O5" i="4"/>
  <c r="O71" i="4"/>
  <c r="AY3" i="6"/>
  <c r="O9" i="4"/>
  <c r="AY7" i="6"/>
  <c r="O33" i="4"/>
  <c r="O12" i="4"/>
  <c r="O62" i="4"/>
  <c r="O27" i="4"/>
  <c r="O58" i="4"/>
  <c r="O10" i="4"/>
  <c r="O19" i="4"/>
  <c r="O57" i="4"/>
  <c r="O4" i="4"/>
  <c r="O34" i="4"/>
  <c r="O13" i="4"/>
  <c r="O67" i="4"/>
  <c r="O2" i="4"/>
  <c r="AY6" i="6"/>
  <c r="O38" i="4"/>
  <c r="O25" i="4"/>
  <c r="O30" i="4"/>
  <c r="O52" i="4"/>
  <c r="O24" i="4"/>
  <c r="O55" i="4"/>
  <c r="O46" i="4"/>
  <c r="O11" i="4"/>
  <c r="O22" i="4"/>
  <c r="O45" i="4"/>
  <c r="O68" i="4"/>
  <c r="AY2" i="6"/>
  <c r="AY4" i="6"/>
  <c r="O35" i="4"/>
  <c r="O36" i="4"/>
  <c r="O49" i="4"/>
  <c r="O42" i="4"/>
  <c r="O7" i="4"/>
  <c r="O53" i="4"/>
  <c r="O6" i="4"/>
  <c r="O65" i="4"/>
  <c r="O17" i="4"/>
  <c r="O69" i="4"/>
  <c r="O14" i="4"/>
  <c r="AY8" i="6"/>
  <c r="O26"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38" i="4"/>
  <c r="I55" i="4"/>
  <c r="I37" i="4"/>
  <c r="I65" i="4"/>
  <c r="I4" i="4"/>
  <c r="I59" i="4"/>
  <c r="I24" i="4"/>
  <c r="I20" i="4"/>
  <c r="I42" i="4"/>
  <c r="I63" i="4"/>
  <c r="I75" i="4"/>
  <c r="I10" i="4"/>
  <c r="I39" i="4"/>
  <c r="I40" i="4"/>
  <c r="I46" i="4"/>
  <c r="I69" i="4"/>
  <c r="I68" i="4"/>
  <c r="I44" i="4"/>
  <c r="I77" i="4"/>
  <c r="I30" i="4"/>
  <c r="I62" i="4"/>
  <c r="I49" i="4"/>
  <c r="I56" i="4"/>
  <c r="I31" i="4"/>
  <c r="I43" i="4"/>
  <c r="I52" i="4"/>
  <c r="I71" i="4"/>
  <c r="I61" i="4"/>
  <c r="I21" i="4"/>
  <c r="I54" i="4"/>
  <c r="I57" i="4"/>
  <c r="I17" i="4"/>
  <c r="I15" i="4"/>
  <c r="I66" i="4"/>
  <c r="I9" i="4"/>
  <c r="I76" i="4"/>
  <c r="I27" i="4"/>
  <c r="I47" i="4"/>
  <c r="I16" i="4"/>
  <c r="I72" i="4"/>
  <c r="I41" i="4"/>
  <c r="I58" i="4"/>
  <c r="I36" i="4"/>
  <c r="I29" i="4"/>
  <c r="I53" i="4"/>
  <c r="I8" i="4"/>
  <c r="I67" i="4"/>
  <c r="I45" i="4"/>
  <c r="I28" i="4"/>
  <c r="I73" i="4"/>
  <c r="I64" i="4"/>
  <c r="I32" i="4"/>
  <c r="I7" i="4"/>
  <c r="I25" i="4"/>
  <c r="I11" i="4"/>
  <c r="I34" i="4"/>
  <c r="I35" i="4"/>
  <c r="I12" i="4"/>
  <c r="I14" i="4"/>
  <c r="I60" i="4"/>
  <c r="I22" i="4"/>
  <c r="I48" i="4"/>
  <c r="I23" i="4"/>
  <c r="I6" i="4"/>
  <c r="I26" i="4"/>
  <c r="I51" i="4"/>
  <c r="I50" i="4"/>
  <c r="I33" i="4"/>
  <c r="I74" i="4"/>
  <c r="I18" i="4"/>
  <c r="I70" i="4"/>
  <c r="I19" i="4"/>
  <c r="I5" i="4"/>
  <c r="I78" i="4"/>
  <c r="I13"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2" i="4"/>
  <c r="I3"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32" i="1"/>
  <c r="M10" i="1"/>
  <c r="M40" i="1"/>
  <c r="M6" i="1"/>
  <c r="M107" i="1"/>
  <c r="M77" i="1"/>
  <c r="M5" i="1"/>
  <c r="M38" i="1"/>
  <c r="M3" i="1"/>
  <c r="M78" i="1"/>
  <c r="M94" i="1"/>
  <c r="M92" i="1"/>
  <c r="M34" i="1"/>
  <c r="M103" i="1"/>
  <c r="M116" i="1"/>
  <c r="M57" i="1"/>
  <c r="M84" i="1"/>
  <c r="M39" i="1"/>
  <c r="M16" i="1"/>
  <c r="M18" i="1"/>
  <c r="M15" i="1"/>
  <c r="M53" i="1"/>
  <c r="M11" i="1"/>
  <c r="M13" i="1"/>
  <c r="M70" i="1"/>
  <c r="M49" i="1"/>
  <c r="M76" i="1"/>
  <c r="M118" i="1"/>
  <c r="M89" i="1"/>
  <c r="M85" i="1"/>
  <c r="M98" i="1"/>
  <c r="M80" i="1"/>
  <c r="M96" i="1"/>
  <c r="M26" i="1"/>
  <c r="M54" i="1"/>
  <c r="M61" i="1"/>
  <c r="M45" i="1"/>
  <c r="M114" i="1"/>
  <c r="M71" i="1"/>
  <c r="M42" i="1"/>
  <c r="M58" i="1"/>
  <c r="M88" i="1"/>
  <c r="M74" i="1"/>
  <c r="M111" i="1"/>
  <c r="M27" i="1"/>
  <c r="M106" i="1"/>
  <c r="M46" i="1"/>
  <c r="M17" i="1"/>
  <c r="M59" i="1"/>
  <c r="M41" i="1"/>
  <c r="M72" i="1"/>
  <c r="M99" i="1"/>
  <c r="M4" i="1"/>
  <c r="M14" i="1"/>
  <c r="M48" i="1"/>
  <c r="M51" i="1"/>
  <c r="M112" i="1"/>
  <c r="M44" i="1"/>
  <c r="M24" i="1"/>
  <c r="M113" i="1"/>
  <c r="M25" i="1"/>
  <c r="M68" i="1"/>
  <c r="M117" i="1"/>
  <c r="M23" i="1"/>
  <c r="M95" i="1"/>
  <c r="M101" i="1"/>
  <c r="M67" i="1"/>
  <c r="M36" i="1"/>
  <c r="M90" i="1"/>
  <c r="M100" i="1"/>
  <c r="M73" i="1"/>
  <c r="M93" i="1"/>
  <c r="M97" i="1"/>
  <c r="M28" i="1"/>
  <c r="M19" i="1"/>
  <c r="M12" i="1"/>
  <c r="M22" i="1"/>
  <c r="M86" i="1"/>
  <c r="M63" i="1"/>
  <c r="M108" i="1"/>
  <c r="M20" i="1"/>
  <c r="M104" i="1"/>
  <c r="M55" i="1"/>
  <c r="M109" i="1"/>
  <c r="M83" i="1"/>
  <c r="M82" i="1"/>
  <c r="M65" i="1"/>
  <c r="M47" i="1"/>
  <c r="M43" i="1"/>
  <c r="M7" i="1"/>
  <c r="M9" i="1"/>
  <c r="M60" i="1"/>
  <c r="M64" i="1"/>
  <c r="M50" i="1"/>
  <c r="M37" i="1"/>
  <c r="M35" i="1"/>
  <c r="M115" i="1"/>
  <c r="M30" i="1"/>
  <c r="M31" i="1"/>
  <c r="M105" i="1"/>
  <c r="M102" i="1"/>
  <c r="M52" i="1"/>
  <c r="M8" i="1"/>
  <c r="M56" i="1"/>
  <c r="M91" i="1"/>
  <c r="M79" i="1"/>
  <c r="M29" i="1"/>
  <c r="M33" i="1"/>
  <c r="M66" i="1"/>
  <c r="M75" i="1"/>
  <c r="M62" i="1"/>
  <c r="M81" i="1"/>
  <c r="M87" i="1"/>
  <c r="M110" i="1"/>
  <c r="D42" i="1"/>
  <c r="M21" i="1"/>
  <c r="M69"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M2" i="1"/>
  <c r="D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List>
</comments>
</file>

<file path=xl/sharedStrings.xml><?xml version="1.0" encoding="utf-8"?>
<sst xmlns="http://schemas.openxmlformats.org/spreadsheetml/2006/main" count="725" uniqueCount="211">
  <si>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</si>
  <si>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</si>
  <si>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</si>
  <si>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</si>
  <si>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</si>
  <si>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</si>
  <si>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</si>
  <si>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</si>
  <si>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</si>
  <si>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</si>
  <si>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</si>
  <si>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</si>
  <si>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</si>
  <si>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</si>
  <si>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</si>
  <si>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</si>
  <si>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</si>
  <si>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</si>
  <si>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</si>
  <si>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</si>
  <si>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</si>
  <si>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</si>
  <si>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</si>
  <si>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</si>
  <si>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</si>
  <si>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</si>
  <si>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</si>
  <si>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</si>
  <si>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</si>
  <si>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</si>
  <si>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</si>
  <si>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</si>
  <si>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</si>
  <si>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</si>
  <si>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</si>
  <si>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</si>
  <si>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</si>
  <si>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</si>
  <si>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</si>
  <si>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</si>
  <si>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</si>
  <si>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</si>
  <si>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</si>
  <si>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</si>
  <si>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</si>
  <si>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</si>
  <si>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</si>
  <si>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</si>
  <si>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</si>
  <si>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</si>
  <si>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</si>
  <si>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</si>
  <si>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</si>
  <si>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</si>
  <si>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</si>
  <si>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</si>
  <si>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</si>
  <si>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</si>
  <si>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</si>
  <si>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</si>
  <si>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</si>
  <si>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</si>
  <si>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</si>
  <si>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</si>
  <si>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</si>
  <si>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</si>
  <si>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</si>
  <si>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</si>
  <si>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</si>
  <si>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</si>
  <si>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</si>
  <si>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</si>
  <si>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</si>
  <si>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</si>
  <si>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</si>
  <si>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</si>
  <si>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</si>
  <si>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</si>
  <si>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</si>
  <si>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</si>
  <si>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</si>
  <si>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</si>
  <si>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</si>
  <si>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</si>
  <si>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</si>
  <si>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</si>
  <si>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</si>
  <si>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</si>
  <si>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</si>
  <si>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</si>
  <si>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</si>
  <si>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</si>
  <si>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</si>
  <si>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</si>
  <si>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</si>
  <si>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</si>
  <si>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</si>
  <si>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</si>
  <si>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</si>
  <si>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</si>
  <si>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</si>
  <si>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</si>
  <si>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</si>
  <si>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</si>
  <si>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</si>
  <si>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</si>
  <si>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</si>
  <si>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</si>
  <si>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</si>
  <si>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</si>
  <si>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</si>
  <si>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</si>
  <si>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</si>
  <si>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</si>
  <si>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</si>
  <si>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LevelUpHealRate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</si>
  <si>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</si>
  <si>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</si>
  <si>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</si>
  <si>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</si>
  <si>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</si>
  <si>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</si>
  <si>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</si>
  <si>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</si>
  <si>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</si>
  <si>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</si>
  <si>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</si>
  <si>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</si>
  <si>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</si>
  <si>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</si>
  <si>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</si>
  <si>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</si>
  <si>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</si>
  <si>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</si>
  <si>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</si>
  <si>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</si>
  <si>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</si>
  <si>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</si>
  <si>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</si>
  <si>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</si>
  <si>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</si>
  <si>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</si>
  <si>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</si>
  <si>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</si>
  <si>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</si>
  <si>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</si>
  <si>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</si>
  <si>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</si>
  <si>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</si>
  <si>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</si>
  <si>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</si>
  <si>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</si>
  <si>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</si>
  <si>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</si>
  <si>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</si>
  <si>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</si>
  <si>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</si>
  <si>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</si>
  <si>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</si>
  <si>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</si>
  <si>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</si>
  <si>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</si>
  <si>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</si>
  <si>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</si>
  <si>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</si>
  <si>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</si>
  <si>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</si>
  <si>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</si>
  <si>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</si>
  <si>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</si>
  <si>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</si>
  <si>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</si>
  <si>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</si>
  <si>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</si>
  <si>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</si>
  <si>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</si>
  <si>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</si>
  <si>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</si>
  <si>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</si>
  <si>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</si>
  <si>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</si>
  <si>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</si>
  <si>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</si>
  <si>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</si>
  <si>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</si>
  <si>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</si>
  <si>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</si>
  <si>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</si>
  <si>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</si>
  <si>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</si>
  <si>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</si>
  <si>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</si>
  <si>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</si>
  <si>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</si>
  <si>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</si>
  <si>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</si>
  <si>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</si>
  <si>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</si>
  <si>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</si>
  <si>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</si>
  <si>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</si>
  <si>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</si>
  <si>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</si>
  <si>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</si>
  <si>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</si>
  <si>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</si>
  <si>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</si>
  <si>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</si>
  <si>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</si>
  <si>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remainCount|Int</t>
    <phoneticPr fontId="1" type="noConversion"/>
  </si>
  <si>
    <t>adjustWeight|Float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</si>
</sst>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D6"/>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D7"/>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D8"/>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D9"/>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D11"/>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D12"/>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D13"/>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D14"/>
          <cell r="E14" t="str">
            <v>이슈가 발생하여 긴급 점검 중에 있습니다.
최대 4시간 소모될 예정입니다. 불편을 드려 죄송합니다.</v>
          </cell>
          <cell r="F14"/>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D15"/>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D16"/>
          <cell r="E16" t="str">
            <v>?</v>
          </cell>
          <cell r="F16"/>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D17"/>
          <cell r="E17" t="str">
            <v>I</v>
          </cell>
          <cell r="F17"/>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D18"/>
          <cell r="E18" t="str">
            <v>II</v>
          </cell>
          <cell r="F18"/>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D19"/>
          <cell r="E19" t="str">
            <v>III</v>
          </cell>
          <cell r="F19"/>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D20"/>
          <cell r="E20" t="str">
            <v>IV</v>
          </cell>
          <cell r="F20"/>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D21"/>
          <cell r="E21" t="str">
            <v>V</v>
          </cell>
          <cell r="F21"/>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D22"/>
          <cell r="E22" t="str">
            <v>VI</v>
          </cell>
          <cell r="F22"/>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D23"/>
          <cell r="E23" t="str">
            <v>VII</v>
          </cell>
          <cell r="F23"/>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D24"/>
          <cell r="E24" t="str">
            <v>VIII</v>
          </cell>
          <cell r="F24"/>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D25"/>
          <cell r="E25" t="str">
            <v>IX</v>
          </cell>
          <cell r="F25"/>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D26"/>
          <cell r="E26" t="str">
            <v>X</v>
          </cell>
          <cell r="F26"/>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D47"/>
          <cell r="E47" t="str">
            <v>마법</v>
          </cell>
          <cell r="F47"/>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D48"/>
          <cell r="E48" t="str">
            <v>기계</v>
          </cell>
          <cell r="F48"/>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D49"/>
          <cell r="E49" t="str">
            <v>자연</v>
          </cell>
          <cell r="F49"/>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D50"/>
          <cell r="E50" t="str">
            <v>기공</v>
          </cell>
          <cell r="F50"/>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D51"/>
          <cell r="E51" t="str">
            <v>일반</v>
          </cell>
          <cell r="F51"/>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D52"/>
          <cell r="E52" t="str">
            <v>영웅</v>
          </cell>
          <cell r="F52"/>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D53"/>
          <cell r="E53" t="str">
            <v>전설</v>
          </cell>
          <cell r="F53"/>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D54"/>
          <cell r="E54" t="str">
            <v>일반</v>
          </cell>
          <cell r="F54"/>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D55"/>
          <cell r="E55" t="str">
            <v>희귀</v>
          </cell>
          <cell r="F55"/>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D56"/>
          <cell r="E56" t="str">
            <v>영웅</v>
          </cell>
          <cell r="F56"/>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D57"/>
          <cell r="E57" t="str">
            <v>에픽</v>
          </cell>
          <cell r="F57"/>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D58"/>
          <cell r="E58" t="str">
            <v>전설</v>
          </cell>
          <cell r="F58"/>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D59"/>
          <cell r="E59" t="str">
            <v>청약철회는 구매일로부터 7일 이내 가능(단, 아이템이 게시되거나 사용 시 청약철회가 제한됨)
법정대리인 동의 없는 미성년자명의 결제 시 취소가능</v>
          </cell>
          <cell r="F59"/>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D60"/>
          <cell r="E60" t="str">
            <v>&lt;color=#00A800&gt;보석&lt;/color&gt;은 상점에서 상자, 특별 상품을 구매하는데 사용됩니다.
일일퀘스트 상자에서 보석을 획득하거나 상점에서 구매하세요!</v>
          </cell>
          <cell r="F60"/>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D61"/>
          <cell r="E61" t="str">
            <v>&lt;color=#DE7710&gt;골드&lt;/color&gt;는 캐릭터 업그레이드에 사용됩니다.
적을 처치하거나 상자를 열어서 골드를 획득할 수 있습니다!</v>
          </cell>
          <cell r="F61"/>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D62"/>
          <cell r="E62" t="str">
            <v>Lv. {0}</v>
          </cell>
          <cell r="F62"/>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D63"/>
          <cell r="E63" t="str">
            <v>Lv. &lt;size=30&gt;{0}&lt;/size&gt;</v>
          </cell>
          <cell r="F63"/>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D64"/>
          <cell r="E64" t="str">
            <v>나가기</v>
          </cell>
          <cell r="F64"/>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D65"/>
          <cell r="E65" t="str">
            <v>게임을 종료하시겠습니까?</v>
          </cell>
          <cell r="F65"/>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D66"/>
          <cell r="E66" t="str">
            <v>나가기</v>
          </cell>
          <cell r="F66"/>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D67"/>
          <cell r="E67" t="str">
            <v>현재까지 얻은 골드, 아이템 등은 획득할 수 없습니다.
전투를 중지하시겠습니까?</v>
          </cell>
          <cell r="F67"/>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D68"/>
          <cell r="E68" t="str">
            <v>입장 시 &lt;color=#FF8080&gt;5 에너지&lt;/color&gt;가 필요합니다.
충전하시겠습니까?
&lt;color=#80FF80&gt;+30 에너지&lt;/color&gt;</v>
          </cell>
          <cell r="F68"/>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D69"/>
          <cell r="E69" t="str">
            <v>보석이 부족합니다</v>
          </cell>
          <cell r="F69"/>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D70"/>
          <cell r="E70" t="str">
            <v>골드가 부족합니다</v>
          </cell>
          <cell r="F70"/>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D71"/>
          <cell r="E71" t="str">
            <v>PP가 부족합니다</v>
          </cell>
          <cell r="F71"/>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D72"/>
          <cell r="E72" t="str">
            <v>캐릭터 오리진이 필요합니다</v>
          </cell>
          <cell r="F72"/>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D73"/>
          <cell r="E73" t="str">
            <v>최고 레벨까지 성장하였습니다!</v>
          </cell>
          <cell r="F73"/>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D75"/>
          <cell r="E75" t="str">
            <v>보스에 대비하세요</v>
          </cell>
          <cell r="F75"/>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D80"/>
          <cell r="E80" t="str">
            <v>선택할 수 있는 장비가 없습니다</v>
          </cell>
          <cell r="F80"/>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D105"/>
          <cell r="E105" t="str">
            <v>변경할 장비가 없습니다</v>
          </cell>
          <cell r="F105"/>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D108"/>
          <cell r="E108" t="str">
            <v>입장 안내</v>
          </cell>
          <cell r="F108"/>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D109"/>
          <cell r="E109" t="str">
            <v>현재 캐릭터의 파워레벨이 부족합니다
캐릭터를 변경하시겠습니까?</v>
          </cell>
          <cell r="F109"/>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D110"/>
          <cell r="E110" t="str">
            <v>더 적합한 추천 캐릭터가 있습니다
캐릭터를 변경하시겠습니까?</v>
          </cell>
          <cell r="F110"/>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D111"/>
          <cell r="E111" t="str">
            <v>파워레벨이 너무 높아 보상이 제한됩니다
캐릭터를 변경하시겠습니까?</v>
          </cell>
          <cell r="F111"/>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D112"/>
          <cell r="E112" t="str">
            <v>캐릭터 교체</v>
          </cell>
          <cell r="F112"/>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D113"/>
          <cell r="E113" t="str">
            <v>CHAPTER &lt;size=46&gt;{0}&lt;/size&gt;</v>
          </cell>
          <cell r="F113"/>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D114"/>
          <cell r="E114" t="str">
            <v>{0} 챕터{1}</v>
          </cell>
          <cell r="F114"/>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D115"/>
          <cell r="E115" t="str">
            <v xml:space="preserve"> 카오스 모드</v>
          </cell>
          <cell r="F115"/>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D116"/>
          <cell r="E116" t="str">
            <v xml:space="preserve"> 도전 모드</v>
          </cell>
          <cell r="F116"/>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D117"/>
          <cell r="E117" t="str">
            <v>카오스 모드</v>
          </cell>
          <cell r="F117"/>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D118"/>
          <cell r="E118" t="str">
            <v>게이트 스톤이 불안정하여 지정된 곳으로 이동할 수 없고 마구잡이로 이동하게 됩니다. 5회를 채워서 안정화시키면 정상 챕터에 도전할 수 있습니다.</v>
          </cell>
          <cell r="F118"/>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D119"/>
          <cell r="E119" t="str">
            <v>권장 파워레벨</v>
          </cell>
          <cell r="F119"/>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F120"/>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D121"/>
          <cell r="E121" t="str">
            <v>&lt;color=#E0E0E0&gt;POWER&lt;/color&gt; &lt;size=17&gt;{0}&lt;/size&gt;</v>
          </cell>
          <cell r="F121"/>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D122"/>
          <cell r="E122" t="str">
            <v>추천캐릭터</v>
          </cell>
          <cell r="F122"/>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D123"/>
          <cell r="E123" t="str">
            <v>이미 전투에 참가하여 회복할 수 없습니다</v>
          </cell>
          <cell r="F123"/>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D124"/>
          <cell r="E124" t="str">
            <v>파워레벨이 너무 높아 보상이 제한됩니다</v>
          </cell>
          <cell r="F124"/>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D125"/>
          <cell r="E125" t="str">
            <v>현재 플레이 중인 캐릭터입니다</v>
          </cell>
          <cell r="F125"/>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D126"/>
          <cell r="E126" t="str">
            <v>전투 종료</v>
          </cell>
          <cell r="F126"/>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D127"/>
          <cell r="E127" t="str">
            <v>스테이지</v>
          </cell>
          <cell r="F127"/>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D128"/>
          <cell r="E128" t="str">
            <v>클리어 시 &lt;color=#80FF80&gt;킵시리즈&lt;/color&gt; 합류</v>
          </cell>
          <cell r="F128"/>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D129"/>
          <cell r="E129" t="str">
            <v>&lt;color=#80FF80&gt;킵시리즈&lt;/color&gt; 합류!</v>
          </cell>
          <cell r="F129"/>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D130"/>
          <cell r="E130" t="str">
            <v>클리어 시 &lt;color=#80FF80&gt;빅뱃서큐버스&lt;/color&gt; 합류</v>
          </cell>
          <cell r="F130"/>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D131"/>
          <cell r="E131" t="str">
            <v>&lt;color=#80FF80&gt;빅뱃서큐버스&lt;/color&gt; 합류!</v>
          </cell>
          <cell r="F131"/>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D132"/>
          <cell r="E132" t="str">
            <v>획득 골드</v>
          </cell>
          <cell r="F132"/>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D133"/>
          <cell r="E133" t="str">
            <v>인장</v>
          </cell>
          <cell r="F133"/>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D134"/>
          <cell r="E134" t="str">
            <v>획득 아이템</v>
          </cell>
          <cell r="F134"/>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D135"/>
          <cell r="E135" t="str">
            <v>&lt;color=#808080&gt;미획득&lt;/color&gt;</v>
          </cell>
          <cell r="F135"/>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D136"/>
          <cell r="E136" t="str">
            <v>&lt;color=#808080&gt;완료됨&lt;/color&gt;</v>
          </cell>
          <cell r="F136"/>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D137"/>
          <cell r="E137" t="str">
            <v>보스급 몬스터를 처치하여 인장을 얻고 일일 퀘스트 상자를 열 수 있습니다</v>
          </cell>
          <cell r="F137"/>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D138"/>
          <cell r="E138" t="str">
            <v>현재 챕터에서는 인장을 얻을 수 없습니다</v>
          </cell>
          <cell r="F138"/>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D139"/>
          <cell r="E139" t="str">
            <v>터치하여 나가기</v>
          </cell>
          <cell r="F139"/>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D140"/>
          <cell r="E140" t="str">
            <v>&lt;color=#808080&gt;도전에 실패하여 카오스 모드로 전환합니다&lt;/color&gt;</v>
          </cell>
          <cell r="F140"/>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D141"/>
          <cell r="E141" t="str">
            <v>영입</v>
          </cell>
          <cell r="F141"/>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D142"/>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F142"/>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D143"/>
          <cell r="E143" t="str">
            <v>자세히</v>
          </cell>
          <cell r="F143"/>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D144"/>
          <cell r="E144" t="str">
            <v>당분간 킵시리즈로 진입해야 합니다.</v>
          </cell>
          <cell r="F144"/>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D145"/>
          <cell r="E145" t="str">
            <v>업데이트 대기 중으로 도전 모드는 준비 중이라 카오스 모드만 진행 가능합니다.
곧 업데이트가 진행될 예정이니 기대해주세요!</v>
          </cell>
          <cell r="F145"/>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D146"/>
          <cell r="E146" t="str">
            <v>미개방 지역으로 아직 도전할 수 없습니다</v>
          </cell>
          <cell r="F146"/>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F147"/>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D148"/>
          <cell r="E148" t="str">
            <v>도전 모드는 업데이트 대기 중으로 카오스 모드로 진입합니다</v>
          </cell>
          <cell r="F148"/>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D149"/>
          <cell r="E149" t="str">
            <v>CHAPTER {0}</v>
          </cell>
          <cell r="F149"/>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D150"/>
          <cell r="E150" t="str">
            <v>{0:N0}/{1:N0}</v>
          </cell>
          <cell r="F150"/>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F151"/>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D152"/>
          <cell r="E152" t="str">
            <v>훈련 챕터로는 되돌아갈 수 없습니다</v>
          </cell>
          <cell r="F152"/>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D153"/>
          <cell r="E153" t="str">
            <v>파워레벨순</v>
          </cell>
          <cell r="F153"/>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D154"/>
          <cell r="E154" t="str">
            <v>낮은 파워레벨순</v>
          </cell>
          <cell r="F154"/>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D155"/>
          <cell r="E155" t="str">
            <v>파워소스별</v>
          </cell>
          <cell r="F155"/>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D156"/>
          <cell r="E156" t="str">
            <v>등급순</v>
          </cell>
          <cell r="F156"/>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D157"/>
          <cell r="E157" t="str">
            <v>강화순</v>
          </cell>
          <cell r="F157"/>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D158"/>
          <cell r="E158" t="str">
            <v>공격력순</v>
          </cell>
          <cell r="F158"/>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D159"/>
          <cell r="E159" t="str">
            <v>아직 합류하지 않은 동료</v>
          </cell>
          <cell r="F159"/>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D160"/>
          <cell r="E160" t="str">
            <v>1챕터 클리어까지 킵시리즈로 진입해야 합니다</v>
          </cell>
          <cell r="F160"/>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D161"/>
          <cell r="E161" t="str">
            <v>이미 대표 캐릭터로 설정되어 있습니다</v>
          </cell>
          <cell r="F161"/>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D162"/>
          <cell r="E162" t="str">
            <v>대표 캐릭터로 설정되었습니다!</v>
          </cell>
          <cell r="F162"/>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D163"/>
          <cell r="E163" t="str">
            <v>아직 합류하지 않은 캐릭터입니다</v>
          </cell>
          <cell r="F163"/>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D164"/>
          <cell r="E164" t="str">
            <v>시공간의 균열 발생</v>
          </cell>
          <cell r="F164"/>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D165"/>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F165"/>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D166"/>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F166"/>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D167"/>
          <cell r="E167" t="str">
            <v>게이트 스톤 불안정화</v>
          </cell>
          <cell r="F167"/>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D168"/>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F168"/>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D169"/>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F169"/>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D170"/>
          <cell r="E170" t="str">
            <v>게이트 스톤 안정화</v>
          </cell>
          <cell r="F170"/>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D171"/>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F171"/>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D172"/>
          <cell r="E172" t="str">
            <v>안정화된 에너지를 어디에 사용할지 선택해주세요</v>
          </cell>
          <cell r="F172"/>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D173"/>
          <cell r="E173" t="str">
            <v>&lt;color=#FFFF60&gt;도전 모드&lt;/color&gt;로 변환</v>
          </cell>
          <cell r="F173"/>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D174"/>
          <cell r="E174" t="str">
            <v>환원하여 &lt;color=#80FF80&gt;보상 받기&lt;/color&gt;</v>
          </cell>
          <cell r="F174"/>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F186"/>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D187"/>
          <cell r="E187" t="str">
            <v>POWER LEVEL &lt;size=20&gt;{0}&lt;/size&gt;</v>
          </cell>
          <cell r="F187"/>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D188"/>
          <cell r="E188" t="str">
            <v>POWER LEVEL &lt;size=20&gt;{0}&lt;/size&gt; / &lt;color=#FFC080&gt;{1}&lt;/color&gt;</v>
          </cell>
          <cell r="F188"/>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D189"/>
          <cell r="E189" t="str">
            <v>파워레벨을 올리려면 캐릭터의 PP가 필요합니다.
상자에서 캐릭터의 PP를 획득해보세요.</v>
          </cell>
          <cell r="F189"/>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D190"/>
          <cell r="E190" t="str">
            <v>한계돌파를 위해선 동일한 캐릭터가 필요합니다.
상자에서 오리진을 획득해보세요.</v>
          </cell>
          <cell r="F190"/>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D191"/>
          <cell r="E191" t="str">
            <v>최고 레벨 도달</v>
          </cell>
          <cell r="F191"/>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D192"/>
          <cell r="E192" t="str">
            <v>파워레벨업</v>
          </cell>
          <cell r="F192"/>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D193"/>
          <cell r="E193" t="str">
            <v>한계돌파</v>
          </cell>
          <cell r="F193"/>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D194"/>
          <cell r="E194" t="str">
            <v>캐릭터가 더욱 강해집니다.
험난한 아포칼립스에서 살아남으려면 파워레벨업은 필수입니다!</v>
          </cell>
          <cell r="F194"/>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D195"/>
          <cell r="E195" t="str">
            <v>파워레벨의 한계를 돌파하여 더 높이 성장할 수 있게 합니다.
매 한계돌파마다 특별한 능력을 깨닫게 됩니다.</v>
          </cell>
          <cell r="F195"/>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D196"/>
          <cell r="E196" t="str">
            <v>랜덤 옵션 없음</v>
          </cell>
          <cell r="F196"/>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D197"/>
          <cell r="E197" t="str">
            <v>장착</v>
          </cell>
          <cell r="F197"/>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D198"/>
          <cell r="E198" t="str">
            <v>해제</v>
          </cell>
          <cell r="F198"/>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D199"/>
          <cell r="E199" t="str">
            <v>강화</v>
          </cell>
          <cell r="F199"/>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D200"/>
          <cell r="E200" t="str">
            <v>옵션</v>
          </cell>
          <cell r="F200"/>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D201"/>
          <cell r="E201" t="str">
            <v>장비가 잠금되었습니다</v>
          </cell>
          <cell r="F201"/>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D202"/>
          <cell r="E202" t="str">
            <v>장비가 잠금 해제되었습니다</v>
          </cell>
          <cell r="F202"/>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F203"/>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D204"/>
          <cell r="E204" t="str">
            <v>장비를 탭하면 정보창이 다시 나타납니다</v>
          </cell>
          <cell r="F204"/>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D205"/>
          <cell r="E205" t="str">
            <v>&lt;color=#FF8080&gt;재료&lt;/color&gt;</v>
          </cell>
          <cell r="F205"/>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D206"/>
          <cell r="E206" t="str">
            <v>강화 재료가 없습니다</v>
          </cell>
          <cell r="F206"/>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D207"/>
          <cell r="E207" t="str">
            <v>강화 재료 선택</v>
          </cell>
          <cell r="F207"/>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D208"/>
          <cell r="E208" t="str">
            <v>재료를 선택하여 주세요</v>
          </cell>
          <cell r="F208"/>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D209"/>
          <cell r="E209" t="str">
            <v>더 이상 선택할 수 없습니다</v>
          </cell>
          <cell r="F209"/>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D210"/>
          <cell r="E210" t="str">
            <v>최고 강화 상태입니다!</v>
          </cell>
          <cell r="F210"/>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D211"/>
          <cell r="E211" t="str">
            <v>최고 연마 상태입니다!</v>
          </cell>
          <cell r="F211"/>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D212"/>
          <cell r="E212" t="str">
            <v>강화 이전에 사용할 재료가 없습니다
같은 타입의 강화된 장비가 필요합니다</v>
          </cell>
          <cell r="F212"/>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D213"/>
          <cell r="E213" t="str">
            <v>&lt;color=#00FFC0&gt;강화 이전&lt;/color&gt; 재료 선택</v>
          </cell>
          <cell r="F213"/>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D214"/>
          <cell r="E214" t="str">
            <v>옵션 변경 재료가 없습니다
같은 등급의 장비가 필요합니다</v>
          </cell>
          <cell r="F214"/>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D215"/>
          <cell r="E215" t="str">
            <v>&lt;color=#00FFC0&gt;옵션 변경&lt;/color&gt; 재료 선택</v>
          </cell>
          <cell r="F215"/>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D216"/>
          <cell r="E216" t="str">
            <v>메인 옵션의 연마 재료가 없습니다
동일한 장비가 필요합니다</v>
          </cell>
          <cell r="F216"/>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D217"/>
          <cell r="E217" t="str">
            <v>랜덤 옵션의 연마 재료가 없습니다
같은 등급, 같은 타입의 장비가 필요합니다</v>
          </cell>
          <cell r="F217"/>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D218"/>
          <cell r="E218" t="str">
            <v>&lt;color=#00FFC0&gt;메인&lt;/color&gt; 옵션 연마 재료 선택</v>
          </cell>
          <cell r="F218"/>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D219"/>
          <cell r="E219" t="str">
            <v>랜덤 옵션 연마 재료 선택</v>
          </cell>
          <cell r="F219"/>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D220"/>
          <cell r="E220" t="str">
            <v>&lt;color=#00FFC0&gt;강화 이전&lt;/color&gt;</v>
          </cell>
          <cell r="F220"/>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D221"/>
          <cell r="E221" t="str">
            <v>&lt;color=#808080&gt;강화 이전&lt;/color&gt;</v>
          </cell>
          <cell r="F221"/>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D222"/>
          <cell r="E222" t="str">
            <v>&lt;color=#00FFC0&gt;옵션 변경&lt;/color&gt;</v>
          </cell>
          <cell r="F222"/>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D223"/>
          <cell r="E223" t="str">
            <v>&lt;color=#808080&gt;옵션 변경&lt;/color&gt;</v>
          </cell>
          <cell r="F223"/>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D224"/>
          <cell r="E224" t="str">
            <v>남은 횟수 :</v>
          </cell>
          <cell r="F224"/>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D225"/>
          <cell r="E225" t="str">
            <v>&lt;color=#808080&gt;남은 횟수 :&lt;/color&gt;</v>
          </cell>
          <cell r="F225"/>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D226"/>
          <cell r="E226" t="str">
            <v>{0}</v>
          </cell>
          <cell r="F226"/>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D227"/>
          <cell r="E227" t="str">
            <v>&lt;color=#808080&gt;{0}&lt;/color&gt;</v>
          </cell>
          <cell r="F227"/>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F228"/>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D229"/>
          <cell r="E229" t="str">
            <v>일괄
선택</v>
          </cell>
          <cell r="F229"/>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D230"/>
          <cell r="E230" t="str">
            <v>선택</v>
          </cell>
          <cell r="F230"/>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D231"/>
          <cell r="E231" t="str">
            <v>일괄 선택할 등급을 고르세요</v>
          </cell>
          <cell r="F231"/>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D232"/>
          <cell r="E232" t="str">
            <v>등급</v>
          </cell>
          <cell r="F232"/>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D233"/>
          <cell r="E233" t="str">
            <v>강화된 장비 포함</v>
          </cell>
          <cell r="F233"/>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D234"/>
          <cell r="E234" t="str">
            <v>등급을 선택하여주세요</v>
          </cell>
          <cell r="F234"/>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D235"/>
          <cell r="E235" t="str">
            <v>장착 중</v>
          </cell>
          <cell r="F235"/>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F236"/>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D237"/>
          <cell r="E237" t="str">
            <v>최고 강화 도달</v>
          </cell>
          <cell r="F237"/>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D238"/>
          <cell r="E238" t="str">
            <v>최고 연마 도달</v>
          </cell>
          <cell r="F238"/>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D239"/>
          <cell r="E239" t="str">
            <v>&lt;color=#FF8080&gt;동일한 장비&lt;/color&gt;가 재료로 선택되었습니다.
계속하시겠습니까?</v>
          </cell>
          <cell r="F239"/>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D240"/>
          <cell r="E240" t="str">
            <v>&lt;color=#FF8080&gt;동급의 같은 타입 장비&lt;/color&gt;가 재료로 선택되었습니다.
계속하시겠습니까?</v>
          </cell>
          <cell r="F240"/>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D241"/>
          <cell r="E241" t="str">
            <v>&lt;color=#FF8080&gt;동급의 장비&lt;/color&gt;가 재료로 선택되었습니다.
계속하시겠습니까?</v>
          </cell>
          <cell r="F241"/>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D242"/>
          <cell r="E242" t="str">
            <v>&lt;color=#FF8080&gt;더 높은 등급의 장비&lt;/color&gt;가 재료로 선택되었습니다.
계속하시겠습니까?</v>
          </cell>
          <cell r="F242"/>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D243"/>
          <cell r="E243" t="str">
            <v>강화 이전을 하기에 강화량이 부족합니다</v>
          </cell>
          <cell r="F243"/>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D244"/>
          <cell r="E244" t="str">
            <v>강화 이전</v>
          </cell>
          <cell r="F244"/>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D245"/>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F245"/>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D246"/>
          <cell r="E246" t="str">
            <v>강화 이전 완료</v>
          </cell>
          <cell r="F246"/>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D247"/>
          <cell r="E247" t="str">
            <v>강화 이전 모드가 해제되었습니다</v>
          </cell>
          <cell r="F247"/>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D248"/>
          <cell r="E248" t="str">
            <v>장비 강화</v>
          </cell>
          <cell r="F248"/>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D249"/>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F249"/>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D250"/>
          <cell r="E250" t="str">
            <v>성공 시 증가량</v>
          </cell>
          <cell r="F250"/>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D251"/>
          <cell r="E251" t="str">
            <v>재료 개수 :</v>
          </cell>
          <cell r="F251"/>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D252"/>
          <cell r="E252" t="str">
            <v>성공 횟수 :</v>
          </cell>
          <cell r="F252"/>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D253"/>
          <cell r="E253" t="str">
            <v>실패</v>
          </cell>
          <cell r="F253"/>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D254"/>
          <cell r="E254" t="str">
            <v>최대 강화에 도달하여 남은 장비와 골드는 반환됩니다</v>
          </cell>
          <cell r="F254"/>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D255"/>
          <cell r="E255" t="str">
            <v>메인 옵션 연마</v>
          </cell>
          <cell r="F255"/>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D257"/>
          <cell r="E257" t="str">
            <v>랜덤 옵션 연마</v>
          </cell>
          <cell r="F257"/>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D259"/>
          <cell r="E259" t="str">
            <v>장비를 다듬어 최고의 상태가 되도록 합니다.
선택한 재료당 1회씩 연마를 하며 각 재료 당 연마의 범위는 동일합니다.</v>
          </cell>
          <cell r="F259"/>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D261"/>
          <cell r="E261" t="str">
            <v>옵션 변경</v>
          </cell>
          <cell r="F261"/>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D262"/>
          <cell r="E262" t="str">
            <v>옵션 변경 완료</v>
          </cell>
          <cell r="F262"/>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D263"/>
          <cell r="E263" t="str">
            <v>옵션 변경 모드가 해제되었습니다</v>
          </cell>
          <cell r="F263"/>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D264"/>
          <cell r="E264" t="str">
            <v>옵션 변경 횟수를 소모하여 랜덤 옵션 하나를 무작위로 변경합니다.
현재의 옵션이 제외된 다른 옵션 중 하나를 얻을 수 있습니다.</v>
          </cell>
          <cell r="F264"/>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D291"/>
          <cell r="E291" t="str">
            <v>공격력</v>
          </cell>
          <cell r="F291"/>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D295"/>
          <cell r="E295" t="str">
            <v>&lt;color=#FFC080&gt;최상급&lt;/color&gt; 공격력</v>
          </cell>
          <cell r="F295"/>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D296"/>
          <cell r="E296" t="str">
            <v>공격 속도</v>
          </cell>
          <cell r="F296"/>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D299"/>
          <cell r="E299" t="str">
            <v>&lt;color=#FFC080&gt;최상급&lt;/color&gt; 공격 속도</v>
          </cell>
          <cell r="F299"/>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D300"/>
          <cell r="E300" t="str">
            <v>치명타 공격</v>
          </cell>
          <cell r="F300"/>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D302"/>
          <cell r="E302" t="str">
            <v>&lt;color=#FFC080&gt;최상급&lt;/color&gt; 치명타 공격</v>
          </cell>
          <cell r="F302"/>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D303"/>
          <cell r="E303" t="str">
            <v>최대 체력</v>
          </cell>
          <cell r="F303"/>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D305"/>
          <cell r="E305" t="str">
            <v>&lt;color=#FFC080&gt;최상급&lt;/color&gt; 최대 체력</v>
          </cell>
          <cell r="F305"/>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D306"/>
          <cell r="E306" t="str">
            <v>발사체 대미지 감소</v>
          </cell>
          <cell r="F306"/>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D307"/>
          <cell r="E307" t="str">
            <v>&lt;color=#FFC080&gt;상급&lt;/color&gt; 발사체 대미지 감소</v>
          </cell>
          <cell r="F307"/>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D308"/>
          <cell r="E308" t="str">
            <v>근접공격 대미지 감소</v>
          </cell>
          <cell r="F308"/>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D309"/>
          <cell r="E309" t="str">
            <v>&lt;color=#FFC080&gt;상급&lt;/color&gt; 근접공격 대미지 감소</v>
          </cell>
          <cell r="F309"/>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D310"/>
          <cell r="E310" t="str">
            <v>충돌 대미지 감소</v>
          </cell>
          <cell r="F310"/>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D311"/>
          <cell r="E311" t="str">
            <v>&lt;color=#FFC080&gt;상급&lt;/color&gt; 충돌 대미지 감소</v>
          </cell>
          <cell r="F311"/>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D312"/>
          <cell r="E312" t="str">
            <v>트랩 대미지 감소</v>
          </cell>
          <cell r="F312"/>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D313"/>
          <cell r="E313" t="str">
            <v>&lt;color=#FFC080&gt;상급&lt;/color&gt; 트랩 대미지 감소</v>
          </cell>
          <cell r="F313"/>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D314"/>
          <cell r="E314" t="str">
            <v>&lt;color=#FFC080&gt;연타 저항&lt;/color&gt;</v>
          </cell>
          <cell r="F314"/>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D315"/>
          <cell r="E315" t="str">
            <v>&lt;color=#FFC080&gt;강공격 방어&lt;/color&gt;</v>
          </cell>
          <cell r="F315"/>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D316"/>
          <cell r="E316" t="str">
            <v>골드 획득량 증가</v>
          </cell>
          <cell r="F316"/>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D317"/>
          <cell r="E317" t="str">
            <v>&lt;color=#FFC080&gt;상급&lt;/color&gt; 골드 획득량 증가</v>
          </cell>
          <cell r="F317"/>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D318"/>
          <cell r="E318" t="str">
            <v>아이템 확률 증가</v>
          </cell>
          <cell r="F318"/>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D319"/>
          <cell r="E319" t="str">
            <v>&lt;color=#FFC080&gt;상급&lt;/color&gt; 아이템 확률 증가</v>
          </cell>
          <cell r="F319"/>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D320"/>
          <cell r="E320" t="str">
            <v>회복구슬 확률 증가</v>
          </cell>
          <cell r="F320"/>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D321"/>
          <cell r="E321" t="str">
            <v>&lt;color=#FFC080&gt;상급&lt;/color&gt; 회복구슬 확률 증가</v>
          </cell>
          <cell r="F321"/>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D322"/>
          <cell r="E322" t="str">
            <v>&lt;color=#FFC080&gt;몬스터 관통샷&lt;/color&gt;</v>
          </cell>
          <cell r="F322"/>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D323"/>
          <cell r="E323" t="str">
            <v>&lt;color=#FFC080&gt;체인샷&lt;/color&gt;</v>
          </cell>
          <cell r="F323"/>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D324"/>
          <cell r="E324" t="str">
            <v>&lt;color=#FFC080&gt;벽 반사샷&lt;/color&gt;</v>
          </cell>
          <cell r="F324"/>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D325"/>
          <cell r="E325" t="str">
            <v>&lt;color=#FFC080&gt;전방샷&lt;/color&gt;</v>
          </cell>
          <cell r="F325"/>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D326"/>
          <cell r="E326" t="str">
            <v>&lt;color=#FFC080&gt;대각샷&lt;/color&gt;</v>
          </cell>
          <cell r="F326"/>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D327"/>
          <cell r="E327" t="str">
            <v>&lt;color=#FFC080&gt;좌우샷&lt;/color&gt;</v>
          </cell>
          <cell r="F327"/>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D328"/>
          <cell r="E328" t="str">
            <v>&lt;color=#FFC080&gt;후방샷&lt;/color&gt;</v>
          </cell>
          <cell r="F328"/>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D329"/>
          <cell r="E329" t="str">
            <v>&lt;color=#FFC080&gt;반복 공격&lt;/color&gt;</v>
          </cell>
          <cell r="F329"/>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D330"/>
          <cell r="E330" t="str">
            <v>몬스터 킬 시 회복</v>
          </cell>
          <cell r="F330"/>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D331"/>
          <cell r="E331" t="str">
            <v>&lt;color=#FFC080&gt;상급&lt;/color&gt; 몬스터 킬 시 회복</v>
          </cell>
          <cell r="F331"/>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D332"/>
          <cell r="E332" t="str">
            <v>적 조우 시
공격 속도 증가</v>
          </cell>
          <cell r="F332"/>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D333"/>
          <cell r="E333" t="str">
            <v>&lt;color=#FFC080&gt;상급&lt;/color&gt; 적 조우 시
공격 속도 증가</v>
          </cell>
          <cell r="F333"/>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D334"/>
          <cell r="E334" t="str">
            <v>공격 시 흡혈</v>
          </cell>
          <cell r="F334"/>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D335"/>
          <cell r="E335" t="str">
            <v>&lt;color=#FFC080&gt;상급&lt;/color&gt; 공격 시 흡혈</v>
          </cell>
          <cell r="F335"/>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D336"/>
          <cell r="E336" t="str">
            <v>&lt;color=#FFC080&gt;피격 시 HP 리젠&lt;/color&gt;</v>
          </cell>
          <cell r="F336"/>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D337"/>
          <cell r="E337" t="str">
            <v>피격 시 반사</v>
          </cell>
          <cell r="F337"/>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D338"/>
          <cell r="E338" t="str">
            <v>&lt;color=#FFC080&gt;상급&lt;/color&gt; 피격 시 반사</v>
          </cell>
          <cell r="F338"/>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D339"/>
          <cell r="E339" t="str">
            <v>HP 낮을수록
공격력 증가</v>
          </cell>
          <cell r="F339"/>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D340"/>
          <cell r="E340" t="str">
            <v>&lt;color=#FFC080&gt;상급&lt;/color&gt; HP 낮을수록
공격력 증가</v>
          </cell>
          <cell r="F340"/>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D341"/>
          <cell r="E341" t="str">
            <v>적 HP 낮을수록
치명타 대미지 증가</v>
          </cell>
          <cell r="F341"/>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D342"/>
          <cell r="E342" t="str">
            <v>&lt;color=#FFC080&gt;상급&lt;/color&gt; 적 HP 낮을수록
치명타 대미지 증가</v>
          </cell>
          <cell r="F342"/>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D343"/>
          <cell r="E343" t="str">
            <v>일정확률로 즉사</v>
          </cell>
          <cell r="F343"/>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D344"/>
          <cell r="E344" t="str">
            <v>&lt;color=#FFC080&gt;상급&lt;/color&gt; 일정확률로 즉사</v>
          </cell>
          <cell r="F344"/>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D345"/>
          <cell r="E345" t="str">
            <v>불사의 의지</v>
          </cell>
          <cell r="F345"/>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D346"/>
          <cell r="E346" t="str">
            <v>&lt;color=#FFC080&gt;상급&lt;/color&gt; 불사의 의지</v>
          </cell>
          <cell r="F346"/>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D347"/>
          <cell r="E347" t="str">
            <v>&lt;color=#FFC080&gt;적 조우 시 회복지대&lt;/color&gt;</v>
          </cell>
          <cell r="F347"/>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D348"/>
          <cell r="E348" t="str">
            <v>&lt;color=#FFC080&gt;피격 시
이동 속도 증가&lt;/color&gt;</v>
          </cell>
          <cell r="F348"/>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D349"/>
          <cell r="E349" t="str">
            <v>&lt;color=#FFC080&gt;킬 시
이동 속도 증가&lt;/color&gt;</v>
          </cell>
          <cell r="F349"/>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D350"/>
          <cell r="E350" t="str">
            <v>&lt;color=#FFC080&gt;이동 중 오브 설치&lt;/color&gt;</v>
          </cell>
          <cell r="F350"/>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D351"/>
          <cell r="E351" t="str">
            <v>발사체 속도 감소</v>
          </cell>
          <cell r="F351"/>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D352"/>
          <cell r="E352" t="str">
            <v>&lt;color=#FFC080&gt;상급&lt;/color&gt; 발사체 속도 감소</v>
          </cell>
          <cell r="F352"/>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D353"/>
          <cell r="E353" t="str">
            <v>&lt;color=#FFC080&gt;마비 효과&lt;/color&gt;</v>
          </cell>
          <cell r="F353"/>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D354"/>
          <cell r="E354" t="str">
            <v>&lt;color=#FFC080&gt;이동 불가 효과&lt;/color&gt;</v>
          </cell>
          <cell r="F354"/>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D355"/>
          <cell r="E355" t="str">
            <v>&lt;color=#FFC080&gt;몬스터 전이 효과&lt;/color&gt;</v>
          </cell>
          <cell r="F355"/>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D356"/>
          <cell r="E356" t="str">
            <v>&lt;color=#FFC080&gt;쉴드 소환&lt;/color&gt;</v>
          </cell>
          <cell r="F356"/>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D357"/>
          <cell r="E357" t="str">
            <v>공격 시 궁게이지 획득</v>
          </cell>
          <cell r="F357"/>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D358"/>
          <cell r="E358" t="str">
            <v>&lt;color=#FFC080&gt;상급&lt;/color&gt; 공격 시 궁게이지 획득</v>
          </cell>
          <cell r="F358"/>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D359"/>
          <cell r="E359" t="str">
            <v>&lt;color=#FFC080&gt;궁게이지 페이백&lt;/color&gt;</v>
          </cell>
          <cell r="F359"/>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D456"/>
          <cell r="E456" t="str">
            <v>그 일로 인해 온 세상이 혼돈스러워졌다.
먼저 구조부터 해야 한다. 저 멀리 마물화된 허수아비들 너머에 여자아이가 보이는 거 같다.</v>
          </cell>
          <cell r="F456"/>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D457"/>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F457"/>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D458"/>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F458"/>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D459"/>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F459"/>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D460"/>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F460"/>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D491"/>
          <cell r="E491" t="str">
            <v>어스메이지</v>
          </cell>
          <cell r="F491"/>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D492"/>
          <cell r="E492" t="str">
            <v>다이나몹</v>
          </cell>
          <cell r="F492"/>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D493"/>
          <cell r="E493" t="str">
            <v>SF워리어</v>
          </cell>
          <cell r="F493"/>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D494"/>
          <cell r="E494" t="str">
            <v>카오스엘리멘탈</v>
          </cell>
          <cell r="F494"/>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D495"/>
          <cell r="E495" t="str">
            <v>슈퍼히어로</v>
          </cell>
          <cell r="F495"/>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D496"/>
          <cell r="E496" t="str">
            <v>메릴</v>
          </cell>
          <cell r="F496"/>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D497"/>
          <cell r="E497" t="str">
            <v>그릭워리어</v>
          </cell>
          <cell r="F497"/>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D498"/>
          <cell r="E498" t="str">
            <v>아카이</v>
          </cell>
          <cell r="F498"/>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D499"/>
          <cell r="E499" t="str">
            <v>유카</v>
          </cell>
          <cell r="F499"/>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D500"/>
          <cell r="E500" t="str">
            <v>스팀펑크로봇</v>
          </cell>
          <cell r="F500"/>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D501"/>
          <cell r="E501" t="str">
            <v>카츄진</v>
          </cell>
          <cell r="F501"/>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D502"/>
          <cell r="E502" t="str">
            <v>메디아</v>
          </cell>
          <cell r="F502"/>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D503"/>
          <cell r="E503" t="str">
            <v>롤라</v>
          </cell>
          <cell r="F503"/>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D504"/>
          <cell r="E504" t="str">
            <v>바위엘리멘탈</v>
          </cell>
          <cell r="F504"/>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D505"/>
          <cell r="E505" t="str">
            <v>솔져</v>
          </cell>
          <cell r="F505"/>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D506"/>
          <cell r="E506" t="str">
            <v>듀얼워리어</v>
          </cell>
          <cell r="F506"/>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D507"/>
          <cell r="E507" t="str">
            <v>글로리아머</v>
          </cell>
          <cell r="F507"/>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D508"/>
          <cell r="E508" t="str">
            <v>RPG나이트</v>
          </cell>
          <cell r="F508"/>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D509"/>
          <cell r="E509" t="str">
            <v>데몬헌트리스</v>
          </cell>
          <cell r="F509"/>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D510"/>
          <cell r="E510" t="str">
            <v>모바일피메일</v>
          </cell>
          <cell r="F510"/>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D511"/>
          <cell r="E511" t="str">
            <v>사이보그캐릭터</v>
          </cell>
          <cell r="F511"/>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D512"/>
          <cell r="E512" t="str">
            <v>샌드워리어</v>
          </cell>
          <cell r="F512"/>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D513"/>
          <cell r="E513" t="str">
            <v>블레이드팬댄서</v>
          </cell>
          <cell r="F513"/>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D514"/>
          <cell r="E514" t="str">
            <v>시리아</v>
          </cell>
          <cell r="F514"/>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D515"/>
          <cell r="E515" t="str">
            <v>린하이</v>
          </cell>
          <cell r="F515"/>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D516"/>
          <cell r="E516" t="str">
            <v>네크로맨서포</v>
          </cell>
          <cell r="F516"/>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D517"/>
          <cell r="E517" t="str">
            <v>걸워리어</v>
          </cell>
          <cell r="F517"/>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D518"/>
          <cell r="E518" t="str">
            <v>걸아처</v>
          </cell>
          <cell r="F518"/>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D519"/>
          <cell r="E519" t="str">
            <v>에너지실드로봇</v>
          </cell>
          <cell r="F519"/>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D520"/>
          <cell r="E520" t="str">
            <v>아이스매지션</v>
          </cell>
          <cell r="F520"/>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D521"/>
          <cell r="E521" t="str">
            <v>앤젤릭워리어</v>
          </cell>
          <cell r="F521"/>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D522"/>
          <cell r="E522" t="str">
            <v>마법협회장과 함께 일하며 결류자가 세계 2차 멸망을 시도할 때 최전방에서 막으려 했으나 실패했다. 그 뒤 부서진 세상을 재건하며 흩어진 생존자들을 모아 살아남는데 애쓰고 있다.</v>
          </cell>
          <cell r="F522"/>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D523"/>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F523"/>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D524"/>
          <cell r="E524" t="str">
            <v xml:space="preserve">생물학적 변이로 인간의 힘을 초월하는 근력과 체격을 얻었다. 간파울의 도움을 받고 스피릿킹이 지키고 있던 시설에서 탈출하였다. </v>
          </cell>
          <cell r="F524"/>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D525"/>
          <cell r="E525" t="str">
            <v>베이의 설명 우다다다</v>
          </cell>
          <cell r="F525"/>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D526"/>
          <cell r="E526" t="str">
            <v xml:space="preserve">멸망의 날 직장 나간 엄마와는 통화가 되지를 않고 아빠가 아수라장을 뚫고 찾아와 피난길에 나섰다. 집에서 가장 가까운 대피소로 향하던 중 </v>
          </cell>
          <cell r="F526"/>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D527"/>
          <cell r="E527" t="str">
            <v>어스메이지의 설명 우다다다</v>
          </cell>
          <cell r="F527"/>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D528"/>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F528"/>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D529"/>
          <cell r="E529" t="str">
            <v>SF워리어의 설명 우다다다</v>
          </cell>
          <cell r="F529"/>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D530"/>
          <cell r="E530" t="str">
            <v>카오스엘리멘탈의 설명 우다다다</v>
          </cell>
          <cell r="F530"/>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D531"/>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F531"/>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D532"/>
          <cell r="E532" t="str">
            <v>메릴의 설명 우다다다</v>
          </cell>
          <cell r="F532"/>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D533"/>
          <cell r="E533" t="str">
            <v>그릭워리어의 설명 우다다다</v>
          </cell>
          <cell r="F533"/>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D534"/>
          <cell r="E534" t="str">
            <v>아카이의 설명 우다다다</v>
          </cell>
          <cell r="F534"/>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D535"/>
          <cell r="E535" t="str">
            <v>유카의 설명 우다다다</v>
          </cell>
          <cell r="F535"/>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D536"/>
          <cell r="E536" t="str">
            <v>스팀펑크로봇의 설명 우다다다</v>
          </cell>
          <cell r="F536"/>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D537"/>
          <cell r="E537" t="str">
            <v>카츄진의 설명 우다다다</v>
          </cell>
          <cell r="F537"/>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D538"/>
          <cell r="E538" t="str">
            <v>메디아의 설명 우다다다</v>
          </cell>
          <cell r="F538"/>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D539"/>
          <cell r="E539" t="str">
            <v>롤라의 설명 우다다다</v>
          </cell>
          <cell r="F539"/>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D540"/>
          <cell r="E540" t="str">
            <v>바위엘리멘탈의 설명 우다다다</v>
          </cell>
          <cell r="F540"/>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D541"/>
          <cell r="E541" t="str">
            <v>솔져의 설명 우다다다</v>
          </cell>
          <cell r="F541"/>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D542"/>
          <cell r="E542" t="str">
            <v>듀얼워리어의 설명 우다다다</v>
          </cell>
          <cell r="F542"/>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D543"/>
          <cell r="E543" t="str">
            <v>글로리아머의 설명 우다다다</v>
          </cell>
          <cell r="F543"/>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D544"/>
          <cell r="E544" t="str">
            <v>RPG나이트의 설명 우다다다</v>
          </cell>
          <cell r="F544"/>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D545"/>
          <cell r="E545" t="str">
            <v>데몬헌트리스의 설명 우다다다</v>
          </cell>
          <cell r="F545"/>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D546"/>
          <cell r="E546" t="str">
            <v>모바일피메일의 설명 우다다다</v>
          </cell>
          <cell r="F546"/>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D547"/>
          <cell r="E547" t="str">
            <v>사이보그캐릭터의 설명 우다다다</v>
          </cell>
          <cell r="F547"/>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D548"/>
          <cell r="E548" t="str">
            <v>샌드워리어의 설명 우다다다</v>
          </cell>
          <cell r="F548"/>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D549"/>
          <cell r="E549" t="str">
            <v>블레이드팬댄서의 설명 우다다다</v>
          </cell>
          <cell r="F549"/>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D550"/>
          <cell r="E550" t="str">
            <v>시리아의 설명 우다다다</v>
          </cell>
          <cell r="F550"/>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D551"/>
          <cell r="E551" t="str">
            <v>린하이의 설명 우다다다</v>
          </cell>
          <cell r="F551"/>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D552"/>
          <cell r="E552" t="str">
            <v>네크로맨서포의 설명 우다다다</v>
          </cell>
          <cell r="F552"/>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D553"/>
          <cell r="E553" t="str">
            <v>걸워리어의 설명 우다다다</v>
          </cell>
          <cell r="F553"/>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D554"/>
          <cell r="E554" t="str">
            <v>걸아처의 설명 우다다다</v>
          </cell>
          <cell r="F554"/>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D555"/>
          <cell r="E555" t="str">
            <v>에너지실드로봇의 설명 우다다다</v>
          </cell>
          <cell r="F555"/>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D556"/>
          <cell r="E556" t="str">
            <v>아이스매지션의 설명 우다다다</v>
          </cell>
          <cell r="F556"/>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D557"/>
          <cell r="E557" t="str">
            <v>앤젤릭워리어의 설명 우다다다</v>
          </cell>
          <cell r="F557"/>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D558"/>
          <cell r="E558" t="str">
            <v>적을 꿰뚫어버리는 강력한 한 방의 마법을 구사한다.</v>
          </cell>
          <cell r="F558"/>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D559"/>
          <cell r="E559" t="str">
            <v>범위 공격으로 다수의 적을 효과적으로 처리할 수 있다.</v>
          </cell>
          <cell r="F559"/>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D560"/>
          <cell r="E560" t="str">
            <v>꽃잎을 응축하여 만든 탄환 여러 발을 빠르게 난사한다.</v>
          </cell>
          <cell r="F560"/>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D561"/>
          <cell r="E561" t="str">
            <v>장판 공격을 사용한다</v>
          </cell>
          <cell r="F561"/>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D562"/>
          <cell r="E562" t="str">
            <v>다이나몹 아저씨가 만들어준 물총인 듯 물총 아닌 물총 같은 무기로 벽을 넘는 곡사 공격을 한다.</v>
          </cell>
          <cell r="F562"/>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D563"/>
          <cell r="E563" t="str">
            <v>적의 미스를 무마시키는 백발백중 캐릭터</v>
          </cell>
          <cell r="F563"/>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D564"/>
          <cell r="E564" t="str">
            <v>테슬라 코일을 사용하여 근거리 내 모든 적을 공격할 수 있다. 전용 전투팩으로 상급 공격력을 가지고 있다.</v>
          </cell>
          <cell r="F564"/>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D565"/>
          <cell r="E565" t="str">
            <v>멀티타겟 프리셋으로 공격한다</v>
          </cell>
          <cell r="F565"/>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D566"/>
          <cell r="E566" t="str">
            <v>멀티타겟 프리셋으로 공격한다</v>
          </cell>
          <cell r="F566"/>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D567"/>
          <cell r="E567" t="str">
            <v>눈에서 나오는 광선으로 적을 꿰뚫을 수 있다.</v>
          </cell>
          <cell r="F567"/>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D568"/>
          <cell r="E568" t="str">
            <v>멀티타겟 프리셋으로 공격한다</v>
          </cell>
          <cell r="F568"/>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D569"/>
          <cell r="E569" t="str">
            <v>멀티타겟 프리셋으로 공격한다</v>
          </cell>
          <cell r="F569"/>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D570"/>
          <cell r="E570" t="str">
            <v>멀티타겟 프리셋으로 공격한다</v>
          </cell>
          <cell r="F570"/>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D571"/>
          <cell r="E571" t="str">
            <v>멀티타겟 프리셋으로 공격한다</v>
          </cell>
          <cell r="F571"/>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D572"/>
          <cell r="E572" t="str">
            <v>멀티타겟 프리셋으로 공격한다</v>
          </cell>
          <cell r="F572"/>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D573"/>
          <cell r="E573" t="str">
            <v>멀티타겟 프리셋으로 공격한다</v>
          </cell>
          <cell r="F573"/>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D574"/>
          <cell r="E574" t="str">
            <v>멀티타겟 프리셋으로 공격한다</v>
          </cell>
          <cell r="F574"/>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D575"/>
          <cell r="E575" t="str">
            <v>멀티타겟 프리셋으로 공격한다</v>
          </cell>
          <cell r="F575"/>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D576"/>
          <cell r="E576" t="str">
            <v>멀티타겟 프리셋으로 공격한다</v>
          </cell>
          <cell r="F576"/>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D577"/>
          <cell r="E577" t="str">
            <v>멀티타겟 프리셋으로 공격한다</v>
          </cell>
          <cell r="F577"/>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D578"/>
          <cell r="E578" t="str">
            <v>멀티타겟 프리셋으로 공격한다</v>
          </cell>
          <cell r="F578"/>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D579"/>
          <cell r="E579" t="str">
            <v>멀티타겟 프리셋으로 공격한다</v>
          </cell>
          <cell r="F579"/>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D580"/>
          <cell r="E580" t="str">
            <v>멀티타겟 프리셋으로 공격한다</v>
          </cell>
          <cell r="F580"/>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D581"/>
          <cell r="E581" t="str">
            <v>멀티타겟 프리셋으로 공격한다</v>
          </cell>
          <cell r="F581"/>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D582"/>
          <cell r="E582" t="str">
            <v>멀티타겟 프리셋으로 공격한다</v>
          </cell>
          <cell r="F582"/>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D583"/>
          <cell r="E583" t="str">
            <v>멀티타겟 프리셋으로 공격한다</v>
          </cell>
          <cell r="F583"/>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D584"/>
          <cell r="E584" t="str">
            <v>멀티타겟 프리셋으로 공격한다</v>
          </cell>
          <cell r="F584"/>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D585"/>
          <cell r="E585" t="str">
            <v>멀티타겟 프리셋으로 공격한다</v>
          </cell>
          <cell r="F585"/>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D586"/>
          <cell r="E586" t="str">
            <v>멀티타겟 프리셋으로 공격한다</v>
          </cell>
          <cell r="F586"/>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D587"/>
          <cell r="E587" t="str">
            <v>멀티타겟 프리셋으로 공격한다</v>
          </cell>
          <cell r="F587"/>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D588"/>
          <cell r="E588" t="str">
            <v>멀티타겟 프리셋으로 공격한다</v>
          </cell>
          <cell r="F588"/>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D589"/>
          <cell r="E589" t="str">
            <v>멀티타겟 프리셋으로 공격한다</v>
          </cell>
          <cell r="F589"/>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D590"/>
          <cell r="E590" t="str">
            <v>멀티타겟 프리셋으로 공격한다</v>
          </cell>
          <cell r="F590"/>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D591"/>
          <cell r="E591" t="str">
            <v>멀티타겟 프리셋으로 공격한다</v>
          </cell>
          <cell r="F591"/>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D592"/>
          <cell r="E592" t="str">
            <v>멀티타겟 프리셋으로 공격한다</v>
          </cell>
          <cell r="F592"/>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D593"/>
          <cell r="E593" t="str">
            <v>멀티타겟 프리셋으로 공격한다</v>
          </cell>
          <cell r="F593"/>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D594"/>
          <cell r="E594" t="str">
            <v>&lt;size=16&gt;&lt;color=#DE7100&gt;다섯갈래 폭풍&lt;/color&gt;&lt;/size&gt;
마법 갈래를 5개로 파생시키는 장판을 생성한다.</v>
          </cell>
          <cell r="F594"/>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D595"/>
          <cell r="E595" t="str">
            <v>&lt;size=16&gt;&lt;color=#DE7100&gt;디지털 변환&lt;/color&gt;&lt;/size&gt;
주변의 총알을 원자 단위로 분해해서 소멸시킨다</v>
          </cell>
          <cell r="F595"/>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D596"/>
          <cell r="E596" t="str">
            <v>&lt;size=16&gt;&lt;color=#DE7100&gt;대자연의 분노&lt;/color&gt;&lt;/size&gt;
자연재해를 일으켜 운석을 떨어뜨린다</v>
          </cell>
          <cell r="F596"/>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D597"/>
          <cell r="E597" t="str">
            <v>&lt;size=16&gt;&lt;color=#DE7100&gt;궁극기 이름&lt;/color&gt;&lt;/size&gt;
궁극기 설명</v>
          </cell>
          <cell r="F597"/>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D598"/>
          <cell r="E598" t="str">
            <v>&lt;size=16&gt;&lt;color=#DE7100&gt;입자 보호벽 생성&lt;/color&gt;&lt;/size&gt;
적과 자신 사이에 벽을 생성한다</v>
          </cell>
          <cell r="F598"/>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D599"/>
          <cell r="E599" t="str">
            <v>&lt;size=16&gt;&lt;color=#DE7100&gt;궁극기 이름&lt;/color&gt;&lt;/size&gt;
궁극기 설명</v>
          </cell>
          <cell r="F599"/>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D600"/>
          <cell r="E600" t="str">
            <v>&lt;size=16&gt;&lt;color=#DE7100&gt;궁극기 이름&lt;/color&gt;&lt;/size&gt;
궁극기 설명</v>
          </cell>
          <cell r="F600"/>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D601"/>
          <cell r="E601" t="str">
            <v>&lt;size=16&gt;&lt;color=#DE7100&gt;궁극기 이름&lt;/color&gt;&lt;/size&gt;
궁극기 설명</v>
          </cell>
          <cell r="F601"/>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D602"/>
          <cell r="E602" t="str">
            <v>&lt;size=16&gt;&lt;color=#DE7100&gt;궁극기 이름&lt;/color&gt;&lt;/size&gt;
궁극기 설명</v>
          </cell>
          <cell r="F602"/>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D603"/>
          <cell r="E603" t="str">
            <v>&lt;size=16&gt;&lt;color=#DE7100&gt;궁극기 이름&lt;/color&gt;&lt;/size&gt;
궁극기 설명</v>
          </cell>
          <cell r="F603"/>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D604"/>
          <cell r="E604" t="str">
            <v>&lt;size=16&gt;&lt;color=#DE7100&gt;궁극기 이름&lt;/color&gt;&lt;/size&gt;
궁극기 설명</v>
          </cell>
          <cell r="F604"/>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D605"/>
          <cell r="E605" t="str">
            <v>&lt;size=16&gt;&lt;color=#DE7100&gt;궁극기 이름&lt;/color&gt;&lt;/size&gt;
궁극기 설명</v>
          </cell>
          <cell r="F605"/>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D606"/>
          <cell r="E606" t="str">
            <v>&lt;size=16&gt;&lt;color=#DE7100&gt;궁극기 이름&lt;/color&gt;&lt;/size&gt;
궁극기 설명</v>
          </cell>
          <cell r="F606"/>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D607"/>
          <cell r="E607" t="str">
            <v>&lt;size=16&gt;&lt;color=#DE7100&gt;궁극기 이름&lt;/color&gt;&lt;/size&gt;
궁극기 설명</v>
          </cell>
          <cell r="F607"/>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D608"/>
          <cell r="E608" t="str">
            <v>&lt;size=16&gt;&lt;color=#DE7100&gt;궁극기 이름&lt;/color&gt;&lt;/size&gt;
궁극기 설명</v>
          </cell>
          <cell r="F608"/>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D609"/>
          <cell r="E609" t="str">
            <v>&lt;size=16&gt;&lt;color=#DE7100&gt;궁극기 이름&lt;/color&gt;&lt;/size&gt;
궁극기 설명</v>
          </cell>
          <cell r="F609"/>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D610"/>
          <cell r="E610" t="str">
            <v>&lt;size=16&gt;&lt;color=#DE7100&gt;궁극기 이름&lt;/color&gt;&lt;/size&gt;
궁극기 설명</v>
          </cell>
          <cell r="F610"/>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D611"/>
          <cell r="E611" t="str">
            <v>&lt;size=16&gt;&lt;color=#DE7100&gt;궁극기 이름&lt;/color&gt;&lt;/size&gt;
궁극기 설명</v>
          </cell>
          <cell r="F611"/>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D612"/>
          <cell r="E612" t="str">
            <v>&lt;size=16&gt;&lt;color=#DE7100&gt;궁극기 이름&lt;/color&gt;&lt;/size&gt;
궁극기 설명</v>
          </cell>
          <cell r="F612"/>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D613"/>
          <cell r="E613" t="str">
            <v>&lt;size=16&gt;&lt;color=#DE7100&gt;궁극기 이름&lt;/color&gt;&lt;/size&gt;
궁극기 설명</v>
          </cell>
          <cell r="F613"/>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D614"/>
          <cell r="E614" t="str">
            <v>&lt;size=16&gt;&lt;color=#DE7100&gt;궁극기 이름&lt;/color&gt;&lt;/size&gt;
궁극기 설명</v>
          </cell>
          <cell r="F614"/>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D615"/>
          <cell r="E615" t="str">
            <v>&lt;size=16&gt;&lt;color=#DE7100&gt;궁극기 이름&lt;/color&gt;&lt;/size&gt;
궁극기 설명</v>
          </cell>
          <cell r="F615"/>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D616"/>
          <cell r="E616" t="str">
            <v>&lt;size=16&gt;&lt;color=#DE7100&gt;궁극기 이름&lt;/color&gt;&lt;/size&gt;
궁극기 설명</v>
          </cell>
          <cell r="F616"/>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D617"/>
          <cell r="E617" t="str">
            <v>&lt;size=16&gt;&lt;color=#DE7100&gt;궁극기 이름&lt;/color&gt;&lt;/size&gt;
궁극기 설명</v>
          </cell>
          <cell r="F617"/>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D618"/>
          <cell r="E618" t="str">
            <v>&lt;size=16&gt;&lt;color=#DE7100&gt;궁극기 이름&lt;/color&gt;&lt;/size&gt;
궁극기 설명</v>
          </cell>
          <cell r="F618"/>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D619"/>
          <cell r="E619" t="str">
            <v>&lt;size=16&gt;&lt;color=#DE7100&gt;궁극기 이름&lt;/color&gt;&lt;/size&gt;
궁극기 설명</v>
          </cell>
          <cell r="F619"/>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D620"/>
          <cell r="E620" t="str">
            <v>&lt;size=16&gt;&lt;color=#DE7100&gt;궁극기 이름&lt;/color&gt;&lt;/size&gt;
궁극기 설명</v>
          </cell>
          <cell r="F620"/>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D621"/>
          <cell r="E621" t="str">
            <v>&lt;size=16&gt;&lt;color=#DE7100&gt;궁극기 이름&lt;/color&gt;&lt;/size&gt;
궁극기 설명</v>
          </cell>
          <cell r="F621"/>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D622"/>
          <cell r="E622" t="str">
            <v>&lt;size=16&gt;&lt;color=#DE7100&gt;궁극기 이름&lt;/color&gt;&lt;/size&gt;
궁극기 설명</v>
          </cell>
          <cell r="F622"/>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D623"/>
          <cell r="E623" t="str">
            <v>&lt;size=16&gt;&lt;color=#DE7100&gt;궁극기 이름&lt;/color&gt;&lt;/size&gt;
궁극기 설명</v>
          </cell>
          <cell r="F623"/>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D624"/>
          <cell r="E624" t="str">
            <v>&lt;size=16&gt;&lt;color=#DE7100&gt;궁극기 이름&lt;/color&gt;&lt;/size&gt;
궁극기 설명</v>
          </cell>
          <cell r="F624"/>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D625"/>
          <cell r="E625" t="str">
            <v>&lt;size=16&gt;&lt;color=#DE7100&gt;궁극기 이름&lt;/color&gt;&lt;/size&gt;
궁극기 설명</v>
          </cell>
          <cell r="F625"/>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D626"/>
          <cell r="E626" t="str">
            <v>&lt;size=16&gt;&lt;color=#DE7100&gt;궁극기 이름&lt;/color&gt;&lt;/size&gt;
궁극기 설명</v>
          </cell>
          <cell r="F626"/>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D627"/>
          <cell r="E627" t="str">
            <v>&lt;size=16&gt;&lt;color=#DE7100&gt;궁극기 이름&lt;/color&gt;&lt;/size&gt;
궁극기 설명</v>
          </cell>
          <cell r="F627"/>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D628"/>
          <cell r="E628" t="str">
            <v>&lt;size=16&gt;&lt;color=#DE7100&gt;궁극기 이름&lt;/color&gt;&lt;/size&gt;
궁극기 설명</v>
          </cell>
          <cell r="F628"/>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D629"/>
          <cell r="E629" t="str">
            <v>&lt;size=16&gt;&lt;color=#DE7100&gt;궁극기 이름&lt;/color&gt;&lt;/size&gt;
궁극기 설명</v>
          </cell>
          <cell r="F629"/>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D630"/>
          <cell r="E630" t="str">
            <v>초록 토끼귀 슬라임</v>
          </cell>
          <cell r="F630"/>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D631"/>
          <cell r="E631" t="str">
            <v>붉은 토끼귀 슬라임</v>
          </cell>
          <cell r="F631"/>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D633"/>
          <cell r="E633" t="str">
            <v>외뿔 풍뎅이</v>
          </cell>
          <cell r="F633"/>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D634"/>
          <cell r="E634" t="str">
            <v>스피릿 킹</v>
          </cell>
          <cell r="F634"/>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D635"/>
          <cell r="E635" t="str">
            <v>유니콘</v>
          </cell>
          <cell r="F635"/>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D636"/>
          <cell r="E636" t="str">
            <v>로봇스피어 2체</v>
          </cell>
          <cell r="F636"/>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D637"/>
          <cell r="E637" t="str">
            <v>크리처스텀프브라운</v>
          </cell>
          <cell r="F637"/>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D638"/>
          <cell r="E638" t="str">
            <v>알피지데몬</v>
          </cell>
          <cell r="F638"/>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D639"/>
          <cell r="E639" t="str">
            <v>빅뱃크랩</v>
          </cell>
          <cell r="F639"/>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D640"/>
          <cell r="E640" t="str">
            <v>데몬블레이드로드</v>
          </cell>
          <cell r="F640"/>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D641"/>
          <cell r="E641" t="str">
            <v>폴른 앤젤</v>
          </cell>
          <cell r="F641"/>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D642"/>
          <cell r="E642" t="str">
            <v>싸이클롭스</v>
          </cell>
          <cell r="F642"/>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D643"/>
          <cell r="E643" t="str">
            <v>워어쌔신 3인방</v>
          </cell>
          <cell r="F643"/>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D644"/>
          <cell r="E644" t="str">
            <v>이블 리치왕</v>
          </cell>
          <cell r="F644"/>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D645"/>
          <cell r="E645" t="str">
            <v>지퍼 마우스</v>
          </cell>
          <cell r="F645"/>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D646"/>
          <cell r="E646" t="str">
            <v>외눈 위저드</v>
          </cell>
          <cell r="F646"/>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D647"/>
          <cell r="E647" t="str">
            <v>헤비나이트</v>
          </cell>
          <cell r="F647"/>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D648"/>
          <cell r="E648" t="str">
            <v>엘프 메이지</v>
          </cell>
          <cell r="F648"/>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D649"/>
          <cell r="E649" t="str">
            <v>타락한 천사 석상</v>
          </cell>
          <cell r="F649"/>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D650"/>
          <cell r="E650" t="str">
            <v>친구들을 계속 불러내는 슬라임 무리입니다. 광역 공격을 할 수 있는 {0} 등 캐릭터를 사용하세요!</v>
          </cell>
          <cell r="F650"/>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D651"/>
          <cell r="E651" t="str">
            <v>좀 더 공격적인 슬라임 무리입니다. 광역 공격을 할 수 있는 {0} 등 캐릭터를 사용하세요!</v>
          </cell>
          <cell r="F651"/>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D653"/>
          <cell r="E653" t="str">
            <v>거대한 몸집의 풍뎅이네요. {0} 등 단일 개체에게 강한 캐릭터로 저지하세요!</v>
          </cell>
          <cell r="F653"/>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D654"/>
          <cell r="E654" t="str">
            <v>무시무시한 눈빛과 거대한 몸집을 가진 스피릿 킹입니다. {0} 등 큰 개체에게 공격할 수 있는 캐릭터를 써보세요!</v>
          </cell>
          <cell r="F654"/>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D655"/>
          <cell r="E655" t="str">
            <v>돌진하여 공격하는 강력한 몬스터예요. {0} 등 근거리에서 강한 캐릭터로 저지하세요!</v>
          </cell>
          <cell r="F655"/>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D656"/>
          <cell r="E656" t="str">
            <v>데굴데굴 굴러다니는 로봇이에요. {0} 등 근거리에서 강한 캐릭터를 써보세요!</v>
          </cell>
          <cell r="F656"/>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D658"/>
          <cell r="E658" t="str">
            <v>단일 공격을 할 수 있는 {0} 등 캐릭터를 사용하세요!</v>
          </cell>
          <cell r="F658"/>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D659"/>
          <cell r="E659" t="str">
            <v>단일 공격을 할 수 있는 {0} 등 캐릭터를 사용하세요!</v>
          </cell>
          <cell r="F659"/>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D660"/>
          <cell r="E660" t="str">
            <v>가만히 있을 때도 등 뒤의 마법 원형체가 공격을 하니 조심하세요! {0} 등 사거리를 유지할 수 있는 캐릭터를 쓰세요!</v>
          </cell>
          <cell r="F660"/>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D661"/>
          <cell r="E661" t="str">
            <v>단일 공격을 할 수 있는 {0} 등 캐릭터를 사용하세요!</v>
          </cell>
          <cell r="F661"/>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D662"/>
          <cell r="E662" t="str">
            <v>단일 공격을 할 수 있는 {0} 등 캐릭터를 사용하세요!</v>
          </cell>
          <cell r="F662"/>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D663"/>
          <cell r="E663" t="str">
            <v>등 뒤로 순간이동하여 암살하는 악명 높은 3인방입니다. {0} 등 근거리에서 강한 캐릭터로 저지하세요!</v>
          </cell>
          <cell r="F663"/>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D664"/>
          <cell r="E664" t="str">
            <v>현혹하여 소환하는 스킬을 사용하는 리치왕입니다. {0} 등 다수 적에게 강한 캐릭터를 써보세요!</v>
          </cell>
          <cell r="F664"/>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D665"/>
          <cell r="E665" t="str">
            <v>입에 지퍼가 달린 몬스터예요. 입을 열면 빙그르르 위험한 공격을 하니 조심하세요. {0} 등 근거리에서 강한 캐릭터를 사용하세요!</v>
          </cell>
          <cell r="F665"/>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D666"/>
          <cell r="E666" t="str">
            <v>신출귀몰 사라졌다 나타나네요. {0} 등 벽을 너머 공격할 수 있는 캐릭터로 상대하세요!</v>
          </cell>
          <cell r="F666"/>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D667"/>
          <cell r="E667" t="str">
            <v>왼손으로 찌르기, 오른손으로 철퇴 끝에서 마법을 발사하네요. 근거리에서 강한 {0} 등 캐릭터를 사용하세요!</v>
          </cell>
          <cell r="F667"/>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D668"/>
          <cell r="E668" t="str">
            <v>엄청난 마법탄을 발사하는 적이에요 {0} 등 멀리서도 싸울 수 있는 캐릭터로 저지하세요!</v>
          </cell>
          <cell r="F668"/>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D669"/>
          <cell r="E669" t="str">
            <v>적이 어마어마한 융단 폭격을 날리네요. {0} 등 벽을 너머 공격할 수 있는 캐릭터를 써보세요!</v>
          </cell>
          <cell r="F669"/>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PenaltyUIName_One</v>
          </cell>
          <cell r="B691">
            <v>1</v>
          </cell>
          <cell r="C691" t="str">
            <v>&lt;color=#FF0000&gt;{0}&lt;/color&gt; 계열 캐릭터의 &lt;color=#FF0000&gt;대미지 피해 {1}배&lt;/color&gt;</v>
          </cell>
          <cell r="E691" t="str">
            <v>&lt;color=#FF0000&gt;{0}&lt;/color&gt; 계열 캐릭터의 &lt;color=#FF0000&gt;대미지 피해 {1}배&lt;/color&gt;</v>
          </cell>
          <cell r="G691" t="str">
            <v>&lt;Color = # FF0000&gt; {0} &lt;/ color&gt; series of characters &lt;color = # FF0000&gt; Damage Damage {1} times &lt;/ color&gt;</v>
          </cell>
          <cell r="H691" t="str">
            <v>&lt;Color = # FF0000&gt; {0} &lt;/ color&gt; series of characters &lt;color = # FF0000&gt; Damage Damage {1} times &lt;/ color&gt;</v>
          </cell>
          <cell r="K691">
            <v>1</v>
          </cell>
          <cell r="M691" t="str">
            <v>&lt;color =＃FF0000&gt; {0} &lt;/ color&gt;系キャラクターの&lt;color =＃FF0000&gt;ダメージ被害{1}倍&lt;/ color&gt;</v>
          </cell>
          <cell r="N691" t="str">
            <v>&lt;颜色=＃FF0000&gt; {0} &lt;/彩色&gt;一系列字符&lt;颜色=＃FF0000&gt;损坏损坏{1}次&lt;/颜色&gt;</v>
          </cell>
          <cell r="O691" t="str">
            <v>&lt;顏色=＃FF0000&gt; {0} &lt;/彩色&gt;一系列字符&lt;顏色=＃FF0000&gt;損壞損壞{1}次&lt;/顏色&gt;</v>
          </cell>
          <cell r="P691" t="str">
            <v>&lt;Color = # FF0000&gt; {0} &lt;/ color&gt; série de caractères &lt;color = # FF0000&gt; fois Damage Damage {1} &lt;/ color&gt;</v>
          </cell>
          <cell r="Q691" t="str">
            <v>&lt;Color = # FF0000&gt; {0} &lt;/ color&gt; Reihe von Zeichen &lt;color = # FF0000&gt; Schaden Schaden {1} mal &lt;/ color&gt;</v>
          </cell>
          <cell r="R691" t="str">
            <v>&lt;Warna = # FF0000&gt; {0} &lt;/ warna&gt; serangkaian karakter &lt;color = # FF0000&gt; Kerusakan Kerusakan {1} kali &lt;/ warna&gt;</v>
          </cell>
          <cell r="S691" t="str">
            <v>&lt;Colore = # FF0000&gt; {0} &lt;/ color&gt; serie di personaggi &lt;color = # FF0000&gt; Danni {1} volte &lt;/ color&gt;</v>
          </cell>
          <cell r="T691" t="str">
            <v>&lt;Color = # FF0000&gt; {0} &lt;/ цвет&gt; серия символов &lt;цвет = # FF0000&gt; Урон {1} раз &lt;/ цвет&gt;</v>
          </cell>
          <cell r="U691" t="str">
            <v>&lt;Color = # FF0000&gt; {} 0 &lt;/ Color&gt; serie de caracteres &lt;color = # FF0000&gt; Daño Daño {1} veces &lt;/ Color&gt;</v>
          </cell>
          <cell r="V691" t="str">
            <v>&lt;สี = # FF0000&gt; {0} &lt;/ สี&gt; ชุดของตัวละคร &lt;color = # FF0000&gt; ความเสียหายความเสียหาย {1} ครั้ง &lt;/ สี&gt;</v>
          </cell>
          <cell r="W691" t="str">
            <v>&lt;Color = # FF0000&gt; {0} &lt;/ color&gt; loạt các ký tự &lt;color = # FF0000&gt; Thiệt hại Thiệt hại {1} lần &lt;/ color&gt;</v>
          </cell>
          <cell r="X691" t="str">
            <v>&lt;Color = # FF0000&gt; {0} &lt;/ color&gt; série de caracteres &lt;color = # FF0000&gt; Dano Dano {1} vezes &lt;/ color&gt;</v>
          </cell>
          <cell r="Y691" t="str">
            <v>&lt;اللون = # FF0000&gt; {0} &lt;/ لون&gt; سلسلة من الأحرف &lt;اللون = # FF0000&gt; الأضرار الأضرار {1} من المرات &lt;/ لون&gt;</v>
          </cell>
          <cell r="Z691" t="str">
            <v>&lt;Color = # FF0000&gt; {0} &lt;/ колер&gt; серыя сімвалаў &lt;колер = # FF0000&gt; Страты {1} раз &lt;/ колер&gt;</v>
          </cell>
          <cell r="AA691" t="str">
            <v>&lt;Цвят = # FF0000&gt; {0} &lt;/ цвят&gt; поредица от символи &lt;цвят = # FF0000&gt; щети щети {1} пъти &lt;/ цвят&gt;</v>
          </cell>
          <cell r="AB691" t="str">
            <v>&lt;Barva = # FF0000&gt; {0} &lt;/ barva&gt; řady znaků &lt;color = # FF0000&gt; poškození Poškození {1} krát &lt;/ barva&gt;</v>
          </cell>
          <cell r="AC691" t="str">
            <v>&lt;Kleur = # FF0000&gt; {0} &lt;/ color&gt; serie tekens &lt;color = # FF0000&gt; Schade Schade {1} keer &lt;/ color&gt;</v>
          </cell>
          <cell r="AD691" t="str">
            <v>&lt;Värin = # FF0000&gt; {0} &lt;/ väri&gt; sarja merkkien &lt;väri = # FF0000&gt; Lämpövaurio {1} kertaa &lt;/ väri&gt;</v>
          </cell>
          <cell r="AE691" t="str">
            <v>&lt;Χρώμα = # FF0000&gt; {0} &lt;/ χρώμα&gt; σειρά χαρακτήρων &lt;color = # FF0000&gt; Βλάβες Βλάβη {1} φορές &lt;/ χρώμα&gt;</v>
          </cell>
          <cell r="AF691" t="str">
            <v>&lt;Color = # FF0000&gt; {0} &lt;/ צבע&gt; סדרת תווים &lt;color = # FF0000&gt; נזק נזק {1} פעמים &lt;/ צבע&gt;</v>
          </cell>
          <cell r="AG691" t="str">
            <v>&lt;Color = # FF0000&gt; {0} &lt;/ színe&gt; karakterek sorozata &lt;color = # FF0000&gt; Damage Damage {1} alkalommal &lt;/ color&gt;</v>
          </cell>
          <cell r="AH691" t="str">
            <v>&lt;Warna = # FF0000&gt; {0} &lt;/ warna&gt; siri aksara &lt;color = # FF0000&gt; Kerosakan Kerosakan {1} kali &lt;/ warna&gt;</v>
          </cell>
          <cell r="AI691" t="str">
            <v>&lt;Kolor = # FF0000&gt; {0} &lt;/ color&gt; seria znaków &lt;color = # FF0000&gt; Uszkodzenia Uszkodzenia {1} razy &lt;/ color&gt;</v>
          </cell>
          <cell r="AJ691" t="str">
            <v>&lt;Color = # FF0000&gt; {0} &lt;/ color&gt; serie de caractere &lt;color = # FF0000&gt; Rånirile {1} ori &lt;/ color&gt;</v>
          </cell>
          <cell r="AK691" t="str">
            <v>&lt;Farba = # FF0000&gt; {0} &lt;/ farba&gt; radu znakov &lt;color = # FF0000&gt; poškodenia Poškodenie {1} krát &lt;/ farba&gt;</v>
          </cell>
          <cell r="AL691" t="str">
            <v>&lt;Färg = # FF0000&gt; {0} &lt;/ färg&gt; serier av tecken &lt;color = # FF0000&gt; Skador Skador {1} gånger &lt;/ färg&gt;</v>
          </cell>
          <cell r="AM691" t="str">
            <v>&lt;Renk = # FF0000&gt; {0} &lt;/ renk&gt; karakterlerin dizi &lt;color = # FF0000&gt; Hasar Hasar {1} süreleri &lt;/ renk&gt;</v>
          </cell>
          <cell r="AN691" t="str">
            <v>&lt;Color = # FF0000&gt; {0} &lt;/ колір&gt; серія символів &lt;колір = # FF0000&gt; Втрати {1} раз &lt;/ колір&gt;</v>
          </cell>
        </row>
        <row r="692">
          <cell r="A692" t="str">
            <v>PenaltyUIMind_One</v>
          </cell>
          <cell r="B692">
            <v>1</v>
          </cell>
          <cell r="C692" t="str">
            <v>던전의 으스스한 기운으로 &lt;color=#FF0000&gt;{0}&lt;/color&gt; 계열이 &lt;color=#FF0000&gt;더 많은 대미지&lt;/color&gt;를 입게 됩니다</v>
          </cell>
          <cell r="E692" t="str">
            <v>던전의 으스스한 기운으로 &lt;color=#FF0000&gt;{0}&lt;/color&gt; 계열이 &lt;color=#FF0000&gt;더 많은 대미지&lt;/color&gt;를 입게 됩니다</v>
          </cell>
          <cell r="G692" t="str">
            <v>A creepy dungeon of comforting &lt;color = # FF0000&gt; {0} &lt;/ color&gt; Series will wear a &lt;color = # FF0000&gt; more damage &lt;/ color&gt;</v>
          </cell>
          <cell r="H692" t="str">
            <v>A creepy dungeon of comforting &lt;color = # FF0000&gt; {0} &lt;/ color&gt; Series will wear a &lt;color = # FF0000&gt; more damage &lt;/ color&gt;</v>
          </cell>
          <cell r="K692">
            <v>1</v>
          </cell>
          <cell r="M692" t="str">
            <v>ダンジョンの不気味なオーラに&lt;color =＃FF0000&gt; {0} &lt;/ color&gt;系列が&lt;color =＃FF0000&gt;より多くのダメージ&lt;/ color&gt;を受けるようになります</v>
          </cell>
          <cell r="N692" t="str">
            <v>安慰的爬行地牢&lt;颜色=＃FF0000&gt; {0} &lt;/颜色&gt;系列将穿&lt;颜色=＃FF0000&gt;更多的损害&lt;/颜色&gt;</v>
          </cell>
          <cell r="O692" t="str">
            <v>安慰的爬行地牢&lt;顏色=＃FF0000&gt; {0} &lt;/顏色&gt;系列將穿&lt;顏色=＃FF0000&gt;更多的損害&lt;/顏色&gt;</v>
          </cell>
          <cell r="P692" t="str">
            <v>Un donjon effrayant de réconfortant &lt;color = # FF0000&gt; {0} &lt;/ color&gt; Série va porter un &lt;color = # FF0000&gt; plus de dégâts &lt;/ color&gt;</v>
          </cell>
          <cell r="Q692" t="str">
            <v>Ein gruseliges Verlies von tröstlich &lt;color = # FF0000&gt; {0} &lt;/ color&gt; Serie wird ein &lt;color = # FF0000&gt; mehr Schaden &lt;/ color&gt; tragen</v>
          </cell>
          <cell r="R692" t="str">
            <v>Sebuah penjara menyeramkan menghibur &lt;color = # FF0000&gt; {0} &lt;/ warna&gt; Series akan memakai &lt;color = # FF0000&gt; lebih banyak kerusakan &lt;/ warna&gt;</v>
          </cell>
          <cell r="S692" t="str">
            <v>Un dungeon raccapricciante di conforto &lt;color = # FF0000&gt; {0} &lt;/ color&gt; Serie indosserà un &lt;color = # FF0000&gt; più danni &lt;/ color&gt;</v>
          </cell>
          <cell r="T692" t="str">
            <v>Жуткие подземелья утешительного &lt;цвета = # FF0000&gt; {0} &lt;/ цвет&gt; серия будет носить &lt;цвета = # FF0000&gt; больше повреждений &lt;/ цвет&gt;</v>
          </cell>
          <cell r="U692" t="str">
            <v>Un calabozo espeluznante de reconfortante &lt;color = # FF0000&gt; {0} &lt;/ Color&gt; Serie usará un &lt;color = # FF0000&gt; más daño &lt;/ Color&gt;</v>
          </cell>
          <cell r="V692" t="str">
            <v>ดันเจี้ยนที่น่าขนลุกของปลอบโยน &lt;color = # FF0000&gt; {0} &lt;/ สี&gt; ซีรีส์จะสวม &lt;color = # FF0000&gt; ความเสียหายมากขึ้น &lt;/ สี&gt;</v>
          </cell>
          <cell r="W692" t="str">
            <v>Một trong hầm ngục đáng sợ của an ủi &lt;color = # FF0000&gt; {0} &lt;/ color&gt; Series sẽ mặc một &lt;color = # FF0000&gt; thiệt hại hơn &lt;/ color&gt;</v>
          </cell>
          <cell r="X692" t="str">
            <v>Um calabouço assustador de confortar &lt;color = # FF0000&gt; {0} &lt;/ color&gt; Series vai usar um &lt;color = # FF0000&gt; mais danos &lt;/ color&gt;</v>
          </cell>
          <cell r="Y692" t="str">
            <v>زنزانة زاحف من يواسي &lt;اللون = # FF0000&gt; {0} &lt;/ لون&gt; السلسلة سوف ارتداء &lt;اللون = # FF0000&gt; المزيد من الضرر &lt;/ لون&gt;</v>
          </cell>
          <cell r="Z692" t="str">
            <v>Жудасныя падзямелля суцяшальнага &lt;колеру = # FF0000&gt; {0} &lt;/ колер&gt; серыя будзе насіць &lt;колеру = # FF0000&gt; больш пашкоджанняў &lt;/ колер&gt;</v>
          </cell>
          <cell r="AA692" t="str">
            <v>Страховито ямата на успокояващо &lt;цвят = # FF0000&gt; {0} &lt;/ цвят&gt; Series ще носят &lt;цвят = # FF0000&gt; повече щети &lt;/ цвят&gt;</v>
          </cell>
          <cell r="AB692" t="str">
            <v>Creepy žalář uklidňující &lt;color = # FF0000&gt; {0} &lt;/ color&gt; Série bude nosit &lt;color = # FF0000&gt; více škody &lt;/ color&gt;</v>
          </cell>
          <cell r="AC692" t="str">
            <v>Een griezelige kerker van troost &lt;color = # FF0000&gt; {0} &lt;/ color&gt; Series zal een &lt;color = # FF0000&gt; dragen meer schade &lt;/ color&gt;</v>
          </cell>
          <cell r="AD692" t="str">
            <v>Kammottava Dungeon lohdullista &lt;väri = # FF0000&gt; {0} &lt;/ väri&gt; Sarja kuluvat &lt;väri = # FF0000&gt; enemmän vahinkoa &lt;/ väri&gt;</v>
          </cell>
          <cell r="AE692" t="str">
            <v>Ένα ανατριχιαστικό μπουντρούμι του ανακουφίζοντας &lt;color = # FF0000&gt; {0} &lt;/ χρώμα&gt; Σειράς θα φορέσει ένα &lt;color = # FF0000&gt; μεγαλύτερη ζημιά &lt;/ χρώμα&gt;</v>
          </cell>
          <cell r="AF692" t="str">
            <v>צינוק מפחיד מנחמים &lt;color = # FF0000&gt; {0} &lt;/ צבע&gt; סדרה ילבשו &lt;color = # FF0000&gt; יותר נזק &lt;/ צבע&gt;</v>
          </cell>
          <cell r="AG692" t="str">
            <v>Egy hátborzongató kazamatája megnyugtató &lt;color = # FF0000&gt; {0} &lt;/ color&gt; Sorozat fogja viselni a &lt;color = # FF0000&gt; több kárt &lt;/ color&gt;</v>
          </cell>
          <cell r="AH692" t="str">
            <v>Penjara menyeramkan menghibur &lt;color = # FF0000&gt; {0} &lt;/ warna&gt; Siri akan memakai &lt;color = # FF0000&gt; lagi kerosakan &lt;/ warna&gt;</v>
          </cell>
          <cell r="AI692" t="str">
            <v>Creepy lochu pocieszając &lt;color = # FF0000&gt; {0} &lt;/ color&gt; Seria będzie nosić &lt;color = # FF0000&gt; więcej szkód &lt;/ color&gt;</v>
          </cell>
          <cell r="AJ692" t="str">
            <v>O temnita înfiorător de reconfortant &lt;color = # FF0000&gt; {0} &lt;/ color&gt; Seria va purta o &lt;color = # FF0000&gt; mai multe daune &lt;/ culoare&gt;</v>
          </cell>
          <cell r="AK692" t="str">
            <v>Creepy žalár upokojujúce &lt;color = # FF0000&gt; {0} &lt;/ color&gt; Séria bude nosiť &lt;color = # FF0000&gt; viac škody &lt;/ color&gt;</v>
          </cell>
          <cell r="AL692" t="str">
            <v>En obehagligt hålan i tröstande &lt;color = # FF0000&gt; {0} &lt;/ färg&gt; Serie kommer att bära en &lt;color = # FF0000&gt; mer skada &lt;/ färg&gt;</v>
          </cell>
          <cell r="AM692" t="str">
            <v>rahatlatıcı bir ürpertici zindan &lt;color = # FF0000&gt; {0} &lt;/ renk&gt; Seri bir &lt;color = # FF0000&gt; takacak daha fazla zarar &lt;/ renk&gt;</v>
          </cell>
          <cell r="AN692" t="str">
            <v>Моторошні підземелля втішного &lt;кольору = # FF0000&gt; {0} &lt;/ колір&gt; серія носитиме &lt;кольору = # FF0000&gt; більше пошкоджень &lt;/ колір&gt;</v>
          </cell>
        </row>
        <row r="693">
          <cell r="A693" t="str">
            <v>PenaltyUIRepre_OneOfTwo</v>
          </cell>
          <cell r="B693">
            <v>1</v>
          </cell>
          <cell r="C693" t="str">
            <v>&lt;color=#FF0000&gt;{0}&lt;/color&gt; 또는 &lt;color=#FF0000&gt;{1}&lt;/color&gt; 계열 캐릭터의 &lt;color=#FF0000&gt;대미지 피해 {2}배&lt;/color&gt;</v>
          </cell>
          <cell r="E693" t="str">
            <v>&lt;color=#FF0000&gt;{0}&lt;/color&gt; 또는 &lt;color=#FF0000&gt;{1}&lt;/color&gt; 계열 캐릭터의 &lt;color=#FF0000&gt;대미지 피해 {2}배&lt;/color&gt;</v>
          </cell>
          <cell r="G693" t="str">
            <v>&lt;Color = # FF0000&gt; {0} &lt;/ color&gt; or &lt;color = # FF0000&gt; {1} &lt;/ color&gt; series of characters &lt;color = # FF0000&gt; Damage Damage {2} times &lt;/ color&gt;</v>
          </cell>
          <cell r="H693" t="str">
            <v>&lt;Color = # FF0000&gt; {0} &lt;/ color&gt; or &lt;color = # FF0000&gt; {1} &lt;/ color&gt; series of characters &lt;color = # FF0000&gt; Damage Damage {2} times &lt;/ color&gt;</v>
          </cell>
          <cell r="K693">
            <v>1</v>
          </cell>
          <cell r="M693" t="str">
            <v>&lt;color =＃FF0000&gt; {0} &lt;/ color&gt;または&lt;color =＃FF0000&gt; {1} &lt;/ color&gt;系キャラクターの&lt;color =＃FF0000&gt;ダメージ被害{2}倍&lt;/ color&gt;</v>
          </cell>
          <cell r="N693" t="str">
            <v>&lt;颜色=＃FF0000&gt; {0} &lt;/颜色&gt;或&lt;颜色=＃FF0000&gt; {1} &lt;/彩色&gt;一系列字符&lt;颜色=＃FF0000&gt;损坏损坏{2}次&lt;/颜色&gt;</v>
          </cell>
          <cell r="O693" t="str">
            <v>&lt;顏色=＃FF0000&gt; {0} &lt;/顏色&gt;或&lt;顏色=＃FF0000&gt; {1} &lt;/彩色&gt;一系列字符&lt;顏色=＃FF0000&gt;損壞損壞{2}次&lt;/顏色&gt;</v>
          </cell>
          <cell r="P693" t="str">
            <v>&lt;Color = # FF0000&gt; {0} &lt;/ color&gt; ou &lt;color = # FF0000&gt; {1} &lt;/ color&gt; série de caractères &lt;color = # FF0000&gt; Damage Damage {2} fois &lt;/ color&gt;</v>
          </cell>
          <cell r="Q693" t="str">
            <v>&lt;Color = # FF0000&gt; {0} &lt;/ color&gt; oder &lt;color = # FF0000&gt; {1} &lt;/ color&gt; Reihe von Zeichen &lt;color = # FF0000&gt; Schaden Schaden {2} mal &lt;/ color&gt;</v>
          </cell>
          <cell r="R693" t="str">
            <v>&lt;Warna = # FF0000&gt; {0} &lt;/ warna&gt; atau &lt;color = # FF0000&gt; {1} &lt;/ warna&gt; serangkaian karakter &lt;color = # FF0000&gt; Kerusakan Kerusakan {2} kali &lt;/ warna&gt;</v>
          </cell>
          <cell r="S693" t="str">
            <v>&lt;Colore = # FF0000&gt; {0} &lt;/ color&gt; o &lt;color = # FF0000&gt; {1} &lt;/ color&gt; serie di personaggi &lt;color = # FF0000&gt; Danni {2} volte &lt;/ color&gt;</v>
          </cell>
          <cell r="T693" t="str">
            <v>&lt;Цвет = # FF0000&gt; {0} &lt;/ цвет&gt; или &lt;цвет = # FF0000&gt; {1} &lt;/ цвет&gt; последовательность символов &lt;цвет = # FF0000&gt; Урон {2} раз &lt;/ цвет&gt;</v>
          </cell>
          <cell r="U693" t="str">
            <v>&lt;Color = # FF0000&gt; {0} &lt;/ Color&gt; o &lt;color = # FF0000&gt; {1} &lt;/ Color&gt; serie de caracteres &lt;color = # FF0000&gt; Daño Daño {2} veces &lt;/ Color&gt;</v>
          </cell>
          <cell r="V693" t="str">
            <v>&lt;สี = # FF0000&gt; {0} &lt;/ สี&gt; หรือ &lt;color = # FF0000&gt; {1} &lt;/ สี&gt; ชุดของตัวละคร &lt;color = # FF0000&gt; ความเสียหายความเสียหาย {2} ครั้ง &lt;/ สี&gt;</v>
          </cell>
          <cell r="W693" t="str">
            <v>&lt;Color = # FF0000&gt; {0} &lt;/ color&gt; hoặc &lt;color = # FF0000&gt; {1} &lt;/ color&gt; loạt các ký tự &lt;color = # FF0000&gt; Thiệt hại Thiệt hại {2} lần &lt;/ color&gt;</v>
          </cell>
          <cell r="X693" t="str">
            <v>&lt;Color = # FF0000&gt; {0} &lt;/ color&gt; ou &lt;color = # FF0000&gt; {1} &lt;/ color&gt; série de caracteres &lt;color = # FF0000&gt; Dano Dano {2} vezes &lt;/ color&gt;</v>
          </cell>
          <cell r="Y693" t="str">
            <v>&lt;اللون = # FF0000&gt; {0} &lt;/ لون&gt; أو &lt;اللون = # FF0000&gt; {1} &lt;/ لون&gt; سلسلة من الأحرف &lt;اللون = # FF0000&gt; الأضرار الأضرار {2} مرات &lt;/ لون&gt;</v>
          </cell>
          <cell r="Z693" t="str">
            <v>&lt;Колер = # FF0000&gt; {0} &lt;/ колер&gt; або &lt;колер = # FF0000&gt; {1} &lt;/ колер&gt; паслядоўнасць знакаў &lt;колер = # FF0000&gt; Страты {2} раз &lt;/ колер&gt;</v>
          </cell>
          <cell r="AA693" t="str">
            <v>&lt;Цвят = # FF0000&gt; {0} &lt;/ цвят&gt; или &lt;цвят = # FF0000&gt; {1} &lt;/ цвят&gt; поредица от символи &lt;цвят = # FF0000&gt; щети щети {2} пъти &lt;/ цвят&gt;</v>
          </cell>
          <cell r="AB693" t="str">
            <v>&lt;Barva = # FF0000&gt; {0} &lt;/ barva&gt; nebo &lt;color = # FF0000&gt; {1} &lt;/ barva&gt; řady znaků &lt;color = # FF0000&gt; poškození Poškození {2} krát &lt;/ barva&gt;</v>
          </cell>
          <cell r="AC693" t="str">
            <v>&lt;Kleur = # FF0000&gt; {0} &lt;/ color&gt; of &lt;color = # FF0000&gt; {1} &lt;/ color&gt; serie tekens &lt;color = # FF0000&gt; Schade Schade {2} keer &lt;/ color&gt;</v>
          </cell>
          <cell r="AD693" t="str">
            <v>&lt;Värin = # FF0000&gt; {0} &lt;/ väri&gt; tai &lt;väri = # FF0000&gt; {1} &lt;/ väri&gt; sarja merkkien &lt;väri = # FF0000&gt; Lämpövaurio {2} kertaa &lt;/ väri&gt;</v>
          </cell>
          <cell r="AE693" t="str">
            <v>&lt;Χρώμα = # FF0000&gt; {0} &lt;/ χρώμα&gt; ή &lt;color = # FF0000&gt; {1} &lt;/ χρώμα&gt; σειρά χαρακτήρων &lt;color = # FF0000&gt; ζημιές Φθορά {2} φορές &lt;/ χρώμα&gt;</v>
          </cell>
          <cell r="AF693" t="str">
            <v>&lt;Color = # FF0000&gt; {0} &lt;/ צבע&gt; או &lt;color = # FF0000&gt; {1} &lt;/ צבע&gt; סדרת תווים &lt;color = # FF0000&gt; נזק נזק {2} פעמים &lt;/ צבע&gt;</v>
          </cell>
          <cell r="AG693" t="str">
            <v>&lt;Color = # FF0000&gt; {0} &lt;/ color&gt; vagy &lt;color = # FF0000&gt; {1} &lt;/ színe&gt; karakterek sorozata &lt;color = # FF0000&gt; Damage Damage {2} alkalommal &lt;/ color&gt;</v>
          </cell>
          <cell r="AH693" t="str">
            <v>&lt;Warna = # FF0000&gt; {0} &lt;/ warna&gt; atau &lt;color = # FF0000&gt; {1} &lt;/ warna&gt; siri aksara &lt;color = # FF0000&gt; Kerosakan Kerosakan {2} kali &lt;/ warna&gt;</v>
          </cell>
          <cell r="AI693" t="str">
            <v>&lt;Kolor = # FF0000&gt; {0} &lt;/ color&gt; lub &lt;color = # FF0000&gt; {1} &lt;/ color&gt; seria znaków &lt;color = # FF0000&gt; Uszkodzenia Uszkodzenia {2} razy &lt;/ color&gt;</v>
          </cell>
          <cell r="AJ693" t="str">
            <v>&lt;Color = # FF0000&gt; {0} &lt;/ color&gt; sau &lt;color = # FF0000&gt; {1} &lt;/ color&gt; serie de caractere &lt;color = # FF0000&gt; Rånirile {2} ori &lt;/ color&gt;</v>
          </cell>
          <cell r="AK693" t="str">
            <v>&lt;Farba = # FF0000&gt; {0} &lt;/ farba&gt; alebo &lt;color = # FF0000&gt; {1} &lt;/ farba&gt; radu znakov &lt;color = # FF0000&gt; poškodenia Poškodenie {2} krát &lt;/ farba&gt;</v>
          </cell>
          <cell r="AL693" t="str">
            <v>&lt;Färg = # FF0000&gt; {0} &lt;/ färg&gt; eller &lt;color = # FF0000&gt; {1} &lt;/ färg&gt; serier av tecken &lt;color = # FF0000&gt; Skador Skador {2} gånger &lt;/ färg&gt;</v>
          </cell>
          <cell r="AM693" t="str">
            <v>&lt;Renk = # FF0000&gt; {0} &lt;/ renk&gt; veya &lt;color = # FF0000&gt; {1} &lt;/ renk&gt; karakterlerin dizi &lt;color = # FF0000&gt; Hasar Hasar {2} süreleri &lt;/ renk&gt;</v>
          </cell>
          <cell r="AN693" t="str">
            <v>&lt;Колір = # FF0000&gt; {0} &lt;/ колір »або« колір = # FF0000&gt; {1} &lt;/ колір&gt; послідовність символів &lt;колір = # FF0000&gt; Втрати {2} раз &lt;/ колір&gt;</v>
          </cell>
        </row>
        <row r="694">
          <cell r="A694" t="str">
            <v>PenaltyUIName_Two</v>
          </cell>
          <cell r="B694">
            <v>1</v>
          </cell>
          <cell r="C694" t="str">
            <v>&lt;color=#FF0000&gt;{0}&lt;/color&gt;, &lt;color=#FF0000&gt;{1}&lt;/color&gt; 계열 캐릭터의 &lt;color=#FF0000&gt;대미지 피해 {2}배&lt;/color&gt;</v>
          </cell>
          <cell r="E694" t="str">
            <v>&lt;color=#FF0000&gt;{0}&lt;/color&gt;, &lt;color=#FF0000&gt;{1}&lt;/color&gt; 계열 캐릭터의 &lt;color=#FF0000&gt;대미지 피해 {2}배&lt;/color&gt;</v>
          </cell>
          <cell r="G694" t="str">
            <v>&lt;Color = # FF0000&gt; {0} &lt;/ color&gt;, &lt;color = # FF0000&gt; {1} &lt;/ color&gt; series of characters &lt;color = # FF0000&gt; Damage Damage {2} times &lt;/ color&gt;</v>
          </cell>
          <cell r="H694" t="str">
            <v>&lt;Color = # FF0000&gt; {0} &lt;/ color&gt;, &lt;color = # FF0000&gt; {1} &lt;/ color&gt; series of characters &lt;color = # FF0000&gt; Damage Damage {2} times &lt;/ color&gt;</v>
          </cell>
          <cell r="K694">
            <v>1</v>
          </cell>
          <cell r="M694" t="str">
            <v>&lt;color =＃FF0000&gt; {0} &lt;/ color&gt;、&lt;color =＃FF0000&gt; {1} &lt;/ color&gt;系キャラクターの&lt;color =＃FF0000&gt;ダメージ被害{2}倍&lt;/ color&gt;</v>
          </cell>
          <cell r="N694" t="str">
            <v>&lt;颜色=＃FF0000&gt; {0} &lt;/彩色&gt;，&lt;=颜色＃FF0000&gt; {1} &lt;/彩色&gt;一系列字符&lt;颜色=＃FF0000&gt;损坏损坏{2}次&lt;/颜色&gt;</v>
          </cell>
          <cell r="O694" t="str">
            <v>&lt;顏色=＃FF0000&gt; {0} &lt;/彩色&gt;，&lt;=顏色＃FF0000&gt; {1} &lt;/彩色&gt;一系列字符&lt;顏色=＃FF0000&gt;損壞損壞{2}次&lt;/顏色&gt;</v>
          </cell>
          <cell r="P694" t="str">
            <v>&lt;Color = # FF0000&gt; {0} &lt;/ color&gt;, &lt;color = # FF0000&gt; {1} &lt;/ color&gt; série de caractères &lt;color = # FF0000&gt; Damage Damage {2} fois &lt;/ color&gt;</v>
          </cell>
          <cell r="Q694" t="str">
            <v>&lt;Color = # FF0000&gt; {0} &lt;/ color&gt;, &lt;color = # FF0000&gt; {1} &lt;/ color&gt; Reihe von Zeichen &lt;color = # FF0000&gt; Schaden Schaden {2} mal &lt;/ color&gt;</v>
          </cell>
          <cell r="R694" t="str">
            <v>&lt;Warna = # FF0000&gt; {0} &lt;/ warna&gt;, &lt;color = # FF0000&gt; {1} &lt;/ warna&gt; serangkaian karakter &lt;color = # FF0000&gt; Kerusakan Kerusakan {2} kali &lt;/ warna&gt;</v>
          </cell>
          <cell r="S694" t="str">
            <v>&lt;Colore = # FF0000&gt; {0} &lt;/ color&gt;, &lt;color = # FF0000&gt; {1} &lt;/ color&gt; serie di personaggi &lt;color = # FF0000&gt; Danni {2} volte &lt;/ color&gt;</v>
          </cell>
          <cell r="T694" t="str">
            <v>&lt;Color = # FF0000&gt; {0} &lt;/ цвет&gt; &lt;цвет = # FF0000&gt; {1} &lt;/ цвет&gt; серия символов &lt;цвет = # FF0000&gt; Урон {2} раз &lt;/ цвет&gt;</v>
          </cell>
          <cell r="U694" t="str">
            <v>&lt;Color = # FF0000&gt; {0} &lt;/ del color&gt;, &lt;color = # FF0000&gt; {1} &lt;/ Color&gt; serie de caracteres &lt;color = # FF0000&gt; Daño Daño {2} veces &lt;/ Color&gt;</v>
          </cell>
          <cell r="V694" t="str">
            <v>&lt;สี = # FF0000&gt; {0} &lt;/ สี&gt; &lt;color = # FF0000&gt; {1} &lt;/ สี&gt; ชุดของตัวละคร &lt;color = # FF0000&gt; ความเสียหายความเสียหาย {2} ครั้ง &lt;/ สี&gt;</v>
          </cell>
          <cell r="W694" t="str">
            <v>&lt;Color = # FF0000&gt; {0} &lt;/ color&gt;, &lt;color = # FF0000&gt; {1} &lt;/ color&gt; loạt các ký tự &lt;color = # FF0000&gt; Thiệt hại Thiệt hại {2} lần &lt;/ color&gt;</v>
          </cell>
          <cell r="X694" t="str">
            <v>&lt;Color = # FF0000&gt; {0} &lt;/ color&gt;, &lt;color = # FF0000&gt; {1} &lt;/ color&gt; série de caracteres &lt;color = # FF0000&gt; Dano Dano {2} vezes &lt;/ color&gt;</v>
          </cell>
          <cell r="Y694" t="str">
            <v>&lt;اللون = # FF0000&gt; {0} &lt;/ لون&gt;، &lt;اللون = # FF0000&gt; {1} &lt;/ لون&gt; سلسلة من الأحرف &lt;اللون = # FF0000&gt; الأضرار الأضرار {2} مرات &lt;/ لون&gt;</v>
          </cell>
          <cell r="Z694" t="str">
            <v>&lt;Color = # FF0000&gt; {0} &lt;/ колер&gt; &lt;колер = # FF0000&gt; {1} &lt;/ колер&gt; серыя сімвалаў &lt;колер = # FF0000&gt; Страты {2} раз &lt;/ колер&gt;</v>
          </cell>
          <cell r="AA694" t="str">
            <v>&lt;Цвят = # FF0000&gt; {0} &lt;/ цвят&gt;, &lt;цвят = # FF0000&gt; {1} &lt;/ цвят&gt; поредица от символи &lt;цвят = # FF0000&gt; щети щети {2} пъти &lt;/ цвят&gt;</v>
          </cell>
          <cell r="AB694" t="str">
            <v>&lt;Barva = # FF0000&gt; {0} &lt;/ barva&gt;, &lt;color = # FF0000&gt; {1} &lt;/ barva&gt; řady znaků &lt;color = # FF0000&gt; poškození Poškození {2} krát &lt;/ barva&gt;</v>
          </cell>
          <cell r="AC694" t="str">
            <v>&lt;Kleur = # FF0000&gt; {0} &lt;/ color&gt;, &lt;color = # FF0000&gt; {1} &lt;/ color&gt; serie tekens &lt;color = # FF0000&gt; Schade Schade {2} keer &lt;/ color&gt;</v>
          </cell>
          <cell r="AD694" t="str">
            <v>&lt;Värin = # FF0000&gt; {0} &lt;/ väri&gt;, &lt;väri = # FF0000&gt; {1} &lt;/ väri&gt; sarja merkkien &lt;väri = # FF0000&gt; Lämpövaurio {2} kertaa &lt;/ väri&gt;</v>
          </cell>
          <cell r="AE694" t="str">
            <v>&lt;Χρώμα = # FF0000&gt; {0} &lt;/ χρώμα&gt;, &lt;color = # FF0000&gt; {1} &lt;/ χρώμα&gt; σειρά χαρακτήρων &lt;color = # FF0000&gt; ζημιές Φθορά {2} φορές &lt;/ χρώμα&gt;</v>
          </cell>
          <cell r="AF694" t="str">
            <v>&lt;Color = # FF0000&gt; {0} &lt;/ צבע&gt;, &lt;color = # FF0000&gt; {1} &lt;/ צבע&gt; סדרת תווים &lt;color = # FF0000&gt; נזק נזק {2} פעמים &lt;/ צבע&gt;</v>
          </cell>
          <cell r="AG694" t="str">
            <v>&lt;Color = # FF0000&gt; {0} &lt;/ color&gt;, &lt;color = # FF0000&gt; {1} &lt;/ színe&gt; karakterek sorozata &lt;color = # FF0000&gt; Damage Damage {2} alkalommal &lt;/ color&gt;</v>
          </cell>
          <cell r="AH694" t="str">
            <v>&lt;Warna = # FF0000&gt; {0} &lt;/ warna&gt;, &lt;color = # FF0000&gt; {1} &lt;/ warna&gt; siri aksara &lt;color = # FF0000&gt; Kerosakan Kerosakan {2} kali &lt;/ warna&gt;</v>
          </cell>
          <cell r="AI694" t="str">
            <v>&lt;Kolor = # FF0000&gt; {0} &lt;/ color&gt; &lt;color = # FF0000&gt; {1} &lt;/ color&gt; seria znaków &lt;color = # FF0000&gt; Uszkodzenia Uszkodzenia {2} razy &lt;/ color&gt;</v>
          </cell>
          <cell r="AJ694" t="str">
            <v>&lt;Color = # FF0000&gt; {0} &lt;/ color&gt;, &lt;color = # FF0000&gt; {1} &lt;/ color&gt; serie de caractere &lt;color = # FF0000&gt; Rånirile {2} ori &lt;/ color&gt;</v>
          </cell>
          <cell r="AK694" t="str">
            <v>&lt;Farba = # FF0000&gt; {0} &lt;/ farba&gt;, &lt;color = # FF0000&gt; {1} &lt;/ farba&gt; radu znakov &lt;color = # FF0000&gt; poškodenia Poškodenie {2} krát &lt;/ farba&gt;</v>
          </cell>
          <cell r="AL694" t="str">
            <v>&lt;Färg = # FF0000&gt; {0} &lt;/ färg&gt;, &lt;color = # FF0000&gt; {1} &lt;/ färg&gt; serier av tecken &lt;color = # FF0000&gt; Skador Skador {2} gånger &lt;/ färg&gt;</v>
          </cell>
          <cell r="AM694" t="str">
            <v>&lt;Renk = # FF0000&gt; {0} &lt;/ renk&gt;, &lt;color = # FF0000&gt; {1} &lt;/ renk&gt; karakterlerin dizi &lt;color = # FF0000&gt; Hasar Hasar {2} süreleri &lt;/ renk&gt;</v>
          </cell>
          <cell r="AN694" t="str">
            <v>&lt;Color = # FF0000&gt; {0} &lt;/ колір&gt; &lt;колір = # FF0000&gt; {1} &lt;/ колір&gt; серія символів &lt;колір = # FF0000&gt; Втрати {2} раз &lt;/ колір&gt;</v>
          </cell>
        </row>
        <row r="695">
          <cell r="A695" t="str">
            <v>PenaltyUIMind_Two</v>
          </cell>
          <cell r="B695">
            <v>1</v>
          </cell>
          <cell r="C695" t="str">
            <v>던전의 으스스한 기운으로 &lt;color=#FF0000&gt;{0}&lt;/color&gt;, &lt;color=#FF0000&gt;{1}&lt;/color&gt; 계열이 &lt;color=#FF0000&gt;더 많은 대미지&lt;/color&gt;를 입게 됩니다</v>
          </cell>
          <cell r="E695" t="str">
            <v>던전의 으스스한 기운으로 &lt;color=#FF0000&gt;{0}&lt;/color&gt;, &lt;color=#FF0000&gt;{1}&lt;/color&gt; 계열이 &lt;color=#FF0000&gt;더 많은 대미지&lt;/color&gt;를 입게 됩니다</v>
          </cell>
          <cell r="G695" t="str">
            <v>A ghostly aura of dungeons &lt;color = # FF0000&gt; {0} &lt;/ color&gt;, the &lt;color = # FF0000&gt; {1} &lt;/ color&gt; Series will wear a &lt;color = # FF0000&gt; more damage &lt;/ color&gt;</v>
          </cell>
          <cell r="H695" t="str">
            <v>A ghostly aura of dungeons &lt;color = # FF0000&gt; {0} &lt;/ color&gt;, the &lt;color = # FF0000&gt; {1} &lt;/ color&gt; Series will wear a &lt;color = # FF0000&gt; more damage &lt;/ color&gt;</v>
          </cell>
          <cell r="K695">
            <v>1</v>
          </cell>
          <cell r="M695" t="str">
            <v>ダンジョンの不気味なオーラに&lt;color =＃FF0000&gt; {0} &lt;/ color&gt;、&lt;color =＃FF0000&gt; {1} &lt;/ color&gt;系列が&lt;color =＃FF0000&gt;より多くのダメージ&lt;/ color&gt;を受けるようになります</v>
          </cell>
          <cell r="N695" t="str">
            <v>地牢的幽灵光环&lt;颜色=＃FF0000&gt; {0} &lt;/颜色&gt;，&lt;色彩=＃FF0000&gt; {1} &lt;/颜色&gt;系列将穿&lt;颜色=＃FF0000&gt;更多的损害&lt;/颜色&gt;</v>
          </cell>
          <cell r="O695" t="str">
            <v>地牢的幽靈光環&lt;顏色=＃FF0000&gt; {0} &lt;/顏色&gt;，&lt;色彩=＃FF0000&gt; {1} &lt;/顏色&gt;系列將穿&lt;顏色=＃FF0000&gt;更多的損害&lt;/顏色&gt;</v>
          </cell>
          <cell r="P695" t="str">
            <v>Une aura fantomatique des donjons &lt;color = # FF0000&gt; {0} &lt;/ color&gt;, la &lt;color = # FF0000&gt; {1} &lt;/ color&gt; Série va porter un &lt;color = # FF0000&gt; plus de dégâts &lt;/ color&gt;</v>
          </cell>
          <cell r="Q695" t="str">
            <v>Eine gespenstische Aura von Dungeons &lt;color = # FF0000&gt; {0} &lt;/ color&gt;, die &lt;color = # FF0000&gt; {1} &lt;/ color&gt; Serie wird ein &lt;color = # FF0000&gt; mehr Schaden &lt;/ color&gt; tragen</v>
          </cell>
          <cell r="R695" t="str">
            <v>Sebuah aura hantu ruang bawah tanah &lt;color = # FF0000&gt; {0} &lt;/ warna&gt;, yang &lt;color = # FF0000&gt; {1} &lt;/ warna&gt; Series akan memakai &lt;color = # FF0000&gt; lebih banyak kerusakan &lt;/ warna&gt;</v>
          </cell>
          <cell r="S695" t="str">
            <v>Un'aura spettrale di dungeon &lt;color = # FF0000&gt; {0} &lt;/ color&gt;, il &lt;color = # FF0000&gt; {1} &lt;/ color&gt; Serie indosserà un &lt;color = # FF0000&gt; più danni &lt;/ color&gt;</v>
          </cell>
          <cell r="T695" t="str">
            <v>Призрачная аура подземелий &lt;цвет = # FF0000&gt; {0} &lt;/ цвет&gt;, то &lt;цвета = # FF0000&gt; {1} &lt;/ цвет&gt; серия будет носить &lt;цвета = # FF0000&gt; больше повреждений &lt;/ цвет&gt;</v>
          </cell>
          <cell r="U695" t="str">
            <v>Un aura fantasmal de mazmorras &lt;color = # FF0000&gt; {0} &lt;/ Color&gt;, la &lt;color = # FF0000&gt; {1} &lt;/ Color&gt; Series usará un &lt;color = # FF0000&gt; más daño &lt;/ Color&gt;</v>
          </cell>
          <cell r="V695" t="str">
            <v>กลิ่นอายที่น่ากลัวของดันเจี้ยน &lt;color = # FF0000&gt; {0} &lt;/ สี&gt; ที่ &lt;color = # FF0000&gt; {1} &lt;/ สี&gt; ซีรีส์จะสวม &lt;color = # FF0000&gt; ความเสียหายมากขึ้น &lt;/ สี&gt;</v>
          </cell>
          <cell r="W695" t="str">
            <v>Một hào quang ma quái của hang động &lt;color = # FF0000&gt; {0} &lt;/ color&gt;, các &lt;color = # FF0000&gt; {1} &lt;/ color&gt; Series sẽ mặc một &lt;color = # FF0000&gt; thiệt hại hơn &lt;/ color&gt;</v>
          </cell>
          <cell r="X695" t="str">
            <v>A aura fantasmagórica de masmorras &lt;color = # FF0000&gt; {0} &lt;/ color&gt;, o &lt;color = # FF0000&gt; {1} &lt;/ color&gt; Series vai usar um &lt;color = # FF0000&gt; mais danos &lt;/ color&gt;</v>
          </cell>
          <cell r="Y695" t="str">
            <v>A هالة شبحي من الزنزانات &lt;اللون = # FF0000&gt; {0} &lt;/ لون&gt;، و&lt;اللون = # FF0000&gt; {1} &lt;/ لون&gt; السلسلة سوف ارتداء &lt;اللون = # FF0000&gt; المزيد من الضرر &lt;/ لون&gt;</v>
          </cell>
          <cell r="Z695" t="str">
            <v>Прывідная аўра падзямелляў &lt;колер = # FF0000&gt; {0} &lt;/ колер&gt;, то &lt;колеру = # FF0000&gt; {1} &lt;/ колер&gt; серыя будзе насіць &lt;колеру = # FF0000&gt; больш пашкоджанняў &lt;/ колер&gt;</v>
          </cell>
          <cell r="AA695" t="str">
            <v>Призрачна аура на подземия &lt;цвят = # FF0000&gt; {0} &lt;/ цвят&gt;, на &lt;цвят = # FF0000&gt; {1} &lt;/ цвят&gt; Series ще носят &lt;цвят = # FF0000&gt; повече щети &lt;/ цвят&gt;</v>
          </cell>
          <cell r="AB695" t="str">
            <v>Přízračný aura kobkách &lt;color = # FF0000&gt; {0} &lt;/ barva&gt; je &lt;color = # FF0000&gt; {1} &lt;/ barva&gt; Série bude nosit &lt;barvu = # FF0000&gt; větší škody &lt;/ barva&gt;</v>
          </cell>
          <cell r="AC695" t="str">
            <v>Een spookachtige aura van kerkers &lt;color = # FF0000&gt; {0} &lt;/ color&gt;, de &lt;color = # FF0000&gt; {1} &lt;/ color&gt; Series zal een &lt;color = # FF0000&gt; dragen meer schade &lt;/ color&gt;</v>
          </cell>
          <cell r="AD695" t="str">
            <v>Kalpea aura luolastoja &lt;väri = # FF0000&gt; {0} &lt;/ väri&gt; -painiketta, &lt;väri = # FF0000&gt; {1} &lt;/ väri&gt; Sarja kuluvat &lt;väri = # FF0000&gt; enemmän vahinkoa &lt;/ väri&gt;</v>
          </cell>
          <cell r="AE695" t="str">
            <v>Ένα φάντασμα αύρα της μπουντρούμια &lt;color = # FF0000&gt; {0} &lt;/ χρώμα&gt;, η &lt;color = # FF0000&gt; {1} &lt;/ χρώμα&gt; Σειράς θα φορέσει ένα &lt;color = # FF0000&gt; μεγαλύτερη ζημιά &lt;/ χρώμα&gt;</v>
          </cell>
          <cell r="AF695" t="str">
            <v>הילה הרפאים של מבוכים &lt;color = # FF0000&gt; {0} &lt;/ צבע&gt;, את &lt;color = # FF0000&gt; {1} &lt;/ צבע&gt; סדרה ילבשו &lt;color = # FF0000&gt; יותר נזק &lt;/ צבע&gt;</v>
          </cell>
          <cell r="AG695" t="str">
            <v>A kísérteties aura Dungeons &lt;color = # FF0000&gt; {0} &lt;/ color&gt;, a &lt;color = # FF0000&gt; {1} &lt;/ color&gt; Sorozat fogja viselni a &lt;color = # FF0000&gt; több kárt &lt;/ color&gt;</v>
          </cell>
          <cell r="AH695" t="str">
            <v>A aura hantu penjara &lt;color = # FF0000&gt; {0} &lt;/ warna&gt;, yang &lt;color = # FF0000&gt; {1} &lt;/ warna&gt; Siri akan memakai &lt;color = # FF0000&gt; lagi kerosakan &lt;/ warna&gt;</v>
          </cell>
          <cell r="AI695" t="str">
            <v>Widmową aura lochy &lt;kolor = # FF0000&gt; {0} &lt;/ kolor&gt;, element &lt;kolor = # FF0000&gt; {1} &lt;/ kolor&gt; seria nosić &lt;kolor = # FF0000&gt; więcej szkód &lt;/ kolor&gt;</v>
          </cell>
          <cell r="AJ695" t="str">
            <v>O aură fantomatică dungeon &lt;color = # FF0000&gt; {0} &lt;/ color&gt;, butonul &lt;color = # FF0000&gt; {1} &lt;/ color&gt; Seria va purta o &lt;color = # FF0000&gt; mai multe daune &lt;/ culoare&gt;</v>
          </cell>
          <cell r="AK695" t="str">
            <v>Prízračný aura kobkách &lt;color = # FF0000&gt; {0} &lt;/ farba&gt; je &lt;color = # FF0000&gt; {1} &lt;/ farba&gt; Séria bude nosiť &lt;farbu = # FF0000&gt; väčšie škody &lt;/ farba&gt;</v>
          </cell>
          <cell r="AL695" t="str">
            <v>En spöklik aura av fängelsehålor &lt;color = # FF0000&gt; {0} &lt;/ färg&gt;, den &lt;color = # FF0000&gt; {1} &lt;/ färg&gt; Serie kommer att bära en &lt;color = # FF0000&gt; mer skada &lt;/ färg&gt;</v>
          </cell>
          <cell r="AM695" t="str">
            <v>zindan bir hayalet havası &lt;renk = # FF0000&gt; {0} &lt;/ renk&gt;, &lt;renk = # FF0000&gt; {1} &lt;/ renk&gt; serisi &lt;renk = # FF0000&gt; yıpranacaktır daha fazla zarar &lt;/ renk&gt;</v>
          </cell>
          <cell r="AN695" t="str">
            <v>Примарна аура підземель &lt;колір = # FF0000&gt; {0} &lt;/ колір&gt;, то &lt;кольору = # FF0000&gt; {1} &lt;/ колір&gt; серія носитиме &lt;кольору = # FF0000&gt; більше пошкоджень &lt;/ колір&gt;</v>
          </cell>
        </row>
        <row r="696">
          <cell r="A696" t="str">
            <v>PenaltyUIRepre_TwoOfFour</v>
          </cell>
          <cell r="B696">
            <v>1</v>
          </cell>
          <cell r="C696" t="str">
            <v>&lt;color=#FF0000&gt;{0}&lt;/color&gt;, &lt;color=#FF0000&gt;{1}&lt;/color&gt;, &lt;color=#FF0000&gt;{2}&lt;/color&gt;, &lt;color=#FF0000&gt;{3}&lt;/color&gt; 계열 중 &lt;color=#FF0000&gt;{4} 계열&lt;/color&gt; 캐릭터의 &lt;color=#FF0000&gt;대미지 피해 {5}배&lt;/color&gt;</v>
          </cell>
          <cell r="E696" t="str">
            <v>&lt;color=#FF0000&gt;{0}&lt;/color&gt;, &lt;color=#FF0000&gt;{1}&lt;/color&gt;, &lt;color=#FF0000&gt;{2}&lt;/color&gt;, &lt;color=#FF0000&gt;{3}&lt;/color&gt; 계열 중 &lt;color=#FF0000&gt;{4} 계열&lt;/color&gt; 캐릭터의 &lt;color=#FF0000&gt;대미지 피해 {5}배&lt;/color&gt;</v>
          </cell>
          <cell r="G696" t="str">
            <v>&lt;Color = # FF0000&gt; {0} &lt;/ color&gt;, &lt;color = # FF0000&gt; {1} &lt;/ color&gt;, &lt;color = # FF0000&gt; {2} &lt;/ color&gt;, &lt;color = # FF0000&gt; {3 } &lt;/ color&gt; sequence of the &lt;color = # FF0000&gt; {4} series &lt;/ color&gt; &lt;color = # FF0000&gt; damage damage {5} of character times &lt;/ color&gt;</v>
          </cell>
          <cell r="H696" t="str">
            <v>&lt;Color = # FF0000&gt; {0} &lt;/ color&gt;, &lt;color = # FF0000&gt; {1} &lt;/ color&gt;, &lt;color = # FF0000&gt; {2} &lt;/ color&gt;, &lt;color = # FF0000&gt; {3 } &lt;/ color&gt; sequence of the &lt;color = # FF0000&gt; {4} series &lt;/ color&gt; &lt;color = # FF0000&gt; damage damage {5} of character times &lt;/ color&gt;</v>
          </cell>
          <cell r="K696">
            <v>1</v>
          </cell>
          <cell r="M696" t="str">
            <v>、&lt;color =＃FF0000&gt; {0} &lt;/ color&gt;、&lt;color =＃FF0000&gt; {1} &lt;/ color&gt;、&lt;color =＃FF0000&gt; {2} &lt;/ color&gt;、&lt;color =＃FF0000&gt; {3 } &lt;/ color&gt;系列の&lt;color =＃FF0000&gt; {4}系&lt;/ color&gt;キャラクターの&lt;color =＃FF0000&gt;ダメージ被害{5}倍&lt;/ color&gt;</v>
          </cell>
          <cell r="N696" t="str">
            <v>&lt;颜色=＃FF0000&gt; {0} &lt;/彩色&gt;，&lt;颜色=＃FF0000&gt; {1} &lt;/彩色&gt;，&lt;颜色=＃FF0000&gt; {2} &lt;/彩色&gt;，&lt;颜色=＃FF0000&gt; {3-的字符时间} &lt;/颜色&gt; &lt;色彩=＃FF0000&gt; {4}一系列序列&lt;/颜色&gt; &lt;颜色=＃FF0000&gt;性损伤的损伤{5} &lt;/颜色&gt;</v>
          </cell>
          <cell r="O696" t="str">
            <v>&lt;顏色=＃FF0000&gt; {0} &lt;/彩色&gt;，&lt;顏色=＃FF0000&gt; {1} &lt;/彩色&gt;，&lt;顏色=＃FF0000&gt; {2} &lt;/彩色&gt;，&lt;顏色=＃FF0000&gt; {3-的字符時間} &lt;/顏色&gt; &lt;色彩=＃FF0000&gt; {4}一系列序列&lt;/顏色&gt; &lt;顏色=＃FF0000&gt;性損傷的損傷{5} &lt;/顏色&gt;</v>
          </cell>
          <cell r="P696"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6" t="str">
            <v>&lt;Color = # FF0000&gt; {0} &lt;/ color&gt;, &lt;color = # FF0000&gt; {1} &lt;/ color&gt;, &lt;color = # FF0000&gt; {2} &lt;/ color&gt;, &lt;color = # FF0000&gt; {3 } &lt;/ color&gt; Sequenz der &lt;color = # FF0000&gt; {4} Serie &lt;/ color&gt; &lt;color = # FF0000&gt; Schaden {5} von Zeichenzeiten &lt;/ color&gt;</v>
          </cell>
          <cell r="R696" t="str">
            <v>&lt;Warna = # FF0000&gt; {0} &lt;/ warna&gt;, &lt;color = # FF0000&gt; {1} &lt;/ warna&gt;, &lt;color = # FF0000&gt; {2} &lt;/ warna&gt;, &lt;color = # FF0000&gt; {3 } &lt;/ warna&gt; urutan &lt;color = # FF0000&gt; {4} seri &lt;/ warna&gt; &lt;color = # FF0000&gt; kerusakan kerusakan {5} kali karakter &lt;/ warna&gt;</v>
          </cell>
          <cell r="S696" t="str">
            <v>&lt;Colore = # FF0000&gt; {0} &lt;/ color&gt;, &lt;color = # FF0000&gt; {1} &lt;/ color&gt;, &lt;color = # FF0000&gt; {2} &lt;/ color&gt;, &lt;color = # FF0000&gt; {3 } &lt;/ color&gt; sequenza di serie &lt;color = # FF0000&gt; {4} &lt;/ color&gt; &lt;color = # FF0000&gt; danni {5} dei tempi di carattere &lt;/ color&gt;</v>
          </cell>
          <cell r="T696"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6"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6"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6"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6" t="str">
            <v>&lt;Color = # FF0000&gt; {0} &lt;/ color&gt;, &lt;color = # FF0000&gt; {1} &lt;/ color&gt;, &lt;color = # FF0000&gt; {2} &lt;/ color&gt;, &lt;color = # FF0000&gt; {3 } &lt;/ color&gt; seqüência da série &lt;color = # FF0000&gt; {4} &lt;/ color&gt; &lt;color = # FF0000&gt; danos danos {5} de vezes de caráter &lt;/ color&gt;</v>
          </cell>
          <cell r="Y696"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6"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6"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6" t="str">
            <v>&lt;Barva = # FF0000&gt; {0} &lt;/ barva&gt;, &lt;color = # FF0000&gt; {1} &lt;/ barva&gt;, &lt;color = # FF0000&gt; {2} &lt;/ barva&gt;, &lt;color = # FF0000&gt; {3 } &lt;/ barva&gt; sekvence &lt;color = # FF0000&gt; {4} série &lt;/ barva&gt; &lt;color = # FF0000&gt; poškození poškození {5} opakování znaků &lt;/ barva&gt;</v>
          </cell>
          <cell r="AC696" t="str">
            <v>&lt;Kleur = # FF0000&gt; {0} &lt;/ color&gt;, &lt;color = # FF0000&gt; {1} &lt;/ color&gt;, &lt;color = # FF0000&gt; {2} &lt;/ color&gt;, &lt;color = # FF0000&gt; {3 } &lt;/ color&gt; sequentie van de &lt;color = # FF0000&gt; {4} series &lt;/ color&gt; &lt;color = # FF0000&gt; schade schade {5} van karaktertijden &lt;/ color&gt;</v>
          </cell>
          <cell r="AD696" t="str">
            <v>&lt;Värin = # FF0000&gt; {0} &lt;/ väri&gt;, &lt;väri = # FF0000&gt; {1} &lt;/ väri&gt;, &lt;väri = # FF0000&gt; {2} &lt;/ väri&gt;, &lt;väri = # FF0000&gt; {3 } &lt;/ väri&gt; sekvenssi &lt;väri = # FF0000&gt; {4} sarja &lt;/ väri&gt; &lt;väri = # FF0000&gt; vaurioita vahingon {5} luonnetta kertaa &lt;/ väri&gt;</v>
          </cell>
          <cell r="AE696"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6" t="str">
            <v>&lt;Color = # FF0000&gt; {0} &lt;/ צבע&gt;, &lt;color = # FF0000&gt; {1} &lt;/ צבע&gt;, &lt;color = # FF0000&gt; {2} &lt;/ צבע&gt;, &lt;color = # FF0000&gt; {3 } &lt;/ צבע&gt; רצף של &lt;color = # FF0000&gt; {4} סדרת &lt;/ צבע&gt; &lt;color = # FF0000&gt; נזק נזק {5} פעמים הדמות &lt;/ צבע&gt;</v>
          </cell>
          <cell r="AG696"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6" t="str">
            <v>&lt;Warna = # FF0000&gt; {0} &lt;/ warna&gt;, &lt;color = # FF0000&gt; {1} &lt;/ warna&gt;, &lt;color = # FF0000&gt; {2} &lt;/ warna&gt;, &lt;color = # FF0000&gt; {3 } &lt;/ warna&gt; urutan &lt;color = # FF0000&gt; {4} siri &lt;/ warna&gt; &lt;color = # FF0000&gt; kerosakan kerosakan {5} kali watak &lt;/ warna&gt;</v>
          </cell>
          <cell r="AI696" t="str">
            <v>&lt;Kolor = # FF0000&gt; {0} &lt;/ kolor&gt; &lt;kolor = # FF0000&gt; {1} &lt;/ kolor&gt; &lt;kolor = # FF0000&gt; {2} &lt;/ kolor&gt; &lt;kolor = # FF0000&gt; {3 } &lt;/ kolor&gt; sekwencja &lt;kolor = # FF0000&gt; {4} serii &lt;/ kolor&gt; &lt;kolor = # FF0000&gt; uszkodzenia uszkodzenia {5} razy postaci &lt;/ kolor&gt;</v>
          </cell>
          <cell r="AJ696" t="str">
            <v>&lt;Color = # FF0000&gt; {0} &lt;/ color&gt;, &lt;color = # FF0000&gt; {1} &lt;/ color&gt;, &lt;color = # FF0000&gt; {2} &lt;/ color&gt;, &lt;color = # FF0000&gt; {3 } &lt;/ color&gt; secvență de &lt;color = # FF0000&gt; {4} seria &lt;/ color&gt; &lt;color = # FF0000&gt; daune daune {5} de ori caractere &lt;/ culoare&gt;</v>
          </cell>
          <cell r="AK696" t="str">
            <v>&lt;Farba = # FF0000&gt; {0} &lt;/ farba&gt;, &lt;color = # FF0000&gt; {1} &lt;/ farba&gt;, &lt;color = # FF0000&gt; {2} &lt;/ farba&gt;, &lt;color = # FF0000&gt; {3 } &lt;/ farba&gt; sekvencie &lt;color = # FF0000&gt; {4} série &lt;/ farba&gt; &lt;color = # FF0000&gt; poškodenie poškodenie {5} opakovaní znakov &lt;/ farba&gt;</v>
          </cell>
          <cell r="AL696" t="str">
            <v>&lt;Färg = # FF0000&gt; {0} &lt;/ färg&gt;, &lt;color = # FF0000&gt; {1} &lt;/ färg&gt;, &lt;color = # FF0000&gt; {2} &lt;/ färg&gt;, &lt;color = # FF0000&gt; {3 } &lt;/ färg&gt; sekvensen av den &lt;color = # FF0000&gt; {4} serie &lt;/ färg&gt; &lt;color = # FF0000&gt; skador skador {5} av teckentider &lt;/ färg&gt;</v>
          </cell>
          <cell r="AM696" t="str">
            <v>&lt;Renk = # FF0000&gt; {0} &lt;/ renk&gt;, &lt;renk = # FF0000&gt; {1} &lt;/ renk&gt;, &lt;renk = # FF0000&gt; {2} &lt;/ renk&gt;, &lt;renk = # FF0000&gt; {3 karakter kez} &lt;/ renk&gt; &lt;renk = # FF0000&gt; {4} dizisinin dizisi &lt;/ renk&gt; &lt;renk = # FF0000&gt; hasar zarar {5} &lt;/ renk&gt;</v>
          </cell>
          <cell r="AN696"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7">
          <cell r="A697" t="str">
            <v>Op_AttackAddRate</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Op_Attack</v>
          </cell>
          <cell r="B698">
            <v>1</v>
          </cell>
          <cell r="C698" t="str">
            <v>공격력</v>
          </cell>
          <cell r="E698" t="str">
            <v>공격력</v>
          </cell>
          <cell r="G698" t="str">
            <v>offense power</v>
          </cell>
          <cell r="H698" t="str">
            <v>Attack</v>
          </cell>
          <cell r="K698">
            <v>1</v>
          </cell>
          <cell r="M698" t="str">
            <v>攻撃力</v>
          </cell>
          <cell r="N698" t="str">
            <v>ATK</v>
          </cell>
          <cell r="O698" t="str">
            <v>ATK</v>
          </cell>
          <cell r="P698" t="str">
            <v>ATK</v>
          </cell>
          <cell r="Q698" t="str">
            <v>ATK</v>
          </cell>
          <cell r="R698" t="str">
            <v>ATK</v>
          </cell>
          <cell r="S698" t="str">
            <v>ATK</v>
          </cell>
          <cell r="T698" t="str">
            <v>ATK</v>
          </cell>
          <cell r="U698" t="str">
            <v>ATK</v>
          </cell>
          <cell r="V698" t="str">
            <v>พลังโจมตี</v>
          </cell>
          <cell r="W698" t="str">
            <v>ATK</v>
          </cell>
          <cell r="X698" t="str">
            <v>ATK</v>
          </cell>
          <cell r="Y698" t="str">
            <v>ATK</v>
          </cell>
          <cell r="Z698" t="str">
            <v>ATK</v>
          </cell>
          <cell r="AA698" t="str">
            <v>ATK</v>
          </cell>
          <cell r="AB698" t="str">
            <v>ATK</v>
          </cell>
          <cell r="AC698" t="str">
            <v>ATK</v>
          </cell>
          <cell r="AD698" t="str">
            <v>ATK</v>
          </cell>
          <cell r="AE698" t="str">
            <v>ATK</v>
          </cell>
          <cell r="AF698" t="str">
            <v>ATK</v>
          </cell>
          <cell r="AG698" t="str">
            <v>páncéltörő</v>
          </cell>
          <cell r="AH698" t="str">
            <v>ATK</v>
          </cell>
          <cell r="AI698" t="str">
            <v>ATK</v>
          </cell>
          <cell r="AJ698" t="str">
            <v>ATK</v>
          </cell>
          <cell r="AK698" t="str">
            <v>ATK</v>
          </cell>
          <cell r="AL698" t="str">
            <v>ATK</v>
          </cell>
          <cell r="AM698" t="str">
            <v>ATK</v>
          </cell>
          <cell r="AN698" t="str">
            <v>ATK</v>
          </cell>
        </row>
        <row r="699">
          <cell r="A699" t="str">
            <v>Op_BossMonsterDamageIncreaseAddRate</v>
          </cell>
          <cell r="B699">
            <v>1</v>
          </cell>
          <cell r="C699" t="str">
            <v>보스 대미지 증가</v>
          </cell>
          <cell r="E699" t="str">
            <v>보스 대미지 증가</v>
          </cell>
          <cell r="G699" t="str">
            <v>BOSS increased damage</v>
          </cell>
          <cell r="H699" t="str">
            <v>Boss Damage Boost</v>
          </cell>
          <cell r="K699">
            <v>1</v>
          </cell>
          <cell r="M699" t="str">
            <v>ボスダメージ増加</v>
          </cell>
          <cell r="N699" t="str">
            <v>BOSS增加伤害</v>
          </cell>
          <cell r="O699" t="str">
            <v>BOSS增加傷害</v>
          </cell>
          <cell r="P699" t="str">
            <v>BOSS dégâts augmentés</v>
          </cell>
          <cell r="Q699" t="str">
            <v>BOSS erhöhten Schaden</v>
          </cell>
          <cell r="R699" t="str">
            <v>BOSS peningkatan kerusakan</v>
          </cell>
          <cell r="S699" t="str">
            <v>BOSS incrementato il danno</v>
          </cell>
          <cell r="T699" t="str">
            <v>BOSS увеличенный урон</v>
          </cell>
          <cell r="U699" t="str">
            <v>JEFE aumentado el daño</v>
          </cell>
          <cell r="V699" t="str">
            <v>BOSS ความเสียหายเพิ่มขึ้น</v>
          </cell>
          <cell r="W699" t="str">
            <v>BOSS tăng thiệt hại</v>
          </cell>
          <cell r="X699" t="str">
            <v>SALIÊNCIA aumento do dano</v>
          </cell>
          <cell r="Y699" t="str">
            <v>زيادة BOSS الضرر</v>
          </cell>
          <cell r="Z699" t="str">
            <v>BOSS павялічаны страты</v>
          </cell>
          <cell r="AA699" t="str">
            <v>BOSS увеличава щети</v>
          </cell>
          <cell r="AB699" t="str">
            <v>BOSS zvýšené poškození</v>
          </cell>
          <cell r="AC699" t="str">
            <v>BOSS toegenomen schade</v>
          </cell>
          <cell r="AD699" t="str">
            <v>BOSS lisääntynyt vahingot</v>
          </cell>
          <cell r="AE699" t="str">
            <v>BOSS αυξημένη ζημιά</v>
          </cell>
          <cell r="AF699" t="str">
            <v>BOSS גדל הנזק</v>
          </cell>
          <cell r="AG699" t="str">
            <v>BOSS nőtt kár</v>
          </cell>
          <cell r="AH699" t="str">
            <v>BOSS kerosakan meningkat</v>
          </cell>
          <cell r="AI699" t="str">
            <v>BOSS zwiększono obrażenia</v>
          </cell>
          <cell r="AJ699" t="str">
            <v>BOSS a crescut daune</v>
          </cell>
          <cell r="AK699" t="str">
            <v>BOSS zvýšené poškodenie</v>
          </cell>
          <cell r="AL699" t="str">
            <v>BOSS ökad skada</v>
          </cell>
          <cell r="AM699" t="str">
            <v>BOSS zarar arttı</v>
          </cell>
          <cell r="AN699" t="str">
            <v>BOSS збільшений шкоди</v>
          </cell>
        </row>
        <row r="700">
          <cell r="A700" t="str">
            <v>Op_NormalMonsterDamageIncreaseAddRate</v>
          </cell>
          <cell r="B700">
            <v>1</v>
          </cell>
          <cell r="C700" t="str">
            <v>잔몹 대미지 증가</v>
          </cell>
          <cell r="E700" t="str">
            <v>잔몹 대미지 증가</v>
          </cell>
          <cell r="G700" t="str">
            <v>Janmop increased damage</v>
          </cell>
          <cell r="H700" t="str">
            <v>Jaco Damage Boost</v>
          </cell>
          <cell r="K700">
            <v>1</v>
          </cell>
          <cell r="M700" t="str">
            <v>ジャンモプダメージ増加</v>
          </cell>
          <cell r="N700" t="str">
            <v>Janmop增加伤害</v>
          </cell>
          <cell r="O700" t="str">
            <v>Janmop增加傷害</v>
          </cell>
          <cell r="P700" t="str">
            <v>Janmop augmentation des dégâts</v>
          </cell>
          <cell r="Q700" t="str">
            <v>Janmop erhöhten Schaden</v>
          </cell>
          <cell r="R700" t="str">
            <v>Janmop peningkatan kerusakan</v>
          </cell>
          <cell r="S700" t="str">
            <v>Janmop incrementato il danno</v>
          </cell>
          <cell r="T700" t="str">
            <v>Janmop увеличенный урон</v>
          </cell>
          <cell r="U700" t="str">
            <v>Janmop aumentado el daño</v>
          </cell>
          <cell r="V700" t="str">
            <v>Janmop ความเสียหายเพิ่มขึ้น</v>
          </cell>
          <cell r="W700" t="str">
            <v>Janmop tăng thiệt hại</v>
          </cell>
          <cell r="X700" t="str">
            <v>Janmop aumento do dano</v>
          </cell>
          <cell r="Y700" t="str">
            <v>زيادة Janmop الضرر</v>
          </cell>
          <cell r="Z700" t="str">
            <v>Janmop павялічаны страты</v>
          </cell>
          <cell r="AA700" t="str">
            <v>Janmop увеличава щети</v>
          </cell>
          <cell r="AB700" t="str">
            <v>Janmop zvýšené poškození</v>
          </cell>
          <cell r="AC700" t="str">
            <v>Janmop toegenomen schade</v>
          </cell>
          <cell r="AD700" t="str">
            <v>Janmop lisääntynyt vahingot</v>
          </cell>
          <cell r="AE700" t="str">
            <v>Janmop αυξημένη ζημιά</v>
          </cell>
          <cell r="AF700" t="str">
            <v>Janmop גדל הנזק</v>
          </cell>
          <cell r="AG700" t="str">
            <v>Janmop nőtt kár</v>
          </cell>
          <cell r="AH700" t="str">
            <v>Janmop kerosakan meningkat</v>
          </cell>
          <cell r="AI700" t="str">
            <v>Janmop zwiększono obrażenia</v>
          </cell>
          <cell r="AJ700" t="str">
            <v>Janmop a crescut daune</v>
          </cell>
          <cell r="AK700" t="str">
            <v>Janmop zvýšené poškodenie</v>
          </cell>
          <cell r="AL700" t="str">
            <v>Janmop ökad skada</v>
          </cell>
          <cell r="AM700" t="str">
            <v>Janmop zarar arttı</v>
          </cell>
          <cell r="AN700" t="str">
            <v>Janmop збільшений шкоди</v>
          </cell>
        </row>
        <row r="701">
          <cell r="A701" t="str">
            <v>Op_BossMonsterDamageDecreaseAddRate</v>
          </cell>
          <cell r="B701">
            <v>1</v>
          </cell>
          <cell r="C701" t="str">
            <v>보스 피해 감소</v>
          </cell>
          <cell r="E701" t="str">
            <v>보스 피해 감소</v>
          </cell>
          <cell r="G701" t="str">
            <v>Boss harm reduction</v>
          </cell>
          <cell r="H701" t="str">
            <v>Boss Damage Down</v>
          </cell>
          <cell r="K701">
            <v>1</v>
          </cell>
          <cell r="M701" t="str">
            <v>ボス被害減少</v>
          </cell>
          <cell r="N701" t="str">
            <v>老板减少伤害</v>
          </cell>
          <cell r="O701" t="str">
            <v>老闆減少傷害</v>
          </cell>
          <cell r="P701" t="str">
            <v>la réduction des méfaits patron</v>
          </cell>
          <cell r="Q701" t="str">
            <v>Boss Schadensminderung</v>
          </cell>
          <cell r="R701" t="str">
            <v>pengurangan dampak buruk Boss</v>
          </cell>
          <cell r="S701" t="str">
            <v>riduzione del danno Boss</v>
          </cell>
          <cell r="T701" t="str">
            <v>снижение вреда Boss</v>
          </cell>
          <cell r="U701" t="str">
            <v>la reducción de daños jefe</v>
          </cell>
          <cell r="V701" t="str">
            <v>การลดอันตรายบอส</v>
          </cell>
          <cell r="W701" t="str">
            <v>giảm tác hại Boss</v>
          </cell>
          <cell r="X701" t="str">
            <v>redução de danos patrão</v>
          </cell>
          <cell r="Y701" t="str">
            <v>الحد من الضرر مدرب</v>
          </cell>
          <cell r="Z701" t="str">
            <v>зніжэнне шкоды Boss</v>
          </cell>
          <cell r="AA701" t="str">
            <v>намаляване Boss вреда</v>
          </cell>
          <cell r="AB701" t="str">
            <v>Snížení Boss harm</v>
          </cell>
          <cell r="AC701" t="str">
            <v>Boss harm reduction</v>
          </cell>
          <cell r="AD701" t="str">
            <v>Boss haittojen vähentämiseen</v>
          </cell>
          <cell r="AE701" t="str">
            <v>μείωσης της βλάβης Boss</v>
          </cell>
          <cell r="AF701" t="str">
            <v>צמצום הפגיעה בוס</v>
          </cell>
          <cell r="AG701" t="str">
            <v>Boss ártalomcsökkentés</v>
          </cell>
          <cell r="AH701" t="str">
            <v>Boss pengurangan kemudaratan</v>
          </cell>
          <cell r="AI701" t="str">
            <v>Boss redukcji szkód</v>
          </cell>
          <cell r="AJ701" t="str">
            <v>Reducerea efectelor nocive Boss</v>
          </cell>
          <cell r="AK701" t="str">
            <v>Zníženie Boss harm</v>
          </cell>
          <cell r="AL701" t="str">
            <v>Boss skademinskning</v>
          </cell>
          <cell r="AM701" t="str">
            <v>Patron zarar azaltma</v>
          </cell>
          <cell r="AN701" t="str">
            <v>зниження шкоди Boss</v>
          </cell>
        </row>
        <row r="702">
          <cell r="A702" t="str">
            <v>Op_NormalMonsterDamageDecreaseAddRate</v>
          </cell>
          <cell r="B702">
            <v>1</v>
          </cell>
          <cell r="C702" t="str">
            <v>잔몹 피해 감소</v>
          </cell>
          <cell r="E702" t="str">
            <v>잔몹 피해 감소</v>
          </cell>
          <cell r="G702" t="str">
            <v>Janmop damage reduction</v>
          </cell>
          <cell r="H702" t="str">
            <v>Jaco Damage Down</v>
          </cell>
          <cell r="K702">
            <v>1</v>
          </cell>
          <cell r="M702" t="str">
            <v>ジャンモプ被害減少</v>
          </cell>
          <cell r="N702" t="str">
            <v>Janmop损伤减少</v>
          </cell>
          <cell r="O702" t="str">
            <v>Janmop損傷減少</v>
          </cell>
          <cell r="P702" t="str">
            <v>Janmop réduction des dégâts</v>
          </cell>
          <cell r="Q702" t="str">
            <v>Janmop Schadensreduzierung</v>
          </cell>
          <cell r="R702" t="str">
            <v>pengurangan kerusakan Janmop</v>
          </cell>
          <cell r="S702" t="str">
            <v>riduzione del danno Janmop</v>
          </cell>
          <cell r="T702" t="str">
            <v>снижение ущерба Janmop</v>
          </cell>
          <cell r="U702" t="str">
            <v>reducción de daños Janmop</v>
          </cell>
          <cell r="V702" t="str">
            <v>ลดความเสียหาย Janmop</v>
          </cell>
          <cell r="W702" t="str">
            <v>giảm thiệt hại Janmop</v>
          </cell>
          <cell r="X702" t="str">
            <v>redução de danos Janmop</v>
          </cell>
          <cell r="Y702" t="str">
            <v>لحد من أضرار Janmop</v>
          </cell>
          <cell r="Z702" t="str">
            <v>зніжэнне шкоды Janmop</v>
          </cell>
          <cell r="AA702" t="str">
            <v>намаляване Janmop щети</v>
          </cell>
          <cell r="AB702" t="str">
            <v>Snížení Janmop poškození</v>
          </cell>
          <cell r="AC702" t="str">
            <v>Janmop schadereductie</v>
          </cell>
          <cell r="AD702" t="str">
            <v>Janmop vahinkojen vähentämiseen</v>
          </cell>
          <cell r="AE702" t="str">
            <v>μείωσης της βλάβης Janmop</v>
          </cell>
          <cell r="AF702" t="str">
            <v>הפחתת הנזק Janmop</v>
          </cell>
          <cell r="AG702" t="str">
            <v>Janmop károk csökkentése</v>
          </cell>
          <cell r="AH702" t="str">
            <v>Janmop pengurangan kerosakan</v>
          </cell>
          <cell r="AI702" t="str">
            <v>Redukcja szkód Janmop</v>
          </cell>
          <cell r="AJ702" t="str">
            <v>Reducerea daunelor Janmop</v>
          </cell>
          <cell r="AK702" t="str">
            <v>Zníženie Janmop poškodenie</v>
          </cell>
          <cell r="AL702" t="str">
            <v>Janmop skada minskning</v>
          </cell>
          <cell r="AM702" t="str">
            <v>Janmop hasar azaltma</v>
          </cell>
          <cell r="AN702" t="str">
            <v>зниження шкоди Janmop</v>
          </cell>
        </row>
        <row r="703">
          <cell r="A703" t="str">
            <v>Op_MaxHpAddRate</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Op_MaxHp</v>
          </cell>
          <cell r="B704">
            <v>1</v>
          </cell>
          <cell r="C704" t="str">
            <v>최대 체력</v>
          </cell>
          <cell r="E704" t="str">
            <v>최대 체력</v>
          </cell>
          <cell r="G704" t="str">
            <v>Max Stamina</v>
          </cell>
          <cell r="H704" t="str">
            <v>Max HP</v>
          </cell>
          <cell r="K704">
            <v>1</v>
          </cell>
          <cell r="M704" t="str">
            <v>最大体力</v>
          </cell>
          <cell r="N704" t="str">
            <v>最大体力</v>
          </cell>
          <cell r="O704" t="str">
            <v>最大體力</v>
          </cell>
          <cell r="P704" t="str">
            <v>max Endurance</v>
          </cell>
          <cell r="Q704" t="str">
            <v>Max Stamina</v>
          </cell>
          <cell r="R704" t="str">
            <v>Max Stamina</v>
          </cell>
          <cell r="S704" t="str">
            <v>Max Stamina</v>
          </cell>
          <cell r="T704" t="str">
            <v>Max Stamina</v>
          </cell>
          <cell r="U704" t="str">
            <v>Max Stamina</v>
          </cell>
          <cell r="V704" t="str">
            <v>Stamina สูงสุด</v>
          </cell>
          <cell r="W704" t="str">
            <v>Max Stamina</v>
          </cell>
          <cell r="X704" t="str">
            <v>Max Stamina</v>
          </cell>
          <cell r="Y704" t="str">
            <v>ماكس القدرة على التحمل</v>
          </cell>
          <cell r="Z704" t="str">
            <v>Max Stamina</v>
          </cell>
          <cell r="AA704" t="str">
            <v>Max Stamina</v>
          </cell>
          <cell r="AB704" t="str">
            <v>Max Stamina</v>
          </cell>
          <cell r="AC704" t="str">
            <v>Max Stamina</v>
          </cell>
          <cell r="AD704" t="str">
            <v>max Stamina</v>
          </cell>
          <cell r="AE704" t="str">
            <v>Μέγιστη Αντοχή</v>
          </cell>
          <cell r="AF704" t="str">
            <v>מקס סיבולת</v>
          </cell>
          <cell r="AG704" t="str">
            <v>Max Stamina</v>
          </cell>
          <cell r="AH704" t="str">
            <v>Max Stamina</v>
          </cell>
          <cell r="AI704" t="str">
            <v>max Stamina</v>
          </cell>
          <cell r="AJ704" t="str">
            <v>Max Stamina</v>
          </cell>
          <cell r="AK704" t="str">
            <v>Max Stamina</v>
          </cell>
          <cell r="AL704" t="str">
            <v>Max Stamina</v>
          </cell>
          <cell r="AM704" t="str">
            <v>Maksimum Dayanıklılık</v>
          </cell>
          <cell r="AN704" t="str">
            <v>Max Stamina</v>
          </cell>
        </row>
        <row r="705">
          <cell r="A705" t="str">
            <v>Op_PowerSourceHealAddRate</v>
          </cell>
          <cell r="B705">
            <v>1</v>
          </cell>
          <cell r="C705" t="str">
            <v>파워소스 회복량</v>
          </cell>
          <cell r="E705" t="str">
            <v>파워소스 회복량</v>
          </cell>
          <cell r="G705" t="str">
            <v>Power source Regeneration</v>
          </cell>
          <cell r="H705" t="str">
            <v>Power Source Heal</v>
          </cell>
          <cell r="K705">
            <v>1</v>
          </cell>
          <cell r="M705" t="str">
            <v>パワーソース回復量</v>
          </cell>
          <cell r="N705" t="str">
            <v>电源再生</v>
          </cell>
          <cell r="O705" t="str">
            <v>電源再生</v>
          </cell>
          <cell r="P705" t="str">
            <v>La régénération de la source d'énergie</v>
          </cell>
          <cell r="Q705" t="str">
            <v>Stromquelle Regeneration</v>
          </cell>
          <cell r="R705" t="str">
            <v>Kekuatan sumber Regenerasi</v>
          </cell>
          <cell r="S705" t="str">
            <v>Fonte di energia Rigenerazione</v>
          </cell>
          <cell r="T705" t="str">
            <v>Регенерация Источник питания</v>
          </cell>
          <cell r="U705" t="str">
            <v>Regeneración fuente de alimentación</v>
          </cell>
          <cell r="V705" t="str">
            <v>ฟื้นฟูแหล่งพลังงาน</v>
          </cell>
          <cell r="W705" t="str">
            <v>Điện tái sinh nguồn</v>
          </cell>
          <cell r="X705" t="str">
            <v>Regeneração fonte de energia</v>
          </cell>
          <cell r="Y705" t="str">
            <v>مصدر قوة التجديد</v>
          </cell>
          <cell r="Z705" t="str">
            <v>Рэгенерацыя Крыніца сілкавання</v>
          </cell>
          <cell r="AA705" t="str">
            <v>Източник на енергия Регенерация</v>
          </cell>
          <cell r="AB705" t="str">
            <v>Zdroj energie Regenerace</v>
          </cell>
          <cell r="AC705" t="str">
            <v>Energiebron Regeneration</v>
          </cell>
          <cell r="AD705" t="str">
            <v>Virtalähteeseen Regeneration</v>
          </cell>
          <cell r="AE705" t="str">
            <v>Αναγέννηση πηγή ενέργειας</v>
          </cell>
          <cell r="AF705" t="str">
            <v>התחדשות מקור חשמל</v>
          </cell>
          <cell r="AG705" t="str">
            <v>Áramforrás Regeneration</v>
          </cell>
          <cell r="AH705" t="str">
            <v>Sumber kuasa pertumbuhan semula</v>
          </cell>
          <cell r="AI705" t="str">
            <v>Źródło zasilania Regeneracja</v>
          </cell>
          <cell r="AJ705" t="str">
            <v>Putere sursa Regenerarea</v>
          </cell>
          <cell r="AK705" t="str">
            <v>Zdroj energie Regenerácia</v>
          </cell>
          <cell r="AL705" t="str">
            <v>Kraftkälla Regeneration</v>
          </cell>
          <cell r="AM705" t="str">
            <v>Güç kaynağı Rejenerasyon</v>
          </cell>
          <cell r="AN705" t="str">
            <v>Регенерація Джерело живлення</v>
          </cell>
        </row>
        <row r="706">
          <cell r="A706" t="str">
            <v>Op_SwapHealAddRate</v>
          </cell>
          <cell r="B706">
            <v>1</v>
          </cell>
          <cell r="C706" t="str">
            <v>교체 회복량</v>
          </cell>
          <cell r="E706" t="str">
            <v>교체 회복량</v>
          </cell>
          <cell r="G706" t="str">
            <v>Replacement Regeneration</v>
          </cell>
          <cell r="H706" t="str">
            <v>Swap Heal</v>
          </cell>
          <cell r="K706">
            <v>1</v>
          </cell>
          <cell r="M706" t="str">
            <v>交換回復量</v>
          </cell>
          <cell r="N706" t="str">
            <v>更换再生</v>
          </cell>
          <cell r="O706" t="str">
            <v>更換再生</v>
          </cell>
          <cell r="P706" t="str">
            <v>La régénération de remplacement</v>
          </cell>
          <cell r="Q706" t="str">
            <v>Ersatz-Regeneration</v>
          </cell>
          <cell r="R706" t="str">
            <v>penggantian Regenerasi</v>
          </cell>
          <cell r="S706" t="str">
            <v>Rigenerazione Sostituzione</v>
          </cell>
          <cell r="T706" t="str">
            <v>Замена Регенерация</v>
          </cell>
          <cell r="U706" t="str">
            <v>La regeneración de reemplazo</v>
          </cell>
          <cell r="V706" t="str">
            <v>ฟื้นฟูทดแทน</v>
          </cell>
          <cell r="W706" t="str">
            <v>tái sinh thay thế</v>
          </cell>
          <cell r="X706" t="str">
            <v>Regeneração de substituição</v>
          </cell>
          <cell r="Y706" t="str">
            <v>التجديد استبدال</v>
          </cell>
          <cell r="Z706" t="str">
            <v>замена Рэгенерацыі</v>
          </cell>
          <cell r="AA706" t="str">
            <v>Замяна Регенерация</v>
          </cell>
          <cell r="AB706" t="str">
            <v>výměna Regeneration</v>
          </cell>
          <cell r="AC706" t="str">
            <v>vervanging Regeneration</v>
          </cell>
          <cell r="AD706" t="str">
            <v>Korvaus Regeneration</v>
          </cell>
          <cell r="AE706" t="str">
            <v>Αντικατάσταση Αναγέννηση</v>
          </cell>
          <cell r="AF706" t="str">
            <v>התחדשות החלפה</v>
          </cell>
          <cell r="AG706" t="str">
            <v>csere Regeneration</v>
          </cell>
          <cell r="AH706" t="str">
            <v>Regeneration penggantian</v>
          </cell>
          <cell r="AI706" t="str">
            <v>wymiana Regeneracja</v>
          </cell>
          <cell r="AJ706" t="str">
            <v>Înlocuirea Regenerare</v>
          </cell>
          <cell r="AK706" t="str">
            <v>výmena Regeneration</v>
          </cell>
          <cell r="AL706" t="str">
            <v>Ersättnings Regeneration</v>
          </cell>
          <cell r="AM706" t="str">
            <v>yedek Rejenerasyon</v>
          </cell>
          <cell r="AN706" t="str">
            <v>заміна Регенерація</v>
          </cell>
        </row>
        <row r="707">
          <cell r="A707" t="str">
            <v>Op_LevelUpHealRate</v>
          </cell>
          <cell r="B707">
            <v>1</v>
          </cell>
          <cell r="C707" t="str">
            <v>레벨업 회복량</v>
          </cell>
          <cell r="E707" t="str">
            <v>레벨업 회복량</v>
          </cell>
          <cell r="G707" t="str">
            <v>Level-up amount of recovery</v>
          </cell>
          <cell r="H707" t="str">
            <v>Level Up Heal</v>
          </cell>
          <cell r="K707">
            <v>1</v>
          </cell>
          <cell r="M707" t="str">
            <v>レベルアップ回復量</v>
          </cell>
          <cell r="N707" t="str">
            <v>恢复的等级提升量</v>
          </cell>
          <cell r="O707" t="str">
            <v>恢復的等級提升量</v>
          </cell>
          <cell r="P707" t="str">
            <v>quantité de récupération level-up</v>
          </cell>
          <cell r="Q707" t="str">
            <v>Level-up Menge der Erholung</v>
          </cell>
          <cell r="R707" t="str">
            <v>Jumlah tingkat-up pemulihan</v>
          </cell>
          <cell r="S707" t="str">
            <v>importo level-up di recupero</v>
          </cell>
          <cell r="T707" t="str">
            <v>Уровень вверх количество восстановления</v>
          </cell>
          <cell r="U707" t="str">
            <v>cantidad subida de nivel de recuperación</v>
          </cell>
          <cell r="V707" t="str">
            <v>จำนวนระดับขึ้นของการกู้คืน</v>
          </cell>
          <cell r="W707" t="str">
            <v>lượng lên level phục hồi</v>
          </cell>
          <cell r="X707" t="str">
            <v>quantidade de level-up da recuperação</v>
          </cell>
          <cell r="Y707" t="str">
            <v>كمية على مستوى أعلى من الانتعاش</v>
          </cell>
          <cell r="Z707" t="str">
            <v>Ўзровень ўверх колькасць аднаўлення</v>
          </cell>
          <cell r="AA707" t="str">
            <v>размер на възстановяване ниво действия</v>
          </cell>
          <cell r="AB707" t="str">
            <v>Level-up množství oživení</v>
          </cell>
          <cell r="AC707" t="str">
            <v>Level-up bedrag van herstel</v>
          </cell>
          <cell r="AD707" t="str">
            <v>Tason määrän elpymistä</v>
          </cell>
          <cell r="AE707" t="str">
            <v>Level-up ποσό της ανάκτησης</v>
          </cell>
          <cell r="AF707" t="str">
            <v>רמה-עד סכום של התאוששות</v>
          </cell>
          <cell r="AG707" t="str">
            <v>Level up mennyiségű helyreállítási</v>
          </cell>
          <cell r="AH707" t="str">
            <v>jumlah tahap-up pemulihan</v>
          </cell>
          <cell r="AI707" t="str">
            <v>Kwota Level-up z odzysku</v>
          </cell>
          <cell r="AJ707" t="str">
            <v>Suma-up la nivel de recuperare</v>
          </cell>
          <cell r="AK707" t="str">
            <v>Level-up množstvo oživenie</v>
          </cell>
          <cell r="AL707" t="str">
            <v>Nivå-up mängd återhämtning</v>
          </cell>
          <cell r="AM707" t="str">
            <v>iyileşme Seviye-up miktarı</v>
          </cell>
          <cell r="AN707"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Q118"/>
  <sheetViews>
    <sheetView workbookViewId="0">
      <pane ySplit="1" topLeftCell="A2" activePane="bottomLeft" state="frozen"/>
      <selection pane="bottomLeft" activeCell="A2" sqref="A2"/>
    </sheetView>
    <sheetView workbookViewId="1">
      <pane ySplit="1" topLeftCell="A2" activePane="bottomLeft" state="frozen"/>
      <selection pane="bottomLeft" activeCell="E5" sqref="E5"/>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4" width="9" customWidth="1"/>
    <col min="36" max="37" width="9" hidden="1" customWidth="1" outlineLevel="1"/>
    <col min="38" max="38" width="9" collapsed="1"/>
    <col min="39" max="39" width="17.75" hidden="1" customWidth="1" outlineLevel="1"/>
    <col min="40" max="42" width="9" hidden="1" customWidth="1" outlineLevel="1"/>
    <col min="43" max="43" width="9" collapsed="1"/>
  </cols>
  <sheetData>
    <row r="1" spans="1:42"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198</v>
      </c>
      <c r="T1" t="s">
        <v>164</v>
      </c>
      <c r="U1" t="s">
        <v>167</v>
      </c>
      <c r="V1" t="s">
        <v>168</v>
      </c>
      <c r="W1" t="s">
        <v>169</v>
      </c>
      <c r="X1" t="s">
        <v>170</v>
      </c>
      <c r="Y1" s="5" t="s">
        <v>171</v>
      </c>
      <c r="Z1" s="5" t="s">
        <v>172</v>
      </c>
      <c r="AA1" t="s">
        <v>175</v>
      </c>
      <c r="AB1" s="7" t="s">
        <v>173</v>
      </c>
      <c r="AC1" s="7" t="s">
        <v>174</v>
      </c>
      <c r="AD1" t="s">
        <v>176</v>
      </c>
      <c r="AE1" t="s">
        <v>177</v>
      </c>
      <c r="AF1" t="s">
        <v>200</v>
      </c>
      <c r="AG1" t="s">
        <v>201</v>
      </c>
      <c r="AH1" t="s">
        <v>202</v>
      </c>
      <c r="AJ1" t="s">
        <v>46</v>
      </c>
      <c r="AK1" t="s">
        <v>47</v>
      </c>
      <c r="AM1" t="s">
        <v>50</v>
      </c>
      <c r="AN1" t="s">
        <v>47</v>
      </c>
      <c r="AO1" t="s">
        <v>38</v>
      </c>
      <c r="AP1" t="s">
        <v>39</v>
      </c>
    </row>
    <row r="2" spans="1:42">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125</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J2" t="s">
        <v>13</v>
      </c>
      <c r="AK2">
        <v>0</v>
      </c>
      <c r="AM2" t="s">
        <v>32</v>
      </c>
      <c r="AN2">
        <v>0</v>
      </c>
    </row>
    <row r="3" spans="1:42">
      <c r="A3" t="str">
        <f t="shared" ca="1" si="0"/>
        <v>Equip0002</v>
      </c>
      <c r="B3" t="str">
        <f t="shared" ca="1" si="1"/>
        <v/>
      </c>
      <c r="C3" t="s">
        <v>13</v>
      </c>
      <c r="D3" s="1">
        <f t="shared" ca="1" si="2"/>
        <v>0</v>
      </c>
      <c r="E3">
        <v>0</v>
      </c>
      <c r="F3">
        <v>0</v>
      </c>
      <c r="G3">
        <v>2</v>
      </c>
      <c r="H3">
        <v>0</v>
      </c>
      <c r="I3">
        <f t="shared" ref="I3" si="8">INT(E3/2)+1</f>
        <v>1</v>
      </c>
      <c r="J3">
        <v>10.85</v>
      </c>
      <c r="K3">
        <v>13.5</v>
      </c>
      <c r="L3" t="s">
        <v>125</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J3" t="s">
        <v>14</v>
      </c>
      <c r="AK3">
        <v>1</v>
      </c>
      <c r="AM3" t="s">
        <v>33</v>
      </c>
      <c r="AN3">
        <v>1</v>
      </c>
      <c r="AO3" t="s">
        <v>40</v>
      </c>
      <c r="AP3" t="s">
        <v>41</v>
      </c>
    </row>
    <row r="4" spans="1:42">
      <c r="A4" t="str">
        <f t="shared" ca="1" si="0"/>
        <v>Equip0101</v>
      </c>
      <c r="B4" t="str">
        <f ca="1">IF(INT(MID(A4,7,1))=E4,"","자리이상")</f>
        <v/>
      </c>
      <c r="C4" t="s">
        <v>13</v>
      </c>
      <c r="D4" s="1">
        <f t="shared" ca="1" si="2"/>
        <v>0</v>
      </c>
      <c r="E4">
        <v>1</v>
      </c>
      <c r="F4">
        <v>1</v>
      </c>
      <c r="G4">
        <v>1</v>
      </c>
      <c r="H4">
        <v>0</v>
      </c>
      <c r="I4">
        <f t="shared" si="3"/>
        <v>1</v>
      </c>
      <c r="J4">
        <v>13.35</v>
      </c>
      <c r="K4">
        <v>19.95</v>
      </c>
      <c r="L4" t="s">
        <v>125</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J4" t="s">
        <v>15</v>
      </c>
      <c r="AK4">
        <v>2</v>
      </c>
      <c r="AM4" t="s">
        <v>34</v>
      </c>
      <c r="AN4">
        <v>2</v>
      </c>
      <c r="AO4" t="s">
        <v>43</v>
      </c>
      <c r="AP4" t="s">
        <v>41</v>
      </c>
    </row>
    <row r="5" spans="1:42">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125</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t="s">
        <v>16</v>
      </c>
      <c r="AK5">
        <v>3</v>
      </c>
      <c r="AM5" t="s">
        <v>36</v>
      </c>
      <c r="AN5">
        <v>3</v>
      </c>
      <c r="AO5" t="s">
        <v>44</v>
      </c>
    </row>
    <row r="6" spans="1:42">
      <c r="A6" t="str">
        <f t="shared" ca="1" si="0"/>
        <v>Equip0201</v>
      </c>
      <c r="B6" t="str">
        <f t="shared" ca="1" si="17"/>
        <v/>
      </c>
      <c r="C6" t="s">
        <v>13</v>
      </c>
      <c r="D6" s="1">
        <f t="shared" ca="1" si="2"/>
        <v>0</v>
      </c>
      <c r="E6">
        <v>2</v>
      </c>
      <c r="F6">
        <v>2</v>
      </c>
      <c r="G6">
        <v>1</v>
      </c>
      <c r="H6">
        <v>0</v>
      </c>
      <c r="I6">
        <f t="shared" si="3"/>
        <v>2</v>
      </c>
      <c r="J6">
        <v>21.64</v>
      </c>
      <c r="K6">
        <v>33.299999999999997</v>
      </c>
      <c r="L6" t="s">
        <v>125</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t="s">
        <v>17</v>
      </c>
      <c r="AK6">
        <v>4</v>
      </c>
      <c r="AM6" t="s">
        <v>37</v>
      </c>
      <c r="AN6">
        <v>4</v>
      </c>
    </row>
    <row r="7" spans="1:42">
      <c r="A7" t="str">
        <f t="shared" ca="1" si="0"/>
        <v>Equip0202</v>
      </c>
      <c r="B7" t="str">
        <f t="shared" ca="1" si="17"/>
        <v/>
      </c>
      <c r="C7" t="s">
        <v>13</v>
      </c>
      <c r="D7" s="1">
        <f t="shared" ca="1" si="2"/>
        <v>0</v>
      </c>
      <c r="E7">
        <v>2</v>
      </c>
      <c r="F7">
        <v>2</v>
      </c>
      <c r="G7">
        <v>2</v>
      </c>
      <c r="H7">
        <v>0</v>
      </c>
      <c r="I7">
        <f t="shared" si="3"/>
        <v>2</v>
      </c>
      <c r="J7">
        <v>20.93</v>
      </c>
      <c r="K7">
        <v>32.58</v>
      </c>
      <c r="L7" t="s">
        <v>125</v>
      </c>
      <c r="M7" s="1">
        <f t="shared" ca="1" si="4"/>
        <v>0</v>
      </c>
      <c r="N7" t="str">
        <f t="shared" ca="1" si="5"/>
        <v/>
      </c>
      <c r="P7" t="s">
        <v>195</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J7" t="s">
        <v>18</v>
      </c>
      <c r="AK7">
        <v>5</v>
      </c>
    </row>
    <row r="8" spans="1:42">
      <c r="A8" t="str">
        <f t="shared" ca="1" si="0"/>
        <v>Equip0301</v>
      </c>
      <c r="B8" t="str">
        <f t="shared" ca="1" si="17"/>
        <v/>
      </c>
      <c r="C8" t="s">
        <v>13</v>
      </c>
      <c r="D8" s="1">
        <f t="shared" ca="1" si="2"/>
        <v>0</v>
      </c>
      <c r="E8">
        <v>3</v>
      </c>
      <c r="F8">
        <v>3</v>
      </c>
      <c r="G8">
        <v>1</v>
      </c>
      <c r="H8">
        <v>0</v>
      </c>
      <c r="I8">
        <f t="shared" si="3"/>
        <v>2</v>
      </c>
      <c r="J8">
        <v>49.66</v>
      </c>
      <c r="K8">
        <v>75.319999999999993</v>
      </c>
      <c r="L8" t="s">
        <v>125</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t="s">
        <v>19</v>
      </c>
      <c r="AK8">
        <v>6</v>
      </c>
    </row>
    <row r="9" spans="1:42">
      <c r="A9" t="str">
        <f t="shared" ca="1" si="0"/>
        <v>Equip0302</v>
      </c>
      <c r="B9" t="str">
        <f t="shared" ca="1" si="17"/>
        <v/>
      </c>
      <c r="C9" t="s">
        <v>13</v>
      </c>
      <c r="D9" s="1">
        <f t="shared" ca="1" si="2"/>
        <v>0</v>
      </c>
      <c r="E9">
        <v>3</v>
      </c>
      <c r="F9">
        <v>3</v>
      </c>
      <c r="G9">
        <v>2</v>
      </c>
      <c r="H9">
        <v>0</v>
      </c>
      <c r="I9">
        <f t="shared" si="3"/>
        <v>2</v>
      </c>
      <c r="J9">
        <v>44.21</v>
      </c>
      <c r="K9">
        <v>79.14</v>
      </c>
      <c r="L9" t="s">
        <v>125</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t="s">
        <v>20</v>
      </c>
      <c r="AK9">
        <v>7</v>
      </c>
    </row>
    <row r="10" spans="1:42">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t="s">
        <v>12</v>
      </c>
      <c r="AK10">
        <v>8</v>
      </c>
    </row>
    <row r="11" spans="1:42">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row>
    <row r="12" spans="1:42">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row>
    <row r="13" spans="1:42">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row>
    <row r="14" spans="1:42">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row>
    <row r="15" spans="1:42">
      <c r="A15" t="str">
        <f t="shared" ca="1" si="0"/>
        <v>Equip1001</v>
      </c>
      <c r="B15" t="str">
        <f t="shared" ca="1" si="17"/>
        <v/>
      </c>
      <c r="C15" t="s">
        <v>14</v>
      </c>
      <c r="D15" s="1">
        <f t="shared" ca="1" si="2"/>
        <v>1</v>
      </c>
      <c r="E15">
        <v>0</v>
      </c>
      <c r="F15">
        <v>0</v>
      </c>
      <c r="G15">
        <v>1</v>
      </c>
      <c r="H15">
        <v>1</v>
      </c>
      <c r="I15">
        <f t="shared" si="3"/>
        <v>1</v>
      </c>
      <c r="J15">
        <v>11.1</v>
      </c>
      <c r="K15">
        <v>14.1</v>
      </c>
      <c r="L15" t="s">
        <v>125</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row>
    <row r="16" spans="1:42">
      <c r="A16" t="str">
        <f t="shared" ca="1" si="0"/>
        <v>Equip1002</v>
      </c>
      <c r="B16" t="str">
        <f t="shared" ca="1" si="17"/>
        <v/>
      </c>
      <c r="C16" t="s">
        <v>14</v>
      </c>
      <c r="D16" s="1">
        <f t="shared" ca="1" si="2"/>
        <v>1</v>
      </c>
      <c r="E16">
        <v>0</v>
      </c>
      <c r="F16">
        <v>0</v>
      </c>
      <c r="G16">
        <v>2</v>
      </c>
      <c r="H16">
        <v>1</v>
      </c>
      <c r="I16">
        <f t="shared" si="3"/>
        <v>1</v>
      </c>
      <c r="J16">
        <v>10.85</v>
      </c>
      <c r="K16">
        <v>13.5</v>
      </c>
      <c r="L16" t="s">
        <v>125</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row>
    <row r="17" spans="1:20">
      <c r="A17" t="str">
        <f t="shared" ca="1" si="0"/>
        <v>Equip1101</v>
      </c>
      <c r="B17" t="str">
        <f t="shared" ca="1" si="17"/>
        <v/>
      </c>
      <c r="C17" t="s">
        <v>14</v>
      </c>
      <c r="D17" s="1">
        <f t="shared" ca="1" si="2"/>
        <v>1</v>
      </c>
      <c r="E17">
        <v>1</v>
      </c>
      <c r="F17">
        <v>1</v>
      </c>
      <c r="G17">
        <v>1</v>
      </c>
      <c r="H17">
        <v>1</v>
      </c>
      <c r="I17">
        <f t="shared" si="3"/>
        <v>1</v>
      </c>
      <c r="J17">
        <v>13.35</v>
      </c>
      <c r="K17">
        <v>19.95</v>
      </c>
      <c r="L17" t="s">
        <v>125</v>
      </c>
      <c r="M17" s="1">
        <f t="shared" ca="1" si="4"/>
        <v>0</v>
      </c>
      <c r="N17" t="str">
        <f t="shared" ca="1" si="19"/>
        <v/>
      </c>
      <c r="Q17" t="str">
        <f t="shared" si="15"/>
        <v/>
      </c>
      <c r="R17" t="str">
        <f t="shared" si="16"/>
        <v/>
      </c>
      <c r="S17" t="str">
        <f>IF(ISBLANK(R17),"",
IFERROR(VLOOKUP(R17,[1]StringTable!$1:$1048576,MATCH("kor|String",[1]StringTable!$1:$1,0),0),
"스트링없음"))</f>
        <v>스트링없음</v>
      </c>
      <c r="T17">
        <f>VLOOKUP(F17,TransferTable!$A:$V,MATCH(TransferTable!$V$1,TransferTable!$A$1:$V$1,0),0)</f>
        <v>1.4641000000000006</v>
      </c>
    </row>
    <row r="18" spans="1:20">
      <c r="A18" t="str">
        <f t="shared" ca="1" si="0"/>
        <v>Equip1102</v>
      </c>
      <c r="B18" t="str">
        <f t="shared" ca="1" si="17"/>
        <v/>
      </c>
      <c r="C18" t="s">
        <v>14</v>
      </c>
      <c r="D18" s="1">
        <f t="shared" ca="1" si="2"/>
        <v>1</v>
      </c>
      <c r="E18">
        <v>1</v>
      </c>
      <c r="F18">
        <v>1</v>
      </c>
      <c r="G18">
        <v>2</v>
      </c>
      <c r="H18">
        <v>1</v>
      </c>
      <c r="I18">
        <f t="shared" si="3"/>
        <v>1</v>
      </c>
      <c r="J18">
        <v>12.93</v>
      </c>
      <c r="K18">
        <v>19.39</v>
      </c>
      <c r="L18" t="s">
        <v>125</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20">
      <c r="A19" t="str">
        <f t="shared" ca="1" si="0"/>
        <v>Equip1201</v>
      </c>
      <c r="B19" t="str">
        <f t="shared" ca="1" si="17"/>
        <v/>
      </c>
      <c r="C19" t="s">
        <v>14</v>
      </c>
      <c r="D19" s="1">
        <f t="shared" ca="1" si="2"/>
        <v>1</v>
      </c>
      <c r="E19">
        <v>2</v>
      </c>
      <c r="F19">
        <v>2</v>
      </c>
      <c r="G19">
        <v>1</v>
      </c>
      <c r="H19">
        <v>1</v>
      </c>
      <c r="I19">
        <f t="shared" si="3"/>
        <v>2</v>
      </c>
      <c r="J19">
        <v>21.64</v>
      </c>
      <c r="K19">
        <v>33.299999999999997</v>
      </c>
      <c r="L19" t="s">
        <v>125</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20">
      <c r="A20" t="str">
        <f t="shared" ca="1" si="0"/>
        <v>Equip1202</v>
      </c>
      <c r="B20" t="str">
        <f t="shared" ca="1" si="17"/>
        <v/>
      </c>
      <c r="C20" t="s">
        <v>14</v>
      </c>
      <c r="D20" s="1">
        <f t="shared" ca="1" si="2"/>
        <v>1</v>
      </c>
      <c r="E20">
        <v>2</v>
      </c>
      <c r="F20">
        <v>2</v>
      </c>
      <c r="G20">
        <v>2</v>
      </c>
      <c r="H20">
        <v>1</v>
      </c>
      <c r="I20">
        <f t="shared" si="3"/>
        <v>2</v>
      </c>
      <c r="J20">
        <v>20.93</v>
      </c>
      <c r="K20">
        <v>32.58</v>
      </c>
      <c r="L20" t="s">
        <v>125</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20">
      <c r="A21" t="str">
        <f t="shared" ca="1" si="0"/>
        <v>Equip1301</v>
      </c>
      <c r="B21" t="str">
        <f t="shared" ca="1" si="17"/>
        <v/>
      </c>
      <c r="C21" t="s">
        <v>14</v>
      </c>
      <c r="D21" s="1">
        <f t="shared" ca="1" si="2"/>
        <v>1</v>
      </c>
      <c r="E21">
        <v>3</v>
      </c>
      <c r="F21">
        <v>3</v>
      </c>
      <c r="G21">
        <v>1</v>
      </c>
      <c r="H21">
        <v>1</v>
      </c>
      <c r="I21">
        <f t="shared" si="3"/>
        <v>2</v>
      </c>
      <c r="J21">
        <v>49.66</v>
      </c>
      <c r="K21">
        <v>75.319999999999993</v>
      </c>
      <c r="L21" t="s">
        <v>125</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20">
      <c r="A22" t="str">
        <f t="shared" ca="1" si="0"/>
        <v>Equip1302</v>
      </c>
      <c r="B22" t="str">
        <f t="shared" ca="1" si="17"/>
        <v/>
      </c>
      <c r="C22" t="s">
        <v>14</v>
      </c>
      <c r="D22" s="1">
        <f t="shared" ca="1" si="2"/>
        <v>1</v>
      </c>
      <c r="E22">
        <v>3</v>
      </c>
      <c r="F22">
        <v>3</v>
      </c>
      <c r="G22">
        <v>2</v>
      </c>
      <c r="H22">
        <v>1</v>
      </c>
      <c r="I22">
        <f t="shared" si="3"/>
        <v>2</v>
      </c>
      <c r="J22">
        <v>44.21</v>
      </c>
      <c r="K22">
        <v>79.14</v>
      </c>
      <c r="L22" t="s">
        <v>125</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20">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20">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20">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20">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20">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20">
      <c r="A28" t="str">
        <f t="shared" ca="1" si="0"/>
        <v>Equip2001</v>
      </c>
      <c r="B28" t="str">
        <f t="shared" ca="1" si="17"/>
        <v/>
      </c>
      <c r="C28" t="s">
        <v>15</v>
      </c>
      <c r="D28" s="1">
        <f t="shared" ca="1" si="2"/>
        <v>2</v>
      </c>
      <c r="E28">
        <v>0</v>
      </c>
      <c r="F28">
        <v>0</v>
      </c>
      <c r="G28">
        <v>1</v>
      </c>
      <c r="H28">
        <v>0</v>
      </c>
      <c r="I28">
        <f t="shared" si="3"/>
        <v>1</v>
      </c>
      <c r="J28">
        <v>11.1</v>
      </c>
      <c r="K28">
        <v>14.1</v>
      </c>
      <c r="L28" t="s">
        <v>125</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20">
      <c r="A29" t="str">
        <f t="shared" ca="1" si="0"/>
        <v>Equip2002</v>
      </c>
      <c r="B29" t="str">
        <f t="shared" ca="1" si="17"/>
        <v/>
      </c>
      <c r="C29" t="s">
        <v>15</v>
      </c>
      <c r="D29" s="1">
        <f t="shared" ca="1" si="2"/>
        <v>2</v>
      </c>
      <c r="E29">
        <v>0</v>
      </c>
      <c r="F29">
        <v>0</v>
      </c>
      <c r="G29">
        <v>2</v>
      </c>
      <c r="H29">
        <v>0</v>
      </c>
      <c r="I29">
        <f t="shared" si="3"/>
        <v>1</v>
      </c>
      <c r="J29">
        <v>10.85</v>
      </c>
      <c r="K29">
        <v>13.5</v>
      </c>
      <c r="L29" t="s">
        <v>125</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20">
      <c r="A30" t="str">
        <f t="shared" ca="1" si="0"/>
        <v>Equip2101</v>
      </c>
      <c r="B30" t="str">
        <f t="shared" ca="1" si="17"/>
        <v/>
      </c>
      <c r="C30" t="s">
        <v>15</v>
      </c>
      <c r="D30" s="1">
        <f t="shared" ca="1" si="2"/>
        <v>2</v>
      </c>
      <c r="E30">
        <v>1</v>
      </c>
      <c r="F30">
        <v>1</v>
      </c>
      <c r="G30">
        <v>1</v>
      </c>
      <c r="H30">
        <v>0</v>
      </c>
      <c r="I30">
        <f t="shared" si="3"/>
        <v>1</v>
      </c>
      <c r="J30">
        <v>13.35</v>
      </c>
      <c r="K30">
        <v>19.95</v>
      </c>
      <c r="L30" t="s">
        <v>125</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20">
      <c r="A31" t="str">
        <f t="shared" ca="1" si="0"/>
        <v>Equip2102</v>
      </c>
      <c r="B31" t="str">
        <f t="shared" ca="1" si="17"/>
        <v/>
      </c>
      <c r="C31" t="s">
        <v>15</v>
      </c>
      <c r="D31" s="1">
        <f t="shared" ca="1" si="2"/>
        <v>2</v>
      </c>
      <c r="E31">
        <v>1</v>
      </c>
      <c r="F31">
        <v>1</v>
      </c>
      <c r="G31">
        <v>2</v>
      </c>
      <c r="H31">
        <v>0</v>
      </c>
      <c r="I31">
        <f t="shared" si="3"/>
        <v>1</v>
      </c>
      <c r="J31">
        <v>12.93</v>
      </c>
      <c r="K31">
        <v>19.39</v>
      </c>
      <c r="L31" t="s">
        <v>125</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20">
      <c r="A32" t="str">
        <f t="shared" ca="1" si="0"/>
        <v>Equip2201</v>
      </c>
      <c r="B32" t="str">
        <f t="shared" ca="1" si="17"/>
        <v/>
      </c>
      <c r="C32" t="s">
        <v>15</v>
      </c>
      <c r="D32" s="1">
        <f t="shared" ca="1" si="2"/>
        <v>2</v>
      </c>
      <c r="E32">
        <v>2</v>
      </c>
      <c r="F32">
        <v>2</v>
      </c>
      <c r="G32">
        <v>1</v>
      </c>
      <c r="H32">
        <v>0</v>
      </c>
      <c r="I32">
        <f t="shared" si="3"/>
        <v>2</v>
      </c>
      <c r="J32">
        <v>21.64</v>
      </c>
      <c r="K32">
        <v>33.299999999999997</v>
      </c>
      <c r="L32" t="s">
        <v>125</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4">
      <c r="A33" t="str">
        <f t="shared" ca="1" si="0"/>
        <v>Equip2202</v>
      </c>
      <c r="B33" t="str">
        <f t="shared" ca="1" si="17"/>
        <v/>
      </c>
      <c r="C33" t="s">
        <v>15</v>
      </c>
      <c r="D33" s="1">
        <f t="shared" ca="1" si="2"/>
        <v>2</v>
      </c>
      <c r="E33">
        <v>2</v>
      </c>
      <c r="F33">
        <v>2</v>
      </c>
      <c r="G33">
        <v>2</v>
      </c>
      <c r="H33">
        <v>0</v>
      </c>
      <c r="I33">
        <f t="shared" si="3"/>
        <v>2</v>
      </c>
      <c r="J33">
        <v>20.93</v>
      </c>
      <c r="K33">
        <v>32.58</v>
      </c>
      <c r="L33" t="s">
        <v>125</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4">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125</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row>
    <row r="35" spans="1:34">
      <c r="A35" t="str">
        <f t="shared" ca="1" si="20"/>
        <v>Equip2302</v>
      </c>
      <c r="B35" t="str">
        <f t="shared" ca="1" si="17"/>
        <v/>
      </c>
      <c r="C35" t="s">
        <v>15</v>
      </c>
      <c r="D35" s="1">
        <f t="shared" ca="1" si="2"/>
        <v>2</v>
      </c>
      <c r="E35">
        <v>3</v>
      </c>
      <c r="F35">
        <v>3</v>
      </c>
      <c r="G35">
        <v>2</v>
      </c>
      <c r="H35">
        <v>0</v>
      </c>
      <c r="I35">
        <f t="shared" si="3"/>
        <v>2</v>
      </c>
      <c r="J35">
        <v>44.21</v>
      </c>
      <c r="K35">
        <v>79.14</v>
      </c>
      <c r="L35" t="s">
        <v>125</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4">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4">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4">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4">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4">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4">
      <c r="A41" t="str">
        <f t="shared" ca="1" si="20"/>
        <v>Equip3001</v>
      </c>
      <c r="B41" t="str">
        <f t="shared" ca="1" si="17"/>
        <v/>
      </c>
      <c r="C41" t="s">
        <v>16</v>
      </c>
      <c r="D41" s="1">
        <f t="shared" ca="1" si="2"/>
        <v>3</v>
      </c>
      <c r="E41">
        <v>0</v>
      </c>
      <c r="F41">
        <v>0</v>
      </c>
      <c r="G41">
        <v>1</v>
      </c>
      <c r="H41">
        <v>1</v>
      </c>
      <c r="I41">
        <f t="shared" si="21"/>
        <v>1</v>
      </c>
      <c r="J41">
        <v>11.1</v>
      </c>
      <c r="K41">
        <v>14.1</v>
      </c>
      <c r="L41" t="s">
        <v>125</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4">
      <c r="A42" t="str">
        <f t="shared" ca="1" si="20"/>
        <v>Equip3002</v>
      </c>
      <c r="B42" t="str">
        <f t="shared" ca="1" si="17"/>
        <v/>
      </c>
      <c r="C42" t="s">
        <v>16</v>
      </c>
      <c r="D42" s="1">
        <f t="shared" ca="1" si="2"/>
        <v>3</v>
      </c>
      <c r="E42">
        <v>0</v>
      </c>
      <c r="F42">
        <v>0</v>
      </c>
      <c r="G42">
        <v>2</v>
      </c>
      <c r="H42">
        <v>1</v>
      </c>
      <c r="I42">
        <f t="shared" si="21"/>
        <v>1</v>
      </c>
      <c r="J42">
        <v>10.85</v>
      </c>
      <c r="K42">
        <v>13.5</v>
      </c>
      <c r="L42" t="s">
        <v>125</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4">
      <c r="A43" t="str">
        <f t="shared" ca="1" si="20"/>
        <v>Equip3101</v>
      </c>
      <c r="B43" t="str">
        <f t="shared" ca="1" si="17"/>
        <v/>
      </c>
      <c r="C43" t="s">
        <v>16</v>
      </c>
      <c r="D43" s="1">
        <f t="shared" ca="1" si="2"/>
        <v>3</v>
      </c>
      <c r="E43">
        <v>1</v>
      </c>
      <c r="F43">
        <v>1</v>
      </c>
      <c r="G43">
        <v>1</v>
      </c>
      <c r="H43">
        <v>1</v>
      </c>
      <c r="I43">
        <f t="shared" si="21"/>
        <v>1</v>
      </c>
      <c r="J43">
        <v>13.35</v>
      </c>
      <c r="K43">
        <v>19.95</v>
      </c>
      <c r="L43" t="s">
        <v>125</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4">
      <c r="A44" t="str">
        <f t="shared" ca="1" si="20"/>
        <v>Equip3102</v>
      </c>
      <c r="B44" t="str">
        <f t="shared" ca="1" si="17"/>
        <v/>
      </c>
      <c r="C44" t="s">
        <v>16</v>
      </c>
      <c r="D44" s="1">
        <f t="shared" ca="1" si="2"/>
        <v>3</v>
      </c>
      <c r="E44">
        <v>1</v>
      </c>
      <c r="F44">
        <v>1</v>
      </c>
      <c r="G44">
        <v>2</v>
      </c>
      <c r="H44">
        <v>1</v>
      </c>
      <c r="I44">
        <f t="shared" si="21"/>
        <v>1</v>
      </c>
      <c r="J44">
        <v>12.93</v>
      </c>
      <c r="K44">
        <v>19.39</v>
      </c>
      <c r="L44" t="s">
        <v>125</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4">
      <c r="A45" t="str">
        <f t="shared" ca="1" si="20"/>
        <v>Equip3201</v>
      </c>
      <c r="B45" t="str">
        <f t="shared" ca="1" si="17"/>
        <v/>
      </c>
      <c r="C45" t="s">
        <v>16</v>
      </c>
      <c r="D45" s="1">
        <f t="shared" ca="1" si="2"/>
        <v>3</v>
      </c>
      <c r="E45">
        <v>2</v>
      </c>
      <c r="F45">
        <v>2</v>
      </c>
      <c r="G45">
        <v>1</v>
      </c>
      <c r="H45">
        <v>1</v>
      </c>
      <c r="I45">
        <f t="shared" si="21"/>
        <v>2</v>
      </c>
      <c r="J45">
        <v>21.64</v>
      </c>
      <c r="K45">
        <v>33.299999999999997</v>
      </c>
      <c r="L45" t="s">
        <v>125</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row>
    <row r="46" spans="1:34">
      <c r="A46" t="str">
        <f t="shared" ca="1" si="20"/>
        <v>Equip3202</v>
      </c>
      <c r="B46" t="str">
        <f t="shared" ca="1" si="17"/>
        <v/>
      </c>
      <c r="C46" t="s">
        <v>16</v>
      </c>
      <c r="D46" s="1">
        <f t="shared" ca="1" si="2"/>
        <v>3</v>
      </c>
      <c r="E46">
        <v>2</v>
      </c>
      <c r="F46">
        <v>2</v>
      </c>
      <c r="G46">
        <v>2</v>
      </c>
      <c r="H46">
        <v>1</v>
      </c>
      <c r="I46">
        <f t="shared" si="21"/>
        <v>2</v>
      </c>
      <c r="J46">
        <v>20.93</v>
      </c>
      <c r="K46">
        <v>32.58</v>
      </c>
      <c r="L46" t="s">
        <v>125</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4">
      <c r="A47" t="str">
        <f t="shared" ca="1" si="20"/>
        <v>Equip3301</v>
      </c>
      <c r="B47" t="str">
        <f t="shared" ca="1" si="17"/>
        <v/>
      </c>
      <c r="C47" t="s">
        <v>16</v>
      </c>
      <c r="D47" s="1">
        <f t="shared" ca="1" si="2"/>
        <v>3</v>
      </c>
      <c r="E47">
        <v>3</v>
      </c>
      <c r="F47">
        <v>3</v>
      </c>
      <c r="G47">
        <v>1</v>
      </c>
      <c r="H47">
        <v>1</v>
      </c>
      <c r="I47">
        <f t="shared" si="21"/>
        <v>2</v>
      </c>
      <c r="J47">
        <v>49.66</v>
      </c>
      <c r="K47">
        <v>75.319999999999993</v>
      </c>
      <c r="L47" t="s">
        <v>125</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4">
      <c r="A48" t="str">
        <f t="shared" ca="1" si="20"/>
        <v>Equip3302</v>
      </c>
      <c r="B48" t="str">
        <f t="shared" ca="1" si="17"/>
        <v/>
      </c>
      <c r="C48" t="s">
        <v>16</v>
      </c>
      <c r="D48" s="1">
        <f t="shared" ca="1" si="2"/>
        <v>3</v>
      </c>
      <c r="E48">
        <v>3</v>
      </c>
      <c r="F48">
        <v>3</v>
      </c>
      <c r="G48">
        <v>2</v>
      </c>
      <c r="H48">
        <v>1</v>
      </c>
      <c r="I48">
        <f t="shared" si="21"/>
        <v>2</v>
      </c>
      <c r="J48">
        <v>44.21</v>
      </c>
      <c r="K48">
        <v>79.14</v>
      </c>
      <c r="L48" t="s">
        <v>125</v>
      </c>
      <c r="M48" s="1">
        <f t="shared" ca="1" si="4"/>
        <v>0</v>
      </c>
      <c r="N48" t="str">
        <f t="shared" ca="1" si="19"/>
        <v/>
      </c>
      <c r="P48" t="s">
        <v>193</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row>
    <row r="49" spans="1:34">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4">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4">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4">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4">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4">
      <c r="A54" t="str">
        <f t="shared" ca="1" si="20"/>
        <v>Equip4001</v>
      </c>
      <c r="B54" t="str">
        <f t="shared" ca="1" si="17"/>
        <v/>
      </c>
      <c r="C54" t="s">
        <v>17</v>
      </c>
      <c r="D54" s="1">
        <f t="shared" ca="1" si="2"/>
        <v>4</v>
      </c>
      <c r="E54">
        <v>0</v>
      </c>
      <c r="F54">
        <v>0</v>
      </c>
      <c r="G54">
        <v>1</v>
      </c>
      <c r="H54">
        <v>0</v>
      </c>
      <c r="I54">
        <f t="shared" si="21"/>
        <v>1</v>
      </c>
      <c r="J54">
        <v>11.1</v>
      </c>
      <c r="K54">
        <v>14.1</v>
      </c>
      <c r="L54" t="s">
        <v>125</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row>
    <row r="55" spans="1:34">
      <c r="A55" t="str">
        <f t="shared" ca="1" si="20"/>
        <v>Equip4002</v>
      </c>
      <c r="B55" t="str">
        <f t="shared" ca="1" si="17"/>
        <v/>
      </c>
      <c r="C55" t="s">
        <v>17</v>
      </c>
      <c r="D55" s="1">
        <f t="shared" ca="1" si="2"/>
        <v>4</v>
      </c>
      <c r="E55">
        <v>0</v>
      </c>
      <c r="F55">
        <v>0</v>
      </c>
      <c r="G55">
        <v>2</v>
      </c>
      <c r="H55">
        <v>0</v>
      </c>
      <c r="I55">
        <f t="shared" si="21"/>
        <v>1</v>
      </c>
      <c r="J55">
        <v>10.85</v>
      </c>
      <c r="K55">
        <v>13.5</v>
      </c>
      <c r="L55" t="s">
        <v>125</v>
      </c>
      <c r="M55" s="1">
        <f t="shared" ca="1" si="4"/>
        <v>0</v>
      </c>
      <c r="N55" t="str">
        <f t="shared" ca="1" si="19"/>
        <v/>
      </c>
      <c r="P55" t="s">
        <v>197</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row>
    <row r="56" spans="1:34">
      <c r="A56" t="str">
        <f t="shared" ca="1" si="20"/>
        <v>Equip4101</v>
      </c>
      <c r="B56" t="str">
        <f t="shared" ca="1" si="17"/>
        <v/>
      </c>
      <c r="C56" t="s">
        <v>17</v>
      </c>
      <c r="D56" s="1">
        <f t="shared" ca="1" si="2"/>
        <v>4</v>
      </c>
      <c r="E56">
        <v>1</v>
      </c>
      <c r="F56">
        <v>1</v>
      </c>
      <c r="G56">
        <v>1</v>
      </c>
      <c r="H56">
        <v>0</v>
      </c>
      <c r="I56">
        <f t="shared" si="21"/>
        <v>1</v>
      </c>
      <c r="J56">
        <v>13.35</v>
      </c>
      <c r="K56">
        <v>19.95</v>
      </c>
      <c r="L56" t="s">
        <v>125</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4">
      <c r="A57" t="str">
        <f t="shared" ca="1" si="20"/>
        <v>Equip4102</v>
      </c>
      <c r="B57" t="str">
        <f t="shared" ca="1" si="17"/>
        <v/>
      </c>
      <c r="C57" t="s">
        <v>17</v>
      </c>
      <c r="D57" s="1">
        <f t="shared" ca="1" si="2"/>
        <v>4</v>
      </c>
      <c r="E57">
        <v>1</v>
      </c>
      <c r="F57">
        <v>1</v>
      </c>
      <c r="G57">
        <v>2</v>
      </c>
      <c r="H57">
        <v>0</v>
      </c>
      <c r="I57">
        <f t="shared" si="21"/>
        <v>1</v>
      </c>
      <c r="J57">
        <v>12.93</v>
      </c>
      <c r="K57">
        <v>19.39</v>
      </c>
      <c r="L57" t="s">
        <v>125</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4">
      <c r="A58" t="str">
        <f t="shared" ca="1" si="20"/>
        <v>Equip4201</v>
      </c>
      <c r="B58" t="str">
        <f t="shared" ca="1" si="17"/>
        <v/>
      </c>
      <c r="C58" t="s">
        <v>17</v>
      </c>
      <c r="D58" s="1">
        <f t="shared" ca="1" si="2"/>
        <v>4</v>
      </c>
      <c r="E58">
        <v>2</v>
      </c>
      <c r="F58">
        <v>2</v>
      </c>
      <c r="G58">
        <v>1</v>
      </c>
      <c r="H58">
        <v>0</v>
      </c>
      <c r="I58">
        <f t="shared" si="21"/>
        <v>2</v>
      </c>
      <c r="J58">
        <v>21.64</v>
      </c>
      <c r="K58">
        <v>33.299999999999997</v>
      </c>
      <c r="L58" t="s">
        <v>125</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4">
      <c r="A59" t="str">
        <f t="shared" ca="1" si="20"/>
        <v>Equip4202</v>
      </c>
      <c r="B59" t="str">
        <f t="shared" ca="1" si="17"/>
        <v/>
      </c>
      <c r="C59" t="s">
        <v>17</v>
      </c>
      <c r="D59" s="1">
        <f t="shared" ca="1" si="2"/>
        <v>4</v>
      </c>
      <c r="E59">
        <v>2</v>
      </c>
      <c r="F59">
        <v>2</v>
      </c>
      <c r="G59">
        <v>2</v>
      </c>
      <c r="H59">
        <v>0</v>
      </c>
      <c r="I59">
        <f t="shared" si="21"/>
        <v>2</v>
      </c>
      <c r="J59">
        <v>20.93</v>
      </c>
      <c r="K59">
        <v>32.58</v>
      </c>
      <c r="L59" t="s">
        <v>125</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4">
      <c r="A60" t="str">
        <f t="shared" ca="1" si="20"/>
        <v>Equip4301</v>
      </c>
      <c r="B60" t="str">
        <f t="shared" ca="1" si="17"/>
        <v/>
      </c>
      <c r="C60" t="s">
        <v>17</v>
      </c>
      <c r="D60" s="1">
        <f t="shared" ca="1" si="2"/>
        <v>4</v>
      </c>
      <c r="E60">
        <v>3</v>
      </c>
      <c r="F60">
        <v>3</v>
      </c>
      <c r="G60">
        <v>1</v>
      </c>
      <c r="H60">
        <v>0</v>
      </c>
      <c r="I60">
        <f t="shared" si="21"/>
        <v>2</v>
      </c>
      <c r="J60">
        <v>49.66</v>
      </c>
      <c r="K60">
        <v>75.319999999999993</v>
      </c>
      <c r="L60" t="s">
        <v>125</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4">
      <c r="A61" t="str">
        <f t="shared" ca="1" si="20"/>
        <v>Equip4302</v>
      </c>
      <c r="B61" t="str">
        <f t="shared" ca="1" si="17"/>
        <v/>
      </c>
      <c r="C61" t="s">
        <v>17</v>
      </c>
      <c r="D61" s="1">
        <f t="shared" ca="1" si="2"/>
        <v>4</v>
      </c>
      <c r="E61">
        <v>3</v>
      </c>
      <c r="F61">
        <v>3</v>
      </c>
      <c r="G61">
        <v>2</v>
      </c>
      <c r="H61">
        <v>0</v>
      </c>
      <c r="I61">
        <f t="shared" si="21"/>
        <v>2</v>
      </c>
      <c r="J61">
        <v>44.21</v>
      </c>
      <c r="K61">
        <v>79.14</v>
      </c>
      <c r="L61" t="s">
        <v>125</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4">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4">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4">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4">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4">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4">
      <c r="A67" t="str">
        <f t="shared" ca="1" si="23"/>
        <v>Equip5001</v>
      </c>
      <c r="B67" t="str">
        <f t="shared" ca="1" si="17"/>
        <v/>
      </c>
      <c r="C67" t="s">
        <v>18</v>
      </c>
      <c r="D67" s="1">
        <f t="shared" ca="1" si="24"/>
        <v>5</v>
      </c>
      <c r="E67">
        <v>0</v>
      </c>
      <c r="F67">
        <v>0</v>
      </c>
      <c r="G67">
        <v>1</v>
      </c>
      <c r="H67">
        <v>1</v>
      </c>
      <c r="I67">
        <f t="shared" si="21"/>
        <v>1</v>
      </c>
      <c r="J67">
        <v>11.1</v>
      </c>
      <c r="K67">
        <v>14.1</v>
      </c>
      <c r="L67" t="s">
        <v>125</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row>
    <row r="68" spans="1:34">
      <c r="A68" t="str">
        <f t="shared" ca="1" si="23"/>
        <v>Equip5002</v>
      </c>
      <c r="B68" t="str">
        <f t="shared" ca="1" si="17"/>
        <v/>
      </c>
      <c r="C68" t="s">
        <v>18</v>
      </c>
      <c r="D68" s="1">
        <f t="shared" ca="1" si="24"/>
        <v>5</v>
      </c>
      <c r="E68">
        <v>0</v>
      </c>
      <c r="F68">
        <v>0</v>
      </c>
      <c r="G68">
        <v>2</v>
      </c>
      <c r="H68">
        <v>1</v>
      </c>
      <c r="I68">
        <f t="shared" ref="I68:I99" si="25">INT(E68/2)+1</f>
        <v>1</v>
      </c>
      <c r="J68">
        <v>10.85</v>
      </c>
      <c r="K68">
        <v>13.5</v>
      </c>
      <c r="L68" t="s">
        <v>125</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row>
    <row r="69" spans="1:34">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125</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row>
    <row r="70" spans="1:34">
      <c r="A70" t="str">
        <f t="shared" ca="1" si="23"/>
        <v>Equip5102</v>
      </c>
      <c r="B70" t="str">
        <f t="shared" ca="1" si="28"/>
        <v/>
      </c>
      <c r="C70" t="s">
        <v>18</v>
      </c>
      <c r="D70" s="1">
        <f t="shared" ca="1" si="24"/>
        <v>5</v>
      </c>
      <c r="E70">
        <v>1</v>
      </c>
      <c r="F70">
        <v>1</v>
      </c>
      <c r="G70">
        <v>2</v>
      </c>
      <c r="H70">
        <v>1</v>
      </c>
      <c r="I70">
        <f t="shared" si="25"/>
        <v>1</v>
      </c>
      <c r="J70">
        <v>12.93</v>
      </c>
      <c r="K70">
        <v>19.39</v>
      </c>
      <c r="L70" t="s">
        <v>125</v>
      </c>
      <c r="M70" s="1">
        <f t="shared" ca="1" si="22"/>
        <v>0</v>
      </c>
      <c r="N70" t="str">
        <f t="shared" ca="1" si="19"/>
        <v/>
      </c>
      <c r="P70" t="s">
        <v>194</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row>
    <row r="71" spans="1:34">
      <c r="A71" t="str">
        <f t="shared" ca="1" si="23"/>
        <v>Equip5201</v>
      </c>
      <c r="B71" t="str">
        <f t="shared" ca="1" si="28"/>
        <v/>
      </c>
      <c r="C71" t="s">
        <v>18</v>
      </c>
      <c r="D71" s="1">
        <f t="shared" ca="1" si="24"/>
        <v>5</v>
      </c>
      <c r="E71">
        <v>2</v>
      </c>
      <c r="F71">
        <v>2</v>
      </c>
      <c r="G71">
        <v>1</v>
      </c>
      <c r="H71">
        <v>1</v>
      </c>
      <c r="I71">
        <f t="shared" si="25"/>
        <v>2</v>
      </c>
      <c r="J71">
        <v>21.64</v>
      </c>
      <c r="K71">
        <v>33.299999999999997</v>
      </c>
      <c r="L71" t="s">
        <v>125</v>
      </c>
      <c r="M71" s="1">
        <f t="shared" ca="1" si="22"/>
        <v>0</v>
      </c>
      <c r="N71" t="str">
        <f t="shared" ca="1" si="19"/>
        <v/>
      </c>
      <c r="P71" t="s">
        <v>196</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row>
    <row r="72" spans="1:34">
      <c r="A72" t="str">
        <f t="shared" ca="1" si="23"/>
        <v>Equip5202</v>
      </c>
      <c r="B72" t="str">
        <f t="shared" ca="1" si="28"/>
        <v/>
      </c>
      <c r="C72" t="s">
        <v>18</v>
      </c>
      <c r="D72" s="1">
        <f t="shared" ca="1" si="24"/>
        <v>5</v>
      </c>
      <c r="E72">
        <v>2</v>
      </c>
      <c r="F72">
        <v>2</v>
      </c>
      <c r="G72">
        <v>2</v>
      </c>
      <c r="H72">
        <v>1</v>
      </c>
      <c r="I72">
        <f t="shared" si="25"/>
        <v>2</v>
      </c>
      <c r="J72">
        <v>20.93</v>
      </c>
      <c r="K72">
        <v>32.58</v>
      </c>
      <c r="L72" t="s">
        <v>125</v>
      </c>
      <c r="M72" s="1">
        <f t="shared" ca="1" si="22"/>
        <v>0</v>
      </c>
      <c r="N72" t="str">
        <f t="shared" ca="1" si="19"/>
        <v/>
      </c>
      <c r="P72" t="s">
        <v>199</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row>
    <row r="73" spans="1:34">
      <c r="A73" t="str">
        <f t="shared" ca="1" si="23"/>
        <v>Equip5301</v>
      </c>
      <c r="B73" t="str">
        <f t="shared" ca="1" si="28"/>
        <v/>
      </c>
      <c r="C73" t="s">
        <v>18</v>
      </c>
      <c r="D73" s="1">
        <f t="shared" ca="1" si="24"/>
        <v>5</v>
      </c>
      <c r="E73">
        <v>3</v>
      </c>
      <c r="F73">
        <v>3</v>
      </c>
      <c r="G73">
        <v>1</v>
      </c>
      <c r="H73">
        <v>1</v>
      </c>
      <c r="I73">
        <f t="shared" si="25"/>
        <v>2</v>
      </c>
      <c r="J73">
        <v>49.66</v>
      </c>
      <c r="K73">
        <v>75.319999999999993</v>
      </c>
      <c r="L73" t="s">
        <v>125</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4">
      <c r="A74" t="str">
        <f t="shared" ca="1" si="23"/>
        <v>Equip5302</v>
      </c>
      <c r="B74" t="str">
        <f t="shared" ca="1" si="28"/>
        <v/>
      </c>
      <c r="C74" t="s">
        <v>18</v>
      </c>
      <c r="D74" s="1">
        <f t="shared" ca="1" si="24"/>
        <v>5</v>
      </c>
      <c r="E74">
        <v>3</v>
      </c>
      <c r="F74">
        <v>3</v>
      </c>
      <c r="G74">
        <v>2</v>
      </c>
      <c r="H74">
        <v>1</v>
      </c>
      <c r="I74">
        <f t="shared" si="25"/>
        <v>2</v>
      </c>
      <c r="J74">
        <v>44.21</v>
      </c>
      <c r="K74">
        <v>79.14</v>
      </c>
      <c r="L74" t="s">
        <v>125</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4">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4">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4">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4">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4">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4">
      <c r="A80" t="str">
        <f t="shared" ca="1" si="23"/>
        <v>Equip6001</v>
      </c>
      <c r="B80" t="str">
        <f t="shared" ca="1" si="28"/>
        <v/>
      </c>
      <c r="C80" t="s">
        <v>19</v>
      </c>
      <c r="D80" s="1">
        <f t="shared" ca="1" si="24"/>
        <v>6</v>
      </c>
      <c r="E80">
        <v>0</v>
      </c>
      <c r="F80">
        <v>0</v>
      </c>
      <c r="G80">
        <v>1</v>
      </c>
      <c r="H80">
        <v>0</v>
      </c>
      <c r="I80">
        <f t="shared" si="25"/>
        <v>1</v>
      </c>
      <c r="J80">
        <v>11.1</v>
      </c>
      <c r="K80">
        <v>14.1</v>
      </c>
      <c r="L80" t="s">
        <v>125</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row>
    <row r="81" spans="1:20">
      <c r="A81" t="str">
        <f t="shared" ca="1" si="23"/>
        <v>Equip6002</v>
      </c>
      <c r="B81" t="str">
        <f t="shared" ca="1" si="28"/>
        <v/>
      </c>
      <c r="C81" t="s">
        <v>19</v>
      </c>
      <c r="D81" s="1">
        <f t="shared" ca="1" si="24"/>
        <v>6</v>
      </c>
      <c r="E81">
        <v>0</v>
      </c>
      <c r="F81">
        <v>0</v>
      </c>
      <c r="G81">
        <v>2</v>
      </c>
      <c r="H81">
        <v>0</v>
      </c>
      <c r="I81">
        <f t="shared" si="25"/>
        <v>1</v>
      </c>
      <c r="J81">
        <v>10.85</v>
      </c>
      <c r="K81">
        <v>13.5</v>
      </c>
      <c r="L81" t="s">
        <v>125</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20">
      <c r="A82" t="str">
        <f t="shared" ca="1" si="23"/>
        <v>Equip6101</v>
      </c>
      <c r="B82" t="str">
        <f t="shared" ca="1" si="28"/>
        <v/>
      </c>
      <c r="C82" t="s">
        <v>19</v>
      </c>
      <c r="D82" s="1">
        <f t="shared" ca="1" si="24"/>
        <v>6</v>
      </c>
      <c r="E82">
        <v>1</v>
      </c>
      <c r="F82">
        <v>1</v>
      </c>
      <c r="G82">
        <v>1</v>
      </c>
      <c r="H82">
        <v>0</v>
      </c>
      <c r="I82">
        <f t="shared" si="25"/>
        <v>1</v>
      </c>
      <c r="J82">
        <v>13.35</v>
      </c>
      <c r="K82">
        <v>19.95</v>
      </c>
      <c r="L82" t="s">
        <v>125</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20">
      <c r="A83" t="str">
        <f t="shared" ca="1" si="23"/>
        <v>Equip6102</v>
      </c>
      <c r="B83" t="str">
        <f t="shared" ca="1" si="28"/>
        <v/>
      </c>
      <c r="C83" t="s">
        <v>19</v>
      </c>
      <c r="D83" s="1">
        <f t="shared" ca="1" si="24"/>
        <v>6</v>
      </c>
      <c r="E83">
        <v>1</v>
      </c>
      <c r="F83">
        <v>1</v>
      </c>
      <c r="G83">
        <v>2</v>
      </c>
      <c r="H83">
        <v>0</v>
      </c>
      <c r="I83">
        <f t="shared" si="25"/>
        <v>1</v>
      </c>
      <c r="J83">
        <v>12.93</v>
      </c>
      <c r="K83">
        <v>19.39</v>
      </c>
      <c r="L83" t="s">
        <v>125</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20">
      <c r="A84" t="str">
        <f t="shared" ca="1" si="23"/>
        <v>Equip6201</v>
      </c>
      <c r="B84" t="str">
        <f t="shared" ca="1" si="28"/>
        <v/>
      </c>
      <c r="C84" t="s">
        <v>19</v>
      </c>
      <c r="D84" s="1">
        <f t="shared" ca="1" si="24"/>
        <v>6</v>
      </c>
      <c r="E84">
        <v>2</v>
      </c>
      <c r="F84">
        <v>2</v>
      </c>
      <c r="G84">
        <v>1</v>
      </c>
      <c r="H84">
        <v>0</v>
      </c>
      <c r="I84">
        <f t="shared" si="25"/>
        <v>2</v>
      </c>
      <c r="J84">
        <v>21.64</v>
      </c>
      <c r="K84">
        <v>33.299999999999997</v>
      </c>
      <c r="L84" t="s">
        <v>125</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20">
      <c r="A85" t="str">
        <f t="shared" ca="1" si="23"/>
        <v>Equip6202</v>
      </c>
      <c r="B85" t="str">
        <f t="shared" ca="1" si="28"/>
        <v/>
      </c>
      <c r="C85" t="s">
        <v>19</v>
      </c>
      <c r="D85" s="1">
        <f t="shared" ca="1" si="24"/>
        <v>6</v>
      </c>
      <c r="E85">
        <v>2</v>
      </c>
      <c r="F85">
        <v>2</v>
      </c>
      <c r="G85">
        <v>2</v>
      </c>
      <c r="H85">
        <v>0</v>
      </c>
      <c r="I85">
        <f t="shared" si="25"/>
        <v>2</v>
      </c>
      <c r="J85">
        <v>20.93</v>
      </c>
      <c r="K85">
        <v>32.58</v>
      </c>
      <c r="L85" t="s">
        <v>125</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20">
      <c r="A86" t="str">
        <f t="shared" ca="1" si="23"/>
        <v>Equip6301</v>
      </c>
      <c r="B86" t="str">
        <f t="shared" ca="1" si="28"/>
        <v/>
      </c>
      <c r="C86" t="s">
        <v>19</v>
      </c>
      <c r="D86" s="1">
        <f t="shared" ca="1" si="24"/>
        <v>6</v>
      </c>
      <c r="E86">
        <v>3</v>
      </c>
      <c r="F86">
        <v>3</v>
      </c>
      <c r="G86">
        <v>1</v>
      </c>
      <c r="H86">
        <v>0</v>
      </c>
      <c r="I86">
        <f t="shared" si="25"/>
        <v>2</v>
      </c>
      <c r="J86">
        <v>49.66</v>
      </c>
      <c r="K86">
        <v>75.319999999999993</v>
      </c>
      <c r="L86" t="s">
        <v>125</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20">
      <c r="A87" t="str">
        <f t="shared" ca="1" si="23"/>
        <v>Equip6302</v>
      </c>
      <c r="B87" t="str">
        <f t="shared" ca="1" si="28"/>
        <v/>
      </c>
      <c r="C87" t="s">
        <v>19</v>
      </c>
      <c r="D87" s="1">
        <f t="shared" ca="1" si="24"/>
        <v>6</v>
      </c>
      <c r="E87">
        <v>3</v>
      </c>
      <c r="F87">
        <v>3</v>
      </c>
      <c r="G87">
        <v>2</v>
      </c>
      <c r="H87">
        <v>0</v>
      </c>
      <c r="I87">
        <f t="shared" si="25"/>
        <v>2</v>
      </c>
      <c r="J87">
        <v>44.21</v>
      </c>
      <c r="K87">
        <v>79.14</v>
      </c>
      <c r="L87" t="s">
        <v>125</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20">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20">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20">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20">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20">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20">
      <c r="A93" t="str">
        <f t="shared" ca="1" si="23"/>
        <v>Equip7001</v>
      </c>
      <c r="B93" t="str">
        <f t="shared" ca="1" si="28"/>
        <v/>
      </c>
      <c r="C93" t="s">
        <v>20</v>
      </c>
      <c r="D93" s="1">
        <f t="shared" ca="1" si="24"/>
        <v>7</v>
      </c>
      <c r="E93">
        <v>0</v>
      </c>
      <c r="F93">
        <v>0</v>
      </c>
      <c r="G93">
        <v>1</v>
      </c>
      <c r="H93">
        <v>1</v>
      </c>
      <c r="I93">
        <f t="shared" si="25"/>
        <v>1</v>
      </c>
      <c r="J93">
        <v>11.1</v>
      </c>
      <c r="K93">
        <v>14.1</v>
      </c>
      <c r="L93" t="s">
        <v>125</v>
      </c>
      <c r="M93" s="1">
        <f t="shared" ca="1" si="22"/>
        <v>0</v>
      </c>
      <c r="N93" t="str">
        <f t="shared" ca="1" si="29"/>
        <v/>
      </c>
      <c r="Q93" t="str">
        <f t="shared" si="26"/>
        <v/>
      </c>
      <c r="R93" t="str">
        <f t="shared" si="27"/>
        <v/>
      </c>
      <c r="S93" t="str">
        <f>IF(ISBLANK(R93),"",
IFERROR(VLOOKUP(R93,[1]StringTable!$1:$1048576,MATCH("kor|String",[1]StringTable!$1:$1,0),0),
"스트링없음"))</f>
        <v>스트링없음</v>
      </c>
      <c r="T93">
        <f>VLOOKUP(F93,TransferTable!$A:$V,MATCH(TransferTable!$V$1,TransferTable!$A$1:$V$1,0),0)</f>
        <v>1</v>
      </c>
    </row>
    <row r="94" spans="1:20">
      <c r="A94" t="str">
        <f t="shared" ca="1" si="23"/>
        <v>Equip7002</v>
      </c>
      <c r="B94" t="str">
        <f t="shared" ca="1" si="28"/>
        <v/>
      </c>
      <c r="C94" t="s">
        <v>20</v>
      </c>
      <c r="D94" s="1">
        <f t="shared" ca="1" si="24"/>
        <v>7</v>
      </c>
      <c r="E94">
        <v>0</v>
      </c>
      <c r="F94">
        <v>0</v>
      </c>
      <c r="G94">
        <v>2</v>
      </c>
      <c r="H94">
        <v>1</v>
      </c>
      <c r="I94">
        <f t="shared" si="25"/>
        <v>1</v>
      </c>
      <c r="J94">
        <v>10.85</v>
      </c>
      <c r="K94">
        <v>13.5</v>
      </c>
      <c r="L94" t="s">
        <v>125</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20">
      <c r="A95" t="str">
        <f t="shared" ca="1" si="23"/>
        <v>Equip7101</v>
      </c>
      <c r="B95" t="str">
        <f t="shared" ca="1" si="28"/>
        <v/>
      </c>
      <c r="C95" t="s">
        <v>20</v>
      </c>
      <c r="D95" s="1">
        <f t="shared" ca="1" si="24"/>
        <v>7</v>
      </c>
      <c r="E95">
        <v>1</v>
      </c>
      <c r="F95">
        <v>1</v>
      </c>
      <c r="G95">
        <v>1</v>
      </c>
      <c r="H95">
        <v>1</v>
      </c>
      <c r="I95">
        <f t="shared" si="25"/>
        <v>1</v>
      </c>
      <c r="J95">
        <v>13.35</v>
      </c>
      <c r="K95">
        <v>19.95</v>
      </c>
      <c r="L95" t="s">
        <v>125</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20">
      <c r="A96" t="str">
        <f t="shared" ca="1" si="23"/>
        <v>Equip7102</v>
      </c>
      <c r="B96" t="str">
        <f t="shared" ca="1" si="28"/>
        <v/>
      </c>
      <c r="C96" t="s">
        <v>20</v>
      </c>
      <c r="D96" s="1">
        <f t="shared" ca="1" si="24"/>
        <v>7</v>
      </c>
      <c r="E96">
        <v>1</v>
      </c>
      <c r="F96">
        <v>1</v>
      </c>
      <c r="G96">
        <v>2</v>
      </c>
      <c r="H96">
        <v>1</v>
      </c>
      <c r="I96">
        <f t="shared" si="25"/>
        <v>1</v>
      </c>
      <c r="J96">
        <v>12.93</v>
      </c>
      <c r="K96">
        <v>19.39</v>
      </c>
      <c r="L96" t="s">
        <v>125</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4">
      <c r="A97" t="str">
        <f t="shared" ca="1" si="23"/>
        <v>Equip7201</v>
      </c>
      <c r="B97" t="str">
        <f t="shared" ca="1" si="28"/>
        <v/>
      </c>
      <c r="C97" t="s">
        <v>20</v>
      </c>
      <c r="D97" s="1">
        <f t="shared" ca="1" si="24"/>
        <v>7</v>
      </c>
      <c r="E97">
        <v>2</v>
      </c>
      <c r="F97">
        <v>2</v>
      </c>
      <c r="G97">
        <v>1</v>
      </c>
      <c r="H97">
        <v>1</v>
      </c>
      <c r="I97">
        <f t="shared" si="25"/>
        <v>2</v>
      </c>
      <c r="J97">
        <v>21.64</v>
      </c>
      <c r="K97">
        <v>33.299999999999997</v>
      </c>
      <c r="L97" t="s">
        <v>125</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4">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125</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4">
      <c r="A99" t="str">
        <f t="shared" ca="1" si="30"/>
        <v>Equip7301</v>
      </c>
      <c r="B99" t="str">
        <f t="shared" ca="1" si="28"/>
        <v/>
      </c>
      <c r="C99" t="s">
        <v>20</v>
      </c>
      <c r="D99" s="1">
        <f t="shared" ca="1" si="24"/>
        <v>7</v>
      </c>
      <c r="E99">
        <v>3</v>
      </c>
      <c r="F99">
        <v>3</v>
      </c>
      <c r="G99">
        <v>1</v>
      </c>
      <c r="H99">
        <v>1</v>
      </c>
      <c r="I99">
        <f t="shared" si="25"/>
        <v>2</v>
      </c>
      <c r="J99">
        <v>49.66</v>
      </c>
      <c r="K99">
        <v>75.319999999999993</v>
      </c>
      <c r="L99" t="s">
        <v>125</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4">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125</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4">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row>
    <row r="102" spans="1:34">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4">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4">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4">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4">
      <c r="A106" t="str">
        <f t="shared" ca="1" si="30"/>
        <v>Equip8001</v>
      </c>
      <c r="B106" t="str">
        <f t="shared" ca="1" si="28"/>
        <v/>
      </c>
      <c r="C106" t="s">
        <v>49</v>
      </c>
      <c r="D106" s="1">
        <f t="shared" ca="1" si="24"/>
        <v>8</v>
      </c>
      <c r="E106">
        <v>0</v>
      </c>
      <c r="F106">
        <v>0</v>
      </c>
      <c r="G106">
        <v>1</v>
      </c>
      <c r="H106">
        <v>0</v>
      </c>
      <c r="I106">
        <f t="shared" si="31"/>
        <v>1</v>
      </c>
      <c r="J106">
        <v>11.1</v>
      </c>
      <c r="K106">
        <v>14.1</v>
      </c>
      <c r="L106" t="s">
        <v>125</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row>
    <row r="107" spans="1:34">
      <c r="A107" t="str">
        <f t="shared" ca="1" si="30"/>
        <v>Equip8002</v>
      </c>
      <c r="B107" t="str">
        <f t="shared" ca="1" si="28"/>
        <v/>
      </c>
      <c r="C107" t="s">
        <v>49</v>
      </c>
      <c r="D107" s="1">
        <f t="shared" ca="1" si="24"/>
        <v>8</v>
      </c>
      <c r="E107">
        <v>0</v>
      </c>
      <c r="F107">
        <v>0</v>
      </c>
      <c r="G107">
        <v>2</v>
      </c>
      <c r="H107">
        <v>0</v>
      </c>
      <c r="I107">
        <f t="shared" si="31"/>
        <v>1</v>
      </c>
      <c r="J107">
        <v>10.85</v>
      </c>
      <c r="K107">
        <v>13.5</v>
      </c>
      <c r="L107" t="s">
        <v>125</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row>
    <row r="108" spans="1:34">
      <c r="A108" t="str">
        <f t="shared" ca="1" si="30"/>
        <v>Equip8101</v>
      </c>
      <c r="B108" t="str">
        <f t="shared" ca="1" si="28"/>
        <v/>
      </c>
      <c r="C108" t="s">
        <v>49</v>
      </c>
      <c r="D108" s="1">
        <f t="shared" ca="1" si="24"/>
        <v>8</v>
      </c>
      <c r="E108">
        <v>1</v>
      </c>
      <c r="F108">
        <v>1</v>
      </c>
      <c r="G108">
        <v>1</v>
      </c>
      <c r="H108">
        <v>0</v>
      </c>
      <c r="I108">
        <f t="shared" si="31"/>
        <v>1</v>
      </c>
      <c r="J108">
        <v>13.35</v>
      </c>
      <c r="K108">
        <v>19.95</v>
      </c>
      <c r="L108" t="s">
        <v>125</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4">
      <c r="A109" t="str">
        <f t="shared" ca="1" si="30"/>
        <v>Equip8102</v>
      </c>
      <c r="B109" t="str">
        <f t="shared" ca="1" si="28"/>
        <v/>
      </c>
      <c r="C109" t="s">
        <v>49</v>
      </c>
      <c r="D109" s="1">
        <f t="shared" ca="1" si="24"/>
        <v>8</v>
      </c>
      <c r="E109">
        <v>1</v>
      </c>
      <c r="F109">
        <v>1</v>
      </c>
      <c r="G109">
        <v>2</v>
      </c>
      <c r="H109">
        <v>0</v>
      </c>
      <c r="I109">
        <f t="shared" si="31"/>
        <v>1</v>
      </c>
      <c r="J109">
        <v>12.93</v>
      </c>
      <c r="K109">
        <v>19.39</v>
      </c>
      <c r="L109" t="s">
        <v>125</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4">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125</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4">
      <c r="A111" t="str">
        <f t="shared" ca="1" si="30"/>
        <v>Equip8202</v>
      </c>
      <c r="B111" t="str">
        <f t="shared" ca="1" si="28"/>
        <v/>
      </c>
      <c r="C111" t="s">
        <v>49</v>
      </c>
      <c r="D111" s="1">
        <f t="shared" ca="1" si="24"/>
        <v>8</v>
      </c>
      <c r="E111">
        <v>2</v>
      </c>
      <c r="F111">
        <v>2</v>
      </c>
      <c r="G111">
        <v>2</v>
      </c>
      <c r="H111">
        <v>0</v>
      </c>
      <c r="I111">
        <f t="shared" si="31"/>
        <v>2</v>
      </c>
      <c r="J111">
        <v>20.93</v>
      </c>
      <c r="K111">
        <v>32.58</v>
      </c>
      <c r="L111" t="s">
        <v>125</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4">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125</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125</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C1" sqref="C1"/>
    </sheetView>
    <sheetView workbookViewId="1">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sheetView>
    <sheetView workbookViewId="1">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124</v>
      </c>
      <c r="D1" t="s">
        <v>128</v>
      </c>
      <c r="E1" t="s">
        <v>129</v>
      </c>
      <c r="F1" t="s">
        <v>130</v>
      </c>
      <c r="G1" t="s">
        <v>131</v>
      </c>
      <c r="H1" t="s">
        <v>132</v>
      </c>
      <c r="I1" t="s">
        <v>133</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180</v>
      </c>
      <c r="AC1" t="s">
        <v>181</v>
      </c>
      <c r="AD1" t="s">
        <v>182</v>
      </c>
      <c r="AE1" t="s">
        <v>183</v>
      </c>
      <c r="AF1" s="3" t="s">
        <v>116</v>
      </c>
      <c r="AG1" t="s">
        <v>117</v>
      </c>
      <c r="AH1" t="s">
        <v>118</v>
      </c>
      <c r="AI1" t="s">
        <v>119</v>
      </c>
      <c r="AJ1" t="s">
        <v>120</v>
      </c>
      <c r="AK1" t="s">
        <v>121</v>
      </c>
      <c r="AL1" t="s">
        <v>122</v>
      </c>
      <c r="AM1" t="s">
        <v>123</v>
      </c>
      <c r="AN1" t="s">
        <v>184</v>
      </c>
      <c r="AO1" t="s">
        <v>185</v>
      </c>
      <c r="AP1" t="s">
        <v>186</v>
      </c>
      <c r="AQ1" t="s">
        <v>187</v>
      </c>
      <c r="AR1" t="s">
        <v>188</v>
      </c>
      <c r="AS1" t="s">
        <v>189</v>
      </c>
      <c r="AT1" t="s">
        <v>190</v>
      </c>
      <c r="AU1" t="s">
        <v>191</v>
      </c>
      <c r="AV1" s="6" t="s">
        <v>134</v>
      </c>
      <c r="AW1" t="s">
        <v>135</v>
      </c>
      <c r="AX1" t="s">
        <v>136</v>
      </c>
      <c r="AY1" t="s">
        <v>137</v>
      </c>
      <c r="AZ1" t="s">
        <v>138</v>
      </c>
      <c r="BA1" t="s">
        <v>139</v>
      </c>
      <c r="BB1" t="s">
        <v>145</v>
      </c>
      <c r="BC1" t="s">
        <v>179</v>
      </c>
      <c r="BD1" t="s">
        <v>146</v>
      </c>
      <c r="BE1" t="s">
        <v>163</v>
      </c>
      <c r="BG1" t="s">
        <v>140</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125</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125</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125</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125</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2" activePane="bottomLeft" state="frozen"/>
      <selection pane="bottomLeft" activeCell="F9" sqref="F9"/>
    </sheetView>
    <sheetView workbookViewId="1">
      <pane ySplit="1" topLeftCell="A2" activePane="bottomLeft" state="frozen"/>
      <selection pane="bottomLeft" activeCell="A2" sqref="A2"/>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192</v>
      </c>
      <c r="F1" s="8" t="s">
        <v>2</v>
      </c>
      <c r="G1" t="s">
        <v>3</v>
      </c>
      <c r="H1" t="s">
        <v>42</v>
      </c>
      <c r="I1" t="s">
        <v>51</v>
      </c>
      <c r="J1" t="s">
        <v>4</v>
      </c>
      <c r="K1" t="s">
        <v>45</v>
      </c>
      <c r="L1" s="3" t="s">
        <v>126</v>
      </c>
      <c r="M1" t="s">
        <v>127</v>
      </c>
      <c r="N1" t="s">
        <v>141</v>
      </c>
      <c r="O1" t="s">
        <v>142</v>
      </c>
      <c r="P1" t="s">
        <v>143</v>
      </c>
      <c r="Q1" t="s">
        <v>144</v>
      </c>
      <c r="S1" t="s">
        <v>84</v>
      </c>
      <c r="U1" t="s">
        <v>50</v>
      </c>
      <c r="V1" t="s">
        <v>47</v>
      </c>
      <c r="W1" t="s">
        <v>38</v>
      </c>
      <c r="X1" t="s">
        <v>39</v>
      </c>
    </row>
    <row r="2" spans="1:24">
      <c r="A2">
        <v>0</v>
      </c>
      <c r="B2" t="s">
        <v>104</v>
      </c>
      <c r="C2">
        <v>0</v>
      </c>
      <c r="D2">
        <v>10</v>
      </c>
      <c r="E2">
        <f>D2/SUMIFS(D:D,A:A,A2,C:C,C2)</f>
        <v>0.14705882352941177</v>
      </c>
      <c r="F2" s="8">
        <v>1E-4</v>
      </c>
      <c r="G2">
        <v>0.01</v>
      </c>
      <c r="H2" t="s">
        <v>125</v>
      </c>
      <c r="I2" s="1">
        <f t="shared" ref="I2:I3" ca="1" si="0">VLOOKUP(H2,OFFSET(INDIRECT("$A:$B"),0,MATCH(H$1&amp;"_Verify",INDIRECT("$1:$1"),0)-1),2,0)</f>
        <v>0</v>
      </c>
      <c r="J2" t="str">
        <f t="shared" ref="J2:J33" ca="1" si="1">IF(I2=0,"",
IF(C2&lt;=3,0,
IF(C2=4,-20,
IF(C2=5,-10,
IF(C2=6,-5,
"없음")))))</f>
        <v/>
      </c>
      <c r="L2" s="3">
        <v>1E-4</v>
      </c>
      <c r="M2">
        <v>0.01</v>
      </c>
      <c r="N2" t="s">
        <v>125</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125</v>
      </c>
      <c r="I3" s="1">
        <f t="shared" ca="1" si="0"/>
        <v>0</v>
      </c>
      <c r="J3" t="str">
        <f t="shared" ca="1" si="1"/>
        <v/>
      </c>
      <c r="L3" s="3">
        <v>1E-4</v>
      </c>
      <c r="M3">
        <v>0.01</v>
      </c>
      <c r="N3" t="s">
        <v>125</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125</v>
      </c>
      <c r="I4" s="1">
        <f t="shared" ref="I4:I57" ca="1" si="5">VLOOKUP(H4,OFFSET(INDIRECT("$A:$B"),0,MATCH(H$1&amp;"_Verify",INDIRECT("$1:$1"),0)-1),2,0)</f>
        <v>0</v>
      </c>
      <c r="J4" t="str">
        <f t="shared" ca="1" si="1"/>
        <v/>
      </c>
      <c r="L4" s="3">
        <v>1E-4</v>
      </c>
      <c r="M4">
        <v>0.01</v>
      </c>
      <c r="N4" t="s">
        <v>125</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125</v>
      </c>
      <c r="I5" s="1">
        <f t="shared" ca="1" si="5"/>
        <v>0</v>
      </c>
      <c r="J5" t="str">
        <f t="shared" ca="1" si="1"/>
        <v/>
      </c>
      <c r="L5" s="3">
        <v>1E-4</v>
      </c>
      <c r="M5">
        <v>0.01</v>
      </c>
      <c r="N5" t="s">
        <v>125</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125</v>
      </c>
      <c r="I9" s="1">
        <f t="shared" ca="1" si="5"/>
        <v>0</v>
      </c>
      <c r="J9" t="str">
        <f t="shared" ca="1" si="1"/>
        <v/>
      </c>
      <c r="L9" s="3">
        <v>1.0081490799999999</v>
      </c>
      <c r="M9">
        <v>1.05</v>
      </c>
      <c r="N9" t="s">
        <v>125</v>
      </c>
      <c r="O9" s="1">
        <f t="shared" ca="1" si="4"/>
        <v>0</v>
      </c>
      <c r="P9" t="str">
        <f t="shared" ca="1" si="2"/>
        <v/>
      </c>
      <c r="S9" t="s">
        <v>112</v>
      </c>
    </row>
    <row r="10" spans="1:24">
      <c r="A10">
        <v>0</v>
      </c>
      <c r="B10" t="s">
        <v>106</v>
      </c>
      <c r="C10">
        <v>1</v>
      </c>
      <c r="D10">
        <v>10</v>
      </c>
      <c r="E10">
        <f t="shared" si="3"/>
        <v>0.14705882352941177</v>
      </c>
      <c r="F10" s="8">
        <v>10</v>
      </c>
      <c r="G10">
        <v>24</v>
      </c>
      <c r="H10" t="s">
        <v>125</v>
      </c>
      <c r="I10" s="1">
        <f t="shared" ca="1" si="5"/>
        <v>0</v>
      </c>
      <c r="J10" t="str">
        <f t="shared" ca="1" si="1"/>
        <v/>
      </c>
      <c r="L10" s="3">
        <v>1.0081490799999999</v>
      </c>
      <c r="M10">
        <v>1.05</v>
      </c>
      <c r="N10" t="s">
        <v>125</v>
      </c>
      <c r="O10" s="1">
        <f t="shared" ca="1" si="4"/>
        <v>0</v>
      </c>
      <c r="P10" t="str">
        <f t="shared" ca="1" si="2"/>
        <v/>
      </c>
      <c r="S10" t="s">
        <v>113</v>
      </c>
    </row>
    <row r="11" spans="1:24">
      <c r="A11">
        <v>0</v>
      </c>
      <c r="B11" t="s">
        <v>106</v>
      </c>
      <c r="C11">
        <v>2</v>
      </c>
      <c r="D11">
        <v>10</v>
      </c>
      <c r="E11">
        <f t="shared" si="3"/>
        <v>0.14705882352941177</v>
      </c>
      <c r="F11" s="8">
        <v>10</v>
      </c>
      <c r="G11">
        <v>39</v>
      </c>
      <c r="H11" t="s">
        <v>125</v>
      </c>
      <c r="I11" s="1">
        <f t="shared" ca="1" si="5"/>
        <v>0</v>
      </c>
      <c r="J11" t="str">
        <f t="shared" ca="1" si="1"/>
        <v/>
      </c>
      <c r="L11" s="3">
        <v>1.0081490799999999</v>
      </c>
      <c r="M11">
        <v>1.05</v>
      </c>
      <c r="N11" t="s">
        <v>125</v>
      </c>
      <c r="O11" s="1">
        <f t="shared" ca="1" si="4"/>
        <v>0</v>
      </c>
      <c r="P11" t="str">
        <f t="shared" ca="1" si="2"/>
        <v/>
      </c>
      <c r="S11" t="s">
        <v>114</v>
      </c>
    </row>
    <row r="12" spans="1:24">
      <c r="A12">
        <v>0</v>
      </c>
      <c r="B12" t="s">
        <v>106</v>
      </c>
      <c r="C12">
        <v>3</v>
      </c>
      <c r="D12">
        <v>10</v>
      </c>
      <c r="E12">
        <f t="shared" si="3"/>
        <v>0.14705882352941177</v>
      </c>
      <c r="F12" s="8">
        <v>10</v>
      </c>
      <c r="G12">
        <v>62</v>
      </c>
      <c r="H12" t="s">
        <v>125</v>
      </c>
      <c r="I12" s="1">
        <f t="shared" ca="1" si="5"/>
        <v>0</v>
      </c>
      <c r="J12" t="str">
        <f t="shared" ca="1" si="1"/>
        <v/>
      </c>
      <c r="L12" s="3">
        <v>1.0081490799999999</v>
      </c>
      <c r="M12">
        <v>1.05</v>
      </c>
      <c r="N12" t="s">
        <v>125</v>
      </c>
      <c r="O12" s="1">
        <f t="shared" ca="1" si="4"/>
        <v>0</v>
      </c>
      <c r="P12" t="str">
        <f t="shared" ca="1" si="2"/>
        <v/>
      </c>
      <c r="S12" t="s">
        <v>115</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125</v>
      </c>
      <c r="I16" s="1">
        <f t="shared" ca="1" si="5"/>
        <v>0</v>
      </c>
      <c r="J16" t="str">
        <f t="shared" ca="1" si="1"/>
        <v/>
      </c>
      <c r="L16" s="3">
        <v>1E-4</v>
      </c>
      <c r="M16">
        <v>0.01</v>
      </c>
      <c r="N16" t="s">
        <v>125</v>
      </c>
      <c r="O16" s="1">
        <f t="shared" ca="1" si="4"/>
        <v>0</v>
      </c>
      <c r="P16" t="str">
        <f t="shared" ca="1" si="2"/>
        <v/>
      </c>
    </row>
    <row r="17" spans="1:16">
      <c r="A17">
        <v>0</v>
      </c>
      <c r="B17" t="s">
        <v>107</v>
      </c>
      <c r="C17">
        <v>1</v>
      </c>
      <c r="D17">
        <v>12</v>
      </c>
      <c r="E17">
        <f t="shared" si="3"/>
        <v>0.17647058823529413</v>
      </c>
      <c r="F17" s="8">
        <v>1E-4</v>
      </c>
      <c r="G17">
        <v>0.02</v>
      </c>
      <c r="H17" t="s">
        <v>125</v>
      </c>
      <c r="I17" s="1">
        <f t="shared" ca="1" si="5"/>
        <v>0</v>
      </c>
      <c r="J17" t="str">
        <f t="shared" ca="1" si="1"/>
        <v/>
      </c>
      <c r="L17" s="3">
        <v>1E-4</v>
      </c>
      <c r="M17">
        <v>0.01</v>
      </c>
      <c r="N17" t="s">
        <v>125</v>
      </c>
      <c r="O17" s="1">
        <f t="shared" ca="1" si="4"/>
        <v>0</v>
      </c>
      <c r="P17" t="str">
        <f t="shared" ca="1" si="2"/>
        <v/>
      </c>
    </row>
    <row r="18" spans="1:16">
      <c r="A18">
        <v>0</v>
      </c>
      <c r="B18" t="s">
        <v>107</v>
      </c>
      <c r="C18">
        <v>2</v>
      </c>
      <c r="D18">
        <v>12</v>
      </c>
      <c r="E18">
        <f t="shared" si="3"/>
        <v>0.17647058823529413</v>
      </c>
      <c r="F18" s="8">
        <v>1E-4</v>
      </c>
      <c r="G18">
        <v>0.03</v>
      </c>
      <c r="H18" t="s">
        <v>125</v>
      </c>
      <c r="I18" s="1">
        <f t="shared" ca="1" si="5"/>
        <v>0</v>
      </c>
      <c r="J18" t="str">
        <f t="shared" ca="1" si="1"/>
        <v/>
      </c>
      <c r="L18" s="3">
        <v>1E-4</v>
      </c>
      <c r="M18">
        <v>0.01</v>
      </c>
      <c r="N18" t="s">
        <v>125</v>
      </c>
      <c r="O18" s="1">
        <f t="shared" ca="1" si="4"/>
        <v>0</v>
      </c>
      <c r="P18" t="str">
        <f t="shared" ca="1" si="2"/>
        <v/>
      </c>
    </row>
    <row r="19" spans="1:16">
      <c r="A19">
        <v>0</v>
      </c>
      <c r="B19" t="s">
        <v>107</v>
      </c>
      <c r="C19">
        <v>3</v>
      </c>
      <c r="D19">
        <v>12</v>
      </c>
      <c r="E19">
        <f t="shared" si="3"/>
        <v>0.17647058823529413</v>
      </c>
      <c r="F19" s="8">
        <v>1E-4</v>
      </c>
      <c r="G19">
        <v>0.04</v>
      </c>
      <c r="H19" t="s">
        <v>125</v>
      </c>
      <c r="I19" s="1">
        <f t="shared" ca="1" si="5"/>
        <v>0</v>
      </c>
      <c r="J19" t="str">
        <f t="shared" ca="1" si="1"/>
        <v/>
      </c>
      <c r="L19" s="3">
        <v>1E-4</v>
      </c>
      <c r="M19">
        <v>0.01</v>
      </c>
      <c r="N19" t="s">
        <v>125</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125</v>
      </c>
      <c r="I23" s="1">
        <f t="shared" ca="1" si="5"/>
        <v>0</v>
      </c>
      <c r="J23" t="str">
        <f t="shared" ca="1" si="1"/>
        <v/>
      </c>
      <c r="L23" s="3">
        <v>1E-4</v>
      </c>
      <c r="M23">
        <v>0.01</v>
      </c>
      <c r="N23" t="s">
        <v>125</v>
      </c>
      <c r="O23" s="1">
        <f t="shared" ca="1" si="4"/>
        <v>0</v>
      </c>
      <c r="P23" t="str">
        <f t="shared" ca="1" si="2"/>
        <v/>
      </c>
    </row>
    <row r="24" spans="1:16">
      <c r="A24">
        <v>0</v>
      </c>
      <c r="B24" t="s">
        <v>108</v>
      </c>
      <c r="C24">
        <v>1</v>
      </c>
      <c r="D24">
        <v>12</v>
      </c>
      <c r="E24">
        <f t="shared" si="3"/>
        <v>0.17647058823529413</v>
      </c>
      <c r="F24" s="8">
        <v>1E-4</v>
      </c>
      <c r="G24">
        <v>0.02</v>
      </c>
      <c r="H24" t="s">
        <v>125</v>
      </c>
      <c r="I24" s="1">
        <f t="shared" ca="1" si="5"/>
        <v>0</v>
      </c>
      <c r="J24" t="str">
        <f t="shared" ca="1" si="1"/>
        <v/>
      </c>
      <c r="L24" s="3">
        <v>1E-4</v>
      </c>
      <c r="M24">
        <v>0.01</v>
      </c>
      <c r="N24" t="s">
        <v>125</v>
      </c>
      <c r="O24" s="1">
        <f t="shared" ca="1" si="4"/>
        <v>0</v>
      </c>
      <c r="P24" t="str">
        <f t="shared" ca="1" si="2"/>
        <v/>
      </c>
    </row>
    <row r="25" spans="1:16">
      <c r="A25">
        <v>0</v>
      </c>
      <c r="B25" t="s">
        <v>108</v>
      </c>
      <c r="C25">
        <v>2</v>
      </c>
      <c r="D25">
        <v>12</v>
      </c>
      <c r="E25">
        <f t="shared" si="3"/>
        <v>0.17647058823529413</v>
      </c>
      <c r="F25" s="8">
        <v>1E-4</v>
      </c>
      <c r="G25">
        <v>0.03</v>
      </c>
      <c r="H25" t="s">
        <v>125</v>
      </c>
      <c r="I25" s="1">
        <f t="shared" ca="1" si="5"/>
        <v>0</v>
      </c>
      <c r="J25" t="str">
        <f t="shared" ca="1" si="1"/>
        <v/>
      </c>
      <c r="L25" s="3">
        <v>1E-4</v>
      </c>
      <c r="M25">
        <v>0.01</v>
      </c>
      <c r="N25" t="s">
        <v>125</v>
      </c>
      <c r="O25" s="1">
        <f t="shared" ca="1" si="4"/>
        <v>0</v>
      </c>
      <c r="P25" t="str">
        <f t="shared" ca="1" si="2"/>
        <v/>
      </c>
    </row>
    <row r="26" spans="1:16">
      <c r="A26">
        <v>0</v>
      </c>
      <c r="B26" t="s">
        <v>108</v>
      </c>
      <c r="C26">
        <v>3</v>
      </c>
      <c r="D26">
        <v>12</v>
      </c>
      <c r="E26">
        <f t="shared" si="3"/>
        <v>0.17647058823529413</v>
      </c>
      <c r="F26" s="8">
        <v>1E-4</v>
      </c>
      <c r="G26">
        <v>0.04</v>
      </c>
      <c r="H26" t="s">
        <v>125</v>
      </c>
      <c r="I26" s="1">
        <f t="shared" ca="1" si="5"/>
        <v>0</v>
      </c>
      <c r="J26" t="str">
        <f t="shared" ca="1" si="1"/>
        <v/>
      </c>
      <c r="L26" s="3">
        <v>1E-4</v>
      </c>
      <c r="M26">
        <v>0.01</v>
      </c>
      <c r="N26" t="s">
        <v>125</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125</v>
      </c>
      <c r="I30" s="1">
        <f t="shared" ca="1" si="5"/>
        <v>0</v>
      </c>
      <c r="J30" t="str">
        <f t="shared" ca="1" si="1"/>
        <v/>
      </c>
      <c r="L30" s="3">
        <v>1E-4</v>
      </c>
      <c r="M30">
        <v>0.01</v>
      </c>
      <c r="N30" t="s">
        <v>125</v>
      </c>
      <c r="O30" s="1">
        <f t="shared" ca="1" si="4"/>
        <v>0</v>
      </c>
      <c r="P30" t="str">
        <f t="shared" ca="1" si="2"/>
        <v/>
      </c>
    </row>
    <row r="31" spans="1:16">
      <c r="A31">
        <v>0</v>
      </c>
      <c r="B31" t="s">
        <v>109</v>
      </c>
      <c r="C31">
        <v>1</v>
      </c>
      <c r="D31">
        <v>12</v>
      </c>
      <c r="E31">
        <f t="shared" si="3"/>
        <v>0.17647058823529413</v>
      </c>
      <c r="F31" s="8">
        <v>1E-4</v>
      </c>
      <c r="G31">
        <v>0.02</v>
      </c>
      <c r="H31" t="s">
        <v>125</v>
      </c>
      <c r="I31" s="1">
        <f t="shared" ca="1" si="5"/>
        <v>0</v>
      </c>
      <c r="J31" t="str">
        <f t="shared" ca="1" si="1"/>
        <v/>
      </c>
      <c r="L31" s="3">
        <v>1E-4</v>
      </c>
      <c r="M31">
        <v>0.01</v>
      </c>
      <c r="N31" t="s">
        <v>125</v>
      </c>
      <c r="O31" s="1">
        <f t="shared" ca="1" si="4"/>
        <v>0</v>
      </c>
      <c r="P31" t="str">
        <f t="shared" ca="1" si="2"/>
        <v/>
      </c>
    </row>
    <row r="32" spans="1:16">
      <c r="A32">
        <v>0</v>
      </c>
      <c r="B32" t="s">
        <v>109</v>
      </c>
      <c r="C32">
        <v>2</v>
      </c>
      <c r="D32">
        <v>12</v>
      </c>
      <c r="E32">
        <f t="shared" si="3"/>
        <v>0.17647058823529413</v>
      </c>
      <c r="F32" s="8">
        <v>1E-4</v>
      </c>
      <c r="G32">
        <v>0.03</v>
      </c>
      <c r="H32" t="s">
        <v>125</v>
      </c>
      <c r="I32" s="1">
        <f t="shared" ca="1" si="5"/>
        <v>0</v>
      </c>
      <c r="J32" t="str">
        <f t="shared" ca="1" si="1"/>
        <v/>
      </c>
      <c r="L32" s="3">
        <v>1E-4</v>
      </c>
      <c r="M32">
        <v>0.01</v>
      </c>
      <c r="N32" t="s">
        <v>125</v>
      </c>
      <c r="O32" s="1">
        <f t="shared" ca="1" si="4"/>
        <v>0</v>
      </c>
      <c r="P32" t="str">
        <f t="shared" ca="1" si="2"/>
        <v/>
      </c>
    </row>
    <row r="33" spans="1:16">
      <c r="A33">
        <v>0</v>
      </c>
      <c r="B33" t="s">
        <v>109</v>
      </c>
      <c r="C33">
        <v>3</v>
      </c>
      <c r="D33">
        <v>12</v>
      </c>
      <c r="E33">
        <f t="shared" si="3"/>
        <v>0.17647058823529413</v>
      </c>
      <c r="F33" s="8">
        <v>1E-4</v>
      </c>
      <c r="G33">
        <v>0.04</v>
      </c>
      <c r="H33" t="s">
        <v>125</v>
      </c>
      <c r="I33" s="1">
        <f t="shared" ca="1" si="5"/>
        <v>0</v>
      </c>
      <c r="J33" t="str">
        <f t="shared" ca="1" si="1"/>
        <v/>
      </c>
      <c r="L33" s="3">
        <v>1E-4</v>
      </c>
      <c r="M33">
        <v>0.01</v>
      </c>
      <c r="N33" t="s">
        <v>125</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125</v>
      </c>
      <c r="I37" s="1">
        <f t="shared" ca="1" si="5"/>
        <v>0</v>
      </c>
      <c r="J37" t="str">
        <f t="shared" ca="1" si="6"/>
        <v/>
      </c>
      <c r="L37" s="3">
        <v>1E-4</v>
      </c>
      <c r="M37">
        <v>0.01</v>
      </c>
      <c r="N37" t="s">
        <v>125</v>
      </c>
      <c r="O37" s="1">
        <f t="shared" ca="1" si="4"/>
        <v>0</v>
      </c>
      <c r="P37" t="str">
        <f t="shared" ca="1" si="7"/>
        <v/>
      </c>
    </row>
    <row r="38" spans="1:16">
      <c r="A38">
        <v>0</v>
      </c>
      <c r="B38" t="s">
        <v>110</v>
      </c>
      <c r="C38">
        <v>1</v>
      </c>
      <c r="D38">
        <v>12</v>
      </c>
      <c r="E38">
        <f t="shared" si="3"/>
        <v>0.17647058823529413</v>
      </c>
      <c r="F38" s="8">
        <v>1E-4</v>
      </c>
      <c r="G38">
        <v>0.02</v>
      </c>
      <c r="H38" t="s">
        <v>125</v>
      </c>
      <c r="I38" s="1">
        <f t="shared" ca="1" si="5"/>
        <v>0</v>
      </c>
      <c r="J38" t="str">
        <f t="shared" ca="1" si="6"/>
        <v/>
      </c>
      <c r="L38" s="3">
        <v>1E-4</v>
      </c>
      <c r="M38">
        <v>0.01</v>
      </c>
      <c r="N38" t="s">
        <v>125</v>
      </c>
      <c r="O38" s="1">
        <f t="shared" ca="1" si="4"/>
        <v>0</v>
      </c>
      <c r="P38" t="str">
        <f t="shared" ca="1" si="7"/>
        <v/>
      </c>
    </row>
    <row r="39" spans="1:16">
      <c r="A39">
        <v>0</v>
      </c>
      <c r="B39" t="s">
        <v>110</v>
      </c>
      <c r="C39">
        <v>2</v>
      </c>
      <c r="D39">
        <v>12</v>
      </c>
      <c r="E39">
        <f t="shared" si="3"/>
        <v>0.17647058823529413</v>
      </c>
      <c r="F39" s="8">
        <v>1E-4</v>
      </c>
      <c r="G39">
        <v>0.03</v>
      </c>
      <c r="H39" t="s">
        <v>125</v>
      </c>
      <c r="I39" s="1">
        <f t="shared" ca="1" si="5"/>
        <v>0</v>
      </c>
      <c r="J39" t="str">
        <f t="shared" ca="1" si="6"/>
        <v/>
      </c>
      <c r="L39" s="3">
        <v>1E-4</v>
      </c>
      <c r="M39">
        <v>0.01</v>
      </c>
      <c r="N39" t="s">
        <v>125</v>
      </c>
      <c r="O39" s="1">
        <f t="shared" ca="1" si="4"/>
        <v>0</v>
      </c>
      <c r="P39" t="str">
        <f t="shared" ca="1" si="7"/>
        <v/>
      </c>
    </row>
    <row r="40" spans="1:16">
      <c r="A40">
        <v>0</v>
      </c>
      <c r="B40" t="s">
        <v>110</v>
      </c>
      <c r="C40">
        <v>3</v>
      </c>
      <c r="D40">
        <v>12</v>
      </c>
      <c r="E40">
        <f t="shared" si="3"/>
        <v>0.17647058823529413</v>
      </c>
      <c r="F40" s="8">
        <v>1E-4</v>
      </c>
      <c r="G40">
        <v>0.04</v>
      </c>
      <c r="H40" t="s">
        <v>125</v>
      </c>
      <c r="I40" s="1">
        <f t="shared" ca="1" si="5"/>
        <v>0</v>
      </c>
      <c r="J40" t="str">
        <f t="shared" ca="1" si="6"/>
        <v/>
      </c>
      <c r="L40" s="3">
        <v>1E-4</v>
      </c>
      <c r="M40">
        <v>0.01</v>
      </c>
      <c r="N40" t="s">
        <v>125</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125</v>
      </c>
      <c r="I44" s="1">
        <f t="shared" ca="1" si="5"/>
        <v>0</v>
      </c>
      <c r="J44" t="str">
        <f t="shared" ca="1" si="6"/>
        <v/>
      </c>
      <c r="L44" s="3">
        <v>1E-4</v>
      </c>
      <c r="M44">
        <v>0.01</v>
      </c>
      <c r="N44" t="s">
        <v>125</v>
      </c>
      <c r="O44" s="1">
        <f t="shared" ca="1" si="4"/>
        <v>0</v>
      </c>
      <c r="P44" t="str">
        <f t="shared" ca="1" si="7"/>
        <v/>
      </c>
    </row>
    <row r="45" spans="1:16">
      <c r="A45">
        <v>1</v>
      </c>
      <c r="B45" t="s">
        <v>111</v>
      </c>
      <c r="C45">
        <v>1</v>
      </c>
      <c r="D45">
        <v>10</v>
      </c>
      <c r="E45">
        <f t="shared" si="3"/>
        <v>0.17857142857142858</v>
      </c>
      <c r="F45" s="8">
        <v>1E-4</v>
      </c>
      <c r="G45">
        <v>0.02</v>
      </c>
      <c r="H45" t="s">
        <v>125</v>
      </c>
      <c r="I45" s="1">
        <f t="shared" ca="1" si="5"/>
        <v>0</v>
      </c>
      <c r="J45" t="str">
        <f t="shared" ca="1" si="6"/>
        <v/>
      </c>
      <c r="L45" s="3">
        <v>1E-4</v>
      </c>
      <c r="M45">
        <v>0.01</v>
      </c>
      <c r="N45" t="s">
        <v>125</v>
      </c>
      <c r="O45" s="1">
        <f t="shared" ca="1" si="4"/>
        <v>0</v>
      </c>
      <c r="P45" t="str">
        <f t="shared" ca="1" si="7"/>
        <v/>
      </c>
    </row>
    <row r="46" spans="1:16">
      <c r="A46">
        <v>1</v>
      </c>
      <c r="B46" t="s">
        <v>111</v>
      </c>
      <c r="C46">
        <v>2</v>
      </c>
      <c r="D46">
        <v>10</v>
      </c>
      <c r="E46">
        <f t="shared" si="3"/>
        <v>0.17857142857142858</v>
      </c>
      <c r="F46" s="8">
        <v>1E-4</v>
      </c>
      <c r="G46">
        <v>0.03</v>
      </c>
      <c r="H46" t="s">
        <v>125</v>
      </c>
      <c r="I46" s="1">
        <f t="shared" ca="1" si="5"/>
        <v>0</v>
      </c>
      <c r="J46" t="str">
        <f t="shared" ca="1" si="6"/>
        <v/>
      </c>
      <c r="L46" s="3">
        <v>1E-4</v>
      </c>
      <c r="M46">
        <v>0.01</v>
      </c>
      <c r="N46" t="s">
        <v>125</v>
      </c>
      <c r="O46" s="1">
        <f t="shared" ca="1" si="4"/>
        <v>0</v>
      </c>
      <c r="P46" t="str">
        <f t="shared" ca="1" si="7"/>
        <v/>
      </c>
    </row>
    <row r="47" spans="1:16">
      <c r="A47">
        <v>1</v>
      </c>
      <c r="B47" t="s">
        <v>111</v>
      </c>
      <c r="C47">
        <v>3</v>
      </c>
      <c r="D47">
        <v>10</v>
      </c>
      <c r="E47">
        <f t="shared" si="3"/>
        <v>0.17857142857142858</v>
      </c>
      <c r="F47" s="8">
        <v>1E-4</v>
      </c>
      <c r="G47">
        <v>0.04</v>
      </c>
      <c r="H47" t="s">
        <v>125</v>
      </c>
      <c r="I47" s="1">
        <f t="shared" ca="1" si="5"/>
        <v>0</v>
      </c>
      <c r="J47" t="str">
        <f t="shared" ca="1" si="6"/>
        <v/>
      </c>
      <c r="L47" s="3">
        <v>1E-4</v>
      </c>
      <c r="M47">
        <v>0.01</v>
      </c>
      <c r="N47" t="s">
        <v>125</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125</v>
      </c>
      <c r="I51" s="1">
        <f t="shared" ca="1" si="5"/>
        <v>0</v>
      </c>
      <c r="J51" t="str">
        <f t="shared" ca="1" si="6"/>
        <v/>
      </c>
      <c r="L51" s="3">
        <v>1.0081490799999999</v>
      </c>
      <c r="M51">
        <v>1.05</v>
      </c>
      <c r="N51" t="s">
        <v>125</v>
      </c>
      <c r="O51" s="1">
        <f t="shared" ca="1" si="4"/>
        <v>0</v>
      </c>
      <c r="P51" t="str">
        <f t="shared" ca="1" si="7"/>
        <v/>
      </c>
    </row>
    <row r="52" spans="1:16">
      <c r="A52">
        <v>1</v>
      </c>
      <c r="B52" t="s">
        <v>112</v>
      </c>
      <c r="C52">
        <v>1</v>
      </c>
      <c r="D52">
        <v>10</v>
      </c>
      <c r="E52">
        <f t="shared" si="3"/>
        <v>0.17857142857142858</v>
      </c>
      <c r="F52" s="8">
        <v>50</v>
      </c>
      <c r="G52">
        <v>120</v>
      </c>
      <c r="H52" t="s">
        <v>125</v>
      </c>
      <c r="I52" s="1">
        <f t="shared" ca="1" si="5"/>
        <v>0</v>
      </c>
      <c r="J52" t="str">
        <f t="shared" ca="1" si="6"/>
        <v/>
      </c>
      <c r="L52" s="3">
        <v>1.0081490799999999</v>
      </c>
      <c r="M52">
        <v>1.05</v>
      </c>
      <c r="N52" t="s">
        <v>125</v>
      </c>
      <c r="O52" s="1">
        <f t="shared" ca="1" si="4"/>
        <v>0</v>
      </c>
      <c r="P52" t="str">
        <f t="shared" ca="1" si="7"/>
        <v/>
      </c>
    </row>
    <row r="53" spans="1:16">
      <c r="A53">
        <v>1</v>
      </c>
      <c r="B53" t="s">
        <v>112</v>
      </c>
      <c r="C53">
        <v>2</v>
      </c>
      <c r="D53">
        <v>10</v>
      </c>
      <c r="E53">
        <f t="shared" si="3"/>
        <v>0.17857142857142858</v>
      </c>
      <c r="F53" s="8">
        <v>50</v>
      </c>
      <c r="G53">
        <v>192</v>
      </c>
      <c r="H53" t="s">
        <v>125</v>
      </c>
      <c r="I53" s="1">
        <f t="shared" ca="1" si="5"/>
        <v>0</v>
      </c>
      <c r="J53" t="str">
        <f t="shared" ca="1" si="6"/>
        <v/>
      </c>
      <c r="L53" s="3">
        <v>1.0081490799999999</v>
      </c>
      <c r="M53">
        <v>1.05</v>
      </c>
      <c r="N53" t="s">
        <v>125</v>
      </c>
      <c r="O53" s="1">
        <f t="shared" ca="1" si="4"/>
        <v>0</v>
      </c>
      <c r="P53" t="str">
        <f t="shared" ca="1" si="7"/>
        <v/>
      </c>
    </row>
    <row r="54" spans="1:16">
      <c r="A54">
        <v>1</v>
      </c>
      <c r="B54" t="s">
        <v>112</v>
      </c>
      <c r="C54">
        <v>3</v>
      </c>
      <c r="D54">
        <v>10</v>
      </c>
      <c r="E54">
        <f t="shared" si="3"/>
        <v>0.17857142857142858</v>
      </c>
      <c r="F54" s="8">
        <v>50</v>
      </c>
      <c r="G54">
        <v>307</v>
      </c>
      <c r="H54" t="s">
        <v>125</v>
      </c>
      <c r="I54" s="1">
        <f t="shared" ca="1" si="5"/>
        <v>0</v>
      </c>
      <c r="J54" t="str">
        <f t="shared" ca="1" si="6"/>
        <v/>
      </c>
      <c r="L54" s="3">
        <v>1.0081490799999999</v>
      </c>
      <c r="M54">
        <v>1.05</v>
      </c>
      <c r="N54" t="s">
        <v>125</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125</v>
      </c>
      <c r="I58" s="1">
        <f t="shared" ref="I58:I78" ca="1" si="8">VLOOKUP(H58,OFFSET(INDIRECT("$A:$B"),0,MATCH(H$1&amp;"_Verify",INDIRECT("$1:$1"),0)-1),2,0)</f>
        <v>0</v>
      </c>
      <c r="J58" t="str">
        <f t="shared" ca="1" si="6"/>
        <v/>
      </c>
      <c r="L58" s="3">
        <v>1E-4</v>
      </c>
      <c r="M58">
        <v>0.01</v>
      </c>
      <c r="N58" t="s">
        <v>125</v>
      </c>
      <c r="O58" s="1">
        <f t="shared" ca="1" si="4"/>
        <v>0</v>
      </c>
      <c r="P58" t="str">
        <f t="shared" ca="1" si="7"/>
        <v/>
      </c>
    </row>
    <row r="59" spans="1:16">
      <c r="A59">
        <v>1</v>
      </c>
      <c r="B59" t="s">
        <v>113</v>
      </c>
      <c r="C59">
        <v>1</v>
      </c>
      <c r="D59">
        <v>12</v>
      </c>
      <c r="E59">
        <f t="shared" si="3"/>
        <v>0.21428571428571427</v>
      </c>
      <c r="F59" s="8">
        <v>1E-4</v>
      </c>
      <c r="G59">
        <v>0.02</v>
      </c>
      <c r="H59" t="s">
        <v>125</v>
      </c>
      <c r="I59" s="1">
        <f t="shared" ca="1" si="8"/>
        <v>0</v>
      </c>
      <c r="J59" t="str">
        <f t="shared" ca="1" si="6"/>
        <v/>
      </c>
      <c r="L59" s="3">
        <v>1E-4</v>
      </c>
      <c r="M59">
        <v>0.01</v>
      </c>
      <c r="N59" t="s">
        <v>125</v>
      </c>
      <c r="O59" s="1">
        <f t="shared" ca="1" si="4"/>
        <v>0</v>
      </c>
      <c r="P59" t="str">
        <f t="shared" ca="1" si="7"/>
        <v/>
      </c>
    </row>
    <row r="60" spans="1:16">
      <c r="A60">
        <v>1</v>
      </c>
      <c r="B60" t="s">
        <v>113</v>
      </c>
      <c r="C60">
        <v>2</v>
      </c>
      <c r="D60">
        <v>12</v>
      </c>
      <c r="E60">
        <f t="shared" si="3"/>
        <v>0.21428571428571427</v>
      </c>
      <c r="F60" s="8">
        <v>1E-4</v>
      </c>
      <c r="G60">
        <v>0.03</v>
      </c>
      <c r="H60" t="s">
        <v>125</v>
      </c>
      <c r="I60" s="1">
        <f t="shared" ca="1" si="8"/>
        <v>0</v>
      </c>
      <c r="J60" t="str">
        <f t="shared" ca="1" si="6"/>
        <v/>
      </c>
      <c r="L60" s="3">
        <v>1E-4</v>
      </c>
      <c r="M60">
        <v>0.01</v>
      </c>
      <c r="N60" t="s">
        <v>125</v>
      </c>
      <c r="O60" s="1">
        <f t="shared" ca="1" si="4"/>
        <v>0</v>
      </c>
      <c r="P60" t="str">
        <f t="shared" ca="1" si="7"/>
        <v/>
      </c>
    </row>
    <row r="61" spans="1:16">
      <c r="A61">
        <v>1</v>
      </c>
      <c r="B61" t="s">
        <v>113</v>
      </c>
      <c r="C61">
        <v>3</v>
      </c>
      <c r="D61">
        <v>12</v>
      </c>
      <c r="E61">
        <f t="shared" si="3"/>
        <v>0.21428571428571427</v>
      </c>
      <c r="F61" s="8">
        <v>1E-4</v>
      </c>
      <c r="G61">
        <v>0.04</v>
      </c>
      <c r="H61" t="s">
        <v>125</v>
      </c>
      <c r="I61" s="1">
        <f t="shared" ca="1" si="8"/>
        <v>0</v>
      </c>
      <c r="J61" t="str">
        <f t="shared" ca="1" si="6"/>
        <v/>
      </c>
      <c r="L61" s="3">
        <v>1E-4</v>
      </c>
      <c r="M61">
        <v>0.01</v>
      </c>
      <c r="N61" t="s">
        <v>125</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125</v>
      </c>
      <c r="I65" s="1">
        <f t="shared" ca="1" si="8"/>
        <v>0</v>
      </c>
      <c r="J65" t="str">
        <f t="shared" ca="1" si="6"/>
        <v/>
      </c>
      <c r="L65" s="3">
        <v>1E-4</v>
      </c>
      <c r="M65">
        <v>0.01</v>
      </c>
      <c r="N65" t="s">
        <v>125</v>
      </c>
      <c r="O65" s="1">
        <f t="shared" ca="1" si="4"/>
        <v>0</v>
      </c>
      <c r="P65" t="str">
        <f t="shared" ca="1" si="7"/>
        <v/>
      </c>
    </row>
    <row r="66" spans="1:16">
      <c r="A66">
        <v>1</v>
      </c>
      <c r="B66" t="s">
        <v>114</v>
      </c>
      <c r="C66">
        <v>1</v>
      </c>
      <c r="D66">
        <v>12</v>
      </c>
      <c r="E66">
        <f t="shared" si="3"/>
        <v>0.21428571428571427</v>
      </c>
      <c r="F66" s="8">
        <v>1E-4</v>
      </c>
      <c r="G66">
        <v>0.02</v>
      </c>
      <c r="H66" t="s">
        <v>125</v>
      </c>
      <c r="I66" s="1">
        <f t="shared" ca="1" si="8"/>
        <v>0</v>
      </c>
      <c r="J66" t="str">
        <f t="shared" ref="J66:J78" ca="1" si="9">IF(I66=0,"",
IF(C66&lt;=3,0,
IF(C66=4,-20,
IF(C66=5,-10,
IF(C66=6,-5,
"없음")))))</f>
        <v/>
      </c>
      <c r="L66" s="3">
        <v>1E-4</v>
      </c>
      <c r="M66">
        <v>0.01</v>
      </c>
      <c r="N66" t="s">
        <v>125</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125</v>
      </c>
      <c r="I67" s="1">
        <f t="shared" ca="1" si="8"/>
        <v>0</v>
      </c>
      <c r="J67" t="str">
        <f t="shared" ca="1" si="9"/>
        <v/>
      </c>
      <c r="L67" s="3">
        <v>1E-4</v>
      </c>
      <c r="M67">
        <v>0.01</v>
      </c>
      <c r="N67" t="s">
        <v>125</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125</v>
      </c>
      <c r="I68" s="1">
        <f t="shared" ca="1" si="8"/>
        <v>0</v>
      </c>
      <c r="J68" t="str">
        <f t="shared" ca="1" si="9"/>
        <v/>
      </c>
      <c r="L68" s="3">
        <v>1E-4</v>
      </c>
      <c r="M68">
        <v>0.01</v>
      </c>
      <c r="N68" t="s">
        <v>125</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115</v>
      </c>
      <c r="C72">
        <v>0</v>
      </c>
      <c r="D72">
        <v>12</v>
      </c>
      <c r="E72">
        <f t="shared" si="11"/>
        <v>0.21428571428571427</v>
      </c>
      <c r="F72" s="8">
        <v>1E-4</v>
      </c>
      <c r="G72">
        <v>0.01</v>
      </c>
      <c r="H72" t="s">
        <v>125</v>
      </c>
      <c r="I72" s="1">
        <f t="shared" ca="1" si="8"/>
        <v>0</v>
      </c>
      <c r="J72" t="str">
        <f t="shared" ca="1" si="9"/>
        <v/>
      </c>
      <c r="L72" s="3">
        <v>1E-4</v>
      </c>
      <c r="M72">
        <v>0.01</v>
      </c>
      <c r="N72" t="s">
        <v>125</v>
      </c>
      <c r="O72" s="1">
        <f t="shared" ca="1" si="12"/>
        <v>0</v>
      </c>
      <c r="P72" t="str">
        <f t="shared" ca="1" si="10"/>
        <v/>
      </c>
    </row>
    <row r="73" spans="1:16">
      <c r="A73">
        <v>1</v>
      </c>
      <c r="B73" t="s">
        <v>115</v>
      </c>
      <c r="C73">
        <v>1</v>
      </c>
      <c r="D73">
        <v>12</v>
      </c>
      <c r="E73">
        <f t="shared" si="11"/>
        <v>0.21428571428571427</v>
      </c>
      <c r="F73" s="8">
        <v>1E-4</v>
      </c>
      <c r="G73">
        <v>0.02</v>
      </c>
      <c r="H73" t="s">
        <v>125</v>
      </c>
      <c r="I73" s="1">
        <f t="shared" ca="1" si="8"/>
        <v>0</v>
      </c>
      <c r="J73" t="str">
        <f t="shared" ca="1" si="9"/>
        <v/>
      </c>
      <c r="L73" s="3">
        <v>1E-4</v>
      </c>
      <c r="M73">
        <v>0.01</v>
      </c>
      <c r="N73" t="s">
        <v>125</v>
      </c>
      <c r="O73" s="1">
        <f t="shared" ca="1" si="12"/>
        <v>0</v>
      </c>
      <c r="P73" t="str">
        <f t="shared" ca="1" si="10"/>
        <v/>
      </c>
    </row>
    <row r="74" spans="1:16">
      <c r="A74">
        <v>1</v>
      </c>
      <c r="B74" t="s">
        <v>115</v>
      </c>
      <c r="C74">
        <v>2</v>
      </c>
      <c r="D74">
        <v>12</v>
      </c>
      <c r="E74">
        <f t="shared" si="11"/>
        <v>0.21428571428571427</v>
      </c>
      <c r="F74" s="8">
        <v>1E-4</v>
      </c>
      <c r="G74">
        <v>0.03</v>
      </c>
      <c r="H74" t="s">
        <v>125</v>
      </c>
      <c r="I74" s="1">
        <f t="shared" ca="1" si="8"/>
        <v>0</v>
      </c>
      <c r="J74" t="str">
        <f t="shared" ca="1" si="9"/>
        <v/>
      </c>
      <c r="L74" s="3">
        <v>1E-4</v>
      </c>
      <c r="M74">
        <v>0.01</v>
      </c>
      <c r="N74" t="s">
        <v>125</v>
      </c>
      <c r="O74" s="1">
        <f t="shared" ca="1" si="12"/>
        <v>0</v>
      </c>
      <c r="P74" t="str">
        <f t="shared" ca="1" si="10"/>
        <v/>
      </c>
    </row>
    <row r="75" spans="1:16">
      <c r="A75">
        <v>1</v>
      </c>
      <c r="B75" t="s">
        <v>115</v>
      </c>
      <c r="C75">
        <v>3</v>
      </c>
      <c r="D75">
        <v>12</v>
      </c>
      <c r="E75">
        <f t="shared" si="11"/>
        <v>0.21428571428571427</v>
      </c>
      <c r="F75" s="8">
        <v>1E-4</v>
      </c>
      <c r="G75">
        <v>0.04</v>
      </c>
      <c r="H75" t="s">
        <v>125</v>
      </c>
      <c r="I75" s="1">
        <f t="shared" ca="1" si="8"/>
        <v>0</v>
      </c>
      <c r="J75" t="str">
        <f t="shared" ca="1" si="9"/>
        <v/>
      </c>
      <c r="L75" s="3">
        <v>1E-4</v>
      </c>
      <c r="M75">
        <v>0.01</v>
      </c>
      <c r="N75" t="s">
        <v>125</v>
      </c>
      <c r="O75" s="1">
        <f t="shared" ca="1" si="12"/>
        <v>0</v>
      </c>
      <c r="P75" t="str">
        <f t="shared" ca="1" si="10"/>
        <v/>
      </c>
    </row>
    <row r="76" spans="1:16">
      <c r="A76">
        <v>1</v>
      </c>
      <c r="B76" t="s">
        <v>115</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115</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115</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pane ySplit="1" topLeftCell="A2" activePane="bottomLeft" state="frozen"/>
      <selection pane="bottomLeft" activeCell="A2" sqref="A2"/>
    </sheetView>
    <sheetView workbookViewId="1"/>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162</v>
      </c>
      <c r="D1" t="s">
        <v>161</v>
      </c>
      <c r="E1" s="5" t="s">
        <v>154</v>
      </c>
      <c r="F1" t="s">
        <v>155</v>
      </c>
      <c r="G1" t="s">
        <v>156</v>
      </c>
      <c r="H1" t="s">
        <v>157</v>
      </c>
      <c r="I1" t="s">
        <v>158</v>
      </c>
      <c r="J1" t="s">
        <v>159</v>
      </c>
      <c r="K1" t="s">
        <v>160</v>
      </c>
      <c r="L1" s="5" t="s">
        <v>147</v>
      </c>
      <c r="M1" t="s">
        <v>148</v>
      </c>
      <c r="N1" t="s">
        <v>149</v>
      </c>
      <c r="O1" t="s">
        <v>150</v>
      </c>
      <c r="P1" t="s">
        <v>151</v>
      </c>
      <c r="Q1" t="s">
        <v>152</v>
      </c>
      <c r="R1" t="s">
        <v>153</v>
      </c>
      <c r="S1" t="s">
        <v>178</v>
      </c>
      <c r="T1" t="s">
        <v>165</v>
      </c>
      <c r="U1" t="s">
        <v>166</v>
      </c>
      <c r="V1" t="s">
        <v>164</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G9"/>
  <sheetViews>
    <sheetView tabSelected="1" workbookViewId="0">
      <selection activeCell="G8" sqref="G8"/>
    </sheetView>
    <sheetView tabSelected="1" workbookViewId="1">
      <selection activeCell="A4" sqref="A4"/>
    </sheetView>
  </sheetViews>
  <sheetFormatPr defaultRowHeight="16.5" outlineLevelCol="1"/>
  <cols>
    <col min="1" max="1" width="15.375" customWidth="1"/>
    <col min="4" max="6" width="0" hidden="1" customWidth="1" outlineLevel="1"/>
    <col min="7" max="7" width="9" collapsed="1"/>
  </cols>
  <sheetData>
    <row r="1" spans="1:6" ht="27" customHeight="1">
      <c r="A1" t="s">
        <v>209</v>
      </c>
      <c r="B1" t="s">
        <v>210</v>
      </c>
    </row>
    <row r="2" spans="1:6">
      <c r="A2">
        <v>7</v>
      </c>
      <c r="B2">
        <v>1</v>
      </c>
      <c r="D2" t="s">
        <v>208</v>
      </c>
      <c r="E2">
        <v>1.3</v>
      </c>
      <c r="F2" t="s">
        <v>203</v>
      </c>
    </row>
    <row r="3" spans="1:6">
      <c r="A3">
        <v>6</v>
      </c>
      <c r="B3">
        <f>B2/2</f>
        <v>0.5</v>
      </c>
      <c r="D3" t="s">
        <v>207</v>
      </c>
    </row>
    <row r="4" spans="1:6">
      <c r="A4">
        <v>5</v>
      </c>
      <c r="B4">
        <f>B3/2</f>
        <v>0.25</v>
      </c>
      <c r="E4">
        <v>13</v>
      </c>
      <c r="F4" t="s">
        <v>203</v>
      </c>
    </row>
    <row r="5" spans="1:6">
      <c r="A5">
        <v>4</v>
      </c>
      <c r="B5">
        <f>B4/2</f>
        <v>0.125</v>
      </c>
    </row>
    <row r="6" spans="1:6">
      <c r="A6">
        <v>3</v>
      </c>
      <c r="B6">
        <f>B5/2</f>
        <v>6.25E-2</v>
      </c>
      <c r="D6" t="s">
        <v>206</v>
      </c>
      <c r="E6">
        <v>40</v>
      </c>
      <c r="F6" t="s">
        <v>203</v>
      </c>
    </row>
    <row r="7" spans="1:6">
      <c r="A7">
        <v>2</v>
      </c>
      <c r="B7">
        <f>B6/2</f>
        <v>3.125E-2</v>
      </c>
      <c r="D7" t="s">
        <v>205</v>
      </c>
      <c r="E7">
        <v>70</v>
      </c>
      <c r="F7" t="s">
        <v>203</v>
      </c>
    </row>
    <row r="8" spans="1:6">
      <c r="A8">
        <v>1</v>
      </c>
      <c r="B8">
        <f>B7/2</f>
        <v>1.5625E-2</v>
      </c>
      <c r="D8" t="s">
        <v>204</v>
      </c>
      <c r="E8">
        <v>10</v>
      </c>
      <c r="F8" t="s">
        <v>203</v>
      </c>
    </row>
    <row r="9" spans="1:6">
      <c r="A9">
        <v>0</v>
      </c>
      <c r="B9">
        <v>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EquipTable</vt:lpstr>
      <vt:lpstr>EnhanceTable</vt:lpstr>
      <vt:lpstr>InnerGradeTable</vt:lpstr>
      <vt:lpstr>OptionTable</vt:lpstr>
      <vt:lpstr>TransferTable</vt:lpstr>
      <vt:lpstr>GoldenKeyTable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2020-04-22T03:06:37Z</dcterms:modified>
</cp:coreProperties>
</file>