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DA6A364-E41B-4AF0-9DB2-79509A03ED72}"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E15" i="3"/>
  <c r="E23" i="3" l="1"/>
  <c r="E22" i="3"/>
  <c r="E21" i="3"/>
  <c r="E20" i="3"/>
  <c r="G11" i="3"/>
  <c r="E11" i="3"/>
  <c r="F6" i="1" l="1"/>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5" authorId="0" shapeId="0" xr:uid="{7F4F65DD-09AA-4DBD-8EBF-FDC83938076B}">
      <text>
        <r>
          <rPr>
            <sz val="9"/>
            <color indexed="81"/>
            <rFont val="돋움"/>
            <family val="3"/>
            <charset val="129"/>
          </rPr>
          <t>우측에서 서버 컨텐츠로 복사해야 함</t>
        </r>
      </text>
    </comment>
    <comment ref="A28" authorId="0" shapeId="0" xr:uid="{53453804-249E-471C-A7F2-FC834AB208F6}">
      <text>
        <r>
          <rPr>
            <sz val="9"/>
            <color indexed="81"/>
            <rFont val="돋움"/>
            <family val="3"/>
            <charset val="129"/>
          </rPr>
          <t>균형의 PP 1당 소모하는 골드
클라우드 스크립트에 하드코딩함</t>
        </r>
      </text>
    </comment>
    <comment ref="A30"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<sst xmlns="http://schemas.openxmlformats.org/spreadsheetml/2006/main" count="123" uniqueCount="93">
  <si>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</si>
  <si>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</si>
  <si>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</si>
  <si>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</si>
  <si>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</si>
  <si>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</si>
  <si>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</si>
  <si>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</si>
  <si>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</si>
  <si>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</si>
  <si>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</si>
  <si>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</si>
  <si>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</si>
  <si>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</si>
  <si>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</si>
  <si>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</si>
  <si>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</si>
  <si>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</si>
  <si>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</si>
  <si>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</si>
  <si>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</si>
  <si>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</si>
  <si>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</si>
  <si>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</si>
  <si>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</si>
  <si>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</si>
  <si>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</si>
  <si>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</si>
  <si>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</si>
  <si>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</si>
  <si>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</si>
  <si>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</si>
  <si>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</si>
  <si>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</si>
  <si>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</si>
  <si>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</si>
  <si>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</si>
  <si>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</si>
  <si>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</si>
  <si>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</si>
  <si>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</si>
  <si>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</si>
  <si>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</si>
  <si>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</si>
  <si>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</si>
  <si>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</si>
  <si>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</si>
  <si>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</si>
  <si>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</si>
  <si>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</si>
  <si>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</si>
  <si>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</si>
  <si>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</si>
  <si>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</si>
  <si>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</si>
  <si>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</si>
  <si>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</si>
  <si>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</si>
  <si>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</si>
  <si>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</si>
  <si>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</si>
  <si>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</si>
  <si>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</si>
  <si>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</si>
  <si>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</si>
  <si>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</si>
  <si>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</si>
  <si>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</si>
  <si>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</si>
  <si>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</si>
  <si>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</si>
  <si>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</si>
  <si>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</si>
  <si>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</si>
  <si>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</si>
  <si>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</si>
  <si>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</si>
  <si>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</si>
  <si>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</si>
  <si>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</si>
  <si>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</si>
  <si>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</si>
  <si>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</si>
  <si>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</si>
  <si>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</si>
  <si>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</si>
  <si>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</si>
  <si>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</si>
  <si>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</si>
  <si>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</si>
  <si>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</si>
  <si>
    <t>Actor1218</t>
    <phoneticPr fontId="1" type="noConversion"/>
  </si>
  <si>
    <t>NodeWarSpHeal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</si>
</sst>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flying|Bool</v>
          </cell>
          <cell r="AG1" t="str">
            <v>orderIndex|Int</v>
          </cell>
          <cell r="AH1" t="str">
            <v>제외사유</v>
          </cell>
          <cell r="AI1" t="str">
            <v>업데이트순번</v>
          </cell>
          <cell r="AJ1" t="str">
            <v>charGachaWeight|Float</v>
          </cell>
          <cell r="AK1" t="str">
            <v>noHaveTimes|Float</v>
          </cell>
          <cell r="AL1" t="str">
            <v>baseStr|Int</v>
          </cell>
          <cell r="AM1" t="str">
            <v>baseDex|Int</v>
          </cell>
          <cell r="AN1" t="str">
            <v>baseInt|Int</v>
          </cell>
          <cell r="AO1" t="str">
            <v>baseVit|Int</v>
          </cell>
          <cell r="AP1" t="str">
            <v>trainingHp|Float</v>
          </cell>
          <cell r="AQ1" t="str">
            <v>trainingAtk|Float</v>
          </cell>
          <cell r="AR1" t="str">
            <v>trainingMin|Int</v>
          </cell>
          <cell r="AS1" t="str">
            <v>trainingMax|Int</v>
          </cell>
          <cell r="AT1">
            <v>685</v>
          </cell>
          <cell r="AU1" t="str">
            <v>현질시평균일수</v>
          </cell>
          <cell r="AV1" t="str">
            <v>표준 DI pr Min</v>
          </cell>
          <cell r="AW1" t="str">
            <v>표준 DI pr Max</v>
          </cell>
          <cell r="AX1" t="str">
            <v>표준 DI pp Min</v>
          </cell>
          <cell r="AY1" t="str">
            <v>표준 DI pp Max</v>
          </cell>
          <cell r="AZ1" t="str">
            <v>battltMusicOverriding|String</v>
          </cell>
          <cell r="BA1" t="str">
            <v>nodeWarLastCount|Int</v>
          </cell>
          <cell r="BB1" t="str">
            <v>actorId값연결</v>
          </cell>
          <cell r="BC1" t="str">
            <v>Jason화</v>
          </cell>
          <cell r="BE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타오르기까지 약간의 시간이 걸리며 중첩되지 않지만 강력한 데미지를 입힌다.</v>
          </cell>
          <cell r="J5" t="str">
            <v>&lt;size=16&gt;&lt;color=#DE7100&gt;궁극기 이름&lt;/color&gt;&lt;/size&gt;
궁극기 설명</v>
          </cell>
          <cell r="K5">
            <v>1</v>
          </cell>
          <cell r="L5">
            <v>0.92200000000000004</v>
          </cell>
          <cell r="M5">
            <v>0.93799999999999994</v>
          </cell>
          <cell r="N5">
            <v>0.57999999999999996</v>
          </cell>
          <cell r="O5">
            <v>0.45336666666666664</v>
          </cell>
          <cell r="P5">
            <v>0.95299999999999996</v>
          </cell>
          <cell r="Q5">
            <v>3.4</v>
          </cell>
          <cell r="R5">
            <v>1.5414466666666666</v>
          </cell>
          <cell r="S5">
            <v>1.6174676460300805</v>
          </cell>
          <cell r="T5">
            <v>3.5</v>
          </cell>
          <cell r="U5">
            <v>0</v>
          </cell>
          <cell r="V5">
            <v>125</v>
          </cell>
          <cell r="W5">
            <v>5.8</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두 발의 원거리 단일샷을 날린 뒤 한 발의 폭발샷을 발사한다.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히트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덩굴은 오래 지속되며 한 자리에 많이 심을수록 더 많은 데미지가 들어간다.</v>
          </cell>
          <cell r="J16" t="str">
            <v>&lt;size=16&gt;&lt;color=#DE7100&gt;궁극기 이름&lt;/color&gt;&lt;/size&gt;
궁극기 설명</v>
          </cell>
          <cell r="K16">
            <v>0</v>
          </cell>
          <cell r="L16">
            <v>0.83199999999999996</v>
          </cell>
          <cell r="M16">
            <v>0.83899999999999997</v>
          </cell>
          <cell r="N16">
            <v>0.35499999999999998</v>
          </cell>
          <cell r="O16">
            <v>0.24820416666666664</v>
          </cell>
          <cell r="P16">
            <v>0.78200000000000003</v>
          </cell>
          <cell r="Q16">
            <v>1.9</v>
          </cell>
          <cell r="R16">
            <v>0.47158791666666661</v>
          </cell>
          <cell r="S16">
            <v>0.6030536018755327</v>
          </cell>
          <cell r="T16">
            <v>3.1</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느리게 흘러가는 전자기 파동을 발사하며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0.46899999999999997</v>
          </cell>
          <cell r="O19">
            <v>0.41897333333333336</v>
          </cell>
          <cell r="P19">
            <v>0.72499999999999998</v>
          </cell>
          <cell r="Q19">
            <v>1.9</v>
          </cell>
          <cell r="R19">
            <v>0.79604933333333339</v>
          </cell>
          <cell r="S19">
            <v>1.0979990804597701</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v>
          </cell>
          <cell r="J32" t="str">
            <v>&lt;size=16&gt;&lt;color=#DE7100&gt;궁극기 이름&lt;/color&gt;&lt;/size&gt;
궁극기 설명</v>
          </cell>
          <cell r="K32">
            <v>2</v>
          </cell>
          <cell r="L32">
            <v>1.151</v>
          </cell>
          <cell r="M32">
            <v>1.159</v>
          </cell>
          <cell r="N32">
            <v>1.4</v>
          </cell>
          <cell r="O32">
            <v>1.3521666666666667</v>
          </cell>
          <cell r="P32">
            <v>0.74299999999999999</v>
          </cell>
          <cell r="Q32">
            <v>1.9</v>
          </cell>
          <cell r="R32">
            <v>2.5691166666666665</v>
          </cell>
          <cell r="S32">
            <v>3.4577613279497532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0.58499999999999996</v>
          </cell>
          <cell r="O39">
            <v>0.57086249999999994</v>
          </cell>
          <cell r="P39">
            <v>0.76400000000000001</v>
          </cell>
          <cell r="Q39">
            <v>6</v>
          </cell>
          <cell r="R39">
            <v>3.4251749999999994</v>
          </cell>
          <cell r="S39">
            <v>4.4832133507853396</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7.1</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0"/>
  <sheetViews>
    <sheetView tabSelected="1" topLeftCell="A13" workbookViewId="0">
      <selection activeCell="A28" sqref="A2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84</v>
      </c>
      <c r="C2" t="s">
        <v>85</v>
      </c>
      <c r="D2">
        <v>12</v>
      </c>
      <c r="F2" t="str">
        <f>"{""1"":"&amp;VLOOKUP($A$25,$A:$D,MATCH($D$1,$A$1:$D$1,0),0)&amp;",""2"":"&amp;VLOOKUP($A$26,$A:$D,MATCH($D$1,$A$1:$D$1,0),0)&amp;",""3"":"&amp;VLOOKUP($A$27,$A:$D,MATCH($D$1,$A$1:$D$1,0),0)&amp;"}"</f>
        <v>{"1":10000,"2":20000,"3":30000}</v>
      </c>
    </row>
    <row r="3" spans="1:6" x14ac:dyDescent="0.3">
      <c r="A3" s="2" t="s">
        <v>41</v>
      </c>
      <c r="D3">
        <v>76</v>
      </c>
    </row>
    <row r="4" spans="1:6" x14ac:dyDescent="0.3">
      <c r="A4" s="2" t="s">
        <v>6</v>
      </c>
      <c r="D4">
        <v>16</v>
      </c>
      <c r="F4" t="s">
        <v>84</v>
      </c>
    </row>
    <row r="5" spans="1:6" x14ac:dyDescent="0.3">
      <c r="A5" s="2" t="s">
        <v>86</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{"MaxPowerLevel":12,"MaxResearchLevel":76,"MaxStageLevel":16,"MaxEquipLevel":10,"MaxNodeWarLevel":150}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12</v>
      </c>
    </row>
    <row r="17" spans="1:4" x14ac:dyDescent="0.3">
      <c r="A17" s="1" t="s">
        <v>46</v>
      </c>
      <c r="D17">
        <v>2</v>
      </c>
    </row>
    <row r="18" spans="1:4" x14ac:dyDescent="0.3">
      <c r="A18" s="1" t="s">
        <v>47</v>
      </c>
      <c r="D18">
        <v>10</v>
      </c>
    </row>
    <row r="19" spans="1:4" x14ac:dyDescent="0.3">
      <c r="A19" s="1" t="s">
        <v>48</v>
      </c>
      <c r="D19">
        <v>12</v>
      </c>
    </row>
    <row r="20" spans="1:4" x14ac:dyDescent="0.3">
      <c r="A20" s="1" t="s">
        <v>49</v>
      </c>
      <c r="D20">
        <v>14</v>
      </c>
    </row>
    <row r="21" spans="1:4" x14ac:dyDescent="0.3">
      <c r="A21" s="2" t="s">
        <v>50</v>
      </c>
      <c r="D21">
        <v>150</v>
      </c>
    </row>
    <row r="22" spans="1:4" x14ac:dyDescent="0.3">
      <c r="A22" s="3" t="s">
        <v>52</v>
      </c>
      <c r="D22">
        <v>3</v>
      </c>
    </row>
    <row r="23" spans="1:4" x14ac:dyDescent="0.3">
      <c r="A23" s="1" t="s">
        <v>53</v>
      </c>
      <c r="D23">
        <v>50</v>
      </c>
    </row>
    <row r="24" spans="1:4" x14ac:dyDescent="0.3">
      <c r="A24" s="2" t="s">
        <v>54</v>
      </c>
      <c r="D24">
        <v>15</v>
      </c>
    </row>
    <row r="25" spans="1:4" x14ac:dyDescent="0.3">
      <c r="A25" s="2" t="s">
        <v>77</v>
      </c>
      <c r="D25">
        <v>10000</v>
      </c>
    </row>
    <row r="26" spans="1:4" x14ac:dyDescent="0.3">
      <c r="A26" s="2" t="s">
        <v>78</v>
      </c>
      <c r="D26">
        <v>20000</v>
      </c>
    </row>
    <row r="27" spans="1:4" x14ac:dyDescent="0.3">
      <c r="A27" s="2" t="s">
        <v>79</v>
      </c>
      <c r="D27">
        <v>30000</v>
      </c>
    </row>
    <row r="28" spans="1:4" x14ac:dyDescent="0.3">
      <c r="A28" s="2" t="s">
        <v>81</v>
      </c>
      <c r="D28">
        <v>70</v>
      </c>
    </row>
    <row r="29" spans="1:4" x14ac:dyDescent="0.3">
      <c r="A29" s="2" t="s">
        <v>82</v>
      </c>
      <c r="D29">
        <v>25</v>
      </c>
    </row>
    <row r="30" spans="1:4" x14ac:dyDescent="0.3">
      <c r="A30" s="2" t="s">
        <v>83</v>
      </c>
      <c r="D30">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92</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workbookViewId="0">
      <selection activeCell="A15" sqref="A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88</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91</v>
      </c>
      <c r="G15" t="str">
        <f>VLOOKUP(F15,[1]ActorTable!$A:$Z,MATCH("prefabAddress|String",[1]ActorTable!$1:$1,0),0)</f>
        <v>Medea</v>
      </c>
    </row>
    <row r="16" spans="1:7" x14ac:dyDescent="0.3">
      <c r="A16" t="s">
        <v>10</v>
      </c>
      <c r="B16">
        <v>0</v>
      </c>
      <c r="C16" t="s">
        <v>90</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89</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87</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2020-12-25T07:02:00Z</dcterms:modified>
</cp:coreProperties>
</file>