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CC28D4-8EC7-4284-8DEA-F955627213C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5" l="1"/>
  <c r="O36" i="5"/>
  <c r="H36" i="5"/>
  <c r="E36" i="5"/>
  <c r="C36" i="5"/>
  <c r="A36" i="5"/>
  <c r="S62" i="5" l="1"/>
  <c r="O62" i="5"/>
  <c r="H62" i="5"/>
  <c r="E62" i="5"/>
  <c r="C62" i="5"/>
  <c r="A62" i="5"/>
  <c r="S50" i="5"/>
  <c r="O50" i="5"/>
  <c r="H50" i="5"/>
  <c r="E50" i="5"/>
  <c r="C50" i="5"/>
  <c r="A50" i="5"/>
  <c r="C35" i="1"/>
  <c r="C61" i="1"/>
  <c r="S89" i="5" l="1"/>
  <c r="H89" i="5"/>
  <c r="E89" i="5"/>
  <c r="C89" i="5"/>
  <c r="A89" i="5"/>
  <c r="O89" i="5"/>
  <c r="C88" i="1"/>
  <c r="C49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9" i="1"/>
  <c r="C17" i="1"/>
  <c r="C16" i="1"/>
  <c r="C14" i="1"/>
  <c r="O88" i="5" l="1"/>
  <c r="H88" i="5"/>
  <c r="E88" i="5"/>
  <c r="C88" i="5"/>
  <c r="A88" i="5"/>
  <c r="U72" i="5"/>
  <c r="U71" i="5"/>
  <c r="O87" i="5"/>
  <c r="H87" i="5"/>
  <c r="E87" i="5"/>
  <c r="C87" i="5"/>
  <c r="A87" i="5"/>
  <c r="C87" i="1"/>
  <c r="C86" i="1"/>
  <c r="O86" i="5" l="1"/>
  <c r="H86" i="5"/>
  <c r="E86" i="5"/>
  <c r="C86" i="5"/>
  <c r="A86" i="5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C84" i="1"/>
  <c r="C85" i="1"/>
  <c r="C83" i="1"/>
  <c r="S82" i="5" l="1"/>
  <c r="O82" i="5"/>
  <c r="H82" i="5"/>
  <c r="E82" i="5"/>
  <c r="C82" i="5"/>
  <c r="A82" i="5"/>
  <c r="S81" i="5"/>
  <c r="O81" i="5"/>
  <c r="H81" i="5"/>
  <c r="E81" i="5"/>
  <c r="C81" i="5"/>
  <c r="A81" i="5"/>
  <c r="C82" i="1"/>
  <c r="C81" i="1"/>
  <c r="S80" i="5" l="1"/>
  <c r="O80" i="5"/>
  <c r="H80" i="5"/>
  <c r="E80" i="5"/>
  <c r="C80" i="5"/>
  <c r="A80" i="5"/>
  <c r="S79" i="5"/>
  <c r="O79" i="5"/>
  <c r="H79" i="5"/>
  <c r="E79" i="5"/>
  <c r="C79" i="5"/>
  <c r="A79" i="5"/>
  <c r="C79" i="1"/>
  <c r="C80" i="1"/>
  <c r="S72" i="5" l="1"/>
  <c r="O72" i="5"/>
  <c r="H72" i="5"/>
  <c r="E72" i="5"/>
  <c r="C72" i="5"/>
  <c r="A72" i="5"/>
  <c r="C71" i="1"/>
  <c r="C78" i="1"/>
  <c r="L265" i="5" l="1"/>
  <c r="I29" i="5" l="1"/>
  <c r="S78" i="5" l="1"/>
  <c r="H78" i="5"/>
  <c r="E78" i="5"/>
  <c r="C78" i="5"/>
  <c r="A78" i="5"/>
  <c r="O78" i="5"/>
  <c r="C77" i="1"/>
  <c r="O76" i="5" l="1"/>
  <c r="S76" i="5"/>
  <c r="H76" i="5"/>
  <c r="E76" i="5"/>
  <c r="A76" i="5"/>
  <c r="C76" i="5"/>
  <c r="E2" i="4"/>
  <c r="D2" i="4"/>
  <c r="S77" i="5"/>
  <c r="H77" i="5"/>
  <c r="E77" i="5"/>
  <c r="C77" i="5"/>
  <c r="A77" i="5"/>
  <c r="C75" i="1"/>
  <c r="C76" i="1"/>
  <c r="O77" i="5"/>
  <c r="S29" i="5" l="1"/>
  <c r="O29" i="5"/>
  <c r="H29" i="5"/>
  <c r="E29" i="5"/>
  <c r="C29" i="5"/>
  <c r="A29" i="5"/>
  <c r="L226" i="5" l="1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28" i="1"/>
  <c r="U74" i="5" l="1"/>
  <c r="U73" i="5"/>
  <c r="U75" i="5"/>
  <c r="S145" i="5" l="1"/>
  <c r="J145" i="5"/>
  <c r="H145" i="5"/>
  <c r="E145" i="5"/>
  <c r="C145" i="5"/>
  <c r="A145" i="5"/>
  <c r="S144" i="5"/>
  <c r="J144" i="5"/>
  <c r="H144" i="5"/>
  <c r="E144" i="5"/>
  <c r="C144" i="5"/>
  <c r="A144" i="5"/>
  <c r="J132" i="5"/>
  <c r="J133" i="5"/>
  <c r="J134" i="5"/>
  <c r="J135" i="5"/>
  <c r="J136" i="5"/>
  <c r="J137" i="5"/>
  <c r="J138" i="5"/>
  <c r="J139" i="5"/>
  <c r="J140" i="5"/>
  <c r="S140" i="5"/>
  <c r="H140" i="5"/>
  <c r="E140" i="5"/>
  <c r="C140" i="5"/>
  <c r="A140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8" i="5"/>
  <c r="O145" i="5"/>
  <c r="O144" i="5"/>
  <c r="O139" i="5"/>
  <c r="O137" i="5"/>
  <c r="O140" i="5"/>
  <c r="J146" i="5" l="1"/>
  <c r="J147" i="5"/>
  <c r="J148" i="5"/>
  <c r="J141" i="5"/>
  <c r="J142" i="5"/>
  <c r="J143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321" i="5" l="1"/>
  <c r="J322" i="5"/>
  <c r="J323" i="5"/>
  <c r="J324" i="5"/>
  <c r="J325" i="5"/>
  <c r="J315" i="5"/>
  <c r="J314" i="5"/>
  <c r="J313" i="5"/>
  <c r="J312" i="5"/>
  <c r="J311" i="5"/>
  <c r="J310" i="5"/>
  <c r="J309" i="5"/>
  <c r="J308" i="5"/>
  <c r="J307" i="5"/>
  <c r="J149" i="5" l="1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5" i="5" l="1"/>
  <c r="O75" i="5"/>
  <c r="H75" i="5"/>
  <c r="E75" i="5"/>
  <c r="C75" i="5"/>
  <c r="A75" i="5"/>
  <c r="S74" i="5" l="1"/>
  <c r="O74" i="5"/>
  <c r="H74" i="5"/>
  <c r="E74" i="5"/>
  <c r="C74" i="5"/>
  <c r="A74" i="5"/>
  <c r="C74" i="1"/>
  <c r="S73" i="5" l="1"/>
  <c r="O73" i="5"/>
  <c r="H73" i="5"/>
  <c r="E73" i="5"/>
  <c r="C73" i="5"/>
  <c r="A73" i="5"/>
  <c r="C73" i="1"/>
  <c r="J394" i="5" l="1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C72" i="1"/>
  <c r="O463" i="5" l="1"/>
  <c r="A458" i="5" l="1"/>
  <c r="C458" i="5"/>
  <c r="E458" i="5"/>
  <c r="H458" i="5"/>
  <c r="O458" i="5"/>
  <c r="S458" i="5"/>
  <c r="J446" i="5" l="1"/>
  <c r="J447" i="5"/>
  <c r="J448" i="5"/>
  <c r="J449" i="5"/>
  <c r="J450" i="5"/>
  <c r="L266" i="5" l="1"/>
  <c r="L267" i="5"/>
  <c r="K259" i="5"/>
  <c r="K260" i="5"/>
  <c r="K261" i="5"/>
  <c r="J253" i="5"/>
  <c r="J254" i="5"/>
  <c r="J255" i="5"/>
  <c r="S379" i="5"/>
  <c r="O379" i="5"/>
  <c r="H379" i="5"/>
  <c r="E379" i="5"/>
  <c r="C379" i="5"/>
  <c r="A379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8" i="5"/>
  <c r="O378" i="5"/>
  <c r="H378" i="5"/>
  <c r="E378" i="5"/>
  <c r="C378" i="5"/>
  <c r="A378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1" i="5"/>
  <c r="O71" i="5"/>
  <c r="H71" i="5"/>
  <c r="E71" i="5"/>
  <c r="C71" i="5"/>
  <c r="A71" i="5"/>
  <c r="J348" i="5"/>
  <c r="J347" i="5" s="1"/>
  <c r="J346" i="5" s="1"/>
  <c r="J345" i="5" s="1"/>
  <c r="C11" i="1"/>
  <c r="C9" i="1"/>
  <c r="C5" i="1"/>
  <c r="C4" i="1"/>
  <c r="C3" i="1"/>
  <c r="C70" i="1"/>
  <c r="C10" i="1"/>
  <c r="L326" i="5" l="1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K284" i="5" l="1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S292" i="5"/>
  <c r="O292" i="5"/>
  <c r="H292" i="5"/>
  <c r="E292" i="5"/>
  <c r="C292" i="5"/>
  <c r="A292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43" i="5" l="1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48" i="5" l="1"/>
  <c r="H148" i="5"/>
  <c r="E148" i="5"/>
  <c r="C148" i="5"/>
  <c r="A148" i="5"/>
  <c r="S147" i="5"/>
  <c r="H147" i="5"/>
  <c r="E147" i="5"/>
  <c r="C147" i="5"/>
  <c r="A147" i="5"/>
  <c r="O147" i="5"/>
  <c r="O148" i="5"/>
  <c r="S131" i="5" l="1"/>
  <c r="H131" i="5"/>
  <c r="E131" i="5"/>
  <c r="C131" i="5"/>
  <c r="A131" i="5"/>
  <c r="S130" i="5"/>
  <c r="H130" i="5"/>
  <c r="E130" i="5"/>
  <c r="C130" i="5"/>
  <c r="A130" i="5"/>
  <c r="O130" i="5"/>
  <c r="O131" i="5"/>
  <c r="S9" i="5" l="1"/>
  <c r="O9" i="5"/>
  <c r="H9" i="5"/>
  <c r="E9" i="5"/>
  <c r="C9" i="5"/>
  <c r="A9" i="5"/>
  <c r="C8" i="1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 l="1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C171" i="1"/>
  <c r="C169" i="1"/>
  <c r="C170" i="1"/>
  <c r="S450" i="5" l="1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34" i="5"/>
  <c r="H434" i="5"/>
  <c r="E434" i="5"/>
  <c r="C434" i="5"/>
  <c r="A434" i="5"/>
  <c r="S433" i="5"/>
  <c r="H433" i="5"/>
  <c r="E433" i="5"/>
  <c r="C433" i="5"/>
  <c r="A433" i="5"/>
  <c r="S432" i="5"/>
  <c r="H432" i="5"/>
  <c r="E432" i="5"/>
  <c r="C432" i="5"/>
  <c r="A432" i="5"/>
  <c r="O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S273" i="5"/>
  <c r="O267" i="5"/>
  <c r="H267" i="5"/>
  <c r="E267" i="5"/>
  <c r="C267" i="5"/>
  <c r="A267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67" i="5"/>
  <c r="O261" i="5"/>
  <c r="H261" i="5"/>
  <c r="E261" i="5"/>
  <c r="C261" i="5"/>
  <c r="A261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58" i="5"/>
  <c r="O255" i="5"/>
  <c r="H255" i="5"/>
  <c r="E255" i="5"/>
  <c r="C255" i="5"/>
  <c r="A255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O433" i="5"/>
  <c r="O432" i="5"/>
  <c r="O434" i="5"/>
  <c r="C120" i="1"/>
  <c r="C161" i="1"/>
  <c r="C156" i="1"/>
  <c r="S431" i="5"/>
  <c r="S430" i="5"/>
  <c r="C157" i="1"/>
  <c r="C122" i="1"/>
  <c r="C118" i="1"/>
  <c r="S429" i="5"/>
  <c r="S249" i="5" l="1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15" i="1"/>
  <c r="C101" i="1"/>
  <c r="C99" i="1"/>
  <c r="C112" i="1"/>
  <c r="C114" i="1"/>
  <c r="C110" i="1"/>
  <c r="C113" i="1"/>
  <c r="C98" i="1"/>
  <c r="C108" i="1"/>
  <c r="C103" i="1"/>
  <c r="C116" i="1"/>
  <c r="C102" i="1"/>
  <c r="C100" i="1"/>
  <c r="C109" i="1"/>
  <c r="A486" i="5" l="1"/>
  <c r="C486" i="5"/>
  <c r="E486" i="5"/>
  <c r="H486" i="5"/>
  <c r="O486" i="5"/>
  <c r="S486" i="5"/>
  <c r="S456" i="5"/>
  <c r="O456" i="5"/>
  <c r="H456" i="5"/>
  <c r="E456" i="5"/>
  <c r="C456" i="5"/>
  <c r="A456" i="5"/>
  <c r="S216" i="5" l="1"/>
  <c r="O258" i="5"/>
  <c r="H258" i="5"/>
  <c r="E258" i="5"/>
  <c r="C258" i="5"/>
  <c r="A258" i="5"/>
  <c r="S215" i="5"/>
  <c r="O257" i="5"/>
  <c r="H257" i="5"/>
  <c r="E257" i="5"/>
  <c r="C257" i="5"/>
  <c r="A257" i="5"/>
  <c r="S213" i="5"/>
  <c r="O252" i="5"/>
  <c r="H252" i="5"/>
  <c r="E252" i="5"/>
  <c r="C252" i="5"/>
  <c r="A252" i="5"/>
  <c r="S212" i="5"/>
  <c r="O251" i="5"/>
  <c r="H251" i="5"/>
  <c r="E251" i="5"/>
  <c r="C251" i="5"/>
  <c r="A251" i="5"/>
  <c r="I24" i="5" l="1"/>
  <c r="S65" i="5" l="1"/>
  <c r="O65" i="5"/>
  <c r="H65" i="5"/>
  <c r="E65" i="5"/>
  <c r="C65" i="5"/>
  <c r="A65" i="5"/>
  <c r="C64" i="1"/>
  <c r="S64" i="5" l="1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C51" i="1"/>
  <c r="C59" i="1"/>
  <c r="C44" i="1"/>
  <c r="C50" i="1"/>
  <c r="C45" i="1"/>
  <c r="C58" i="1"/>
  <c r="C55" i="1"/>
  <c r="C57" i="1"/>
  <c r="C63" i="1"/>
  <c r="C60" i="1"/>
  <c r="C48" i="1"/>
  <c r="C53" i="1"/>
  <c r="C42" i="1"/>
  <c r="C46" i="1"/>
  <c r="C62" i="1"/>
  <c r="C56" i="1"/>
  <c r="C54" i="1"/>
  <c r="C47" i="1"/>
  <c r="C52" i="1"/>
  <c r="C43" i="1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 l="1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5" i="5"/>
  <c r="O35" i="5"/>
  <c r="H35" i="5"/>
  <c r="E35" i="5"/>
  <c r="C35" i="5"/>
  <c r="A35" i="5"/>
  <c r="S34" i="5"/>
  <c r="O34" i="5"/>
  <c r="H34" i="5"/>
  <c r="E34" i="5"/>
  <c r="C34" i="5"/>
  <c r="A34" i="5"/>
  <c r="C40" i="1"/>
  <c r="C41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6" i="1"/>
  <c r="C37" i="1"/>
  <c r="C32" i="1"/>
  <c r="C33" i="1"/>
  <c r="C34" i="1"/>
  <c r="C38" i="1"/>
  <c r="S31" i="5" l="1"/>
  <c r="O31" i="5"/>
  <c r="H31" i="5"/>
  <c r="E31" i="5"/>
  <c r="C31" i="5"/>
  <c r="A31" i="5"/>
  <c r="C30" i="1"/>
  <c r="I345" i="5" l="1"/>
  <c r="I346" i="5"/>
  <c r="O297" i="5" l="1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S286" i="5"/>
  <c r="S297" i="5"/>
  <c r="S288" i="5"/>
  <c r="S295" i="5"/>
  <c r="S287" i="5"/>
  <c r="S296" i="5"/>
  <c r="I347" i="5" l="1"/>
  <c r="I348" i="5" l="1"/>
  <c r="I349" i="5" l="1"/>
  <c r="S252" i="5" l="1"/>
  <c r="O264" i="5"/>
  <c r="H264" i="5"/>
  <c r="E264" i="5"/>
  <c r="C264" i="5"/>
  <c r="A264" i="5"/>
  <c r="S251" i="5"/>
  <c r="O263" i="5"/>
  <c r="H263" i="5"/>
  <c r="E263" i="5"/>
  <c r="C263" i="5"/>
  <c r="A263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1" i="1"/>
  <c r="C24" i="1"/>
  <c r="C22" i="1"/>
  <c r="C23" i="1"/>
  <c r="C20" i="1"/>
  <c r="S21" i="5" l="1"/>
  <c r="O21" i="5"/>
  <c r="H21" i="5"/>
  <c r="E21" i="5"/>
  <c r="C21" i="5"/>
  <c r="A21" i="5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H485" i="5" l="1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7" i="5"/>
  <c r="H455" i="5"/>
  <c r="H454" i="5"/>
  <c r="H453" i="5"/>
  <c r="H452" i="5"/>
  <c r="H451" i="5"/>
  <c r="H445" i="5"/>
  <c r="H444" i="5"/>
  <c r="H443" i="5"/>
  <c r="H442" i="5"/>
  <c r="H441" i="5"/>
  <c r="H440" i="5"/>
  <c r="H439" i="5"/>
  <c r="H438" i="5"/>
  <c r="H437" i="5"/>
  <c r="H436" i="5"/>
  <c r="H435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7" i="5"/>
  <c r="H374" i="5"/>
  <c r="H373" i="5"/>
  <c r="H372" i="5"/>
  <c r="H369" i="5"/>
  <c r="H368" i="5"/>
  <c r="H367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4" i="5"/>
  <c r="H293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2" i="5"/>
  <c r="H256" i="5"/>
  <c r="H250" i="5"/>
  <c r="H216" i="5"/>
  <c r="H215" i="5"/>
  <c r="H214" i="5"/>
  <c r="H213" i="5"/>
  <c r="H212" i="5"/>
  <c r="H211" i="5"/>
  <c r="H210" i="5"/>
  <c r="H209" i="5"/>
  <c r="H208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6" i="5"/>
  <c r="H143" i="5"/>
  <c r="H142" i="5"/>
  <c r="H141" i="5"/>
  <c r="H136" i="5"/>
  <c r="H135" i="5"/>
  <c r="H134" i="5"/>
  <c r="H133" i="5"/>
  <c r="H132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70" i="5"/>
  <c r="H69" i="5"/>
  <c r="H68" i="5"/>
  <c r="H67" i="5"/>
  <c r="H66" i="5"/>
  <c r="H30" i="5"/>
  <c r="H28" i="5"/>
  <c r="H24" i="5"/>
  <c r="G5" i="6"/>
  <c r="G4" i="6"/>
  <c r="G3" i="6"/>
  <c r="G2" i="6"/>
  <c r="G8" i="6"/>
  <c r="G7" i="6"/>
  <c r="S485" i="5"/>
  <c r="O485" i="5"/>
  <c r="E485" i="5"/>
  <c r="C485" i="5"/>
  <c r="A485" i="5"/>
  <c r="C175" i="1"/>
  <c r="E2" i="6"/>
  <c r="C3" i="6"/>
  <c r="C174" i="1"/>
  <c r="E4" i="6"/>
  <c r="C4" i="6"/>
  <c r="C2" i="6"/>
  <c r="E5" i="6"/>
  <c r="E3" i="6"/>
  <c r="C5" i="6"/>
  <c r="S473" i="5" l="1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S428" i="5"/>
  <c r="E428" i="5"/>
  <c r="C428" i="5"/>
  <c r="A428" i="5"/>
  <c r="S427" i="5"/>
  <c r="E427" i="5"/>
  <c r="C427" i="5"/>
  <c r="A427" i="5"/>
  <c r="S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18" i="5"/>
  <c r="S419" i="5"/>
  <c r="S420" i="5"/>
  <c r="S422" i="5"/>
  <c r="S421" i="5"/>
  <c r="C158" i="1"/>
  <c r="C168" i="1"/>
  <c r="C172" i="1"/>
  <c r="S424" i="5"/>
  <c r="O428" i="5"/>
  <c r="C173" i="1"/>
  <c r="C151" i="1"/>
  <c r="S423" i="5"/>
  <c r="C152" i="1"/>
  <c r="C153" i="1"/>
  <c r="O427" i="5"/>
  <c r="O426" i="5"/>
  <c r="C159" i="1"/>
  <c r="S425" i="5"/>
  <c r="S23" i="5" l="1"/>
  <c r="O23" i="5"/>
  <c r="H23" i="5"/>
  <c r="E23" i="5"/>
  <c r="C23" i="5"/>
  <c r="A23" i="5"/>
  <c r="S468" i="5"/>
  <c r="S467" i="5"/>
  <c r="S466" i="5"/>
  <c r="S465" i="5"/>
  <c r="S464" i="5"/>
  <c r="S463" i="5"/>
  <c r="S462" i="5"/>
  <c r="S461" i="5"/>
  <c r="S460" i="5"/>
  <c r="S459" i="5"/>
  <c r="S457" i="5"/>
  <c r="S455" i="5"/>
  <c r="S454" i="5"/>
  <c r="S453" i="5"/>
  <c r="S452" i="5"/>
  <c r="S451" i="5"/>
  <c r="S445" i="5"/>
  <c r="S444" i="5"/>
  <c r="S443" i="5"/>
  <c r="S442" i="5"/>
  <c r="S441" i="5"/>
  <c r="S417" i="5"/>
  <c r="S416" i="5"/>
  <c r="S415" i="5"/>
  <c r="S414" i="5"/>
  <c r="S413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7" i="5"/>
  <c r="S374" i="5"/>
  <c r="S373" i="5"/>
  <c r="S372" i="5"/>
  <c r="S369" i="5"/>
  <c r="S368" i="5"/>
  <c r="S367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25" i="5"/>
  <c r="S324" i="5"/>
  <c r="S323" i="5"/>
  <c r="S322" i="5"/>
  <c r="S321" i="5"/>
  <c r="S315" i="5"/>
  <c r="S314" i="5"/>
  <c r="S313" i="5"/>
  <c r="S312" i="5"/>
  <c r="S311" i="5"/>
  <c r="S310" i="5"/>
  <c r="S309" i="5"/>
  <c r="S308" i="5"/>
  <c r="S307" i="5"/>
  <c r="S283" i="5"/>
  <c r="S282" i="5"/>
  <c r="S281" i="5"/>
  <c r="S280" i="5"/>
  <c r="S279" i="5"/>
  <c r="S278" i="5"/>
  <c r="S277" i="5"/>
  <c r="S276" i="5"/>
  <c r="S275" i="5"/>
  <c r="S274" i="5"/>
  <c r="S270" i="5"/>
  <c r="S269" i="5"/>
  <c r="S268" i="5"/>
  <c r="S264" i="5"/>
  <c r="S263" i="5"/>
  <c r="S262" i="5"/>
  <c r="S250" i="5"/>
  <c r="S214" i="5"/>
  <c r="S211" i="5"/>
  <c r="S210" i="5"/>
  <c r="S209" i="5"/>
  <c r="S208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6" i="5"/>
  <c r="S143" i="5"/>
  <c r="S142" i="5"/>
  <c r="S141" i="5"/>
  <c r="S136" i="5"/>
  <c r="S135" i="5"/>
  <c r="S134" i="5"/>
  <c r="S133" i="5"/>
  <c r="S132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70" i="5"/>
  <c r="S68" i="5"/>
  <c r="S67" i="5"/>
  <c r="S30" i="5"/>
  <c r="S28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E463" i="5"/>
  <c r="C463" i="5"/>
  <c r="A463" i="5"/>
  <c r="S293" i="5"/>
  <c r="S337" i="5"/>
  <c r="S338" i="5"/>
  <c r="S330" i="5"/>
  <c r="S339" i="5"/>
  <c r="S335" i="5"/>
  <c r="S284" i="5"/>
  <c r="S285" i="5"/>
  <c r="S328" i="5"/>
  <c r="S336" i="5"/>
  <c r="S294" i="5"/>
  <c r="S326" i="5"/>
  <c r="S327" i="5"/>
  <c r="S329" i="5"/>
  <c r="S412" i="5"/>
  <c r="S316" i="5"/>
  <c r="S66" i="5"/>
  <c r="S408" i="5"/>
  <c r="S303" i="5"/>
  <c r="S344" i="5"/>
  <c r="S343" i="5"/>
  <c r="S409" i="5"/>
  <c r="S320" i="5"/>
  <c r="S306" i="5"/>
  <c r="S340" i="5"/>
  <c r="S319" i="5"/>
  <c r="S411" i="5"/>
  <c r="S341" i="5"/>
  <c r="S304" i="5"/>
  <c r="S302" i="5"/>
  <c r="S301" i="5"/>
  <c r="S299" i="5"/>
  <c r="S317" i="5"/>
  <c r="S342" i="5"/>
  <c r="S298" i="5"/>
  <c r="S305" i="5"/>
  <c r="S69" i="5"/>
  <c r="S318" i="5"/>
  <c r="S410" i="5"/>
  <c r="S300" i="5"/>
  <c r="O462" i="5" l="1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7" i="5"/>
  <c r="E457" i="5"/>
  <c r="C457" i="5"/>
  <c r="A457" i="5"/>
  <c r="C162" i="1"/>
  <c r="C166" i="1"/>
  <c r="C167" i="1"/>
  <c r="C163" i="1"/>
  <c r="O407" i="5" l="1"/>
  <c r="E407" i="5"/>
  <c r="C407" i="5"/>
  <c r="A407" i="5"/>
  <c r="O406" i="5"/>
  <c r="E406" i="5"/>
  <c r="C406" i="5"/>
  <c r="A406" i="5"/>
  <c r="O405" i="5"/>
  <c r="E405" i="5"/>
  <c r="C405" i="5"/>
  <c r="A405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74" i="5"/>
  <c r="E374" i="5"/>
  <c r="C374" i="5"/>
  <c r="A374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E445" i="5" l="1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445" i="5"/>
  <c r="O443" i="5"/>
  <c r="O441" i="5"/>
  <c r="O444" i="5"/>
  <c r="O442" i="5"/>
  <c r="O417" i="5"/>
  <c r="O415" i="5"/>
  <c r="O413" i="5"/>
  <c r="O414" i="5"/>
  <c r="O416" i="5"/>
  <c r="C150" i="1"/>
  <c r="C149" i="1"/>
  <c r="C144" i="1"/>
  <c r="C142" i="1"/>
  <c r="C143" i="1"/>
  <c r="C147" i="1"/>
  <c r="C155" i="1"/>
  <c r="C165" i="1"/>
  <c r="C164" i="1"/>
  <c r="C154" i="1"/>
  <c r="C145" i="1"/>
  <c r="C141" i="1"/>
  <c r="C160" i="1"/>
  <c r="C146" i="1"/>
  <c r="C148" i="1"/>
  <c r="O349" i="5" l="1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4" i="5"/>
  <c r="C293" i="5"/>
  <c r="C285" i="5"/>
  <c r="C284" i="5"/>
  <c r="C140" i="1"/>
  <c r="C138" i="1"/>
  <c r="C139" i="1"/>
  <c r="E330" i="5" l="1"/>
  <c r="A330" i="5"/>
  <c r="E329" i="5"/>
  <c r="A329" i="5"/>
  <c r="E328" i="5"/>
  <c r="A328" i="5"/>
  <c r="E327" i="5"/>
  <c r="A327" i="5"/>
  <c r="E326" i="5"/>
  <c r="A326" i="5"/>
  <c r="A325" i="5"/>
  <c r="E325" i="5"/>
  <c r="O330" i="5"/>
  <c r="O328" i="5"/>
  <c r="O326" i="5"/>
  <c r="O327" i="5"/>
  <c r="O329" i="5"/>
  <c r="E324" i="5"/>
  <c r="A324" i="5"/>
  <c r="E323" i="5"/>
  <c r="A323" i="5"/>
  <c r="O320" i="5"/>
  <c r="E320" i="5"/>
  <c r="A320" i="5"/>
  <c r="O319" i="5"/>
  <c r="E319" i="5"/>
  <c r="A319" i="5"/>
  <c r="O318" i="5"/>
  <c r="E318" i="5"/>
  <c r="A318" i="5"/>
  <c r="E315" i="5"/>
  <c r="A315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O306" i="5"/>
  <c r="E306" i="5"/>
  <c r="A306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16" i="5"/>
  <c r="O215" i="5"/>
  <c r="O214" i="5"/>
  <c r="O213" i="5"/>
  <c r="O212" i="5"/>
  <c r="O211" i="5"/>
  <c r="O210" i="5"/>
  <c r="O209" i="5"/>
  <c r="O208" i="5"/>
  <c r="O180" i="5"/>
  <c r="O179" i="5"/>
  <c r="O178" i="5"/>
  <c r="O177" i="5"/>
  <c r="O176" i="5"/>
  <c r="O175" i="5"/>
  <c r="O174" i="5"/>
  <c r="O173" i="5"/>
  <c r="O172" i="5"/>
  <c r="O317" i="5"/>
  <c r="O316" i="5"/>
  <c r="O299" i="5"/>
  <c r="O298" i="5"/>
  <c r="O294" i="5"/>
  <c r="O293" i="5"/>
  <c r="O285" i="5"/>
  <c r="E322" i="5"/>
  <c r="A322" i="5"/>
  <c r="E321" i="5"/>
  <c r="A321" i="5"/>
  <c r="E317" i="5"/>
  <c r="A317" i="5"/>
  <c r="E316" i="5"/>
  <c r="A316" i="5"/>
  <c r="E308" i="5"/>
  <c r="A308" i="5"/>
  <c r="E307" i="5"/>
  <c r="A307" i="5"/>
  <c r="E299" i="5"/>
  <c r="A299" i="5"/>
  <c r="E298" i="5"/>
  <c r="A298" i="5"/>
  <c r="O310" i="5"/>
  <c r="O315" i="5"/>
  <c r="O324" i="5"/>
  <c r="O308" i="5"/>
  <c r="O325" i="5"/>
  <c r="O307" i="5"/>
  <c r="O322" i="5"/>
  <c r="O313" i="5"/>
  <c r="O311" i="5"/>
  <c r="O323" i="5"/>
  <c r="O309" i="5"/>
  <c r="C137" i="1"/>
  <c r="O321" i="5"/>
  <c r="O312" i="5"/>
  <c r="O314" i="5"/>
  <c r="E294" i="5" l="1"/>
  <c r="A294" i="5"/>
  <c r="E293" i="5"/>
  <c r="A293" i="5"/>
  <c r="E285" i="5"/>
  <c r="A285" i="5"/>
  <c r="O284" i="5"/>
  <c r="O283" i="5"/>
  <c r="E284" i="5"/>
  <c r="C283" i="5"/>
  <c r="A284" i="5"/>
  <c r="C132" i="1"/>
  <c r="C136" i="1"/>
  <c r="C135" i="1"/>
  <c r="C134" i="1"/>
  <c r="C133" i="1"/>
  <c r="E216" i="5" l="1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211" i="5"/>
  <c r="E210" i="5"/>
  <c r="E209" i="5"/>
  <c r="E208" i="5"/>
  <c r="E175" i="5"/>
  <c r="E174" i="5"/>
  <c r="E173" i="5"/>
  <c r="E172" i="5"/>
  <c r="C211" i="5"/>
  <c r="C210" i="5"/>
  <c r="C209" i="5"/>
  <c r="C208" i="5"/>
  <c r="C175" i="5"/>
  <c r="C174" i="5"/>
  <c r="C173" i="5"/>
  <c r="C172" i="5"/>
  <c r="A174" i="5"/>
  <c r="A175" i="5"/>
  <c r="A209" i="5"/>
  <c r="A211" i="5"/>
  <c r="A210" i="5"/>
  <c r="A208" i="5"/>
  <c r="A173" i="5"/>
  <c r="A172" i="5"/>
  <c r="E110" i="5"/>
  <c r="C110" i="5"/>
  <c r="A110" i="5"/>
  <c r="E109" i="5"/>
  <c r="C109" i="5"/>
  <c r="A109" i="5"/>
  <c r="C107" i="1"/>
  <c r="O110" i="5"/>
  <c r="C131" i="1"/>
  <c r="O109" i="5"/>
  <c r="C111" i="1"/>
  <c r="S24" i="5" l="1"/>
  <c r="S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2" i="5"/>
  <c r="O256" i="5"/>
  <c r="O250" i="5"/>
  <c r="O70" i="5"/>
  <c r="O69" i="5"/>
  <c r="O68" i="5"/>
  <c r="O67" i="5"/>
  <c r="O66" i="5"/>
  <c r="O30" i="5"/>
  <c r="O28" i="5"/>
  <c r="O24" i="5"/>
  <c r="O3" i="5"/>
  <c r="O149" i="5"/>
  <c r="O169" i="5"/>
  <c r="O156" i="5"/>
  <c r="C96" i="1"/>
  <c r="O116" i="5"/>
  <c r="O171" i="5"/>
  <c r="O160" i="5"/>
  <c r="O114" i="5"/>
  <c r="O136" i="5"/>
  <c r="C126" i="1"/>
  <c r="O108" i="5"/>
  <c r="C125" i="1"/>
  <c r="O143" i="5"/>
  <c r="O167" i="5"/>
  <c r="O166" i="5"/>
  <c r="O96" i="5"/>
  <c r="O134" i="5"/>
  <c r="O99" i="5"/>
  <c r="O162" i="5"/>
  <c r="C127" i="1"/>
  <c r="O121" i="5"/>
  <c r="O159" i="5"/>
  <c r="C89" i="1"/>
  <c r="C121" i="1"/>
  <c r="C92" i="1"/>
  <c r="C124" i="1"/>
  <c r="O153" i="5"/>
  <c r="O98" i="5"/>
  <c r="O155" i="5"/>
  <c r="O146" i="5"/>
  <c r="C27" i="1"/>
  <c r="O123" i="5"/>
  <c r="O141" i="5"/>
  <c r="O111" i="5"/>
  <c r="C68" i="1"/>
  <c r="C123" i="1"/>
  <c r="C93" i="1"/>
  <c r="O122" i="5"/>
  <c r="C105" i="1"/>
  <c r="O127" i="5"/>
  <c r="O117" i="5"/>
  <c r="O102" i="5"/>
  <c r="O161" i="5"/>
  <c r="C130" i="1"/>
  <c r="C90" i="1"/>
  <c r="O168" i="5"/>
  <c r="O105" i="5"/>
  <c r="O90" i="5"/>
  <c r="C65" i="1"/>
  <c r="O101" i="5"/>
  <c r="C128" i="1"/>
  <c r="O157" i="5"/>
  <c r="C67" i="1"/>
  <c r="C94" i="1"/>
  <c r="C29" i="1"/>
  <c r="O100" i="5"/>
  <c r="O128" i="5"/>
  <c r="O103" i="5"/>
  <c r="O125" i="5"/>
  <c r="O107" i="5"/>
  <c r="C97" i="1"/>
  <c r="O170" i="5"/>
  <c r="O124" i="5"/>
  <c r="O126" i="5"/>
  <c r="O93" i="5"/>
  <c r="O95" i="5"/>
  <c r="C66" i="1"/>
  <c r="C119" i="1"/>
  <c r="O129" i="5"/>
  <c r="O120" i="5"/>
  <c r="O106" i="5"/>
  <c r="O135" i="5"/>
  <c r="O97" i="5"/>
  <c r="C104" i="1"/>
  <c r="O154" i="5"/>
  <c r="C106" i="1"/>
  <c r="C69" i="1"/>
  <c r="O132" i="5"/>
  <c r="O164" i="5"/>
  <c r="O113" i="5"/>
  <c r="C95" i="1"/>
  <c r="O151" i="5"/>
  <c r="O91" i="5"/>
  <c r="O118" i="5"/>
  <c r="O152" i="5"/>
  <c r="C117" i="1"/>
  <c r="O150" i="5"/>
  <c r="O158" i="5"/>
  <c r="O92" i="5"/>
  <c r="O142" i="5"/>
  <c r="O163" i="5"/>
  <c r="C91" i="1"/>
  <c r="O104" i="5"/>
  <c r="O119" i="5"/>
  <c r="C129" i="1"/>
  <c r="O133" i="5"/>
  <c r="O165" i="5"/>
  <c r="O112" i="5"/>
  <c r="O115" i="5"/>
  <c r="Q2" i="5" l="1"/>
  <c r="M2" i="5"/>
  <c r="O94" i="5"/>
  <c r="C6" i="6"/>
  <c r="E6" i="6"/>
  <c r="E283" i="5" l="1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2" i="5"/>
  <c r="C262" i="5"/>
  <c r="A262" i="5"/>
  <c r="E256" i="5"/>
  <c r="C256" i="5"/>
  <c r="A256" i="5"/>
  <c r="E250" i="5"/>
  <c r="C250" i="5"/>
  <c r="A250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41" i="5"/>
  <c r="C141" i="5"/>
  <c r="E141" i="5"/>
  <c r="A142" i="5"/>
  <c r="C142" i="5"/>
  <c r="E142" i="5"/>
  <c r="A143" i="5"/>
  <c r="C143" i="5"/>
  <c r="E143" i="5"/>
  <c r="A146" i="5"/>
  <c r="C146" i="5"/>
  <c r="E146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E171" i="5" l="1"/>
  <c r="C171" i="5"/>
  <c r="A17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<sst xmlns="http://schemas.openxmlformats.org/spreadsheetml/2006/main" count="1582" uniqueCount="673">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</sst>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5"/>
  <sheetViews>
    <sheetView workbookViewId="0">
      <pane ySplit="1" topLeftCell="A29" activePane="bottomLeft" state="frozen"/>
      <selection pane="bottomLeft" activeCell="A35" sqref="A3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0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8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672</v>
      </c>
      <c r="B35" s="10" t="s">
        <v>25</v>
      </c>
      <c r="C35" s="6">
        <f t="shared" ref="C35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450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451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452</v>
      </c>
      <c r="B38" s="10" t="s">
        <v>25</v>
      </c>
      <c r="C38" s="6">
        <f t="shared" ca="1" si="12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459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461</v>
      </c>
      <c r="B40" s="10" t="s">
        <v>25</v>
      </c>
      <c r="C40" s="6">
        <f t="shared" ca="1" si="14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463</v>
      </c>
      <c r="B41" s="10" t="s">
        <v>25</v>
      </c>
      <c r="C41" s="6">
        <f t="shared" ca="1" si="14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464</v>
      </c>
      <c r="B42" s="10" t="s">
        <v>25</v>
      </c>
      <c r="C42" s="6">
        <f t="shared" ref="C42:C63" ca="1" si="15">VLOOKUP(B42,OFFSET(INDIRECT("$A:$B"),0,MATCH(B$1&amp;"_Verify",INDIRECT("$1:$1"),0)-1),2,0)</f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465</v>
      </c>
      <c r="B43" s="10" t="s">
        <v>25</v>
      </c>
      <c r="C43" s="6">
        <f t="shared" ca="1" si="15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466</v>
      </c>
      <c r="B44" s="10" t="s">
        <v>25</v>
      </c>
      <c r="C44" s="6">
        <f t="shared" ca="1" si="15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467</v>
      </c>
      <c r="B45" s="10" t="s">
        <v>25</v>
      </c>
      <c r="C45" s="6">
        <f t="shared" ca="1" si="15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468</v>
      </c>
      <c r="B46" s="10" t="s">
        <v>25</v>
      </c>
      <c r="C46" s="6">
        <f t="shared" ca="1" si="15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469</v>
      </c>
      <c r="B47" s="10" t="s">
        <v>25</v>
      </c>
      <c r="C47" s="6">
        <f t="shared" ca="1" si="15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470</v>
      </c>
      <c r="B48" s="10" t="s">
        <v>25</v>
      </c>
      <c r="C48" s="6">
        <f t="shared" ca="1" si="15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664</v>
      </c>
      <c r="B49" s="10" t="s">
        <v>25</v>
      </c>
      <c r="C49" s="6">
        <f t="shared" ref="C49" ca="1" si="16">VLOOKUP(B49,OFFSET(INDIRECT("$A:$B"),0,MATCH(B$1&amp;"_Verify",INDIRECT("$1:$1"),0)-1),2,0)</f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471</v>
      </c>
      <c r="B50" s="10" t="s">
        <v>25</v>
      </c>
      <c r="C50" s="6">
        <f t="shared" ca="1" si="15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472</v>
      </c>
      <c r="B51" s="10" t="s">
        <v>25</v>
      </c>
      <c r="C51" s="6">
        <f t="shared" ca="1" si="15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473</v>
      </c>
      <c r="B52" s="10" t="s">
        <v>25</v>
      </c>
      <c r="C52" s="6">
        <f t="shared" ca="1" si="15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474</v>
      </c>
      <c r="B53" s="10" t="s">
        <v>25</v>
      </c>
      <c r="C53" s="6">
        <f t="shared" ca="1" si="15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475</v>
      </c>
      <c r="B54" s="10" t="s">
        <v>25</v>
      </c>
      <c r="C54" s="6">
        <f t="shared" ca="1" si="15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476</v>
      </c>
      <c r="B55" s="10" t="s">
        <v>25</v>
      </c>
      <c r="C55" s="6">
        <f t="shared" ca="1" si="15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477</v>
      </c>
      <c r="B56" s="10" t="s">
        <v>25</v>
      </c>
      <c r="C56" s="6">
        <f t="shared" ca="1" si="15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478</v>
      </c>
      <c r="B57" s="10" t="s">
        <v>25</v>
      </c>
      <c r="C57" s="6">
        <f t="shared" ca="1" si="15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479</v>
      </c>
      <c r="B58" s="10" t="s">
        <v>25</v>
      </c>
      <c r="C58" s="6">
        <f t="shared" ca="1" si="15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480</v>
      </c>
      <c r="B59" s="10" t="s">
        <v>25</v>
      </c>
      <c r="C59" s="6">
        <f t="shared" ca="1" si="15"/>
        <v>2</v>
      </c>
      <c r="D59" s="10"/>
      <c r="F59" t="s">
        <v>666</v>
      </c>
      <c r="G59">
        <v>73</v>
      </c>
      <c r="H59">
        <v>1</v>
      </c>
    </row>
    <row r="60" spans="1:8" x14ac:dyDescent="0.3">
      <c r="A60" s="10" t="s">
        <v>481</v>
      </c>
      <c r="B60" s="10" t="s">
        <v>25</v>
      </c>
      <c r="C60" s="6">
        <f t="shared" ca="1" si="15"/>
        <v>2</v>
      </c>
      <c r="D60" s="10"/>
    </row>
    <row r="61" spans="1:8" x14ac:dyDescent="0.3">
      <c r="A61" s="10" t="s">
        <v>670</v>
      </c>
      <c r="B61" s="10" t="s">
        <v>25</v>
      </c>
      <c r="C61" s="6">
        <f t="shared" ref="C61" ca="1" si="17">VLOOKUP(B61,OFFSET(INDIRECT("$A:$B"),0,MATCH(B$1&amp;"_Verify",INDIRECT("$1:$1"),0)-1),2,0)</f>
        <v>2</v>
      </c>
      <c r="D61" s="10"/>
    </row>
    <row r="62" spans="1:8" x14ac:dyDescent="0.3">
      <c r="A62" s="10" t="s">
        <v>482</v>
      </c>
      <c r="B62" s="10" t="s">
        <v>665</v>
      </c>
      <c r="C62" s="6">
        <f t="shared" ca="1" si="15"/>
        <v>73</v>
      </c>
      <c r="D62" s="10"/>
    </row>
    <row r="63" spans="1:8" x14ac:dyDescent="0.3">
      <c r="A63" s="10" t="s">
        <v>483</v>
      </c>
      <c r="B63" s="10" t="s">
        <v>25</v>
      </c>
      <c r="C63" s="6">
        <f t="shared" ca="1" si="15"/>
        <v>2</v>
      </c>
      <c r="D63" s="10"/>
    </row>
    <row r="64" spans="1:8" x14ac:dyDescent="0.3">
      <c r="A64" s="10" t="s">
        <v>485</v>
      </c>
      <c r="B64" s="10" t="s">
        <v>25</v>
      </c>
      <c r="C64" s="6">
        <f t="shared" ref="C64" ca="1" si="18">VLOOKUP(B64,OFFSET(INDIRECT("$A:$B"),0,MATCH(B$1&amp;"_Verify",INDIRECT("$1:$1"),0)-1),2,0)</f>
        <v>2</v>
      </c>
      <c r="D64" s="10"/>
    </row>
    <row r="65" spans="1:4" x14ac:dyDescent="0.3">
      <c r="A65" t="s">
        <v>108</v>
      </c>
      <c r="B65" t="s">
        <v>94</v>
      </c>
      <c r="C65" s="6">
        <f t="shared" ca="1" si="9"/>
        <v>13</v>
      </c>
    </row>
    <row r="66" spans="1:4" x14ac:dyDescent="0.3">
      <c r="A66" t="s">
        <v>107</v>
      </c>
      <c r="B66" t="s">
        <v>106</v>
      </c>
      <c r="C66" s="6">
        <f t="shared" ca="1" si="9"/>
        <v>54</v>
      </c>
    </row>
    <row r="67" spans="1:4" x14ac:dyDescent="0.3">
      <c r="A67" t="s">
        <v>114</v>
      </c>
      <c r="B67" t="s">
        <v>113</v>
      </c>
      <c r="C67" s="6">
        <f t="shared" ca="1" si="9"/>
        <v>53</v>
      </c>
    </row>
    <row r="68" spans="1:4" x14ac:dyDescent="0.3">
      <c r="A68" t="s">
        <v>120</v>
      </c>
      <c r="B68" t="s">
        <v>94</v>
      </c>
      <c r="C68" s="6">
        <f t="shared" ca="1" si="9"/>
        <v>13</v>
      </c>
    </row>
    <row r="69" spans="1:4" x14ac:dyDescent="0.3">
      <c r="A69" t="s">
        <v>117</v>
      </c>
      <c r="B69" t="s">
        <v>137</v>
      </c>
      <c r="C69" s="6">
        <f t="shared" ca="1" si="9"/>
        <v>55</v>
      </c>
    </row>
    <row r="70" spans="1:4" x14ac:dyDescent="0.3">
      <c r="A70" s="10" t="s">
        <v>554</v>
      </c>
      <c r="B70" s="10" t="s">
        <v>549</v>
      </c>
      <c r="C70" s="6">
        <f t="shared" ref="C70:C72" ca="1" si="19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601</v>
      </c>
      <c r="B71" s="10" t="s">
        <v>549</v>
      </c>
      <c r="C71" s="6">
        <f t="shared" ref="C71" ca="1" si="20">VLOOKUP(B71,OFFSET(INDIRECT("$A:$B"),0,MATCH(B$1&amp;"_Verify",INDIRECT("$1:$1"),0)-1),2,0)</f>
        <v>69</v>
      </c>
    </row>
    <row r="72" spans="1:4" x14ac:dyDescent="0.3">
      <c r="A72" s="10" t="s">
        <v>571</v>
      </c>
      <c r="B72" s="10" t="s">
        <v>549</v>
      </c>
      <c r="C72" s="6">
        <f t="shared" ca="1" si="19"/>
        <v>69</v>
      </c>
      <c r="D72" s="10"/>
    </row>
    <row r="73" spans="1:4" x14ac:dyDescent="0.3">
      <c r="A73" s="10" t="s">
        <v>566</v>
      </c>
      <c r="B73" s="10" t="s">
        <v>549</v>
      </c>
      <c r="C73" s="6">
        <f t="shared" ref="C73" ca="1" si="21">VLOOKUP(B73,OFFSET(INDIRECT("$A:$B"),0,MATCH(B$1&amp;"_Verify",INDIRECT("$1:$1"),0)-1),2,0)</f>
        <v>69</v>
      </c>
      <c r="D73" s="10"/>
    </row>
    <row r="74" spans="1:4" x14ac:dyDescent="0.3">
      <c r="A74" s="10" t="s">
        <v>568</v>
      </c>
      <c r="B74" s="10" t="s">
        <v>549</v>
      </c>
      <c r="C74" s="6">
        <f t="shared" ref="C74" ca="1" si="22">VLOOKUP(B74,OFFSET(INDIRECT("$A:$B"),0,MATCH(B$1&amp;"_Verify",INDIRECT("$1:$1"),0)-1),2,0)</f>
        <v>69</v>
      </c>
      <c r="D74" s="10"/>
    </row>
    <row r="75" spans="1:4" x14ac:dyDescent="0.3">
      <c r="A75" s="10" t="s">
        <v>588</v>
      </c>
      <c r="B75" s="10" t="s">
        <v>26</v>
      </c>
      <c r="C75" s="6">
        <f t="shared" ca="1" si="9"/>
        <v>6</v>
      </c>
      <c r="D75" s="10"/>
    </row>
    <row r="76" spans="1:4" x14ac:dyDescent="0.3">
      <c r="A76" s="10" t="s">
        <v>590</v>
      </c>
      <c r="B76" s="10" t="s">
        <v>21</v>
      </c>
      <c r="C76" s="6">
        <f t="shared" ca="1" si="9"/>
        <v>7</v>
      </c>
      <c r="D76" s="10"/>
    </row>
    <row r="77" spans="1:4" x14ac:dyDescent="0.3">
      <c r="A77" s="10" t="s">
        <v>597</v>
      </c>
      <c r="B77" s="10" t="s">
        <v>591</v>
      </c>
      <c r="C77" s="6">
        <f t="shared" ref="C77" ca="1" si="23">VLOOKUP(B77,OFFSET(INDIRECT("$A:$B"),0,MATCH(B$1&amp;"_Verify",INDIRECT("$1:$1"),0)-1),2,0)</f>
        <v>70</v>
      </c>
      <c r="D77" s="10"/>
    </row>
    <row r="78" spans="1:4" x14ac:dyDescent="0.3">
      <c r="A78" s="10" t="s">
        <v>613</v>
      </c>
      <c r="B78" s="10" t="s">
        <v>591</v>
      </c>
      <c r="C78" s="6">
        <f t="shared" ref="C78" ca="1" si="24">VLOOKUP(B78,OFFSET(INDIRECT("$A:$B"),0,MATCH(B$1&amp;"_Verify",INDIRECT("$1:$1"),0)-1),2,0)</f>
        <v>70</v>
      </c>
      <c r="D78" s="10"/>
    </row>
    <row r="79" spans="1:4" x14ac:dyDescent="0.3">
      <c r="A79" s="10" t="s">
        <v>615</v>
      </c>
      <c r="B79" s="10" t="s">
        <v>606</v>
      </c>
      <c r="C79" s="6">
        <f t="shared" ref="C79:C80" ca="1" si="25">VLOOKUP(B79,OFFSET(INDIRECT("$A:$B"),0,MATCH(B$1&amp;"_Verify",INDIRECT("$1:$1"),0)-1),2,0)</f>
        <v>71</v>
      </c>
      <c r="D79" s="10"/>
    </row>
    <row r="80" spans="1:4" x14ac:dyDescent="0.3">
      <c r="A80" s="10" t="s">
        <v>619</v>
      </c>
      <c r="B80" s="10" t="s">
        <v>591</v>
      </c>
      <c r="C80" s="6">
        <f t="shared" ca="1" si="25"/>
        <v>70</v>
      </c>
      <c r="D80" s="10"/>
    </row>
    <row r="81" spans="1:4" x14ac:dyDescent="0.3">
      <c r="A81" s="10" t="s">
        <v>620</v>
      </c>
      <c r="B81" s="10" t="s">
        <v>591</v>
      </c>
      <c r="C81" s="6">
        <f t="shared" ref="C81:C82" ca="1" si="26">VLOOKUP(B81,OFFSET(INDIRECT("$A:$B"),0,MATCH(B$1&amp;"_Verify",INDIRECT("$1:$1"),0)-1),2,0)</f>
        <v>70</v>
      </c>
      <c r="D81" s="10"/>
    </row>
    <row r="82" spans="1:4" x14ac:dyDescent="0.3">
      <c r="A82" s="10" t="s">
        <v>628</v>
      </c>
      <c r="B82" s="10" t="s">
        <v>549</v>
      </c>
      <c r="C82" s="6">
        <f t="shared" ca="1" si="26"/>
        <v>69</v>
      </c>
      <c r="D82" s="10"/>
    </row>
    <row r="83" spans="1:4" x14ac:dyDescent="0.3">
      <c r="A83" s="10" t="s">
        <v>629</v>
      </c>
      <c r="B83" s="10" t="s">
        <v>549</v>
      </c>
      <c r="C83" s="6">
        <f t="shared" ref="C83" ca="1" si="27">VLOOKUP(B83,OFFSET(INDIRECT("$A:$B"),0,MATCH(B$1&amp;"_Verify",INDIRECT("$1:$1"),0)-1),2,0)</f>
        <v>69</v>
      </c>
      <c r="D83" s="10"/>
    </row>
    <row r="84" spans="1:4" x14ac:dyDescent="0.3">
      <c r="A84" s="10" t="s">
        <v>630</v>
      </c>
      <c r="B84" s="10" t="s">
        <v>549</v>
      </c>
      <c r="C84" s="6">
        <f t="shared" ref="C84" ca="1" si="28">VLOOKUP(B84,OFFSET(INDIRECT("$A:$B"),0,MATCH(B$1&amp;"_Verify",INDIRECT("$1:$1"),0)-1),2,0)</f>
        <v>69</v>
      </c>
      <c r="D84" s="10"/>
    </row>
    <row r="85" spans="1:4" s="10" customFormat="1" x14ac:dyDescent="0.3">
      <c r="A85" s="10" t="s">
        <v>640</v>
      </c>
      <c r="B85" s="10" t="s">
        <v>24</v>
      </c>
      <c r="C85" s="6">
        <f t="shared" ref="C85" ca="1" si="29">VLOOKUP(B85,OFFSET(INDIRECT("$A:$B"),0,MATCH(B$1&amp;"_Verify",INDIRECT("$1:$1"),0)-1),2,0)</f>
        <v>4</v>
      </c>
    </row>
    <row r="86" spans="1:4" x14ac:dyDescent="0.3">
      <c r="A86" s="10" t="s">
        <v>644</v>
      </c>
      <c r="B86" s="10" t="s">
        <v>24</v>
      </c>
      <c r="C86" s="6">
        <f t="shared" ref="C86" ca="1" si="30">VLOOKUP(B86,OFFSET(INDIRECT("$A:$B"),0,MATCH(B$1&amp;"_Verify",INDIRECT("$1:$1"),0)-1),2,0)</f>
        <v>4</v>
      </c>
      <c r="D86" s="10"/>
    </row>
    <row r="87" spans="1:4" x14ac:dyDescent="0.3">
      <c r="A87" s="10" t="s">
        <v>646</v>
      </c>
      <c r="B87" s="10" t="s">
        <v>24</v>
      </c>
      <c r="C87" s="6">
        <f t="shared" ref="C87:C88" ca="1" si="31">VLOOKUP(B87,OFFSET(INDIRECT("$A:$B"),0,MATCH(B$1&amp;"_Verify",INDIRECT("$1:$1"),0)-1),2,0)</f>
        <v>4</v>
      </c>
      <c r="D87" s="10"/>
    </row>
    <row r="88" spans="1:4" x14ac:dyDescent="0.3">
      <c r="A88" s="10" t="s">
        <v>662</v>
      </c>
      <c r="B88" s="10" t="s">
        <v>657</v>
      </c>
      <c r="C88" s="6">
        <f t="shared" ca="1" si="31"/>
        <v>72</v>
      </c>
      <c r="D88" s="10"/>
    </row>
    <row r="89" spans="1:4" x14ac:dyDescent="0.3">
      <c r="A89" t="s">
        <v>244</v>
      </c>
      <c r="B89" t="s">
        <v>21</v>
      </c>
      <c r="C89" s="6">
        <f t="shared" ca="1" si="9"/>
        <v>7</v>
      </c>
    </row>
    <row r="90" spans="1:4" x14ac:dyDescent="0.3">
      <c r="A90" t="s">
        <v>245</v>
      </c>
      <c r="B90" t="s">
        <v>21</v>
      </c>
      <c r="C90" s="6">
        <f t="shared" ca="1" si="9"/>
        <v>7</v>
      </c>
    </row>
    <row r="91" spans="1:4" x14ac:dyDescent="0.3">
      <c r="A91" t="s">
        <v>246</v>
      </c>
      <c r="B91" t="s">
        <v>21</v>
      </c>
      <c r="C91" s="6">
        <f t="shared" ca="1" si="9"/>
        <v>7</v>
      </c>
    </row>
    <row r="92" spans="1:4" x14ac:dyDescent="0.3">
      <c r="A92" t="s">
        <v>247</v>
      </c>
      <c r="B92" t="s">
        <v>21</v>
      </c>
      <c r="C92" s="6">
        <f t="shared" ca="1" si="9"/>
        <v>7</v>
      </c>
    </row>
    <row r="93" spans="1:4" x14ac:dyDescent="0.3">
      <c r="A93" t="s">
        <v>248</v>
      </c>
      <c r="B93" t="s">
        <v>21</v>
      </c>
      <c r="C93" s="6">
        <f t="shared" ca="1" si="9"/>
        <v>7</v>
      </c>
    </row>
    <row r="94" spans="1:4" x14ac:dyDescent="0.3">
      <c r="A94" t="s">
        <v>249</v>
      </c>
      <c r="B94" t="s">
        <v>21</v>
      </c>
      <c r="C94" s="6">
        <f t="shared" ca="1" si="9"/>
        <v>7</v>
      </c>
    </row>
    <row r="95" spans="1:4" x14ac:dyDescent="0.3">
      <c r="A95" t="s">
        <v>250</v>
      </c>
      <c r="B95" t="s">
        <v>21</v>
      </c>
      <c r="C95" s="6">
        <f t="shared" ca="1" si="9"/>
        <v>7</v>
      </c>
    </row>
    <row r="96" spans="1:4" x14ac:dyDescent="0.3">
      <c r="A96" t="s">
        <v>251</v>
      </c>
      <c r="B96" t="s">
        <v>21</v>
      </c>
      <c r="C96" s="6">
        <f t="shared" ca="1" si="9"/>
        <v>7</v>
      </c>
    </row>
    <row r="97" spans="1:4" x14ac:dyDescent="0.3">
      <c r="A97" t="s">
        <v>252</v>
      </c>
      <c r="B97" t="s">
        <v>21</v>
      </c>
      <c r="C97" s="6">
        <f t="shared" ca="1" si="9"/>
        <v>7</v>
      </c>
    </row>
    <row r="98" spans="1:4" x14ac:dyDescent="0.3">
      <c r="A98" s="10" t="s">
        <v>498</v>
      </c>
      <c r="B98" s="10" t="s">
        <v>21</v>
      </c>
      <c r="C98" s="6">
        <f t="shared" ref="C98:C102" ca="1" si="32">VLOOKUP(B98,OFFSET(INDIRECT("$A:$B"),0,MATCH(B$1&amp;"_Verify",INDIRECT("$1:$1"),0)-1),2,0)</f>
        <v>7</v>
      </c>
      <c r="D98" s="10"/>
    </row>
    <row r="99" spans="1:4" x14ac:dyDescent="0.3">
      <c r="A99" s="10" t="s">
        <v>501</v>
      </c>
      <c r="B99" s="10" t="s">
        <v>21</v>
      </c>
      <c r="C99" s="6">
        <f t="shared" ref="C99" ca="1" si="33">VLOOKUP(B99,OFFSET(INDIRECT("$A:$B"),0,MATCH(B$1&amp;"_Verify",INDIRECT("$1:$1"),0)-1),2,0)</f>
        <v>7</v>
      </c>
      <c r="D99" s="10"/>
    </row>
    <row r="100" spans="1:4" x14ac:dyDescent="0.3">
      <c r="A100" s="10" t="s">
        <v>499</v>
      </c>
      <c r="B100" s="10" t="s">
        <v>21</v>
      </c>
      <c r="C100" s="6">
        <f t="shared" ca="1" si="32"/>
        <v>7</v>
      </c>
      <c r="D100" s="10"/>
    </row>
    <row r="101" spans="1:4" x14ac:dyDescent="0.3">
      <c r="A101" s="10" t="s">
        <v>502</v>
      </c>
      <c r="B101" s="10" t="s">
        <v>21</v>
      </c>
      <c r="C101" s="6">
        <f t="shared" ref="C101" ca="1" si="34">VLOOKUP(B101,OFFSET(INDIRECT("$A:$B"),0,MATCH(B$1&amp;"_Verify",INDIRECT("$1:$1"),0)-1),2,0)</f>
        <v>7</v>
      </c>
      <c r="D101" s="10"/>
    </row>
    <row r="102" spans="1:4" x14ac:dyDescent="0.3">
      <c r="A102" s="10" t="s">
        <v>500</v>
      </c>
      <c r="B102" s="10" t="s">
        <v>21</v>
      </c>
      <c r="C102" s="6">
        <f t="shared" ca="1" si="32"/>
        <v>7</v>
      </c>
      <c r="D102" s="10"/>
    </row>
    <row r="103" spans="1:4" x14ac:dyDescent="0.3">
      <c r="A103" s="10" t="s">
        <v>503</v>
      </c>
      <c r="B103" s="10" t="s">
        <v>21</v>
      </c>
      <c r="C103" s="6">
        <f t="shared" ref="C103" ca="1" si="35">VLOOKUP(B103,OFFSET(INDIRECT("$A:$B"),0,MATCH(B$1&amp;"_Verify",INDIRECT("$1:$1"),0)-1),2,0)</f>
        <v>7</v>
      </c>
      <c r="D103" s="10"/>
    </row>
    <row r="104" spans="1:4" x14ac:dyDescent="0.3">
      <c r="A104" t="s">
        <v>253</v>
      </c>
      <c r="B104" t="s">
        <v>21</v>
      </c>
      <c r="C104" s="6">
        <f t="shared" ca="1" si="9"/>
        <v>7</v>
      </c>
    </row>
    <row r="105" spans="1:4" x14ac:dyDescent="0.3">
      <c r="A105" t="s">
        <v>254</v>
      </c>
      <c r="B105" t="s">
        <v>21</v>
      </c>
      <c r="C105" s="6">
        <f t="shared" ca="1" si="9"/>
        <v>7</v>
      </c>
    </row>
    <row r="106" spans="1:4" x14ac:dyDescent="0.3">
      <c r="A106" t="s">
        <v>255</v>
      </c>
      <c r="B106" t="s">
        <v>21</v>
      </c>
      <c r="C106" s="6">
        <f t="shared" ca="1" si="9"/>
        <v>7</v>
      </c>
    </row>
    <row r="107" spans="1:4" x14ac:dyDescent="0.3">
      <c r="A107" t="s">
        <v>268</v>
      </c>
      <c r="B107" t="s">
        <v>270</v>
      </c>
      <c r="C107" s="6">
        <f t="shared" ca="1" si="9"/>
        <v>14</v>
      </c>
    </row>
    <row r="108" spans="1:4" x14ac:dyDescent="0.3">
      <c r="A108" s="10" t="s">
        <v>504</v>
      </c>
      <c r="B108" s="10" t="s">
        <v>270</v>
      </c>
      <c r="C108" s="6">
        <f t="shared" ref="C108:C109" ca="1" si="36">VLOOKUP(B108,OFFSET(INDIRECT("$A:$B"),0,MATCH(B$1&amp;"_Verify",INDIRECT("$1:$1"),0)-1),2,0)</f>
        <v>14</v>
      </c>
      <c r="D108" s="10"/>
    </row>
    <row r="109" spans="1:4" x14ac:dyDescent="0.3">
      <c r="A109" s="10" t="s">
        <v>506</v>
      </c>
      <c r="B109" s="10" t="s">
        <v>270</v>
      </c>
      <c r="C109" s="6">
        <f t="shared" ca="1" si="36"/>
        <v>14</v>
      </c>
      <c r="D109" s="10"/>
    </row>
    <row r="110" spans="1:4" x14ac:dyDescent="0.3">
      <c r="A110" s="10" t="s">
        <v>508</v>
      </c>
      <c r="B110" s="10" t="s">
        <v>270</v>
      </c>
      <c r="C110" s="6">
        <f t="shared" ref="C110" ca="1" si="37">VLOOKUP(B110,OFFSET(INDIRECT("$A:$B"),0,MATCH(B$1&amp;"_Verify",INDIRECT("$1:$1"),0)-1),2,0)</f>
        <v>14</v>
      </c>
      <c r="D110" s="10"/>
    </row>
    <row r="111" spans="1:4" x14ac:dyDescent="0.3">
      <c r="A111" t="s">
        <v>269</v>
      </c>
      <c r="B111" t="s">
        <v>270</v>
      </c>
      <c r="C111" s="6">
        <f t="shared" ca="1" si="9"/>
        <v>14</v>
      </c>
    </row>
    <row r="112" spans="1:4" x14ac:dyDescent="0.3">
      <c r="A112" s="10" t="s">
        <v>509</v>
      </c>
      <c r="B112" s="10" t="s">
        <v>270</v>
      </c>
      <c r="C112" s="6">
        <f t="shared" ref="C112:C113" ca="1" si="38">VLOOKUP(B112,OFFSET(INDIRECT("$A:$B"),0,MATCH(B$1&amp;"_Verify",INDIRECT("$1:$1"),0)-1),2,0)</f>
        <v>14</v>
      </c>
      <c r="D112" s="10"/>
    </row>
    <row r="113" spans="1:4" x14ac:dyDescent="0.3">
      <c r="A113" s="10" t="s">
        <v>510</v>
      </c>
      <c r="B113" s="10" t="s">
        <v>270</v>
      </c>
      <c r="C113" s="6">
        <f t="shared" ca="1" si="38"/>
        <v>14</v>
      </c>
      <c r="D113" s="10"/>
    </row>
    <row r="114" spans="1:4" x14ac:dyDescent="0.3">
      <c r="A114" s="10" t="s">
        <v>511</v>
      </c>
      <c r="B114" s="10" t="s">
        <v>270</v>
      </c>
      <c r="C114" s="6">
        <f t="shared" ref="C114" ca="1" si="39">VLOOKUP(B114,OFFSET(INDIRECT("$A:$B"),0,MATCH(B$1&amp;"_Verify",INDIRECT("$1:$1"),0)-1),2,0)</f>
        <v>14</v>
      </c>
      <c r="D114" s="10"/>
    </row>
    <row r="115" spans="1:4" x14ac:dyDescent="0.3">
      <c r="A115" s="10" t="s">
        <v>512</v>
      </c>
      <c r="B115" s="10" t="s">
        <v>489</v>
      </c>
      <c r="C115" s="6">
        <f t="shared" ref="C115:C116" ca="1" si="40">VLOOKUP(B115,OFFSET(INDIRECT("$A:$B"),0,MATCH(B$1&amp;"_Verify",INDIRECT("$1:$1"),0)-1),2,0)</f>
        <v>64</v>
      </c>
      <c r="D115" s="10"/>
    </row>
    <row r="116" spans="1:4" x14ac:dyDescent="0.3">
      <c r="A116" s="10" t="s">
        <v>513</v>
      </c>
      <c r="B116" s="10" t="s">
        <v>491</v>
      </c>
      <c r="C116" s="6">
        <f t="shared" ca="1" si="40"/>
        <v>65</v>
      </c>
      <c r="D116" s="10"/>
    </row>
    <row r="117" spans="1:4" x14ac:dyDescent="0.3">
      <c r="A117" t="s">
        <v>172</v>
      </c>
      <c r="B117" t="s">
        <v>166</v>
      </c>
      <c r="C117" s="6">
        <f t="shared" ca="1" si="9"/>
        <v>57</v>
      </c>
    </row>
    <row r="118" spans="1:4" x14ac:dyDescent="0.3">
      <c r="A118" s="10" t="s">
        <v>516</v>
      </c>
      <c r="B118" s="10" t="s">
        <v>166</v>
      </c>
      <c r="C118" s="6">
        <f t="shared" ref="C118" ca="1" si="41">VLOOKUP(B118,OFFSET(INDIRECT("$A:$B"),0,MATCH(B$1&amp;"_Verify",INDIRECT("$1:$1"),0)-1),2,0)</f>
        <v>57</v>
      </c>
      <c r="D118" s="10"/>
    </row>
    <row r="119" spans="1:4" x14ac:dyDescent="0.3">
      <c r="A119" t="s">
        <v>173</v>
      </c>
      <c r="B119" t="s">
        <v>166</v>
      </c>
      <c r="C119" s="6">
        <f t="shared" ca="1" si="9"/>
        <v>57</v>
      </c>
    </row>
    <row r="120" spans="1:4" x14ac:dyDescent="0.3">
      <c r="A120" s="10" t="s">
        <v>517</v>
      </c>
      <c r="B120" s="10" t="s">
        <v>166</v>
      </c>
      <c r="C120" s="6">
        <f t="shared" ref="C120" ca="1" si="42">VLOOKUP(B120,OFFSET(INDIRECT("$A:$B"),0,MATCH(B$1&amp;"_Verify",INDIRECT("$1:$1"),0)-1),2,0)</f>
        <v>57</v>
      </c>
      <c r="D120" s="10"/>
    </row>
    <row r="121" spans="1:4" x14ac:dyDescent="0.3">
      <c r="A121" t="s">
        <v>174</v>
      </c>
      <c r="B121" t="s">
        <v>166</v>
      </c>
      <c r="C121" s="6">
        <f t="shared" ca="1" si="9"/>
        <v>57</v>
      </c>
    </row>
    <row r="122" spans="1:4" x14ac:dyDescent="0.3">
      <c r="A122" s="10" t="s">
        <v>518</v>
      </c>
      <c r="B122" s="10" t="s">
        <v>166</v>
      </c>
      <c r="C122" s="6">
        <f t="shared" ref="C122" ca="1" si="43">VLOOKUP(B122,OFFSET(INDIRECT("$A:$B"),0,MATCH(B$1&amp;"_Verify",INDIRECT("$1:$1"),0)-1),2,0)</f>
        <v>57</v>
      </c>
      <c r="D122" s="10"/>
    </row>
    <row r="123" spans="1:4" x14ac:dyDescent="0.3">
      <c r="A123" t="s">
        <v>175</v>
      </c>
      <c r="B123" t="s">
        <v>185</v>
      </c>
      <c r="C123" s="6">
        <f t="shared" ca="1" si="9"/>
        <v>31</v>
      </c>
    </row>
    <row r="124" spans="1:4" x14ac:dyDescent="0.3">
      <c r="A124" t="s">
        <v>176</v>
      </c>
      <c r="B124" t="s">
        <v>183</v>
      </c>
      <c r="C124" s="6">
        <f t="shared" ca="1" si="9"/>
        <v>32</v>
      </c>
    </row>
    <row r="125" spans="1:4" x14ac:dyDescent="0.3">
      <c r="A125" t="s">
        <v>177</v>
      </c>
      <c r="B125" t="s">
        <v>186</v>
      </c>
      <c r="C125" s="6">
        <f t="shared" ca="1" si="9"/>
        <v>33</v>
      </c>
    </row>
    <row r="126" spans="1:4" x14ac:dyDescent="0.3">
      <c r="A126" t="s">
        <v>178</v>
      </c>
      <c r="B126" t="s">
        <v>187</v>
      </c>
      <c r="C126" s="6">
        <f t="shared" ca="1" si="9"/>
        <v>34</v>
      </c>
    </row>
    <row r="127" spans="1:4" x14ac:dyDescent="0.3">
      <c r="A127" t="s">
        <v>179</v>
      </c>
      <c r="B127" t="s">
        <v>188</v>
      </c>
      <c r="C127" s="6">
        <f t="shared" ca="1" si="9"/>
        <v>35</v>
      </c>
    </row>
    <row r="128" spans="1:4" x14ac:dyDescent="0.3">
      <c r="A128" t="s">
        <v>180</v>
      </c>
      <c r="B128" t="s">
        <v>189</v>
      </c>
      <c r="C128" s="6">
        <f t="shared" ca="1" si="9"/>
        <v>36</v>
      </c>
    </row>
    <row r="129" spans="1:3" x14ac:dyDescent="0.3">
      <c r="A129" t="s">
        <v>181</v>
      </c>
      <c r="B129" t="s">
        <v>190</v>
      </c>
      <c r="C129" s="6">
        <f t="shared" ca="1" si="9"/>
        <v>37</v>
      </c>
    </row>
    <row r="130" spans="1:3" x14ac:dyDescent="0.3">
      <c r="A130" t="s">
        <v>182</v>
      </c>
      <c r="B130" t="s">
        <v>191</v>
      </c>
      <c r="C130" s="6">
        <f t="shared" ca="1" si="9"/>
        <v>38</v>
      </c>
    </row>
    <row r="131" spans="1:3" x14ac:dyDescent="0.3">
      <c r="A131" t="s">
        <v>271</v>
      </c>
      <c r="B131" t="s">
        <v>540</v>
      </c>
      <c r="C131" s="6">
        <f t="shared" ref="C131" ca="1" si="44">VLOOKUP(B131,OFFSET(INDIRECT("$A:$B"),0,MATCH(B$1&amp;"_Verify",INDIRECT("$1:$1"),0)-1),2,0)</f>
        <v>68</v>
      </c>
    </row>
    <row r="132" spans="1:3" x14ac:dyDescent="0.3">
      <c r="A132" t="s">
        <v>272</v>
      </c>
      <c r="B132" t="s">
        <v>540</v>
      </c>
      <c r="C132" s="6">
        <f t="shared" ref="C132" ca="1" si="45">VLOOKUP(B132,OFFSET(INDIRECT("$A:$B"),0,MATCH(B$1&amp;"_Verify",INDIRECT("$1:$1"),0)-1),2,0)</f>
        <v>68</v>
      </c>
    </row>
    <row r="133" spans="1:3" x14ac:dyDescent="0.3">
      <c r="A133" t="s">
        <v>292</v>
      </c>
      <c r="B133" t="s">
        <v>94</v>
      </c>
      <c r="C133" s="6">
        <f t="shared" ref="C133:C136" ca="1" si="46">VLOOKUP(B133,OFFSET(INDIRECT("$A:$B"),0,MATCH(B$1&amp;"_Verify",INDIRECT("$1:$1"),0)-1),2,0)</f>
        <v>13</v>
      </c>
    </row>
    <row r="134" spans="1:3" x14ac:dyDescent="0.3">
      <c r="A134" t="s">
        <v>294</v>
      </c>
      <c r="B134" t="s">
        <v>21</v>
      </c>
      <c r="C134" s="6">
        <f t="shared" ca="1" si="46"/>
        <v>7</v>
      </c>
    </row>
    <row r="135" spans="1:3" x14ac:dyDescent="0.3">
      <c r="A135" t="s">
        <v>293</v>
      </c>
      <c r="B135" t="s">
        <v>94</v>
      </c>
      <c r="C135" s="6">
        <f t="shared" ca="1" si="46"/>
        <v>13</v>
      </c>
    </row>
    <row r="136" spans="1:3" x14ac:dyDescent="0.3">
      <c r="A136" t="s">
        <v>296</v>
      </c>
      <c r="B136" t="s">
        <v>21</v>
      </c>
      <c r="C136" s="6">
        <f t="shared" ca="1" si="46"/>
        <v>7</v>
      </c>
    </row>
    <row r="137" spans="1:3" x14ac:dyDescent="0.3">
      <c r="A137" t="s">
        <v>300</v>
      </c>
      <c r="B137" s="10" t="s">
        <v>540</v>
      </c>
      <c r="C137" s="6">
        <f t="shared" ref="C137" ca="1" si="47">VLOOKUP(B137,OFFSET(INDIRECT("$A:$B"),0,MATCH(B$1&amp;"_Verify",INDIRECT("$1:$1"),0)-1),2,0)</f>
        <v>68</v>
      </c>
    </row>
    <row r="138" spans="1:3" x14ac:dyDescent="0.3">
      <c r="A138" t="s">
        <v>301</v>
      </c>
      <c r="B138" s="10" t="s">
        <v>540</v>
      </c>
      <c r="C138" s="6">
        <f t="shared" ref="C138:C140" ca="1" si="48">VLOOKUP(B138,OFFSET(INDIRECT("$A:$B"),0,MATCH(B$1&amp;"_Verify",INDIRECT("$1:$1"),0)-1),2,0)</f>
        <v>68</v>
      </c>
    </row>
    <row r="139" spans="1:3" x14ac:dyDescent="0.3">
      <c r="A139" t="s">
        <v>302</v>
      </c>
      <c r="B139" t="s">
        <v>94</v>
      </c>
      <c r="C139" s="6">
        <f t="shared" ca="1" si="48"/>
        <v>13</v>
      </c>
    </row>
    <row r="140" spans="1:3" x14ac:dyDescent="0.3">
      <c r="A140" t="s">
        <v>303</v>
      </c>
      <c r="B140" t="s">
        <v>226</v>
      </c>
      <c r="C140" s="6">
        <f t="shared" ca="1" si="48"/>
        <v>15</v>
      </c>
    </row>
    <row r="141" spans="1:3" x14ac:dyDescent="0.3">
      <c r="A141" t="s">
        <v>304</v>
      </c>
      <c r="B141" t="s">
        <v>229</v>
      </c>
      <c r="C141" s="6">
        <f t="shared" ref="C141" ca="1" si="49">VLOOKUP(B141,OFFSET(INDIRECT("$A:$B"),0,MATCH(B$1&amp;"_Verify",INDIRECT("$1:$1"),0)-1),2,0)</f>
        <v>16</v>
      </c>
    </row>
    <row r="142" spans="1:3" x14ac:dyDescent="0.3">
      <c r="A142" t="s">
        <v>305</v>
      </c>
      <c r="B142" t="s">
        <v>229</v>
      </c>
      <c r="C142" s="6">
        <f t="shared" ref="C142" ca="1" si="50">VLOOKUP(B142,OFFSET(INDIRECT("$A:$B"),0,MATCH(B$1&amp;"_Verify",INDIRECT("$1:$1"),0)-1),2,0)</f>
        <v>16</v>
      </c>
    </row>
    <row r="143" spans="1:3" x14ac:dyDescent="0.3">
      <c r="A143" t="s">
        <v>308</v>
      </c>
      <c r="B143" t="s">
        <v>230</v>
      </c>
      <c r="C143" s="6">
        <f t="shared" ref="C143" ca="1" si="51">VLOOKUP(B143,OFFSET(INDIRECT("$A:$B"),0,MATCH(B$1&amp;"_Verify",INDIRECT("$1:$1"),0)-1),2,0)</f>
        <v>17</v>
      </c>
    </row>
    <row r="144" spans="1:3" x14ac:dyDescent="0.3">
      <c r="A144" t="s">
        <v>309</v>
      </c>
      <c r="B144" t="s">
        <v>230</v>
      </c>
      <c r="C144" s="6">
        <f t="shared" ref="C144" ca="1" si="52">VLOOKUP(B144,OFFSET(INDIRECT("$A:$B"),0,MATCH(B$1&amp;"_Verify",INDIRECT("$1:$1"),0)-1),2,0)</f>
        <v>17</v>
      </c>
    </row>
    <row r="145" spans="1:4" x14ac:dyDescent="0.3">
      <c r="A145" t="s">
        <v>310</v>
      </c>
      <c r="B145" t="s">
        <v>231</v>
      </c>
      <c r="C145" s="6">
        <f t="shared" ref="C145" ca="1" si="53">VLOOKUP(B145,OFFSET(INDIRECT("$A:$B"),0,MATCH(B$1&amp;"_Verify",INDIRECT("$1:$1"),0)-1),2,0)</f>
        <v>18</v>
      </c>
    </row>
    <row r="146" spans="1:4" x14ac:dyDescent="0.3">
      <c r="A146" t="s">
        <v>311</v>
      </c>
      <c r="B146" t="s">
        <v>231</v>
      </c>
      <c r="C146" s="6">
        <f t="shared" ref="C146" ca="1" si="54">VLOOKUP(B146,OFFSET(INDIRECT("$A:$B"),0,MATCH(B$1&amp;"_Verify",INDIRECT("$1:$1"),0)-1),2,0)</f>
        <v>18</v>
      </c>
    </row>
    <row r="147" spans="1:4" x14ac:dyDescent="0.3">
      <c r="A147" t="s">
        <v>312</v>
      </c>
      <c r="B147" t="s">
        <v>232</v>
      </c>
      <c r="C147" s="6">
        <f t="shared" ref="C147" ca="1" si="55">VLOOKUP(B147,OFFSET(INDIRECT("$A:$B"),0,MATCH(B$1&amp;"_Verify",INDIRECT("$1:$1"),0)-1),2,0)</f>
        <v>19</v>
      </c>
    </row>
    <row r="148" spans="1:4" x14ac:dyDescent="0.3">
      <c r="A148" t="s">
        <v>313</v>
      </c>
      <c r="B148" t="s">
        <v>232</v>
      </c>
      <c r="C148" s="6">
        <f t="shared" ref="C148" ca="1" si="56">VLOOKUP(B148,OFFSET(INDIRECT("$A:$B"),0,MATCH(B$1&amp;"_Verify",INDIRECT("$1:$1"),0)-1),2,0)</f>
        <v>19</v>
      </c>
    </row>
    <row r="149" spans="1:4" x14ac:dyDescent="0.3">
      <c r="A149" t="s">
        <v>315</v>
      </c>
      <c r="B149" t="s">
        <v>241</v>
      </c>
      <c r="C149" s="6">
        <f t="shared" ref="C149:C159" ca="1" si="57">VLOOKUP(B149,OFFSET(INDIRECT("$A:$B"),0,MATCH(B$1&amp;"_Verify",INDIRECT("$1:$1"),0)-1),2,0)</f>
        <v>20</v>
      </c>
    </row>
    <row r="150" spans="1:4" x14ac:dyDescent="0.3">
      <c r="A150" t="s">
        <v>316</v>
      </c>
      <c r="B150" t="s">
        <v>241</v>
      </c>
      <c r="C150" s="6">
        <f t="shared" ca="1" si="57"/>
        <v>20</v>
      </c>
    </row>
    <row r="151" spans="1:4" x14ac:dyDescent="0.3">
      <c r="A151" t="s">
        <v>367</v>
      </c>
      <c r="B151" t="s">
        <v>94</v>
      </c>
      <c r="C151" s="6">
        <f t="shared" ref="C151:C153" ca="1" si="58">VLOOKUP(B151,OFFSET(INDIRECT("$A:$B"),0,MATCH(B$1&amp;"_Verify",INDIRECT("$1:$1"),0)-1),2,0)</f>
        <v>13</v>
      </c>
      <c r="D151" s="6"/>
    </row>
    <row r="152" spans="1:4" x14ac:dyDescent="0.3">
      <c r="A152" t="s">
        <v>369</v>
      </c>
      <c r="B152" t="s">
        <v>340</v>
      </c>
      <c r="C152" s="6">
        <f t="shared" ca="1" si="58"/>
        <v>21</v>
      </c>
    </row>
    <row r="153" spans="1:4" x14ac:dyDescent="0.3">
      <c r="A153" t="s">
        <v>373</v>
      </c>
      <c r="B153" t="s">
        <v>57</v>
      </c>
      <c r="C153" s="6">
        <f t="shared" ca="1" si="58"/>
        <v>11</v>
      </c>
    </row>
    <row r="154" spans="1:4" x14ac:dyDescent="0.3">
      <c r="A154" t="s">
        <v>317</v>
      </c>
      <c r="B154" t="s">
        <v>94</v>
      </c>
      <c r="C154" s="6">
        <f t="shared" ca="1" si="57"/>
        <v>13</v>
      </c>
    </row>
    <row r="155" spans="1:4" x14ac:dyDescent="0.3">
      <c r="A155" t="s">
        <v>319</v>
      </c>
      <c r="B155" t="s">
        <v>21</v>
      </c>
      <c r="C155" s="6">
        <f t="shared" ca="1" si="57"/>
        <v>7</v>
      </c>
    </row>
    <row r="156" spans="1:4" x14ac:dyDescent="0.3">
      <c r="A156" s="10" t="s">
        <v>520</v>
      </c>
      <c r="B156" s="10" t="s">
        <v>94</v>
      </c>
      <c r="C156" s="6">
        <f t="shared" ca="1" si="57"/>
        <v>13</v>
      </c>
      <c r="D156" s="10"/>
    </row>
    <row r="157" spans="1:4" x14ac:dyDescent="0.3">
      <c r="A157" s="10" t="s">
        <v>522</v>
      </c>
      <c r="B157" s="10" t="s">
        <v>21</v>
      </c>
      <c r="C157" s="6">
        <f t="shared" ca="1" si="57"/>
        <v>7</v>
      </c>
      <c r="D157" s="10"/>
    </row>
    <row r="158" spans="1:4" x14ac:dyDescent="0.3">
      <c r="A158" t="s">
        <v>374</v>
      </c>
      <c r="B158" t="s">
        <v>344</v>
      </c>
      <c r="C158" s="6">
        <f t="shared" ca="1" si="57"/>
        <v>61</v>
      </c>
    </row>
    <row r="159" spans="1:4" x14ac:dyDescent="0.3">
      <c r="A159" t="s">
        <v>375</v>
      </c>
      <c r="B159" t="s">
        <v>348</v>
      </c>
      <c r="C159" s="6">
        <f t="shared" ca="1" si="57"/>
        <v>59</v>
      </c>
    </row>
    <row r="160" spans="1:4" x14ac:dyDescent="0.3">
      <c r="A160" t="s">
        <v>320</v>
      </c>
      <c r="B160" t="s">
        <v>242</v>
      </c>
      <c r="C160" s="6">
        <f t="shared" ref="C160:C163" ca="1" si="59">VLOOKUP(B160,OFFSET(INDIRECT("$A:$B"),0,MATCH(B$1&amp;"_Verify",INDIRECT("$1:$1"),0)-1),2,0)</f>
        <v>58</v>
      </c>
    </row>
    <row r="161" spans="1:4" x14ac:dyDescent="0.3">
      <c r="A161" s="10" t="s">
        <v>524</v>
      </c>
      <c r="B161" s="10" t="s">
        <v>242</v>
      </c>
      <c r="C161" s="6">
        <f t="shared" ref="C161" ca="1" si="60">VLOOKUP(B161,OFFSET(INDIRECT("$A:$B"),0,MATCH(B$1&amp;"_Verify",INDIRECT("$1:$1"),0)-1),2,0)</f>
        <v>58</v>
      </c>
      <c r="D161" s="10"/>
    </row>
    <row r="162" spans="1:4" x14ac:dyDescent="0.3">
      <c r="A162" t="s">
        <v>331</v>
      </c>
      <c r="B162" t="s">
        <v>275</v>
      </c>
      <c r="C162" s="6">
        <f t="shared" ca="1" si="59"/>
        <v>40</v>
      </c>
    </row>
    <row r="163" spans="1:4" x14ac:dyDescent="0.3">
      <c r="A163" t="s">
        <v>333</v>
      </c>
      <c r="B163" t="s">
        <v>54</v>
      </c>
      <c r="C163" s="6">
        <f t="shared" ca="1" si="59"/>
        <v>8</v>
      </c>
    </row>
    <row r="164" spans="1:4" x14ac:dyDescent="0.3">
      <c r="A164" t="s">
        <v>322</v>
      </c>
      <c r="B164" t="s">
        <v>276</v>
      </c>
      <c r="C164" s="6">
        <f t="shared" ref="C164" ca="1" si="61">VLOOKUP(B164,OFFSET(INDIRECT("$A:$B"),0,MATCH(B$1&amp;"_Verify",INDIRECT("$1:$1"),0)-1),2,0)</f>
        <v>39</v>
      </c>
    </row>
    <row r="165" spans="1:4" x14ac:dyDescent="0.3">
      <c r="A165" t="s">
        <v>324</v>
      </c>
      <c r="B165" t="s">
        <v>55</v>
      </c>
      <c r="C165" s="6">
        <f t="shared" ref="C165" ca="1" si="62">VLOOKUP(B165,OFFSET(INDIRECT("$A:$B"),0,MATCH(B$1&amp;"_Verify",INDIRECT("$1:$1"),0)-1),2,0)</f>
        <v>9</v>
      </c>
    </row>
    <row r="166" spans="1:4" x14ac:dyDescent="0.3">
      <c r="A166" t="s">
        <v>354</v>
      </c>
      <c r="B166" t="s">
        <v>347</v>
      </c>
      <c r="C166" s="6">
        <f t="shared" ref="C166" ca="1" si="63">VLOOKUP(B166,OFFSET(INDIRECT("$A:$B"),0,MATCH(B$1&amp;"_Verify",INDIRECT("$1:$1"),0)-1),2,0)</f>
        <v>41</v>
      </c>
    </row>
    <row r="167" spans="1:4" x14ac:dyDescent="0.3">
      <c r="A167" t="s">
        <v>355</v>
      </c>
      <c r="B167" t="s">
        <v>286</v>
      </c>
      <c r="C167" s="6">
        <f t="shared" ref="C167" ca="1" si="64">VLOOKUP(B167,OFFSET(INDIRECT("$A:$B"),0,MATCH(B$1&amp;"_Verify",INDIRECT("$1:$1"),0)-1),2,0)</f>
        <v>60</v>
      </c>
    </row>
    <row r="168" spans="1:4" x14ac:dyDescent="0.3">
      <c r="A168" t="s">
        <v>379</v>
      </c>
      <c r="B168" t="s">
        <v>380</v>
      </c>
      <c r="C168" s="6">
        <f t="shared" ref="C168:C170" ca="1" si="65">VLOOKUP(B168,OFFSET(INDIRECT("$A:$B"),0,MATCH(B$1&amp;"_Verify",INDIRECT("$1:$1"),0)-1),2,0)</f>
        <v>62</v>
      </c>
    </row>
    <row r="169" spans="1:4" x14ac:dyDescent="0.3">
      <c r="A169" s="10" t="s">
        <v>530</v>
      </c>
      <c r="B169" s="10" t="s">
        <v>533</v>
      </c>
      <c r="C169" s="6">
        <f t="shared" ca="1" si="65"/>
        <v>66</v>
      </c>
      <c r="D169" s="10"/>
    </row>
    <row r="170" spans="1:4" x14ac:dyDescent="0.3">
      <c r="A170" s="10" t="s">
        <v>532</v>
      </c>
      <c r="B170" s="10" t="s">
        <v>533</v>
      </c>
      <c r="C170" s="6">
        <f t="shared" ca="1" si="65"/>
        <v>66</v>
      </c>
      <c r="D170" s="10"/>
    </row>
    <row r="171" spans="1:4" x14ac:dyDescent="0.3">
      <c r="A171" s="10" t="s">
        <v>546</v>
      </c>
      <c r="B171" s="10" t="s">
        <v>536</v>
      </c>
      <c r="C171" s="6">
        <f t="shared" ref="C171" ca="1" si="66">VLOOKUP(B171,OFFSET(INDIRECT("$A:$B"),0,MATCH(B$1&amp;"_Verify",INDIRECT("$1:$1"),0)-1),2,0)</f>
        <v>67</v>
      </c>
      <c r="D171" s="10"/>
    </row>
    <row r="172" spans="1:4" x14ac:dyDescent="0.3">
      <c r="A172" t="s">
        <v>388</v>
      </c>
      <c r="B172" t="s">
        <v>385</v>
      </c>
      <c r="C172" s="6">
        <f t="shared" ref="C172" ca="1" si="67">VLOOKUP(B172,OFFSET(INDIRECT("$A:$B"),0,MATCH(B$1&amp;"_Verify",INDIRECT("$1:$1"),0)-1),2,0)</f>
        <v>22</v>
      </c>
    </row>
    <row r="173" spans="1:4" x14ac:dyDescent="0.3">
      <c r="A173" t="s">
        <v>402</v>
      </c>
      <c r="B173" t="s">
        <v>385</v>
      </c>
      <c r="C173" s="6">
        <f t="shared" ref="C173" ca="1" si="68">VLOOKUP(B173,OFFSET(INDIRECT("$A:$B"),0,MATCH(B$1&amp;"_Verify",INDIRECT("$1:$1"),0)-1),2,0)</f>
        <v>22</v>
      </c>
    </row>
    <row r="174" spans="1:4" x14ac:dyDescent="0.3">
      <c r="A174" t="s">
        <v>390</v>
      </c>
      <c r="B174" t="s">
        <v>385</v>
      </c>
      <c r="C174" s="6">
        <f t="shared" ref="C174:C175" ca="1" si="69">VLOOKUP(B174,OFFSET(INDIRECT("$A:$B"),0,MATCH(B$1&amp;"_Verify",INDIRECT("$1:$1"),0)-1),2,0)</f>
        <v>22</v>
      </c>
    </row>
    <row r="175" spans="1:4" x14ac:dyDescent="0.3">
      <c r="A175" t="s">
        <v>403</v>
      </c>
      <c r="B175" t="s">
        <v>385</v>
      </c>
      <c r="C175" s="6">
        <f t="shared" ca="1" si="69"/>
        <v>22</v>
      </c>
    </row>
  </sheetData>
  <phoneticPr fontId="1" type="noConversion"/>
  <dataValidations count="1">
    <dataValidation type="list" allowBlank="1" showInputMessage="1" showErrorMessage="1" sqref="B2:B1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8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G36" sqref="G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665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1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3" ca="1" si="1">IF(NOT(ISBLANK(N3)),N3,
IF(ISBLANK(M3),"",
VLOOKUP(M3,OFFSET(INDIRECT("$A:$B"),0,MATCH(M$1&amp;"_Verify",INDIRECT("$1:$1"),0)-1),2,0)
))</f>
        <v/>
      </c>
      <c r="S3" s="7" t="str">
        <f t="shared" ref="S3:S14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9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9" ca="1" si="40">IF(NOT(ISBLANK(N34)),N34,
IF(ISBLANK(M34),"",
VLOOKUP(M34,OFFSET(INDIRECT("$A:$B"),0,MATCH(M$1&amp;"_Verify",INDIRECT("$1:$1"),0)-1),2,0)
))</f>
        <v/>
      </c>
      <c r="S34" s="7" t="str">
        <f t="shared" ref="S34:S39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0.89500000000000002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" si="42">B36&amp;"_"&amp;TEXT(D36,"00")</f>
        <v>NormalAttackSecondChaosElemental_01</v>
      </c>
      <c r="B36" s="10" t="s">
        <v>672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0.57499999999999996</v>
      </c>
      <c r="O36" s="7" t="str">
        <f t="shared" ref="O36" ca="1" si="43">IF(NOT(ISBLANK(N36)),N36,
IF(ISBLANK(M36),"",
VLOOKUP(M36,OFFSET(INDIRECT("$A:$B"),0,MATCH(M$1&amp;"_Verify",INDIRECT("$1:$1"),0)-1),2,0)
))</f>
        <v/>
      </c>
      <c r="S36" s="7" t="str">
        <f t="shared" ref="S36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39"/>
        <v>NormalAttackSuperHero_01</v>
      </c>
      <c r="B37" s="10" t="s">
        <v>455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NormalAttackMeryl_01</v>
      </c>
      <c r="B38" s="10" t="s">
        <v>456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si="39"/>
        <v>NormalAttackGreekWarrior_01</v>
      </c>
      <c r="B39" s="10" t="s">
        <v>457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0"/>
        <v/>
      </c>
      <c r="S39" s="7" t="str">
        <f t="shared" ca="1" si="41"/>
        <v/>
      </c>
    </row>
    <row r="40" spans="1:19" x14ac:dyDescent="0.3">
      <c r="A40" s="1" t="str">
        <f t="shared" ref="A40:A42" si="45">B40&amp;"_"&amp;TEXT(D40,"00")</f>
        <v>NormalAttackAkai_01</v>
      </c>
      <c r="B40" s="10" t="s">
        <v>458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ref="O40:O42" ca="1" si="46">IF(NOT(ISBLANK(N40)),N40,
IF(ISBLANK(M40),"",
VLOOKUP(M40,OFFSET(INDIRECT("$A:$B"),0,MATCH(M$1&amp;"_Verify",INDIRECT("$1:$1"),0)-1),2,0)
))</f>
        <v/>
      </c>
      <c r="S40" s="7" t="str">
        <f t="shared" ref="S40:S42" ca="1" si="47">IF(NOT(ISBLANK(R40)),R40,
IF(ISBLANK(Q40),"",
VLOOKUP(Q40,OFFSET(INDIRECT("$A:$B"),0,MATCH(Q$1&amp;"_Verify",INDIRECT("$1:$1"),0)-1),2,0)
))</f>
        <v/>
      </c>
    </row>
    <row r="41" spans="1:19" x14ac:dyDescent="0.3">
      <c r="A41" s="1" t="str">
        <f t="shared" si="45"/>
        <v>NormalAttackYuka_01</v>
      </c>
      <c r="B41" s="10" t="s">
        <v>460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0.25</v>
      </c>
      <c r="O41" s="7" t="str">
        <f t="shared" ca="1" si="46"/>
        <v/>
      </c>
      <c r="S41" s="7" t="str">
        <f t="shared" ca="1" si="47"/>
        <v/>
      </c>
    </row>
    <row r="42" spans="1:19" x14ac:dyDescent="0.3">
      <c r="A42" s="1" t="str">
        <f t="shared" si="45"/>
        <v>NormalAttackSteampunkRobot_01</v>
      </c>
      <c r="B42" s="10" t="s">
        <v>462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6"/>
        <v/>
      </c>
      <c r="S42" s="7" t="str">
        <f t="shared" ca="1" si="47"/>
        <v/>
      </c>
    </row>
    <row r="43" spans="1:19" x14ac:dyDescent="0.3">
      <c r="A43" s="1" t="str">
        <f t="shared" ref="A43:A64" si="48">B43&amp;"_"&amp;TEXT(D43,"00")</f>
        <v>NormalAttackKachujin_01</v>
      </c>
      <c r="B43" s="10" t="s">
        <v>464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ref="O43:O64" ca="1" si="49">IF(NOT(ISBLANK(N43)),N43,
IF(ISBLANK(M43),"",
VLOOKUP(M43,OFFSET(INDIRECT("$A:$B"),0,MATCH(M$1&amp;"_Verify",INDIRECT("$1:$1"),0)-1),2,0)
))</f>
        <v/>
      </c>
      <c r="S43" s="7" t="str">
        <f t="shared" ref="S43:S64" ca="1" si="50">IF(NOT(ISBLANK(R43)),R43,
IF(ISBLANK(Q43),"",
VLOOKUP(Q43,OFFSET(INDIRECT("$A:$B"),0,MATCH(Q$1&amp;"_Verify",INDIRECT("$1:$1"),0)-1),2,0)
))</f>
        <v/>
      </c>
    </row>
    <row r="44" spans="1:19" x14ac:dyDescent="0.3">
      <c r="A44" s="1" t="str">
        <f t="shared" si="48"/>
        <v>NormalAttackMedea_01</v>
      </c>
      <c r="B44" s="10" t="s">
        <v>465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9"/>
        <v/>
      </c>
      <c r="S44" s="7" t="str">
        <f t="shared" ca="1" si="50"/>
        <v/>
      </c>
    </row>
    <row r="45" spans="1:19" x14ac:dyDescent="0.3">
      <c r="A45" s="1" t="str">
        <f t="shared" si="48"/>
        <v>NormalAttackLola_01</v>
      </c>
      <c r="B45" s="10" t="s">
        <v>466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0.7</v>
      </c>
      <c r="O45" s="7" t="str">
        <f t="shared" ca="1" si="49"/>
        <v/>
      </c>
      <c r="S45" s="7" t="str">
        <f t="shared" ca="1" si="50"/>
        <v/>
      </c>
    </row>
    <row r="46" spans="1:19" x14ac:dyDescent="0.3">
      <c r="A46" s="1" t="str">
        <f t="shared" si="48"/>
        <v>NormalAttackRockElemental_01</v>
      </c>
      <c r="B46" s="10" t="s">
        <v>467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9"/>
        <v/>
      </c>
      <c r="S46" s="7" t="str">
        <f t="shared" ca="1" si="50"/>
        <v/>
      </c>
    </row>
    <row r="47" spans="1:19" x14ac:dyDescent="0.3">
      <c r="A47" s="1" t="str">
        <f t="shared" si="48"/>
        <v>NormalAttackSoldier_01</v>
      </c>
      <c r="B47" s="10" t="s">
        <v>468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9"/>
        <v/>
      </c>
      <c r="S47" s="7" t="str">
        <f t="shared" ca="1" si="50"/>
        <v/>
      </c>
    </row>
    <row r="48" spans="1:19" x14ac:dyDescent="0.3">
      <c r="A48" s="1" t="str">
        <f t="shared" si="48"/>
        <v>NormalAttackDualWarrior_01</v>
      </c>
      <c r="B48" s="10" t="s">
        <v>469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0.75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NormalAttackGloryArmor_01</v>
      </c>
      <c r="B49" s="10" t="s">
        <v>470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0.48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51">B50&amp;"_"&amp;TEXT(D50,"00")</f>
        <v>NormalAttackSecondGloryArmor_01</v>
      </c>
      <c r="B50" s="10" t="s">
        <v>664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</v>
      </c>
      <c r="O50" s="7" t="str">
        <f t="shared" ref="O50" ca="1" si="52">IF(NOT(ISBLANK(N50)),N50,
IF(ISBLANK(M50),"",
VLOOKUP(M50,OFFSET(INDIRECT("$A:$B"),0,MATCH(M$1&amp;"_Verify",INDIRECT("$1:$1"),0)-1),2,0)
))</f>
        <v/>
      </c>
      <c r="S50" s="7" t="str">
        <f t="shared" ref="S50" ca="1" si="53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8"/>
        <v>NormalAttackRpgKnight_01</v>
      </c>
      <c r="B51" s="10" t="s">
        <v>471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9"/>
        <v/>
      </c>
      <c r="S51" s="7" t="str">
        <f t="shared" ca="1" si="50"/>
        <v/>
      </c>
    </row>
    <row r="52" spans="1:23" x14ac:dyDescent="0.3">
      <c r="A52" s="1" t="str">
        <f t="shared" si="48"/>
        <v>NormalAttackDemonHuntress_01</v>
      </c>
      <c r="B52" s="10" t="s">
        <v>472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si="48"/>
        <v>NormalAttackMobileFemale_01</v>
      </c>
      <c r="B53" s="10" t="s">
        <v>473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si="48"/>
        <v>NormalAttackCyborgCharacter_01</v>
      </c>
      <c r="B54" s="10" t="s">
        <v>474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0.65</v>
      </c>
      <c r="O54" s="7" t="str">
        <f t="shared" ca="1" si="49"/>
        <v/>
      </c>
      <c r="S54" s="7" t="str">
        <f t="shared" ca="1" si="50"/>
        <v/>
      </c>
    </row>
    <row r="55" spans="1:23" x14ac:dyDescent="0.3">
      <c r="A55" s="1" t="str">
        <f t="shared" si="48"/>
        <v>NormalAttackSandWarrior_01</v>
      </c>
      <c r="B55" s="10" t="s">
        <v>475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0.67500000000000004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NormalAttackBladeFanDancer_01</v>
      </c>
      <c r="B56" s="10" t="s">
        <v>476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si="48"/>
        <v>NormalAttackSyria_01</v>
      </c>
      <c r="B57" s="10" t="s">
        <v>477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si="48"/>
        <v>NormalAttackLinhi_01</v>
      </c>
      <c r="B58" s="10" t="s">
        <v>478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9"/>
        <v/>
      </c>
      <c r="S58" s="7" t="str">
        <f t="shared" ca="1" si="50"/>
        <v/>
      </c>
    </row>
    <row r="59" spans="1:23" x14ac:dyDescent="0.3">
      <c r="A59" s="1" t="str">
        <f t="shared" si="48"/>
        <v>NormalAttackNecromancerFour_01</v>
      </c>
      <c r="B59" s="10" t="s">
        <v>479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9"/>
        <v/>
      </c>
      <c r="S59" s="7" t="str">
        <f t="shared" ca="1" si="50"/>
        <v/>
      </c>
    </row>
    <row r="60" spans="1:23" x14ac:dyDescent="0.3">
      <c r="A60" s="1" t="str">
        <f t="shared" si="48"/>
        <v>NormalAttackGirlWarrior_01</v>
      </c>
      <c r="B60" s="10" t="s">
        <v>480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</v>
      </c>
      <c r="O60" s="7" t="str">
        <f t="shared" ca="1" si="49"/>
        <v/>
      </c>
      <c r="S60" s="7" t="str">
        <f t="shared" ca="1" si="50"/>
        <v/>
      </c>
    </row>
    <row r="61" spans="1:23" x14ac:dyDescent="0.3">
      <c r="A61" s="1" t="str">
        <f t="shared" si="48"/>
        <v>NormalAttackGirlArcher_01</v>
      </c>
      <c r="B61" s="10" t="s">
        <v>481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ref="A62" si="54">B62&amp;"_"&amp;TEXT(D62,"00")</f>
        <v>NormalAttackWeakEnergyShieldRobot_01</v>
      </c>
      <c r="B62" s="10" t="s">
        <v>670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0.1</v>
      </c>
      <c r="O62" s="7" t="str">
        <f t="shared" ref="O62" ca="1" si="55">IF(NOT(ISBLANK(N62)),N62,
IF(ISBLANK(M62),"",
VLOOKUP(M62,OFFSET(INDIRECT("$A:$B"),0,MATCH(M$1&amp;"_Verify",INDIRECT("$1:$1"),0)-1),2,0)
))</f>
        <v/>
      </c>
      <c r="S62" s="7" t="str">
        <f t="shared" ref="S62" ca="1" si="56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si="48"/>
        <v>NormalAttackEnergyShieldRobot_01</v>
      </c>
      <c r="B63" s="10" t="s">
        <v>482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DelayedBasedDamage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</v>
      </c>
      <c r="J63" s="1">
        <v>3.5</v>
      </c>
      <c r="O63" s="7" t="str">
        <f t="shared" ca="1" si="49"/>
        <v/>
      </c>
      <c r="S63" s="7" t="str">
        <f t="shared" ca="1" si="50"/>
        <v/>
      </c>
      <c r="W63" s="1" t="s">
        <v>671</v>
      </c>
    </row>
    <row r="64" spans="1:23" x14ac:dyDescent="0.3">
      <c r="A64" s="1" t="str">
        <f t="shared" si="48"/>
        <v>NormalAttackIceMagician_01</v>
      </c>
      <c r="B64" s="10" t="s">
        <v>483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49"/>
        <v/>
      </c>
      <c r="S64" s="7" t="str">
        <f t="shared" ca="1" si="50"/>
        <v/>
      </c>
    </row>
    <row r="65" spans="1:23" x14ac:dyDescent="0.3">
      <c r="A65" s="1" t="str">
        <f t="shared" ref="A65" si="57">B65&amp;"_"&amp;TEXT(D65,"00")</f>
        <v>NormalAttackAngelicWarrior_01</v>
      </c>
      <c r="B65" s="10" t="s">
        <v>484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0.55000000000000004</v>
      </c>
      <c r="O65" s="7" t="str">
        <f t="shared" ref="O65" ca="1" si="58">IF(NOT(ISBLANK(N65)),N65,
IF(ISBLANK(M65),"",
VLOOKUP(M65,OFFSET(INDIRECT("$A:$B"),0,MATCH(M$1&amp;"_Verify",INDIRECT("$1:$1"),0)-1),2,0)
))</f>
        <v/>
      </c>
      <c r="S65" s="7" t="str">
        <f t="shared" ref="S65" ca="1" si="59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0"/>
        <v>CallInvincibleTortoise_01</v>
      </c>
      <c r="B66" t="s">
        <v>108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107</v>
      </c>
    </row>
    <row r="67" spans="1:23" x14ac:dyDescent="0.3">
      <c r="A67" s="1" t="str">
        <f t="shared" si="0"/>
        <v>InvincibleTortoise_01</v>
      </c>
      <c r="B67" t="s">
        <v>107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InvincibleTortoise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O67" s="7" t="str">
        <f t="shared" ca="1" si="1"/>
        <v/>
      </c>
      <c r="S67" s="7" t="str">
        <f t="shared" ca="1" si="2"/>
        <v/>
      </c>
      <c r="T67" s="1" t="s">
        <v>109</v>
      </c>
      <c r="U67" s="1" t="s">
        <v>110</v>
      </c>
    </row>
    <row r="68" spans="1:23" x14ac:dyDescent="0.3">
      <c r="A68" s="1" t="str">
        <f t="shared" si="0"/>
        <v>CountBarrier5Times_01</v>
      </c>
      <c r="B68" t="s">
        <v>115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CountBarrier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P68" s="1">
        <v>5</v>
      </c>
      <c r="S68" s="7" t="str">
        <f t="shared" ca="1" si="2"/>
        <v/>
      </c>
      <c r="V68" s="1" t="s">
        <v>116</v>
      </c>
    </row>
    <row r="69" spans="1:23" x14ac:dyDescent="0.3">
      <c r="A69" s="1" t="str">
        <f t="shared" si="0"/>
        <v>CallBurrowNinjaAssassin_01</v>
      </c>
      <c r="B69" t="s">
        <v>120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ca="1" si="1"/>
        <v/>
      </c>
      <c r="Q69" s="1" t="s">
        <v>225</v>
      </c>
      <c r="S69" s="7">
        <f t="shared" ca="1" si="2"/>
        <v>4</v>
      </c>
      <c r="U69" s="1" t="s">
        <v>117</v>
      </c>
    </row>
    <row r="70" spans="1:23" x14ac:dyDescent="0.3">
      <c r="A70" s="1" t="str">
        <f t="shared" si="0"/>
        <v>BurrowNinjaAssassin_01</v>
      </c>
      <c r="B70" t="s">
        <v>117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Burrow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</v>
      </c>
      <c r="K70" s="1">
        <v>0.5</v>
      </c>
      <c r="L70" s="1">
        <v>1</v>
      </c>
      <c r="O70" s="7" t="str">
        <f t="shared" ca="1" si="1"/>
        <v/>
      </c>
      <c r="P70" s="1">
        <v>2</v>
      </c>
      <c r="S70" s="7" t="str">
        <f t="shared" ca="1" si="2"/>
        <v/>
      </c>
      <c r="T70" s="1" t="s">
        <v>130</v>
      </c>
      <c r="U70" s="1" t="s">
        <v>131</v>
      </c>
      <c r="V70" s="1" t="s">
        <v>132</v>
      </c>
      <c r="W70" s="1" t="s">
        <v>133</v>
      </c>
    </row>
    <row r="71" spans="1:23" x14ac:dyDescent="0.3">
      <c r="A71" s="1" t="str">
        <f t="shared" si="0"/>
        <v>RushPigPet_01</v>
      </c>
      <c r="B71" s="10" t="s">
        <v>554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0</v>
      </c>
      <c r="N71" s="1">
        <v>1</v>
      </c>
      <c r="O71" s="7">
        <f t="shared" ca="1" si="1"/>
        <v>1</v>
      </c>
      <c r="P71" s="1">
        <v>-1</v>
      </c>
      <c r="S71" s="7" t="str">
        <f t="shared" ca="1" si="2"/>
        <v/>
      </c>
      <c r="T71" s="1" t="s">
        <v>555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RushPigPet_Purple_01</v>
      </c>
      <c r="B72" s="10" t="s">
        <v>601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5</v>
      </c>
      <c r="J72" s="1">
        <v>1.5</v>
      </c>
      <c r="K72" s="1">
        <v>-1</v>
      </c>
      <c r="L72" s="1">
        <v>100</v>
      </c>
      <c r="N72" s="1">
        <v>3</v>
      </c>
      <c r="O72" s="7">
        <f t="shared" ref="O72" ca="1" si="61">IF(NOT(ISBLANK(N72)),N72,
IF(ISBLANK(M72),"",
VLOOKUP(M72,OFFSET(INDIRECT("$A:$B"),0,MATCH(M$1&amp;"_Verify",INDIRECT("$1:$1"),0)-1),2,0)
))</f>
        <v>3</v>
      </c>
      <c r="P72" s="1">
        <v>-1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(3/2)*1.25/1.25</f>
        <v>1.5</v>
      </c>
    </row>
    <row r="73" spans="1:23" x14ac:dyDescent="0.3">
      <c r="A73" s="1" t="str">
        <f t="shared" ref="A73" si="63">B73&amp;"_"&amp;TEXT(D73,"00")</f>
        <v>RushPolygonalMetalon_Green_01</v>
      </c>
      <c r="B73" s="10" t="s">
        <v>570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8</v>
      </c>
      <c r="J73" s="1">
        <v>1</v>
      </c>
      <c r="K73" s="1">
        <v>0</v>
      </c>
      <c r="L73" s="1">
        <v>0</v>
      </c>
      <c r="N73" s="1">
        <v>1</v>
      </c>
      <c r="O73" s="7">
        <f t="shared" ref="O73" ca="1" si="64">IF(NOT(ISBLANK(N73)),N73,
IF(ISBLANK(M73),"",
VLOOKUP(M73,OFFSET(INDIRECT("$A:$B"),0,MATCH(M$1&amp;"_Verify",INDIRECT("$1:$1"),0)-1),2,0)
))</f>
        <v>1</v>
      </c>
      <c r="P73" s="1">
        <v>250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(3/2)*1/1.25</f>
        <v>1.2</v>
      </c>
    </row>
    <row r="74" spans="1:23" x14ac:dyDescent="0.3">
      <c r="A74" s="1" t="str">
        <f t="shared" ref="A74" si="66">B74&amp;"_"&amp;TEXT(D74,"00")</f>
        <v>RushCuteUniq_01</v>
      </c>
      <c r="B74" s="10" t="s">
        <v>567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6.5</v>
      </c>
      <c r="J74" s="1">
        <v>2.5</v>
      </c>
      <c r="K74" s="1">
        <v>1</v>
      </c>
      <c r="L74" s="1">
        <v>0</v>
      </c>
      <c r="N74" s="1">
        <v>0</v>
      </c>
      <c r="O74" s="7">
        <f t="shared" ref="O74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" ca="1" si="68">IF(NOT(ISBLANK(R74)),R74,
IF(ISBLANK(Q74),"",
VLOOKUP(Q74,OFFSET(INDIRECT("$A:$B"),0,MATCH(Q$1&amp;"_Verify",INDIRECT("$1:$1"),0)-1),2,0)
))</f>
        <v/>
      </c>
      <c r="T74" s="1" t="s">
        <v>555</v>
      </c>
      <c r="U74" s="1">
        <f>(3/2)*1/1.25</f>
        <v>1.2</v>
      </c>
    </row>
    <row r="75" spans="1:23" x14ac:dyDescent="0.3">
      <c r="A75" s="1" t="str">
        <f t="shared" ref="A75:A77" si="69">B75&amp;"_"&amp;TEXT(D75,"00")</f>
        <v>RushRobotSphere_01</v>
      </c>
      <c r="B75" s="10" t="s">
        <v>568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8</v>
      </c>
      <c r="J75" s="1">
        <v>2</v>
      </c>
      <c r="K75" s="1">
        <v>5</v>
      </c>
      <c r="L75" s="1">
        <v>0</v>
      </c>
      <c r="N75" s="1">
        <v>0</v>
      </c>
      <c r="O75" s="7">
        <f t="shared" ref="O75:O77" ca="1" si="70">IF(NOT(ISBLANK(N75)),N75,
IF(ISBLANK(M75),"",
VLOOKUP(M75,OFFSET(INDIRECT("$A:$B"),0,MATCH(M$1&amp;"_Verify",INDIRECT("$1:$1"),0)-1),2,0)
))</f>
        <v>0</v>
      </c>
      <c r="P75" s="1">
        <v>-1</v>
      </c>
      <c r="S75" s="7" t="str">
        <f t="shared" ref="S75:S77" ca="1" si="71">IF(NOT(ISBLANK(R75)),R75,
IF(ISBLANK(Q75),"",
VLOOKUP(Q75,OFFSET(INDIRECT("$A:$B"),0,MATCH(Q$1&amp;"_Verify",INDIRECT("$1:$1"),0)-1),2,0)
))</f>
        <v/>
      </c>
      <c r="T75" s="1" t="s">
        <v>555</v>
      </c>
      <c r="U75" s="1">
        <f>(3/2)*1.25/1.25</f>
        <v>1.5</v>
      </c>
    </row>
    <row r="76" spans="1:23" x14ac:dyDescent="0.3">
      <c r="A76" s="1" t="str">
        <f t="shared" si="69"/>
        <v>SlowDebuffCyc_01</v>
      </c>
      <c r="B76" s="10" t="s">
        <v>588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AddActorState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7" t="str">
        <f t="shared" ca="1" si="70"/>
        <v/>
      </c>
      <c r="S76" s="7" t="str">
        <f t="shared" ca="1" si="71"/>
        <v/>
      </c>
      <c r="T76" s="1" t="s">
        <v>589</v>
      </c>
    </row>
    <row r="77" spans="1:23" x14ac:dyDescent="0.3">
      <c r="A77" s="1" t="str">
        <f t="shared" si="69"/>
        <v>AS_SlowCyc_01</v>
      </c>
      <c r="B77" s="1" t="s">
        <v>590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-0.5</v>
      </c>
      <c r="M77" s="1" t="s">
        <v>156</v>
      </c>
      <c r="O77" s="7">
        <f t="shared" ca="1" si="70"/>
        <v>10</v>
      </c>
      <c r="R77" s="1">
        <v>1</v>
      </c>
      <c r="S77" s="7">
        <f t="shared" ca="1" si="71"/>
        <v>1</v>
      </c>
      <c r="W77" s="1" t="s">
        <v>599</v>
      </c>
    </row>
    <row r="78" spans="1:23" x14ac:dyDescent="0.3">
      <c r="A78" s="1" t="str">
        <f t="shared" ref="A78" si="72">B78&amp;"_"&amp;TEXT(D78,"00")</f>
        <v>TeleportWarAssassin_01</v>
      </c>
      <c r="B78" s="1" t="s">
        <v>596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J78" s="1">
        <v>1.5</v>
      </c>
      <c r="N78" s="1">
        <v>0</v>
      </c>
      <c r="O78" s="7">
        <f t="shared" ref="O78" ca="1" si="73">IF(NOT(ISBLANK(N78)),N78,
IF(ISBLANK(M78),"",
VLOOKUP(M78,OFFSET(INDIRECT("$A:$B"),0,MATCH(M$1&amp;"_Verify",INDIRECT("$1:$1"),0)-1),2,0)
))</f>
        <v>0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593</v>
      </c>
      <c r="W78" s="1" t="s">
        <v>598</v>
      </c>
    </row>
    <row r="79" spans="1:23" x14ac:dyDescent="0.3">
      <c r="A79" s="1" t="str">
        <f t="shared" ref="A79" si="75">B79&amp;"_"&amp;TEXT(D79,"00")</f>
        <v>TeleportZippermouth_Green_01</v>
      </c>
      <c r="B79" s="1" t="s">
        <v>612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</v>
      </c>
      <c r="K79" s="1">
        <v>0</v>
      </c>
      <c r="L79" s="1">
        <v>0</v>
      </c>
      <c r="N79" s="1">
        <v>1</v>
      </c>
      <c r="O79" s="7">
        <f t="shared" ref="O79" ca="1" si="76">IF(NOT(ISBLANK(N79)),N79,
IF(ISBLANK(M79),"",
VLOOKUP(M79,OFFSET(INDIRECT("$A:$B"),0,MATCH(M$1&amp;"_Verify",INDIRECT("$1:$1"),0)-1),2,0)
))</f>
        <v>1</v>
      </c>
      <c r="S79" s="7" t="str">
        <f t="shared" ref="S79" ca="1" si="77">IF(NOT(ISBLANK(R79)),R79,
IF(ISBLANK(Q79),"",
VLOOKUP(Q79,OFFSET(INDIRECT("$A:$B"),0,MATCH(Q$1&amp;"_Verify",INDIRECT("$1:$1"),0)-1),2,0)
))</f>
        <v/>
      </c>
      <c r="T79" s="1" t="s">
        <v>593</v>
      </c>
      <c r="W79" s="1" t="s">
        <v>598</v>
      </c>
    </row>
    <row r="80" spans="1:23" x14ac:dyDescent="0.3">
      <c r="A80" s="1" t="str">
        <f t="shared" ref="A80:A81" si="78">B80&amp;"_"&amp;TEXT(D80,"00")</f>
        <v>RotateZippermouth_Green_01</v>
      </c>
      <c r="B80" s="1" t="s">
        <v>614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Rotate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6</v>
      </c>
      <c r="J80" s="1">
        <v>360</v>
      </c>
      <c r="O80" s="7" t="str">
        <f t="shared" ref="O80:O81" ca="1" si="79">IF(NOT(ISBLANK(N80)),N80,
IF(ISBLANK(M80),"",
VLOOKUP(M80,OFFSET(INDIRECT("$A:$B"),0,MATCH(M$1&amp;"_Verify",INDIRECT("$1:$1"),0)-1),2,0)
))</f>
        <v/>
      </c>
      <c r="S80" s="7" t="str">
        <f t="shared" ref="S80:S81" ca="1" si="80">IF(NOT(ISBLANK(R80)),R80,
IF(ISBLANK(Q80),"",
VLOOKUP(Q80,OFFSET(INDIRECT("$A:$B"),0,MATCH(Q$1&amp;"_Verify",INDIRECT("$1:$1"),0)-1),2,0)
))</f>
        <v/>
      </c>
      <c r="T80" s="1" t="s">
        <v>616</v>
      </c>
    </row>
    <row r="81" spans="1:23" x14ac:dyDescent="0.3">
      <c r="A81" s="1" t="str">
        <f t="shared" si="78"/>
        <v>TeleportOneEyedWizard_BlueClose_01</v>
      </c>
      <c r="B81" s="1" t="s">
        <v>621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2</v>
      </c>
      <c r="O81" s="7">
        <f t="shared" ca="1" si="79"/>
        <v>2</v>
      </c>
      <c r="S81" s="7" t="str">
        <f t="shared" ca="1" si="80"/>
        <v/>
      </c>
      <c r="T81" s="1" t="s">
        <v>624</v>
      </c>
      <c r="U81" s="1" t="s">
        <v>635</v>
      </c>
      <c r="W81" s="1" t="s">
        <v>598</v>
      </c>
    </row>
    <row r="82" spans="1:23" x14ac:dyDescent="0.3">
      <c r="A82" s="1" t="str">
        <f t="shared" ref="A82:A83" si="81">B82&amp;"_"&amp;TEXT(D82,"00")</f>
        <v>TeleportOneEyedWizard_BlueFar_01</v>
      </c>
      <c r="B82" s="1" t="s">
        <v>622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TeleportTargetPosition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</v>
      </c>
      <c r="J82" s="1">
        <v>1</v>
      </c>
      <c r="N82" s="1">
        <v>3</v>
      </c>
      <c r="O82" s="7">
        <f t="shared" ref="O82:O83" ca="1" si="82">IF(NOT(ISBLANK(N82)),N82,
IF(ISBLANK(M82),"",
VLOOKUP(M82,OFFSET(INDIRECT("$A:$B"),0,MATCH(M$1&amp;"_Verify",INDIRECT("$1:$1"),0)-1),2,0)
))</f>
        <v>3</v>
      </c>
      <c r="S82" s="7" t="str">
        <f t="shared" ref="S82:S83" ca="1" si="83">IF(NOT(ISBLANK(R82)),R82,
IF(ISBLANK(Q82),"",
VLOOKUP(Q82,OFFSET(INDIRECT("$A:$B"),0,MATCH(Q$1&amp;"_Verify",INDIRECT("$1:$1"),0)-1),2,0)
))</f>
        <v/>
      </c>
      <c r="T82" s="1" t="s">
        <v>625</v>
      </c>
      <c r="U82" s="1" t="s">
        <v>635</v>
      </c>
      <c r="W82" s="1" t="s">
        <v>598</v>
      </c>
    </row>
    <row r="83" spans="1:23" x14ac:dyDescent="0.3">
      <c r="A83" s="1" t="str">
        <f t="shared" si="81"/>
        <v>RushHeavyKnight_YellowFirst_01</v>
      </c>
      <c r="B83" s="10" t="s">
        <v>627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2</v>
      </c>
      <c r="L83" s="1">
        <v>0</v>
      </c>
      <c r="N83" s="1">
        <v>1</v>
      </c>
      <c r="O83" s="7">
        <f t="shared" ca="1" si="82"/>
        <v>1</v>
      </c>
      <c r="P83" s="1">
        <v>-1</v>
      </c>
      <c r="S83" s="7" t="str">
        <f t="shared" ca="1" si="83"/>
        <v/>
      </c>
      <c r="T83" s="1" t="s">
        <v>633</v>
      </c>
      <c r="U83" s="1">
        <v>1.5</v>
      </c>
    </row>
    <row r="84" spans="1:23" x14ac:dyDescent="0.3">
      <c r="A84" s="1" t="str">
        <f t="shared" ref="A84:A86" si="84">B84&amp;"_"&amp;TEXT(D84,"00")</f>
        <v>RushHeavyKnight_YellowSecond_01</v>
      </c>
      <c r="B84" s="10" t="s">
        <v>631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1.5</v>
      </c>
      <c r="K84" s="1">
        <v>1</v>
      </c>
      <c r="L84" s="1">
        <v>0</v>
      </c>
      <c r="N84" s="1">
        <v>1</v>
      </c>
      <c r="O84" s="7">
        <f t="shared" ref="O84:O86" ca="1" si="85">IF(NOT(ISBLANK(N84)),N84,
IF(ISBLANK(M84),"",
VLOOKUP(M84,OFFSET(INDIRECT("$A:$B"),0,MATCH(M$1&amp;"_Verify",INDIRECT("$1:$1"),0)-1),2,0)
))</f>
        <v>1</v>
      </c>
      <c r="P84" s="1">
        <v>-1</v>
      </c>
      <c r="S84" s="7" t="str">
        <f t="shared" ref="S84:S85" ca="1" si="86">IF(NOT(ISBLANK(R84)),R84,
IF(ISBLANK(Q84),"",
VLOOKUP(Q84,OFFSET(INDIRECT("$A:$B"),0,MATCH(Q$1&amp;"_Verify",INDIRECT("$1:$1"),0)-1),2,0)
))</f>
        <v/>
      </c>
      <c r="T84" s="1" t="s">
        <v>634</v>
      </c>
      <c r="U84" s="1">
        <v>1.5</v>
      </c>
    </row>
    <row r="85" spans="1:23" x14ac:dyDescent="0.3">
      <c r="A85" s="1" t="str">
        <f t="shared" si="84"/>
        <v>RushHeavyKnight_YellowThird_01</v>
      </c>
      <c r="B85" s="10" t="s">
        <v>632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4.2</v>
      </c>
      <c r="J85" s="1">
        <v>0.2</v>
      </c>
      <c r="K85" s="1">
        <v>-3</v>
      </c>
      <c r="L85" s="1">
        <v>0</v>
      </c>
      <c r="N85" s="1">
        <v>1</v>
      </c>
      <c r="O85" s="7">
        <f t="shared" ca="1" si="85"/>
        <v>1</v>
      </c>
      <c r="P85" s="1">
        <v>200</v>
      </c>
      <c r="S85" s="7" t="str">
        <f t="shared" ca="1" si="86"/>
        <v/>
      </c>
      <c r="T85" s="1" t="s">
        <v>555</v>
      </c>
      <c r="U85" s="1">
        <v>1.5</v>
      </c>
    </row>
    <row r="86" spans="1:23" x14ac:dyDescent="0.3">
      <c r="A86" s="1" t="str">
        <f t="shared" si="84"/>
        <v>AddForceCommon_01</v>
      </c>
      <c r="B86" s="10" t="s">
        <v>639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N86" s="1">
        <v>0</v>
      </c>
      <c r="O86" s="7">
        <f t="shared" ca="1" si="85"/>
        <v>0</v>
      </c>
    </row>
    <row r="87" spans="1:23" x14ac:dyDescent="0.3">
      <c r="A87" s="1" t="str">
        <f t="shared" ref="A87" si="87">B87&amp;"_"&amp;TEXT(D87,"00")</f>
        <v>AddForceCommonWeak_01</v>
      </c>
      <c r="B87" s="10" t="s">
        <v>645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</v>
      </c>
      <c r="N87" s="1">
        <v>0</v>
      </c>
      <c r="O87" s="7">
        <f t="shared" ref="O87" ca="1" si="88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ref="A88:A89" si="89">B88&amp;"_"&amp;TEXT(D88,"00")</f>
        <v>AddForceCommonStrong_01</v>
      </c>
      <c r="B88" s="10" t="s">
        <v>647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AddForce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5</v>
      </c>
      <c r="N88" s="1">
        <v>0</v>
      </c>
      <c r="O88" s="7">
        <f t="shared" ref="O88:O89" ca="1" si="90">IF(NOT(ISBLANK(N88)),N88,
IF(ISBLANK(M88),"",
VLOOKUP(M88,OFFSET(INDIRECT("$A:$B"),0,MATCH(M$1&amp;"_Verify",INDIRECT("$1:$1"),0)-1),2,0)
))</f>
        <v>0</v>
      </c>
    </row>
    <row r="89" spans="1:23" x14ac:dyDescent="0.3">
      <c r="A89" s="1" t="str">
        <f t="shared" si="89"/>
        <v>SuicidePolygonalMagma_Blue_01</v>
      </c>
      <c r="B89" s="10" t="s">
        <v>662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Suicide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N89" s="1">
        <v>1</v>
      </c>
      <c r="O89" s="7">
        <f t="shared" ca="1" si="90"/>
        <v>1</v>
      </c>
      <c r="S89" s="7" t="str">
        <f t="shared" ref="S89" ca="1" si="91">IF(NOT(ISBLANK(R89)),R89,
IF(ISBLANK(Q89),"",
VLOOKUP(Q89,OFFSET(INDIRECT("$A:$B"),0,MATCH(Q$1&amp;"_Verify",INDIRECT("$1:$1"),0)-1),2,0)
))</f>
        <v/>
      </c>
      <c r="T89" s="1" t="s">
        <v>658</v>
      </c>
    </row>
    <row r="90" spans="1:23" x14ac:dyDescent="0.3">
      <c r="A90" s="1" t="str">
        <f t="shared" si="0"/>
        <v>LP_Atk_01</v>
      </c>
      <c r="B90" s="1" t="s">
        <v>256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si="0"/>
        <v>LP_Atk_02</v>
      </c>
      <c r="B91" s="1" t="s">
        <v>256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0.315</v>
      </c>
      <c r="M91" s="1" t="s">
        <v>164</v>
      </c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ref="A92:A100" si="92">B92&amp;"_"&amp;TEXT(D92,"00")</f>
        <v>LP_Atk_03</v>
      </c>
      <c r="B92" s="1" t="s">
        <v>256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0.49500000000000005</v>
      </c>
      <c r="M92" s="1" t="s">
        <v>164</v>
      </c>
      <c r="N92" s="6"/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92"/>
        <v>LP_Atk_04</v>
      </c>
      <c r="B93" s="1" t="s">
        <v>256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0.69</v>
      </c>
      <c r="M93" s="1" t="s">
        <v>164</v>
      </c>
      <c r="O93" s="7">
        <f t="shared" ca="1" si="1"/>
        <v>19</v>
      </c>
      <c r="S93" s="7" t="str">
        <f t="shared" ca="1" si="2"/>
        <v/>
      </c>
    </row>
    <row r="94" spans="1:23" x14ac:dyDescent="0.3">
      <c r="A94" s="1" t="str">
        <f t="shared" si="92"/>
        <v>LP_Atk_05</v>
      </c>
      <c r="B94" s="1" t="s">
        <v>256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0.89999999999999991</v>
      </c>
      <c r="M94" s="1" t="s">
        <v>164</v>
      </c>
      <c r="O94" s="7">
        <f ca="1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92"/>
        <v>LP_Atk_06</v>
      </c>
      <c r="B95" s="1" t="s">
        <v>256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1.125</v>
      </c>
      <c r="M95" s="1" t="s">
        <v>164</v>
      </c>
      <c r="O95" s="7">
        <f t="shared" ref="O95:O146" ca="1" si="93">IF(NOT(ISBLANK(N95)),N95,
IF(ISBLANK(M95),"",
VLOOKUP(M95,OFFSET(INDIRECT("$A:$B"),0,MATCH(M$1&amp;"_Verify",INDIRECT("$1:$1"),0)-1),2,0)
))</f>
        <v>19</v>
      </c>
      <c r="S95" s="7" t="str">
        <f t="shared" ca="1" si="2"/>
        <v/>
      </c>
    </row>
    <row r="96" spans="1:23" x14ac:dyDescent="0.3">
      <c r="A96" s="1" t="str">
        <f t="shared" si="92"/>
        <v>LP_Atk_07</v>
      </c>
      <c r="B96" s="1" t="s">
        <v>256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1.3650000000000002</v>
      </c>
      <c r="M96" s="1" t="s">
        <v>164</v>
      </c>
      <c r="O96" s="7">
        <f t="shared" ca="1" si="93"/>
        <v>19</v>
      </c>
      <c r="S96" s="7" t="str">
        <f t="shared" ca="1" si="2"/>
        <v/>
      </c>
    </row>
    <row r="97" spans="1:19" x14ac:dyDescent="0.3">
      <c r="A97" s="1" t="str">
        <f t="shared" si="92"/>
        <v>LP_Atk_08</v>
      </c>
      <c r="B97" s="1" t="s">
        <v>256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1.62</v>
      </c>
      <c r="M97" s="1" t="s">
        <v>164</v>
      </c>
      <c r="O97" s="7">
        <f t="shared" ca="1" si="93"/>
        <v>19</v>
      </c>
      <c r="S97" s="7" t="str">
        <f t="shared" ca="1" si="2"/>
        <v/>
      </c>
    </row>
    <row r="98" spans="1:19" x14ac:dyDescent="0.3">
      <c r="A98" s="1" t="str">
        <f t="shared" si="92"/>
        <v>LP_Atk_09</v>
      </c>
      <c r="B98" s="1" t="s">
        <v>256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1.89</v>
      </c>
      <c r="M98" s="1" t="s">
        <v>164</v>
      </c>
      <c r="O98" s="7">
        <f t="shared" ca="1" si="93"/>
        <v>19</v>
      </c>
      <c r="S98" s="7" t="str">
        <f t="shared" ca="1" si="2"/>
        <v/>
      </c>
    </row>
    <row r="99" spans="1:19" x14ac:dyDescent="0.3">
      <c r="A99" s="1" t="str">
        <f t="shared" si="92"/>
        <v>LP_AtkBetter_01</v>
      </c>
      <c r="B99" s="1" t="s">
        <v>257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0.25</v>
      </c>
      <c r="M99" s="1" t="s">
        <v>164</v>
      </c>
      <c r="O99" s="7">
        <f t="shared" ca="1" si="93"/>
        <v>19</v>
      </c>
      <c r="S99" s="7" t="str">
        <f t="shared" ca="1" si="2"/>
        <v/>
      </c>
    </row>
    <row r="100" spans="1:19" x14ac:dyDescent="0.3">
      <c r="A100" s="1" t="str">
        <f t="shared" si="92"/>
        <v>LP_AtkBetter_02</v>
      </c>
      <c r="B100" s="1" t="s">
        <v>257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0.52500000000000002</v>
      </c>
      <c r="M100" s="1" t="s">
        <v>164</v>
      </c>
      <c r="O100" s="7">
        <f t="shared" ca="1" si="93"/>
        <v>19</v>
      </c>
      <c r="S100" s="7" t="str">
        <f t="shared" ca="1" si="2"/>
        <v/>
      </c>
    </row>
    <row r="101" spans="1:19" x14ac:dyDescent="0.3">
      <c r="A101" s="1" t="str">
        <f t="shared" ref="A101:A121" si="94">B101&amp;"_"&amp;TEXT(D101,"00")</f>
        <v>LP_AtkBetter_03</v>
      </c>
      <c r="B101" s="1" t="s">
        <v>257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0.82500000000000007</v>
      </c>
      <c r="M101" s="1" t="s">
        <v>164</v>
      </c>
      <c r="O101" s="7">
        <f t="shared" ca="1" si="93"/>
        <v>19</v>
      </c>
      <c r="S101" s="7" t="str">
        <f t="shared" ca="1" si="2"/>
        <v/>
      </c>
    </row>
    <row r="102" spans="1:19" x14ac:dyDescent="0.3">
      <c r="A102" s="1" t="str">
        <f t="shared" si="94"/>
        <v>LP_AtkBetter_04</v>
      </c>
      <c r="B102" s="1" t="s">
        <v>257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1.1499999999999999</v>
      </c>
      <c r="M102" s="1" t="s">
        <v>164</v>
      </c>
      <c r="O102" s="7">
        <f t="shared" ca="1" si="93"/>
        <v>19</v>
      </c>
      <c r="S102" s="7" t="str">
        <f t="shared" ca="1" si="2"/>
        <v/>
      </c>
    </row>
    <row r="103" spans="1:19" x14ac:dyDescent="0.3">
      <c r="A103" s="1" t="str">
        <f t="shared" si="94"/>
        <v>LP_AtkBetter_05</v>
      </c>
      <c r="B103" s="1" t="s">
        <v>257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1.5</v>
      </c>
      <c r="M103" s="1" t="s">
        <v>164</v>
      </c>
      <c r="O103" s="7">
        <f t="shared" ca="1" si="93"/>
        <v>19</v>
      </c>
      <c r="S103" s="7" t="str">
        <f t="shared" ca="1" si="2"/>
        <v/>
      </c>
    </row>
    <row r="104" spans="1:19" x14ac:dyDescent="0.3">
      <c r="A104" s="1" t="str">
        <f t="shared" si="94"/>
        <v>LP_AtkBetter_06</v>
      </c>
      <c r="B104" s="1" t="s">
        <v>257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1.875</v>
      </c>
      <c r="M104" s="1" t="s">
        <v>164</v>
      </c>
      <c r="O104" s="7">
        <f t="shared" ca="1" si="93"/>
        <v>19</v>
      </c>
      <c r="S104" s="7" t="str">
        <f t="shared" ca="1" si="2"/>
        <v/>
      </c>
    </row>
    <row r="105" spans="1:19" x14ac:dyDescent="0.3">
      <c r="A105" s="1" t="str">
        <f t="shared" si="94"/>
        <v>LP_AtkBetter_07</v>
      </c>
      <c r="B105" s="1" t="s">
        <v>257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2.2749999999999999</v>
      </c>
      <c r="M105" s="1" t="s">
        <v>164</v>
      </c>
      <c r="O105" s="7">
        <f t="shared" ca="1" si="93"/>
        <v>19</v>
      </c>
      <c r="S105" s="7" t="str">
        <f t="shared" ca="1" si="2"/>
        <v/>
      </c>
    </row>
    <row r="106" spans="1:19" x14ac:dyDescent="0.3">
      <c r="A106" s="1" t="str">
        <f t="shared" si="94"/>
        <v>LP_AtkBetter_08</v>
      </c>
      <c r="B106" s="1" t="s">
        <v>257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2.7</v>
      </c>
      <c r="M106" s="1" t="s">
        <v>164</v>
      </c>
      <c r="O106" s="7">
        <f t="shared" ca="1" si="93"/>
        <v>19</v>
      </c>
      <c r="S106" s="7" t="str">
        <f t="shared" ca="1" si="2"/>
        <v/>
      </c>
    </row>
    <row r="107" spans="1:19" x14ac:dyDescent="0.3">
      <c r="A107" s="1" t="str">
        <f t="shared" si="94"/>
        <v>LP_AtkBetter_09</v>
      </c>
      <c r="B107" s="1" t="s">
        <v>257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3.15</v>
      </c>
      <c r="M107" s="1" t="s">
        <v>164</v>
      </c>
      <c r="O107" s="7">
        <f t="shared" ca="1" si="93"/>
        <v>19</v>
      </c>
      <c r="S107" s="7" t="str">
        <f t="shared" ca="1" si="2"/>
        <v/>
      </c>
    </row>
    <row r="108" spans="1:19" x14ac:dyDescent="0.3">
      <c r="A108" s="1" t="str">
        <f t="shared" si="94"/>
        <v>LP_AtkBest_01</v>
      </c>
      <c r="B108" s="1" t="s">
        <v>258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0.45</v>
      </c>
      <c r="M108" s="1" t="s">
        <v>164</v>
      </c>
      <c r="O108" s="7">
        <f t="shared" ca="1" si="93"/>
        <v>19</v>
      </c>
      <c r="S108" s="7" t="str">
        <f t="shared" ca="1" si="2"/>
        <v/>
      </c>
    </row>
    <row r="109" spans="1:19" x14ac:dyDescent="0.3">
      <c r="A109" s="1" t="str">
        <f t="shared" ref="A109:A110" si="95">B109&amp;"_"&amp;TEXT(D109,"00")</f>
        <v>LP_AtkBest_02</v>
      </c>
      <c r="B109" s="1" t="s">
        <v>258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0.94500000000000006</v>
      </c>
      <c r="M109" s="1" t="s">
        <v>164</v>
      </c>
      <c r="O109" s="7">
        <f t="shared" ref="O109:O110" ca="1" si="96">IF(NOT(ISBLANK(N109)),N109,
IF(ISBLANK(M109),"",
VLOOKUP(M109,OFFSET(INDIRECT("$A:$B"),0,MATCH(M$1&amp;"_Verify",INDIRECT("$1:$1"),0)-1),2,0)
))</f>
        <v>19</v>
      </c>
      <c r="S109" s="7" t="str">
        <f t="shared" ca="1" si="2"/>
        <v/>
      </c>
    </row>
    <row r="110" spans="1:19" x14ac:dyDescent="0.3">
      <c r="A110" s="1" t="str">
        <f t="shared" si="95"/>
        <v>LP_AtkBest_03</v>
      </c>
      <c r="B110" s="1" t="s">
        <v>258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1.4850000000000003</v>
      </c>
      <c r="M110" s="1" t="s">
        <v>164</v>
      </c>
      <c r="O110" s="7">
        <f t="shared" ca="1" si="96"/>
        <v>19</v>
      </c>
      <c r="S110" s="7" t="str">
        <f t="shared" ca="1" si="2"/>
        <v/>
      </c>
    </row>
    <row r="111" spans="1:19" x14ac:dyDescent="0.3">
      <c r="A111" s="1" t="str">
        <f t="shared" si="94"/>
        <v>LP_AtkSpeed_01</v>
      </c>
      <c r="B111" s="1" t="s">
        <v>259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31" si="97">J90*4.75/6</f>
        <v>0.11875000000000001</v>
      </c>
      <c r="M111" s="1" t="s">
        <v>149</v>
      </c>
      <c r="O111" s="7">
        <f t="shared" ca="1" si="93"/>
        <v>3</v>
      </c>
      <c r="S111" s="7" t="str">
        <f t="shared" ca="1" si="2"/>
        <v/>
      </c>
    </row>
    <row r="112" spans="1:19" x14ac:dyDescent="0.3">
      <c r="A112" s="1" t="str">
        <f t="shared" si="94"/>
        <v>LP_AtkSpeed_02</v>
      </c>
      <c r="B112" s="1" t="s">
        <v>259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7"/>
        <v>0.24937500000000001</v>
      </c>
      <c r="M112" s="1" t="s">
        <v>149</v>
      </c>
      <c r="O112" s="7">
        <f t="shared" ca="1" si="93"/>
        <v>3</v>
      </c>
      <c r="S112" s="7" t="str">
        <f t="shared" ca="1" si="2"/>
        <v/>
      </c>
    </row>
    <row r="113" spans="1:19" x14ac:dyDescent="0.3">
      <c r="A113" s="1" t="str">
        <f t="shared" si="94"/>
        <v>LP_AtkSpeed_03</v>
      </c>
      <c r="B113" s="1" t="s">
        <v>259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7"/>
        <v>0.39187500000000003</v>
      </c>
      <c r="M113" s="1" t="s">
        <v>149</v>
      </c>
      <c r="O113" s="7">
        <f t="shared" ca="1" si="93"/>
        <v>3</v>
      </c>
      <c r="S113" s="7" t="str">
        <f t="shared" ca="1" si="2"/>
        <v/>
      </c>
    </row>
    <row r="114" spans="1:19" x14ac:dyDescent="0.3">
      <c r="A114" s="1" t="str">
        <f t="shared" si="94"/>
        <v>LP_AtkSpeed_04</v>
      </c>
      <c r="B114" s="1" t="s">
        <v>259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7"/>
        <v>0.54625000000000001</v>
      </c>
      <c r="M114" s="1" t="s">
        <v>149</v>
      </c>
      <c r="O114" s="7">
        <f t="shared" ca="1" si="93"/>
        <v>3</v>
      </c>
      <c r="S114" s="7" t="str">
        <f t="shared" ca="1" si="2"/>
        <v/>
      </c>
    </row>
    <row r="115" spans="1:19" x14ac:dyDescent="0.3">
      <c r="A115" s="1" t="str">
        <f t="shared" si="94"/>
        <v>LP_AtkSpeed_05</v>
      </c>
      <c r="B115" s="1" t="s">
        <v>259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7"/>
        <v>0.71249999999999991</v>
      </c>
      <c r="M115" s="1" t="s">
        <v>149</v>
      </c>
      <c r="O115" s="7">
        <f t="shared" ca="1" si="93"/>
        <v>3</v>
      </c>
      <c r="S115" s="7" t="str">
        <f t="shared" ca="1" si="2"/>
        <v/>
      </c>
    </row>
    <row r="116" spans="1:19" x14ac:dyDescent="0.3">
      <c r="A116" s="1" t="str">
        <f t="shared" si="94"/>
        <v>LP_AtkSpeed_06</v>
      </c>
      <c r="B116" s="1" t="s">
        <v>259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7"/>
        <v>0.890625</v>
      </c>
      <c r="M116" s="1" t="s">
        <v>149</v>
      </c>
      <c r="O116" s="7">
        <f t="shared" ca="1" si="93"/>
        <v>3</v>
      </c>
      <c r="S116" s="7" t="str">
        <f t="shared" ca="1" si="2"/>
        <v/>
      </c>
    </row>
    <row r="117" spans="1:19" x14ac:dyDescent="0.3">
      <c r="A117" s="1" t="str">
        <f t="shared" si="94"/>
        <v>LP_AtkSpeed_07</v>
      </c>
      <c r="B117" s="1" t="s">
        <v>259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7"/>
        <v>1.0806250000000002</v>
      </c>
      <c r="M117" s="1" t="s">
        <v>149</v>
      </c>
      <c r="O117" s="7">
        <f t="shared" ca="1" si="93"/>
        <v>3</v>
      </c>
      <c r="S117" s="7" t="str">
        <f t="shared" ca="1" si="2"/>
        <v/>
      </c>
    </row>
    <row r="118" spans="1:19" x14ac:dyDescent="0.3">
      <c r="A118" s="1" t="str">
        <f t="shared" si="94"/>
        <v>LP_AtkSpeed_08</v>
      </c>
      <c r="B118" s="1" t="s">
        <v>259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7"/>
        <v>1.2825</v>
      </c>
      <c r="M118" s="1" t="s">
        <v>149</v>
      </c>
      <c r="O118" s="7">
        <f t="shared" ca="1" si="93"/>
        <v>3</v>
      </c>
      <c r="S118" s="7" t="str">
        <f t="shared" ca="1" si="2"/>
        <v/>
      </c>
    </row>
    <row r="119" spans="1:19" x14ac:dyDescent="0.3">
      <c r="A119" s="1" t="str">
        <f t="shared" si="94"/>
        <v>LP_AtkSpeed_09</v>
      </c>
      <c r="B119" s="1" t="s">
        <v>259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7"/>
        <v>1.4962499999999999</v>
      </c>
      <c r="M119" s="1" t="s">
        <v>149</v>
      </c>
      <c r="O119" s="7">
        <f t="shared" ca="1" si="93"/>
        <v>3</v>
      </c>
      <c r="S119" s="7" t="str">
        <f t="shared" ca="1" si="2"/>
        <v/>
      </c>
    </row>
    <row r="120" spans="1:19" x14ac:dyDescent="0.3">
      <c r="A120" s="1" t="str">
        <f t="shared" si="94"/>
        <v>LP_AtkSpeedBetter_01</v>
      </c>
      <c r="B120" s="1" t="s">
        <v>260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7"/>
        <v>0.19791666666666666</v>
      </c>
      <c r="M120" s="1" t="s">
        <v>149</v>
      </c>
      <c r="O120" s="7">
        <f t="shared" ca="1" si="93"/>
        <v>3</v>
      </c>
      <c r="S120" s="7" t="str">
        <f t="shared" ca="1" si="2"/>
        <v/>
      </c>
    </row>
    <row r="121" spans="1:19" x14ac:dyDescent="0.3">
      <c r="A121" s="1" t="str">
        <f t="shared" si="94"/>
        <v>LP_AtkSpeedBetter_02</v>
      </c>
      <c r="B121" s="1" t="s">
        <v>260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7"/>
        <v>0.41562499999999997</v>
      </c>
      <c r="M121" s="1" t="s">
        <v>149</v>
      </c>
      <c r="O121" s="7">
        <f t="shared" ca="1" si="93"/>
        <v>3</v>
      </c>
      <c r="S121" s="7" t="str">
        <f t="shared" ca="1" si="2"/>
        <v/>
      </c>
    </row>
    <row r="122" spans="1:19" x14ac:dyDescent="0.3">
      <c r="A122" s="1" t="str">
        <f t="shared" ref="A122:A142" si="98">B122&amp;"_"&amp;TEXT(D122,"00")</f>
        <v>LP_AtkSpeedBetter_03</v>
      </c>
      <c r="B122" s="1" t="s">
        <v>260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7"/>
        <v>0.65312500000000007</v>
      </c>
      <c r="M122" s="1" t="s">
        <v>149</v>
      </c>
      <c r="O122" s="7">
        <f t="shared" ca="1" si="93"/>
        <v>3</v>
      </c>
      <c r="S122" s="7" t="str">
        <f t="shared" ca="1" si="2"/>
        <v/>
      </c>
    </row>
    <row r="123" spans="1:19" x14ac:dyDescent="0.3">
      <c r="A123" s="1" t="str">
        <f t="shared" si="98"/>
        <v>LP_AtkSpeedBetter_04</v>
      </c>
      <c r="B123" s="1" t="s">
        <v>260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7"/>
        <v>0.91041666666666654</v>
      </c>
      <c r="M123" s="1" t="s">
        <v>149</v>
      </c>
      <c r="O123" s="7">
        <f t="shared" ca="1" si="93"/>
        <v>3</v>
      </c>
      <c r="S123" s="7" t="str">
        <f t="shared" ca="1" si="2"/>
        <v/>
      </c>
    </row>
    <row r="124" spans="1:19" x14ac:dyDescent="0.3">
      <c r="A124" s="1" t="str">
        <f t="shared" si="98"/>
        <v>LP_AtkSpeedBetter_05</v>
      </c>
      <c r="B124" s="1" t="s">
        <v>260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7"/>
        <v>1.1875</v>
      </c>
      <c r="M124" s="1" t="s">
        <v>149</v>
      </c>
      <c r="O124" s="7">
        <f t="shared" ca="1" si="93"/>
        <v>3</v>
      </c>
      <c r="S124" s="7" t="str">
        <f t="shared" ca="1" si="2"/>
        <v/>
      </c>
    </row>
    <row r="125" spans="1:19" x14ac:dyDescent="0.3">
      <c r="A125" s="1" t="str">
        <f t="shared" si="98"/>
        <v>LP_AtkSpeedBetter_06</v>
      </c>
      <c r="B125" s="1" t="s">
        <v>260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7"/>
        <v>1.484375</v>
      </c>
      <c r="M125" s="1" t="s">
        <v>149</v>
      </c>
      <c r="O125" s="7">
        <f t="shared" ca="1" si="93"/>
        <v>3</v>
      </c>
      <c r="S125" s="7" t="str">
        <f t="shared" ca="1" si="2"/>
        <v/>
      </c>
    </row>
    <row r="126" spans="1:19" x14ac:dyDescent="0.3">
      <c r="A126" s="1" t="str">
        <f t="shared" si="98"/>
        <v>LP_AtkSpeedBetter_07</v>
      </c>
      <c r="B126" s="1" t="s">
        <v>260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7"/>
        <v>1.8010416666666667</v>
      </c>
      <c r="M126" s="1" t="s">
        <v>149</v>
      </c>
      <c r="O126" s="7">
        <f t="shared" ca="1" si="93"/>
        <v>3</v>
      </c>
      <c r="S126" s="7" t="str">
        <f t="shared" ca="1" si="2"/>
        <v/>
      </c>
    </row>
    <row r="127" spans="1:19" x14ac:dyDescent="0.3">
      <c r="A127" s="1" t="str">
        <f t="shared" si="98"/>
        <v>LP_AtkSpeedBetter_08</v>
      </c>
      <c r="B127" s="1" t="s">
        <v>260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7"/>
        <v>2.1375000000000002</v>
      </c>
      <c r="M127" s="1" t="s">
        <v>149</v>
      </c>
      <c r="O127" s="7">
        <f t="shared" ca="1" si="93"/>
        <v>3</v>
      </c>
      <c r="S127" s="7" t="str">
        <f t="shared" ca="1" si="2"/>
        <v/>
      </c>
    </row>
    <row r="128" spans="1:19" x14ac:dyDescent="0.3">
      <c r="A128" s="1" t="str">
        <f t="shared" si="98"/>
        <v>LP_AtkSpeedBetter_09</v>
      </c>
      <c r="B128" s="1" t="s">
        <v>260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7"/>
        <v>2.4937499999999999</v>
      </c>
      <c r="M128" s="1" t="s">
        <v>149</v>
      </c>
      <c r="O128" s="7">
        <f t="shared" ca="1" si="93"/>
        <v>3</v>
      </c>
      <c r="S128" s="7" t="str">
        <f t="shared" ca="1" si="2"/>
        <v/>
      </c>
    </row>
    <row r="129" spans="1:19" x14ac:dyDescent="0.3">
      <c r="A129" s="1" t="str">
        <f t="shared" si="98"/>
        <v>LP_AtkSpeedBest_01</v>
      </c>
      <c r="B129" s="1" t="s">
        <v>261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7"/>
        <v>0.35625000000000001</v>
      </c>
      <c r="M129" s="1" t="s">
        <v>149</v>
      </c>
      <c r="O129" s="7">
        <f t="shared" ca="1" si="93"/>
        <v>3</v>
      </c>
      <c r="S129" s="7" t="str">
        <f t="shared" ca="1" si="2"/>
        <v/>
      </c>
    </row>
    <row r="130" spans="1:19" x14ac:dyDescent="0.3">
      <c r="A130" s="1" t="str">
        <f t="shared" ref="A130:A131" si="99">B130&amp;"_"&amp;TEXT(D130,"00")</f>
        <v>LP_AtkSpeedBest_02</v>
      </c>
      <c r="B130" s="1" t="s">
        <v>261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7"/>
        <v>0.74812500000000004</v>
      </c>
      <c r="M130" s="1" t="s">
        <v>149</v>
      </c>
      <c r="O130" s="7">
        <f t="shared" ref="O130:O131" ca="1" si="100">IF(NOT(ISBLANK(N130)),N130,
IF(ISBLANK(M130),"",
VLOOKUP(M130,OFFSET(INDIRECT("$A:$B"),0,MATCH(M$1&amp;"_Verify",INDIRECT("$1:$1"),0)-1),2,0)
))</f>
        <v>3</v>
      </c>
      <c r="S130" s="7" t="str">
        <f t="shared" ref="S130:S131" ca="1" si="101">IF(NOT(ISBLANK(R130)),R130,
IF(ISBLANK(Q130),"",
VLOOKUP(Q130,OFFSET(INDIRECT("$A:$B"),0,MATCH(Q$1&amp;"_Verify",INDIRECT("$1:$1"),0)-1),2,0)
))</f>
        <v/>
      </c>
    </row>
    <row r="131" spans="1:19" x14ac:dyDescent="0.3">
      <c r="A131" s="1" t="str">
        <f t="shared" si="99"/>
        <v>LP_AtkSpeedBest_03</v>
      </c>
      <c r="B131" s="1" t="s">
        <v>261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7"/>
        <v>1.1756250000000004</v>
      </c>
      <c r="M131" s="1" t="s">
        <v>149</v>
      </c>
      <c r="O131" s="7">
        <f t="shared" ca="1" si="100"/>
        <v>3</v>
      </c>
      <c r="S131" s="7" t="str">
        <f t="shared" ca="1" si="101"/>
        <v/>
      </c>
    </row>
    <row r="132" spans="1:19" x14ac:dyDescent="0.3">
      <c r="A132" s="1" t="str">
        <f t="shared" si="98"/>
        <v>LP_Crit_01</v>
      </c>
      <c r="B132" s="1" t="s">
        <v>262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40" si="102">J90*4.5/6</f>
        <v>0.11249999999999999</v>
      </c>
      <c r="M132" s="1" t="s">
        <v>548</v>
      </c>
      <c r="O132" s="7">
        <f t="shared" ca="1" si="93"/>
        <v>20</v>
      </c>
      <c r="S132" s="7" t="str">
        <f t="shared" ca="1" si="2"/>
        <v/>
      </c>
    </row>
    <row r="133" spans="1:19" x14ac:dyDescent="0.3">
      <c r="A133" s="1" t="str">
        <f t="shared" si="98"/>
        <v>LP_Crit_02</v>
      </c>
      <c r="B133" s="1" t="s">
        <v>262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02"/>
        <v>0.23624999999999999</v>
      </c>
      <c r="M133" s="1" t="s">
        <v>548</v>
      </c>
      <c r="O133" s="7">
        <f t="shared" ca="1" si="93"/>
        <v>20</v>
      </c>
      <c r="S133" s="7" t="str">
        <f t="shared" ca="1" si="2"/>
        <v/>
      </c>
    </row>
    <row r="134" spans="1:19" x14ac:dyDescent="0.3">
      <c r="A134" s="1" t="str">
        <f t="shared" si="98"/>
        <v>LP_Crit_03</v>
      </c>
      <c r="B134" s="1" t="s">
        <v>262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02"/>
        <v>0.37125000000000002</v>
      </c>
      <c r="M134" s="1" t="s">
        <v>548</v>
      </c>
      <c r="O134" s="7">
        <f t="shared" ca="1" si="93"/>
        <v>20</v>
      </c>
      <c r="S134" s="7" t="str">
        <f t="shared" ca="1" si="2"/>
        <v/>
      </c>
    </row>
    <row r="135" spans="1:19" x14ac:dyDescent="0.3">
      <c r="A135" s="1" t="str">
        <f t="shared" si="98"/>
        <v>LP_Crit_04</v>
      </c>
      <c r="B135" s="1" t="s">
        <v>262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02"/>
        <v>0.51749999999999996</v>
      </c>
      <c r="M135" s="1" t="s">
        <v>548</v>
      </c>
      <c r="O135" s="7">
        <f t="shared" ca="1" si="93"/>
        <v>20</v>
      </c>
      <c r="S135" s="7" t="str">
        <f t="shared" ca="1" si="2"/>
        <v/>
      </c>
    </row>
    <row r="136" spans="1:19" x14ac:dyDescent="0.3">
      <c r="A136" s="1" t="str">
        <f t="shared" si="98"/>
        <v>LP_Crit_05</v>
      </c>
      <c r="B136" s="1" t="s">
        <v>262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02"/>
        <v>0.67499999999999993</v>
      </c>
      <c r="M136" s="1" t="s">
        <v>548</v>
      </c>
      <c r="O136" s="7">
        <f t="shared" ca="1" si="93"/>
        <v>20</v>
      </c>
      <c r="S136" s="7" t="str">
        <f t="shared" ca="1" si="2"/>
        <v/>
      </c>
    </row>
    <row r="137" spans="1:19" x14ac:dyDescent="0.3">
      <c r="A137" s="1" t="str">
        <f t="shared" ref="A137:A140" si="103">B137&amp;"_"&amp;TEXT(D137,"00")</f>
        <v>LP_Crit_06</v>
      </c>
      <c r="B137" s="1" t="s">
        <v>262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02"/>
        <v>0.84375</v>
      </c>
      <c r="M137" s="1" t="s">
        <v>548</v>
      </c>
      <c r="O137" s="7">
        <f t="shared" ref="O137:O140" ca="1" si="104">IF(NOT(ISBLANK(N137)),N137,
IF(ISBLANK(M137),"",
VLOOKUP(M137,OFFSET(INDIRECT("$A:$B"),0,MATCH(M$1&amp;"_Verify",INDIRECT("$1:$1"),0)-1),2,0)
))</f>
        <v>20</v>
      </c>
      <c r="S137" s="7" t="str">
        <f t="shared" ref="S137:S140" ca="1" si="105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103"/>
        <v>LP_Crit_07</v>
      </c>
      <c r="B138" s="1" t="s">
        <v>262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02"/>
        <v>1.0237500000000002</v>
      </c>
      <c r="M138" s="1" t="s">
        <v>548</v>
      </c>
      <c r="O138" s="7">
        <f t="shared" ca="1" si="104"/>
        <v>20</v>
      </c>
      <c r="S138" s="7" t="str">
        <f t="shared" ca="1" si="105"/>
        <v/>
      </c>
    </row>
    <row r="139" spans="1:19" x14ac:dyDescent="0.3">
      <c r="A139" s="1" t="str">
        <f t="shared" si="103"/>
        <v>LP_Crit_08</v>
      </c>
      <c r="B139" s="1" t="s">
        <v>262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02"/>
        <v>1.2150000000000001</v>
      </c>
      <c r="M139" s="1" t="s">
        <v>548</v>
      </c>
      <c r="O139" s="7">
        <f t="shared" ca="1" si="104"/>
        <v>20</v>
      </c>
      <c r="S139" s="7" t="str">
        <f t="shared" ca="1" si="105"/>
        <v/>
      </c>
    </row>
    <row r="140" spans="1:19" x14ac:dyDescent="0.3">
      <c r="A140" s="1" t="str">
        <f t="shared" si="103"/>
        <v>LP_Crit_09</v>
      </c>
      <c r="B140" s="1" t="s">
        <v>262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2"/>
        <v>1.4174999999999998</v>
      </c>
      <c r="M140" s="1" t="s">
        <v>548</v>
      </c>
      <c r="O140" s="7">
        <f t="shared" ca="1" si="104"/>
        <v>20</v>
      </c>
      <c r="S140" s="7" t="str">
        <f t="shared" ca="1" si="105"/>
        <v/>
      </c>
    </row>
    <row r="141" spans="1:19" x14ac:dyDescent="0.3">
      <c r="A141" s="1" t="str">
        <f t="shared" si="98"/>
        <v>LP_CritBetter_01</v>
      </c>
      <c r="B141" s="1" t="s">
        <v>263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ref="J141:J145" si="106">J99*4.5/6</f>
        <v>0.1875</v>
      </c>
      <c r="M141" s="1" t="s">
        <v>548</v>
      </c>
      <c r="O141" s="7">
        <f t="shared" ca="1" si="93"/>
        <v>20</v>
      </c>
      <c r="S141" s="7" t="str">
        <f t="shared" ca="1" si="2"/>
        <v/>
      </c>
    </row>
    <row r="142" spans="1:19" x14ac:dyDescent="0.3">
      <c r="A142" s="1" t="str">
        <f t="shared" si="98"/>
        <v>LP_CritBetter_02</v>
      </c>
      <c r="B142" s="1" t="s">
        <v>263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6"/>
        <v>0.39375000000000004</v>
      </c>
      <c r="M142" s="1" t="s">
        <v>548</v>
      </c>
      <c r="O142" s="7">
        <f t="shared" ca="1" si="93"/>
        <v>20</v>
      </c>
      <c r="S142" s="7" t="str">
        <f t="shared" ca="1" si="2"/>
        <v/>
      </c>
    </row>
    <row r="143" spans="1:19" x14ac:dyDescent="0.3">
      <c r="A143" s="1" t="str">
        <f t="shared" ref="A143:A146" si="107">B143&amp;"_"&amp;TEXT(D143,"00")</f>
        <v>LP_CritBetter_03</v>
      </c>
      <c r="B143" s="1" t="s">
        <v>263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6"/>
        <v>0.61875000000000002</v>
      </c>
      <c r="M143" s="1" t="s">
        <v>548</v>
      </c>
      <c r="O143" s="7">
        <f t="shared" ca="1" si="93"/>
        <v>20</v>
      </c>
      <c r="S143" s="7" t="str">
        <f t="shared" ca="1" si="2"/>
        <v/>
      </c>
    </row>
    <row r="144" spans="1:19" x14ac:dyDescent="0.3">
      <c r="A144" s="1" t="str">
        <f t="shared" ref="A144:A145" si="108">B144&amp;"_"&amp;TEXT(D144,"00")</f>
        <v>LP_CritBetter_04</v>
      </c>
      <c r="B144" s="1" t="s">
        <v>263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6"/>
        <v>0.86249999999999993</v>
      </c>
      <c r="M144" s="1" t="s">
        <v>548</v>
      </c>
      <c r="O144" s="7">
        <f t="shared" ref="O144:O145" ca="1" si="109">IF(NOT(ISBLANK(N144)),N144,
IF(ISBLANK(M144),"",
VLOOKUP(M144,OFFSET(INDIRECT("$A:$B"),0,MATCH(M$1&amp;"_Verify",INDIRECT("$1:$1"),0)-1),2,0)
))</f>
        <v>20</v>
      </c>
      <c r="S144" s="7" t="str">
        <f t="shared" ref="S144:S145" ca="1" si="110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08"/>
        <v>LP_CritBetter_05</v>
      </c>
      <c r="B145" s="1" t="s">
        <v>263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6"/>
        <v>1.125</v>
      </c>
      <c r="M145" s="1" t="s">
        <v>548</v>
      </c>
      <c r="O145" s="7">
        <f t="shared" ca="1" si="109"/>
        <v>20</v>
      </c>
      <c r="S145" s="7" t="str">
        <f t="shared" ca="1" si="110"/>
        <v/>
      </c>
    </row>
    <row r="146" spans="1:19" x14ac:dyDescent="0.3">
      <c r="A146" s="1" t="str">
        <f t="shared" si="107"/>
        <v>LP_CritBest_01</v>
      </c>
      <c r="B146" s="1" t="s">
        <v>264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48" si="111">J108*4.5/6</f>
        <v>0.33749999999999997</v>
      </c>
      <c r="M146" s="1" t="s">
        <v>548</v>
      </c>
      <c r="O146" s="7">
        <f t="shared" ca="1" si="93"/>
        <v>20</v>
      </c>
      <c r="S146" s="7" t="str">
        <f t="shared" ca="1" si="2"/>
        <v/>
      </c>
    </row>
    <row r="147" spans="1:19" x14ac:dyDescent="0.3">
      <c r="A147" s="1" t="str">
        <f t="shared" ref="A147:A148" si="112">B147&amp;"_"&amp;TEXT(D147,"00")</f>
        <v>LP_CritBest_02</v>
      </c>
      <c r="B147" s="1" t="s">
        <v>264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11"/>
        <v>0.7087500000000001</v>
      </c>
      <c r="M147" s="1" t="s">
        <v>548</v>
      </c>
      <c r="O147" s="7">
        <f t="shared" ref="O147:O148" ca="1" si="113">IF(NOT(ISBLANK(N147)),N147,
IF(ISBLANK(M147),"",
VLOOKUP(M147,OFFSET(INDIRECT("$A:$B"),0,MATCH(M$1&amp;"_Verify",INDIRECT("$1:$1"),0)-1),2,0)
))</f>
        <v>20</v>
      </c>
      <c r="S147" s="7" t="str">
        <f t="shared" ref="S147:S148" ca="1" si="114">IF(NOT(ISBLANK(R147)),R147,
IF(ISBLANK(Q147),"",
VLOOKUP(Q147,OFFSET(INDIRECT("$A:$B"),0,MATCH(Q$1&amp;"_Verify",INDIRECT("$1:$1"),0)-1),2,0)
))</f>
        <v/>
      </c>
    </row>
    <row r="148" spans="1:19" x14ac:dyDescent="0.3">
      <c r="A148" s="1" t="str">
        <f t="shared" si="112"/>
        <v>LP_CritBest_03</v>
      </c>
      <c r="B148" s="1" t="s">
        <v>264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11"/>
        <v>1.1137500000000002</v>
      </c>
      <c r="M148" s="1" t="s">
        <v>548</v>
      </c>
      <c r="O148" s="7">
        <f t="shared" ca="1" si="113"/>
        <v>20</v>
      </c>
      <c r="S148" s="7" t="str">
        <f t="shared" ca="1" si="114"/>
        <v/>
      </c>
    </row>
    <row r="149" spans="1:19" x14ac:dyDescent="0.3">
      <c r="A149" s="1" t="str">
        <f t="shared" ref="A149:A167" si="115">B149&amp;"_"&amp;TEXT(D149,"00")</f>
        <v>LP_MaxHp_01</v>
      </c>
      <c r="B149" s="1" t="s">
        <v>265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69" si="116">J90*2.5/6</f>
        <v>6.25E-2</v>
      </c>
      <c r="M149" s="1" t="s">
        <v>163</v>
      </c>
      <c r="O149" s="7">
        <f t="shared" ref="O149:O285" ca="1" si="117">IF(NOT(ISBLANK(N149)),N149,
IF(ISBLANK(M149),"",
VLOOKUP(M149,OFFSET(INDIRECT("$A:$B"),0,MATCH(M$1&amp;"_Verify",INDIRECT("$1:$1"),0)-1),2,0)
))</f>
        <v>18</v>
      </c>
      <c r="S149" s="7" t="str">
        <f t="shared" ref="S149:S294" ca="1" si="118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15"/>
        <v>LP_MaxHp_02</v>
      </c>
      <c r="B150" s="1" t="s">
        <v>265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6"/>
        <v>0.13125000000000001</v>
      </c>
      <c r="M150" s="1" t="s">
        <v>163</v>
      </c>
      <c r="O150" s="7">
        <f t="shared" ca="1" si="117"/>
        <v>18</v>
      </c>
      <c r="S150" s="7" t="str">
        <f t="shared" ca="1" si="118"/>
        <v/>
      </c>
    </row>
    <row r="151" spans="1:19" x14ac:dyDescent="0.3">
      <c r="A151" s="1" t="str">
        <f t="shared" si="115"/>
        <v>LP_MaxHp_03</v>
      </c>
      <c r="B151" s="1" t="s">
        <v>265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6"/>
        <v>0.20625000000000002</v>
      </c>
      <c r="M151" s="1" t="s">
        <v>163</v>
      </c>
      <c r="O151" s="7">
        <f t="shared" ca="1" si="117"/>
        <v>18</v>
      </c>
      <c r="S151" s="7" t="str">
        <f t="shared" ca="1" si="118"/>
        <v/>
      </c>
    </row>
    <row r="152" spans="1:19" x14ac:dyDescent="0.3">
      <c r="A152" s="1" t="str">
        <f t="shared" si="115"/>
        <v>LP_MaxHp_04</v>
      </c>
      <c r="B152" s="1" t="s">
        <v>265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6"/>
        <v>0.28749999999999998</v>
      </c>
      <c r="M152" s="1" t="s">
        <v>163</v>
      </c>
      <c r="O152" s="7">
        <f t="shared" ca="1" si="117"/>
        <v>18</v>
      </c>
      <c r="S152" s="7" t="str">
        <f t="shared" ca="1" si="118"/>
        <v/>
      </c>
    </row>
    <row r="153" spans="1:19" x14ac:dyDescent="0.3">
      <c r="A153" s="1" t="str">
        <f t="shared" si="115"/>
        <v>LP_MaxHp_05</v>
      </c>
      <c r="B153" s="1" t="s">
        <v>265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6"/>
        <v>0.375</v>
      </c>
      <c r="M153" s="1" t="s">
        <v>163</v>
      </c>
      <c r="O153" s="7">
        <f t="shared" ca="1" si="117"/>
        <v>18</v>
      </c>
      <c r="S153" s="7" t="str">
        <f t="shared" ca="1" si="118"/>
        <v/>
      </c>
    </row>
    <row r="154" spans="1:19" x14ac:dyDescent="0.3">
      <c r="A154" s="1" t="str">
        <f t="shared" si="115"/>
        <v>LP_MaxHp_06</v>
      </c>
      <c r="B154" s="1" t="s">
        <v>265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6"/>
        <v>0.46875</v>
      </c>
      <c r="M154" s="1" t="s">
        <v>163</v>
      </c>
      <c r="O154" s="7">
        <f t="shared" ca="1" si="117"/>
        <v>18</v>
      </c>
      <c r="S154" s="7" t="str">
        <f t="shared" ca="1" si="118"/>
        <v/>
      </c>
    </row>
    <row r="155" spans="1:19" x14ac:dyDescent="0.3">
      <c r="A155" s="1" t="str">
        <f t="shared" si="115"/>
        <v>LP_MaxHp_07</v>
      </c>
      <c r="B155" s="1" t="s">
        <v>265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6"/>
        <v>0.56875000000000009</v>
      </c>
      <c r="M155" s="1" t="s">
        <v>163</v>
      </c>
      <c r="O155" s="7">
        <f t="shared" ca="1" si="117"/>
        <v>18</v>
      </c>
      <c r="S155" s="7" t="str">
        <f t="shared" ca="1" si="118"/>
        <v/>
      </c>
    </row>
    <row r="156" spans="1:19" x14ac:dyDescent="0.3">
      <c r="A156" s="1" t="str">
        <f t="shared" si="115"/>
        <v>LP_MaxHp_08</v>
      </c>
      <c r="B156" s="1" t="s">
        <v>265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6"/>
        <v>0.67500000000000016</v>
      </c>
      <c r="M156" s="1" t="s">
        <v>163</v>
      </c>
      <c r="O156" s="7">
        <f t="shared" ca="1" si="117"/>
        <v>18</v>
      </c>
      <c r="S156" s="7" t="str">
        <f t="shared" ca="1" si="118"/>
        <v/>
      </c>
    </row>
    <row r="157" spans="1:19" x14ac:dyDescent="0.3">
      <c r="A157" s="1" t="str">
        <f t="shared" si="115"/>
        <v>LP_MaxHp_09</v>
      </c>
      <c r="B157" s="1" t="s">
        <v>265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6"/>
        <v>0.78749999999999998</v>
      </c>
      <c r="M157" s="1" t="s">
        <v>163</v>
      </c>
      <c r="O157" s="7">
        <f t="shared" ca="1" si="117"/>
        <v>18</v>
      </c>
      <c r="S157" s="7" t="str">
        <f t="shared" ca="1" si="118"/>
        <v/>
      </c>
    </row>
    <row r="158" spans="1:19" x14ac:dyDescent="0.3">
      <c r="A158" s="1" t="str">
        <f t="shared" si="115"/>
        <v>LP_MaxHpBetter_01</v>
      </c>
      <c r="B158" s="1" t="s">
        <v>266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6"/>
        <v>0.10416666666666667</v>
      </c>
      <c r="M158" s="1" t="s">
        <v>163</v>
      </c>
      <c r="O158" s="7">
        <f t="shared" ca="1" si="117"/>
        <v>18</v>
      </c>
      <c r="S158" s="7" t="str">
        <f t="shared" ca="1" si="118"/>
        <v/>
      </c>
    </row>
    <row r="159" spans="1:19" x14ac:dyDescent="0.3">
      <c r="A159" s="1" t="str">
        <f t="shared" si="115"/>
        <v>LP_MaxHpBetter_02</v>
      </c>
      <c r="B159" s="1" t="s">
        <v>266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6"/>
        <v>0.21875</v>
      </c>
      <c r="M159" s="1" t="s">
        <v>163</v>
      </c>
      <c r="O159" s="7">
        <f t="shared" ca="1" si="117"/>
        <v>18</v>
      </c>
      <c r="S159" s="7" t="str">
        <f t="shared" ca="1" si="118"/>
        <v/>
      </c>
    </row>
    <row r="160" spans="1:19" x14ac:dyDescent="0.3">
      <c r="A160" s="1" t="str">
        <f t="shared" si="115"/>
        <v>LP_MaxHpBetter_03</v>
      </c>
      <c r="B160" s="1" t="s">
        <v>266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6"/>
        <v>0.34375</v>
      </c>
      <c r="M160" s="1" t="s">
        <v>163</v>
      </c>
      <c r="O160" s="7">
        <f t="shared" ca="1" si="117"/>
        <v>18</v>
      </c>
      <c r="S160" s="7" t="str">
        <f t="shared" ca="1" si="118"/>
        <v/>
      </c>
    </row>
    <row r="161" spans="1:19" x14ac:dyDescent="0.3">
      <c r="A161" s="1" t="str">
        <f t="shared" si="115"/>
        <v>LP_MaxHpBetter_04</v>
      </c>
      <c r="B161" s="1" t="s">
        <v>266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6"/>
        <v>0.47916666666666669</v>
      </c>
      <c r="M161" s="1" t="s">
        <v>163</v>
      </c>
      <c r="O161" s="7">
        <f t="shared" ca="1" si="117"/>
        <v>18</v>
      </c>
      <c r="S161" s="7" t="str">
        <f t="shared" ca="1" si="118"/>
        <v/>
      </c>
    </row>
    <row r="162" spans="1:19" x14ac:dyDescent="0.3">
      <c r="A162" s="1" t="str">
        <f t="shared" si="115"/>
        <v>LP_MaxHpBetter_05</v>
      </c>
      <c r="B162" s="1" t="s">
        <v>266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6"/>
        <v>0.625</v>
      </c>
      <c r="M162" s="1" t="s">
        <v>163</v>
      </c>
      <c r="O162" s="7">
        <f t="shared" ca="1" si="117"/>
        <v>18</v>
      </c>
      <c r="S162" s="7" t="str">
        <f t="shared" ca="1" si="118"/>
        <v/>
      </c>
    </row>
    <row r="163" spans="1:19" x14ac:dyDescent="0.3">
      <c r="A163" s="1" t="str">
        <f t="shared" si="115"/>
        <v>LP_MaxHpBetter_06</v>
      </c>
      <c r="B163" s="1" t="s">
        <v>266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6"/>
        <v>0.78125</v>
      </c>
      <c r="M163" s="1" t="s">
        <v>163</v>
      </c>
      <c r="O163" s="7">
        <f t="shared" ca="1" si="117"/>
        <v>18</v>
      </c>
      <c r="S163" s="7" t="str">
        <f t="shared" ca="1" si="118"/>
        <v/>
      </c>
    </row>
    <row r="164" spans="1:19" x14ac:dyDescent="0.3">
      <c r="A164" s="1" t="str">
        <f t="shared" si="115"/>
        <v>LP_MaxHpBetter_07</v>
      </c>
      <c r="B164" s="1" t="s">
        <v>266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6"/>
        <v>0.94791666666666663</v>
      </c>
      <c r="M164" s="1" t="s">
        <v>163</v>
      </c>
      <c r="O164" s="7">
        <f t="shared" ca="1" si="117"/>
        <v>18</v>
      </c>
      <c r="S164" s="7" t="str">
        <f t="shared" ca="1" si="118"/>
        <v/>
      </c>
    </row>
    <row r="165" spans="1:19" x14ac:dyDescent="0.3">
      <c r="A165" s="1" t="str">
        <f t="shared" si="115"/>
        <v>LP_MaxHpBetter_08</v>
      </c>
      <c r="B165" s="1" t="s">
        <v>266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6"/>
        <v>1.125</v>
      </c>
      <c r="M165" s="1" t="s">
        <v>163</v>
      </c>
      <c r="O165" s="7">
        <f t="shared" ca="1" si="117"/>
        <v>18</v>
      </c>
      <c r="S165" s="7" t="str">
        <f t="shared" ca="1" si="118"/>
        <v/>
      </c>
    </row>
    <row r="166" spans="1:19" x14ac:dyDescent="0.3">
      <c r="A166" s="1" t="str">
        <f t="shared" si="115"/>
        <v>LP_MaxHpBetter_09</v>
      </c>
      <c r="B166" s="1" t="s">
        <v>266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6"/>
        <v>1.3125</v>
      </c>
      <c r="M166" s="1" t="s">
        <v>163</v>
      </c>
      <c r="O166" s="7">
        <f t="shared" ca="1" si="117"/>
        <v>18</v>
      </c>
      <c r="S166" s="7" t="str">
        <f t="shared" ca="1" si="118"/>
        <v/>
      </c>
    </row>
    <row r="167" spans="1:19" x14ac:dyDescent="0.3">
      <c r="A167" s="1" t="str">
        <f t="shared" si="115"/>
        <v>LP_MaxHpBest_01</v>
      </c>
      <c r="B167" s="1" t="s">
        <v>267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6"/>
        <v>0.1875</v>
      </c>
      <c r="M167" s="1" t="s">
        <v>163</v>
      </c>
      <c r="O167" s="7">
        <f t="shared" ca="1" si="117"/>
        <v>18</v>
      </c>
      <c r="S167" s="7" t="str">
        <f t="shared" ca="1" si="118"/>
        <v/>
      </c>
    </row>
    <row r="168" spans="1:19" x14ac:dyDescent="0.3">
      <c r="A168" s="1" t="str">
        <f t="shared" ref="A168:A211" si="119">B168&amp;"_"&amp;TEXT(D168,"00")</f>
        <v>LP_MaxHpBest_02</v>
      </c>
      <c r="B168" s="1" t="s">
        <v>267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6"/>
        <v>0.39375000000000004</v>
      </c>
      <c r="M168" s="1" t="s">
        <v>163</v>
      </c>
      <c r="O168" s="7">
        <f t="shared" ca="1" si="117"/>
        <v>18</v>
      </c>
      <c r="S168" s="7" t="str">
        <f t="shared" ca="1" si="118"/>
        <v/>
      </c>
    </row>
    <row r="169" spans="1:19" x14ac:dyDescent="0.3">
      <c r="A169" s="1" t="str">
        <f t="shared" si="119"/>
        <v>LP_MaxHpBest_03</v>
      </c>
      <c r="B169" s="1" t="s">
        <v>267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16"/>
        <v>0.61875000000000013</v>
      </c>
      <c r="M169" s="1" t="s">
        <v>163</v>
      </c>
      <c r="O169" s="7">
        <f t="shared" ca="1" si="117"/>
        <v>18</v>
      </c>
      <c r="S169" s="7" t="str">
        <f t="shared" ca="1" si="118"/>
        <v/>
      </c>
    </row>
    <row r="170" spans="1:19" x14ac:dyDescent="0.3">
      <c r="A170" s="1" t="str">
        <f t="shared" si="119"/>
        <v>LP_MaxHpBest_04</v>
      </c>
      <c r="B170" s="1" t="s">
        <v>267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0.86249999999999993</v>
      </c>
      <c r="M170" s="1" t="s">
        <v>163</v>
      </c>
      <c r="O170" s="7">
        <f t="shared" ca="1" si="117"/>
        <v>18</v>
      </c>
      <c r="S170" s="7" t="str">
        <f t="shared" ca="1" si="118"/>
        <v/>
      </c>
    </row>
    <row r="171" spans="1:19" x14ac:dyDescent="0.3">
      <c r="A171" s="1" t="str">
        <f t="shared" si="119"/>
        <v>LP_MaxHpBest_05</v>
      </c>
      <c r="B171" s="1" t="s">
        <v>267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1.125</v>
      </c>
      <c r="M171" s="1" t="s">
        <v>163</v>
      </c>
      <c r="O171" s="7">
        <f t="shared" ca="1" si="117"/>
        <v>18</v>
      </c>
      <c r="S171" s="7" t="str">
        <f t="shared" ca="1" si="118"/>
        <v/>
      </c>
    </row>
    <row r="172" spans="1:19" x14ac:dyDescent="0.3">
      <c r="A172" s="1" t="str">
        <f t="shared" si="119"/>
        <v>LP_ReduceDmgProjectile_01</v>
      </c>
      <c r="B172" s="1" t="s">
        <v>268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ref="J172:J189" si="120">J90*4/6</f>
        <v>9.9999999999999992E-2</v>
      </c>
      <c r="O172" s="7" t="str">
        <f t="shared" ca="1" si="117"/>
        <v/>
      </c>
      <c r="S172" s="7" t="str">
        <f t="shared" ca="1" si="118"/>
        <v/>
      </c>
    </row>
    <row r="173" spans="1:19" x14ac:dyDescent="0.3">
      <c r="A173" s="1" t="str">
        <f t="shared" si="119"/>
        <v>LP_ReduceDmgProjectile_02</v>
      </c>
      <c r="B173" s="1" t="s">
        <v>268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20"/>
        <v>0.21</v>
      </c>
      <c r="O173" s="7" t="str">
        <f t="shared" ca="1" si="117"/>
        <v/>
      </c>
      <c r="S173" s="7" t="str">
        <f t="shared" ca="1" si="118"/>
        <v/>
      </c>
    </row>
    <row r="174" spans="1:19" x14ac:dyDescent="0.3">
      <c r="A174" s="1" t="str">
        <f t="shared" si="119"/>
        <v>LP_ReduceDmgProjectile_03</v>
      </c>
      <c r="B174" s="1" t="s">
        <v>268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20"/>
        <v>0.33</v>
      </c>
      <c r="O174" s="7" t="str">
        <f t="shared" ca="1" si="117"/>
        <v/>
      </c>
      <c r="S174" s="7" t="str">
        <f t="shared" ca="1" si="118"/>
        <v/>
      </c>
    </row>
    <row r="175" spans="1:19" x14ac:dyDescent="0.3">
      <c r="A175" s="1" t="str">
        <f t="shared" si="119"/>
        <v>LP_ReduceDmgProjectile_04</v>
      </c>
      <c r="B175" s="1" t="s">
        <v>268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20"/>
        <v>0.45999999999999996</v>
      </c>
      <c r="O175" s="7" t="str">
        <f t="shared" ca="1" si="117"/>
        <v/>
      </c>
      <c r="S175" s="7" t="str">
        <f t="shared" ca="1" si="118"/>
        <v/>
      </c>
    </row>
    <row r="176" spans="1:19" x14ac:dyDescent="0.3">
      <c r="A176" s="1" t="str">
        <f t="shared" ref="A176:A179" si="121">B176&amp;"_"&amp;TEXT(D176,"00")</f>
        <v>LP_ReduceDmgProjectile_05</v>
      </c>
      <c r="B176" s="1" t="s">
        <v>268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20"/>
        <v>0.6</v>
      </c>
      <c r="O176" s="7" t="str">
        <f t="shared" ca="1" si="117"/>
        <v/>
      </c>
      <c r="S176" s="7" t="str">
        <f t="shared" ca="1" si="118"/>
        <v/>
      </c>
    </row>
    <row r="177" spans="1:19" x14ac:dyDescent="0.3">
      <c r="A177" s="1" t="str">
        <f t="shared" si="121"/>
        <v>LP_ReduceDmgProjectile_06</v>
      </c>
      <c r="B177" s="1" t="s">
        <v>268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20"/>
        <v>0.75</v>
      </c>
      <c r="O177" s="7" t="str">
        <f t="shared" ca="1" si="117"/>
        <v/>
      </c>
      <c r="S177" s="7" t="str">
        <f t="shared" ca="1" si="118"/>
        <v/>
      </c>
    </row>
    <row r="178" spans="1:19" x14ac:dyDescent="0.3">
      <c r="A178" s="1" t="str">
        <f t="shared" si="121"/>
        <v>LP_ReduceDmgProjectile_07</v>
      </c>
      <c r="B178" s="1" t="s">
        <v>268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20"/>
        <v>0.91000000000000014</v>
      </c>
      <c r="O178" s="7" t="str">
        <f t="shared" ca="1" si="117"/>
        <v/>
      </c>
      <c r="S178" s="7" t="str">
        <f t="shared" ca="1" si="118"/>
        <v/>
      </c>
    </row>
    <row r="179" spans="1:19" x14ac:dyDescent="0.3">
      <c r="A179" s="1" t="str">
        <f t="shared" si="121"/>
        <v>LP_ReduceDmgProjectile_08</v>
      </c>
      <c r="B179" s="1" t="s">
        <v>268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20"/>
        <v>1.08</v>
      </c>
      <c r="O179" s="7" t="str">
        <f t="shared" ca="1" si="117"/>
        <v/>
      </c>
      <c r="S179" s="7" t="str">
        <f t="shared" ca="1" si="118"/>
        <v/>
      </c>
    </row>
    <row r="180" spans="1:19" x14ac:dyDescent="0.3">
      <c r="A180" s="1" t="str">
        <f t="shared" ref="A180:A202" si="122">B180&amp;"_"&amp;TEXT(D180,"00")</f>
        <v>LP_ReduceDmgProjectile_09</v>
      </c>
      <c r="B180" s="1" t="s">
        <v>268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20"/>
        <v>1.26</v>
      </c>
      <c r="O180" s="7" t="str">
        <f t="shared" ca="1" si="117"/>
        <v/>
      </c>
      <c r="S180" s="7" t="str">
        <f t="shared" ca="1" si="118"/>
        <v/>
      </c>
    </row>
    <row r="181" spans="1:19" x14ac:dyDescent="0.3">
      <c r="A181" s="1" t="str">
        <f t="shared" si="122"/>
        <v>LP_ReduceDmgProjectileBetter_01</v>
      </c>
      <c r="B181" s="1" t="s">
        <v>504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20"/>
        <v>0.16666666666666666</v>
      </c>
      <c r="O181" s="7" t="str">
        <f t="shared" ref="O181:O202" ca="1" si="123">IF(NOT(ISBLANK(N181)),N181,
IF(ISBLANK(M181),"",
VLOOKUP(M181,OFFSET(INDIRECT("$A:$B"),0,MATCH(M$1&amp;"_Verify",INDIRECT("$1:$1"),0)-1),2,0)
))</f>
        <v/>
      </c>
      <c r="S181" s="7" t="str">
        <f t="shared" ref="S181:S202" ca="1" si="124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22"/>
        <v>LP_ReduceDmgProjectileBetter_02</v>
      </c>
      <c r="B182" s="1" t="s">
        <v>504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20"/>
        <v>0.35000000000000003</v>
      </c>
      <c r="O182" s="7" t="str">
        <f t="shared" ca="1" si="123"/>
        <v/>
      </c>
      <c r="S182" s="7" t="str">
        <f t="shared" ca="1" si="124"/>
        <v/>
      </c>
    </row>
    <row r="183" spans="1:19" x14ac:dyDescent="0.3">
      <c r="A183" s="1" t="str">
        <f t="shared" si="122"/>
        <v>LP_ReduceDmgProjectileBetter_03</v>
      </c>
      <c r="B183" s="1" t="s">
        <v>504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20"/>
        <v>0.55000000000000004</v>
      </c>
      <c r="O183" s="7" t="str">
        <f t="shared" ca="1" si="123"/>
        <v/>
      </c>
      <c r="S183" s="7" t="str">
        <f t="shared" ca="1" si="124"/>
        <v/>
      </c>
    </row>
    <row r="184" spans="1:19" x14ac:dyDescent="0.3">
      <c r="A184" s="1" t="str">
        <f t="shared" si="122"/>
        <v>LP_ReduceDmgProjectileBetter_04</v>
      </c>
      <c r="B184" s="1" t="s">
        <v>504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20"/>
        <v>0.76666666666666661</v>
      </c>
      <c r="O184" s="7" t="str">
        <f t="shared" ca="1" si="123"/>
        <v/>
      </c>
      <c r="S184" s="7" t="str">
        <f t="shared" ca="1" si="124"/>
        <v/>
      </c>
    </row>
    <row r="185" spans="1:19" x14ac:dyDescent="0.3">
      <c r="A185" s="1" t="str">
        <f t="shared" ref="A185:A189" si="125">B185&amp;"_"&amp;TEXT(D185,"00")</f>
        <v>LP_ReduceDmgProjectileBetter_05</v>
      </c>
      <c r="B185" s="1" t="s">
        <v>504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20"/>
        <v>1</v>
      </c>
      <c r="O185" s="7" t="str">
        <f t="shared" ref="O185:O189" ca="1" si="126">IF(NOT(ISBLANK(N185)),N185,
IF(ISBLANK(M185),"",
VLOOKUP(M185,OFFSET(INDIRECT("$A:$B"),0,MATCH(M$1&amp;"_Verify",INDIRECT("$1:$1"),0)-1),2,0)
))</f>
        <v/>
      </c>
      <c r="S185" s="7" t="str">
        <f t="shared" ref="S185:S189" ca="1" si="127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25"/>
        <v>LP_ReduceDmgProjectileBetter_06</v>
      </c>
      <c r="B186" s="1" t="s">
        <v>504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20"/>
        <v>1.25</v>
      </c>
      <c r="O186" s="7" t="str">
        <f t="shared" ca="1" si="126"/>
        <v/>
      </c>
      <c r="S186" s="7" t="str">
        <f t="shared" ca="1" si="127"/>
        <v/>
      </c>
    </row>
    <row r="187" spans="1:19" x14ac:dyDescent="0.3">
      <c r="A187" s="1" t="str">
        <f t="shared" si="125"/>
        <v>LP_ReduceDmgProjectileBetter_07</v>
      </c>
      <c r="B187" s="1" t="s">
        <v>504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20"/>
        <v>1.5166666666666666</v>
      </c>
      <c r="O187" s="7" t="str">
        <f t="shared" ca="1" si="126"/>
        <v/>
      </c>
      <c r="S187" s="7" t="str">
        <f t="shared" ca="1" si="127"/>
        <v/>
      </c>
    </row>
    <row r="188" spans="1:19" x14ac:dyDescent="0.3">
      <c r="A188" s="1" t="str">
        <f t="shared" si="125"/>
        <v>LP_ReduceDmgProjectileBetter_08</v>
      </c>
      <c r="B188" s="1" t="s">
        <v>504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20"/>
        <v>1.8</v>
      </c>
      <c r="O188" s="7" t="str">
        <f t="shared" ca="1" si="126"/>
        <v/>
      </c>
      <c r="S188" s="7" t="str">
        <f t="shared" ca="1" si="127"/>
        <v/>
      </c>
    </row>
    <row r="189" spans="1:19" x14ac:dyDescent="0.3">
      <c r="A189" s="1" t="str">
        <f t="shared" si="125"/>
        <v>LP_ReduceDmgProjectileBetter_09</v>
      </c>
      <c r="B189" s="1" t="s">
        <v>504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20"/>
        <v>2.1</v>
      </c>
      <c r="O189" s="7" t="str">
        <f t="shared" ca="1" si="126"/>
        <v/>
      </c>
      <c r="S189" s="7" t="str">
        <f t="shared" ca="1" si="127"/>
        <v/>
      </c>
    </row>
    <row r="190" spans="1:19" x14ac:dyDescent="0.3">
      <c r="A190" s="1" t="str">
        <f t="shared" si="122"/>
        <v>LP_ReduceDmgMelee_01</v>
      </c>
      <c r="B190" s="1" t="s">
        <v>505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ref="I190:I207" si="128">J90*4/6</f>
        <v>9.9999999999999992E-2</v>
      </c>
      <c r="O190" s="7" t="str">
        <f t="shared" ca="1" si="123"/>
        <v/>
      </c>
      <c r="S190" s="7" t="str">
        <f t="shared" ca="1" si="124"/>
        <v/>
      </c>
    </row>
    <row r="191" spans="1:19" x14ac:dyDescent="0.3">
      <c r="A191" s="1" t="str">
        <f t="shared" si="122"/>
        <v>LP_ReduceDmgMelee_02</v>
      </c>
      <c r="B191" s="1" t="s">
        <v>505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8"/>
        <v>0.21</v>
      </c>
      <c r="O191" s="7" t="str">
        <f t="shared" ca="1" si="123"/>
        <v/>
      </c>
      <c r="S191" s="7" t="str">
        <f t="shared" ca="1" si="124"/>
        <v/>
      </c>
    </row>
    <row r="192" spans="1:19" x14ac:dyDescent="0.3">
      <c r="A192" s="1" t="str">
        <f t="shared" si="122"/>
        <v>LP_ReduceDmgMelee_03</v>
      </c>
      <c r="B192" s="1" t="s">
        <v>505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8"/>
        <v>0.33</v>
      </c>
      <c r="O192" s="7" t="str">
        <f t="shared" ca="1" si="123"/>
        <v/>
      </c>
      <c r="S192" s="7" t="str">
        <f t="shared" ca="1" si="124"/>
        <v/>
      </c>
    </row>
    <row r="193" spans="1:19" x14ac:dyDescent="0.3">
      <c r="A193" s="1" t="str">
        <f t="shared" si="122"/>
        <v>LP_ReduceDmgMelee_04</v>
      </c>
      <c r="B193" s="1" t="s">
        <v>505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8"/>
        <v>0.45999999999999996</v>
      </c>
      <c r="O193" s="7" t="str">
        <f t="shared" ca="1" si="123"/>
        <v/>
      </c>
      <c r="S193" s="7" t="str">
        <f t="shared" ca="1" si="124"/>
        <v/>
      </c>
    </row>
    <row r="194" spans="1:19" x14ac:dyDescent="0.3">
      <c r="A194" s="1" t="str">
        <f t="shared" si="122"/>
        <v>LP_ReduceDmgMelee_05</v>
      </c>
      <c r="B194" s="1" t="s">
        <v>505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8"/>
        <v>0.6</v>
      </c>
      <c r="O194" s="7" t="str">
        <f t="shared" ca="1" si="123"/>
        <v/>
      </c>
      <c r="S194" s="7" t="str">
        <f t="shared" ca="1" si="124"/>
        <v/>
      </c>
    </row>
    <row r="195" spans="1:19" x14ac:dyDescent="0.3">
      <c r="A195" s="1" t="str">
        <f t="shared" si="122"/>
        <v>LP_ReduceDmgMelee_06</v>
      </c>
      <c r="B195" s="1" t="s">
        <v>505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8"/>
        <v>0.75</v>
      </c>
      <c r="O195" s="7" t="str">
        <f t="shared" ca="1" si="123"/>
        <v/>
      </c>
      <c r="S195" s="7" t="str">
        <f t="shared" ca="1" si="124"/>
        <v/>
      </c>
    </row>
    <row r="196" spans="1:19" x14ac:dyDescent="0.3">
      <c r="A196" s="1" t="str">
        <f t="shared" si="122"/>
        <v>LP_ReduceDmgMelee_07</v>
      </c>
      <c r="B196" s="1" t="s">
        <v>505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8"/>
        <v>0.91000000000000014</v>
      </c>
      <c r="O196" s="7" t="str">
        <f t="shared" ca="1" si="123"/>
        <v/>
      </c>
      <c r="S196" s="7" t="str">
        <f t="shared" ca="1" si="124"/>
        <v/>
      </c>
    </row>
    <row r="197" spans="1:19" x14ac:dyDescent="0.3">
      <c r="A197" s="1" t="str">
        <f t="shared" si="122"/>
        <v>LP_ReduceDmgMelee_08</v>
      </c>
      <c r="B197" s="1" t="s">
        <v>505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8"/>
        <v>1.08</v>
      </c>
      <c r="O197" s="7" t="str">
        <f t="shared" ca="1" si="123"/>
        <v/>
      </c>
      <c r="S197" s="7" t="str">
        <f t="shared" ca="1" si="124"/>
        <v/>
      </c>
    </row>
    <row r="198" spans="1:19" x14ac:dyDescent="0.3">
      <c r="A198" s="1" t="str">
        <f t="shared" si="122"/>
        <v>LP_ReduceDmgMelee_09</v>
      </c>
      <c r="B198" s="1" t="s">
        <v>505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8"/>
        <v>1.26</v>
      </c>
      <c r="O198" s="7" t="str">
        <f t="shared" ca="1" si="123"/>
        <v/>
      </c>
      <c r="S198" s="7" t="str">
        <f t="shared" ca="1" si="124"/>
        <v/>
      </c>
    </row>
    <row r="199" spans="1:19" x14ac:dyDescent="0.3">
      <c r="A199" s="1" t="str">
        <f t="shared" si="122"/>
        <v>LP_ReduceDmgMeleeBetter_01</v>
      </c>
      <c r="B199" s="1" t="s">
        <v>507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8"/>
        <v>0.16666666666666666</v>
      </c>
      <c r="O199" s="7" t="str">
        <f t="shared" ca="1" si="123"/>
        <v/>
      </c>
      <c r="S199" s="7" t="str">
        <f t="shared" ca="1" si="124"/>
        <v/>
      </c>
    </row>
    <row r="200" spans="1:19" x14ac:dyDescent="0.3">
      <c r="A200" s="1" t="str">
        <f t="shared" si="122"/>
        <v>LP_ReduceDmgMeleeBetter_02</v>
      </c>
      <c r="B200" s="1" t="s">
        <v>507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8"/>
        <v>0.35000000000000003</v>
      </c>
      <c r="O200" s="7" t="str">
        <f t="shared" ca="1" si="123"/>
        <v/>
      </c>
      <c r="S200" s="7" t="str">
        <f t="shared" ca="1" si="124"/>
        <v/>
      </c>
    </row>
    <row r="201" spans="1:19" x14ac:dyDescent="0.3">
      <c r="A201" s="1" t="str">
        <f t="shared" si="122"/>
        <v>LP_ReduceDmgMeleeBetter_03</v>
      </c>
      <c r="B201" s="1" t="s">
        <v>507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8"/>
        <v>0.55000000000000004</v>
      </c>
      <c r="O201" s="7" t="str">
        <f t="shared" ca="1" si="123"/>
        <v/>
      </c>
      <c r="S201" s="7" t="str">
        <f t="shared" ca="1" si="124"/>
        <v/>
      </c>
    </row>
    <row r="202" spans="1:19" x14ac:dyDescent="0.3">
      <c r="A202" s="1" t="str">
        <f t="shared" si="122"/>
        <v>LP_ReduceDmgMeleeBetter_04</v>
      </c>
      <c r="B202" s="1" t="s">
        <v>507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8"/>
        <v>0.76666666666666661</v>
      </c>
      <c r="O202" s="7" t="str">
        <f t="shared" ca="1" si="123"/>
        <v/>
      </c>
      <c r="S202" s="7" t="str">
        <f t="shared" ca="1" si="124"/>
        <v/>
      </c>
    </row>
    <row r="203" spans="1:19" x14ac:dyDescent="0.3">
      <c r="A203" s="1" t="str">
        <f t="shared" ref="A203:A207" si="129">B203&amp;"_"&amp;TEXT(D203,"00")</f>
        <v>LP_ReduceDmgMeleeBetter_05</v>
      </c>
      <c r="B203" s="1" t="s">
        <v>507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8"/>
        <v>1</v>
      </c>
      <c r="O203" s="7" t="str">
        <f t="shared" ref="O203:O207" ca="1" si="130">IF(NOT(ISBLANK(N203)),N203,
IF(ISBLANK(M203),"",
VLOOKUP(M203,OFFSET(INDIRECT("$A:$B"),0,MATCH(M$1&amp;"_Verify",INDIRECT("$1:$1"),0)-1),2,0)
))</f>
        <v/>
      </c>
      <c r="S203" s="7" t="str">
        <f t="shared" ref="S203:S207" ca="1" si="131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29"/>
        <v>LP_ReduceDmgMeleeBetter_06</v>
      </c>
      <c r="B204" s="1" t="s">
        <v>507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8"/>
        <v>1.25</v>
      </c>
      <c r="O204" s="7" t="str">
        <f t="shared" ca="1" si="130"/>
        <v/>
      </c>
      <c r="S204" s="7" t="str">
        <f t="shared" ca="1" si="131"/>
        <v/>
      </c>
    </row>
    <row r="205" spans="1:19" x14ac:dyDescent="0.3">
      <c r="A205" s="1" t="str">
        <f t="shared" si="129"/>
        <v>LP_ReduceDmgMeleeBetter_07</v>
      </c>
      <c r="B205" s="1" t="s">
        <v>507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8"/>
        <v>1.5166666666666666</v>
      </c>
      <c r="O205" s="7" t="str">
        <f t="shared" ca="1" si="130"/>
        <v/>
      </c>
      <c r="S205" s="7" t="str">
        <f t="shared" ca="1" si="131"/>
        <v/>
      </c>
    </row>
    <row r="206" spans="1:19" x14ac:dyDescent="0.3">
      <c r="A206" s="1" t="str">
        <f t="shared" si="129"/>
        <v>LP_ReduceDmgMeleeBetter_08</v>
      </c>
      <c r="B206" s="1" t="s">
        <v>507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8"/>
        <v>1.8</v>
      </c>
      <c r="O206" s="7" t="str">
        <f t="shared" ca="1" si="130"/>
        <v/>
      </c>
      <c r="S206" s="7" t="str">
        <f t="shared" ca="1" si="131"/>
        <v/>
      </c>
    </row>
    <row r="207" spans="1:19" x14ac:dyDescent="0.3">
      <c r="A207" s="1" t="str">
        <f t="shared" si="129"/>
        <v>LP_ReduceDmgMeleeBetter_09</v>
      </c>
      <c r="B207" s="1" t="s">
        <v>507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28"/>
        <v>2.1</v>
      </c>
      <c r="O207" s="7" t="str">
        <f t="shared" ca="1" si="130"/>
        <v/>
      </c>
      <c r="S207" s="7" t="str">
        <f t="shared" ca="1" si="131"/>
        <v/>
      </c>
    </row>
    <row r="208" spans="1:19" x14ac:dyDescent="0.3">
      <c r="A208" s="1" t="str">
        <f t="shared" si="119"/>
        <v>LP_ReduceDmgClose_01</v>
      </c>
      <c r="B208" s="1" t="s">
        <v>269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ref="K208:K225" si="132">J90*4/6</f>
        <v>9.9999999999999992E-2</v>
      </c>
      <c r="O208" s="7" t="str">
        <f t="shared" ca="1" si="117"/>
        <v/>
      </c>
      <c r="S208" s="7" t="str">
        <f t="shared" ca="1" si="118"/>
        <v/>
      </c>
    </row>
    <row r="209" spans="1:19" x14ac:dyDescent="0.3">
      <c r="A209" s="1" t="str">
        <f t="shared" si="119"/>
        <v>LP_ReduceDmgClose_02</v>
      </c>
      <c r="B209" s="1" t="s">
        <v>269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32"/>
        <v>0.21</v>
      </c>
      <c r="O209" s="7" t="str">
        <f t="shared" ca="1" si="117"/>
        <v/>
      </c>
      <c r="S209" s="7" t="str">
        <f t="shared" ca="1" si="118"/>
        <v/>
      </c>
    </row>
    <row r="210" spans="1:19" x14ac:dyDescent="0.3">
      <c r="A210" s="1" t="str">
        <f t="shared" si="119"/>
        <v>LP_ReduceDmgClose_03</v>
      </c>
      <c r="B210" s="1" t="s">
        <v>269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32"/>
        <v>0.33</v>
      </c>
      <c r="O210" s="7" t="str">
        <f t="shared" ca="1" si="117"/>
        <v/>
      </c>
      <c r="S210" s="7" t="str">
        <f t="shared" ca="1" si="118"/>
        <v/>
      </c>
    </row>
    <row r="211" spans="1:19" x14ac:dyDescent="0.3">
      <c r="A211" s="1" t="str">
        <f t="shared" si="119"/>
        <v>LP_ReduceDmgClose_04</v>
      </c>
      <c r="B211" s="1" t="s">
        <v>269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32"/>
        <v>0.45999999999999996</v>
      </c>
      <c r="O211" s="7" t="str">
        <f t="shared" ca="1" si="117"/>
        <v/>
      </c>
      <c r="S211" s="7" t="str">
        <f t="shared" ca="1" si="118"/>
        <v/>
      </c>
    </row>
    <row r="212" spans="1:19" x14ac:dyDescent="0.3">
      <c r="A212" s="1" t="str">
        <f t="shared" ref="A212:A229" si="133">B212&amp;"_"&amp;TEXT(D212,"00")</f>
        <v>LP_ReduceDmgClose_05</v>
      </c>
      <c r="B212" s="1" t="s">
        <v>269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32"/>
        <v>0.6</v>
      </c>
      <c r="O212" s="7" t="str">
        <f t="shared" ca="1" si="117"/>
        <v/>
      </c>
      <c r="S212" s="7" t="str">
        <f t="shared" ref="S212:S213" ca="1" si="134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33"/>
        <v>LP_ReduceDmgClose_06</v>
      </c>
      <c r="B213" s="1" t="s">
        <v>269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32"/>
        <v>0.75</v>
      </c>
      <c r="O213" s="7" t="str">
        <f t="shared" ca="1" si="117"/>
        <v/>
      </c>
      <c r="S213" s="7" t="str">
        <f t="shared" ca="1" si="134"/>
        <v/>
      </c>
    </row>
    <row r="214" spans="1:19" x14ac:dyDescent="0.3">
      <c r="A214" s="1" t="str">
        <f t="shared" si="133"/>
        <v>LP_ReduceDmgClose_07</v>
      </c>
      <c r="B214" s="1" t="s">
        <v>269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32"/>
        <v>0.91000000000000014</v>
      </c>
      <c r="O214" s="7" t="str">
        <f t="shared" ca="1" si="117"/>
        <v/>
      </c>
      <c r="S214" s="7" t="str">
        <f t="shared" ca="1" si="118"/>
        <v/>
      </c>
    </row>
    <row r="215" spans="1:19" x14ac:dyDescent="0.3">
      <c r="A215" s="1" t="str">
        <f t="shared" si="133"/>
        <v>LP_ReduceDmgClose_08</v>
      </c>
      <c r="B215" s="1" t="s">
        <v>269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32"/>
        <v>1.08</v>
      </c>
      <c r="O215" s="7" t="str">
        <f t="shared" ca="1" si="117"/>
        <v/>
      </c>
      <c r="S215" s="7" t="str">
        <f t="shared" ref="S215:S232" ca="1" si="135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33"/>
        <v>LP_ReduceDmgClose_09</v>
      </c>
      <c r="B216" s="1" t="s">
        <v>269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32"/>
        <v>1.26</v>
      </c>
      <c r="O216" s="7" t="str">
        <f t="shared" ca="1" si="117"/>
        <v/>
      </c>
      <c r="S216" s="7" t="str">
        <f t="shared" ca="1" si="135"/>
        <v/>
      </c>
    </row>
    <row r="217" spans="1:19" x14ac:dyDescent="0.3">
      <c r="A217" s="1" t="str">
        <f t="shared" si="133"/>
        <v>LP_ReduceDmgCloseBetter_01</v>
      </c>
      <c r="B217" s="1" t="s">
        <v>509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32"/>
        <v>0.16666666666666666</v>
      </c>
      <c r="O217" s="7" t="str">
        <f t="shared" ref="O217:O234" ca="1" si="136">IF(NOT(ISBLANK(N217)),N217,
IF(ISBLANK(M217),"",
VLOOKUP(M217,OFFSET(INDIRECT("$A:$B"),0,MATCH(M$1&amp;"_Verify",INDIRECT("$1:$1"),0)-1),2,0)
))</f>
        <v/>
      </c>
      <c r="S217" s="7" t="str">
        <f t="shared" ca="1" si="135"/>
        <v/>
      </c>
    </row>
    <row r="218" spans="1:19" x14ac:dyDescent="0.3">
      <c r="A218" s="1" t="str">
        <f t="shared" si="133"/>
        <v>LP_ReduceDmgCloseBetter_02</v>
      </c>
      <c r="B218" s="1" t="s">
        <v>509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32"/>
        <v>0.35000000000000003</v>
      </c>
      <c r="O218" s="7" t="str">
        <f t="shared" ca="1" si="136"/>
        <v/>
      </c>
      <c r="S218" s="7" t="str">
        <f t="shared" ca="1" si="135"/>
        <v/>
      </c>
    </row>
    <row r="219" spans="1:19" x14ac:dyDescent="0.3">
      <c r="A219" s="1" t="str">
        <f t="shared" si="133"/>
        <v>LP_ReduceDmgCloseBetter_03</v>
      </c>
      <c r="B219" s="1" t="s">
        <v>509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32"/>
        <v>0.55000000000000004</v>
      </c>
      <c r="O219" s="7" t="str">
        <f t="shared" ca="1" si="136"/>
        <v/>
      </c>
      <c r="S219" s="7" t="str">
        <f t="shared" ca="1" si="135"/>
        <v/>
      </c>
    </row>
    <row r="220" spans="1:19" x14ac:dyDescent="0.3">
      <c r="A220" s="1" t="str">
        <f t="shared" si="133"/>
        <v>LP_ReduceDmgCloseBetter_04</v>
      </c>
      <c r="B220" s="1" t="s">
        <v>509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32"/>
        <v>0.76666666666666661</v>
      </c>
      <c r="O220" s="7" t="str">
        <f t="shared" ca="1" si="136"/>
        <v/>
      </c>
      <c r="S220" s="7" t="str">
        <f t="shared" ca="1" si="135"/>
        <v/>
      </c>
    </row>
    <row r="221" spans="1:19" x14ac:dyDescent="0.3">
      <c r="A221" s="1" t="str">
        <f t="shared" ref="A221:A225" si="137">B221&amp;"_"&amp;TEXT(D221,"00")</f>
        <v>LP_ReduceDmgCloseBetter_05</v>
      </c>
      <c r="B221" s="1" t="s">
        <v>509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32"/>
        <v>1</v>
      </c>
      <c r="O221" s="7" t="str">
        <f t="shared" ref="O221:O225" ca="1" si="138">IF(NOT(ISBLANK(N221)),N221,
IF(ISBLANK(M221),"",
VLOOKUP(M221,OFFSET(INDIRECT("$A:$B"),0,MATCH(M$1&amp;"_Verify",INDIRECT("$1:$1"),0)-1),2,0)
))</f>
        <v/>
      </c>
      <c r="S221" s="7" t="str">
        <f t="shared" ref="S221:S225" ca="1" si="139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37"/>
        <v>LP_ReduceDmgCloseBetter_06</v>
      </c>
      <c r="B222" s="1" t="s">
        <v>509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32"/>
        <v>1.25</v>
      </c>
      <c r="O222" s="7" t="str">
        <f t="shared" ca="1" si="138"/>
        <v/>
      </c>
      <c r="S222" s="7" t="str">
        <f t="shared" ca="1" si="139"/>
        <v/>
      </c>
    </row>
    <row r="223" spans="1:19" x14ac:dyDescent="0.3">
      <c r="A223" s="1" t="str">
        <f t="shared" si="137"/>
        <v>LP_ReduceDmgCloseBetter_07</v>
      </c>
      <c r="B223" s="1" t="s">
        <v>509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32"/>
        <v>1.5166666666666666</v>
      </c>
      <c r="O223" s="7" t="str">
        <f t="shared" ca="1" si="138"/>
        <v/>
      </c>
      <c r="S223" s="7" t="str">
        <f t="shared" ca="1" si="139"/>
        <v/>
      </c>
    </row>
    <row r="224" spans="1:19" x14ac:dyDescent="0.3">
      <c r="A224" s="1" t="str">
        <f t="shared" si="137"/>
        <v>LP_ReduceDmgCloseBetter_08</v>
      </c>
      <c r="B224" s="1" t="s">
        <v>509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32"/>
        <v>1.8</v>
      </c>
      <c r="O224" s="7" t="str">
        <f t="shared" ca="1" si="138"/>
        <v/>
      </c>
      <c r="S224" s="7" t="str">
        <f t="shared" ca="1" si="139"/>
        <v/>
      </c>
    </row>
    <row r="225" spans="1:19" x14ac:dyDescent="0.3">
      <c r="A225" s="1" t="str">
        <f t="shared" si="137"/>
        <v>LP_ReduceDmgCloseBetter_09</v>
      </c>
      <c r="B225" s="1" t="s">
        <v>509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32"/>
        <v>2.1</v>
      </c>
      <c r="O225" s="7" t="str">
        <f t="shared" ca="1" si="138"/>
        <v/>
      </c>
      <c r="S225" s="7" t="str">
        <f t="shared" ca="1" si="139"/>
        <v/>
      </c>
    </row>
    <row r="226" spans="1:19" x14ac:dyDescent="0.3">
      <c r="A226" s="1" t="str">
        <f t="shared" si="133"/>
        <v>LP_ReduceDmgTrap_01</v>
      </c>
      <c r="B226" s="1" t="s">
        <v>510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ref="L226:L243" si="140">J90*4/6</f>
        <v>9.9999999999999992E-2</v>
      </c>
      <c r="O226" s="7" t="str">
        <f t="shared" ca="1" si="136"/>
        <v/>
      </c>
      <c r="S226" s="7" t="str">
        <f t="shared" ca="1" si="135"/>
        <v/>
      </c>
    </row>
    <row r="227" spans="1:19" x14ac:dyDescent="0.3">
      <c r="A227" s="1" t="str">
        <f t="shared" si="133"/>
        <v>LP_ReduceDmgTrap_02</v>
      </c>
      <c r="B227" s="1" t="s">
        <v>510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40"/>
        <v>0.21</v>
      </c>
      <c r="O227" s="7" t="str">
        <f t="shared" ca="1" si="136"/>
        <v/>
      </c>
      <c r="S227" s="7" t="str">
        <f t="shared" ca="1" si="135"/>
        <v/>
      </c>
    </row>
    <row r="228" spans="1:19" x14ac:dyDescent="0.3">
      <c r="A228" s="1" t="str">
        <f t="shared" si="133"/>
        <v>LP_ReduceDmgTrap_03</v>
      </c>
      <c r="B228" s="1" t="s">
        <v>510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40"/>
        <v>0.33</v>
      </c>
      <c r="O228" s="7" t="str">
        <f t="shared" ca="1" si="136"/>
        <v/>
      </c>
      <c r="S228" s="7" t="str">
        <f t="shared" ca="1" si="135"/>
        <v/>
      </c>
    </row>
    <row r="229" spans="1:19" x14ac:dyDescent="0.3">
      <c r="A229" s="1" t="str">
        <f t="shared" si="133"/>
        <v>LP_ReduceDmgTrap_04</v>
      </c>
      <c r="B229" s="1" t="s">
        <v>510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40"/>
        <v>0.45999999999999996</v>
      </c>
      <c r="O229" s="7" t="str">
        <f t="shared" ca="1" si="136"/>
        <v/>
      </c>
      <c r="S229" s="7" t="str">
        <f t="shared" ca="1" si="135"/>
        <v/>
      </c>
    </row>
    <row r="230" spans="1:19" x14ac:dyDescent="0.3">
      <c r="A230" s="1" t="str">
        <f t="shared" ref="A230:A246" si="141">B230&amp;"_"&amp;TEXT(D230,"00")</f>
        <v>LP_ReduceDmgTrap_05</v>
      </c>
      <c r="B230" s="1" t="s">
        <v>510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40"/>
        <v>0.6</v>
      </c>
      <c r="O230" s="7" t="str">
        <f t="shared" ca="1" si="136"/>
        <v/>
      </c>
      <c r="S230" s="7" t="str">
        <f t="shared" ca="1" si="135"/>
        <v/>
      </c>
    </row>
    <row r="231" spans="1:19" x14ac:dyDescent="0.3">
      <c r="A231" s="1" t="str">
        <f t="shared" si="141"/>
        <v>LP_ReduceDmgTrap_06</v>
      </c>
      <c r="B231" s="1" t="s">
        <v>510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40"/>
        <v>0.75</v>
      </c>
      <c r="O231" s="7" t="str">
        <f t="shared" ca="1" si="136"/>
        <v/>
      </c>
      <c r="S231" s="7" t="str">
        <f t="shared" ca="1" si="135"/>
        <v/>
      </c>
    </row>
    <row r="232" spans="1:19" x14ac:dyDescent="0.3">
      <c r="A232" s="1" t="str">
        <f t="shared" si="141"/>
        <v>LP_ReduceDmgTrap_07</v>
      </c>
      <c r="B232" s="1" t="s">
        <v>510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40"/>
        <v>0.91000000000000014</v>
      </c>
      <c r="O232" s="7" t="str">
        <f t="shared" ca="1" si="136"/>
        <v/>
      </c>
      <c r="S232" s="7" t="str">
        <f t="shared" ca="1" si="135"/>
        <v/>
      </c>
    </row>
    <row r="233" spans="1:19" x14ac:dyDescent="0.3">
      <c r="A233" s="1" t="str">
        <f t="shared" si="141"/>
        <v>LP_ReduceDmgTrap_08</v>
      </c>
      <c r="B233" s="1" t="s">
        <v>510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40"/>
        <v>1.08</v>
      </c>
      <c r="O233" s="7" t="str">
        <f t="shared" ca="1" si="136"/>
        <v/>
      </c>
      <c r="S233" s="7" t="str">
        <f t="shared" ref="S233:S248" ca="1" si="142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41"/>
        <v>LP_ReduceDmgTrap_09</v>
      </c>
      <c r="B234" s="1" t="s">
        <v>510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40"/>
        <v>1.26</v>
      </c>
      <c r="O234" s="7" t="str">
        <f t="shared" ca="1" si="136"/>
        <v/>
      </c>
      <c r="S234" s="7" t="str">
        <f t="shared" ca="1" si="142"/>
        <v/>
      </c>
    </row>
    <row r="235" spans="1:19" x14ac:dyDescent="0.3">
      <c r="A235" s="1" t="str">
        <f t="shared" si="141"/>
        <v>LP_ReduceDmgTrapBetter_01</v>
      </c>
      <c r="B235" s="1" t="s">
        <v>511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40"/>
        <v>0.16666666666666666</v>
      </c>
      <c r="O235" s="7" t="str">
        <f t="shared" ref="O235:O249" ca="1" si="143">IF(NOT(ISBLANK(N235)),N235,
IF(ISBLANK(M235),"",
VLOOKUP(M235,OFFSET(INDIRECT("$A:$B"),0,MATCH(M$1&amp;"_Verify",INDIRECT("$1:$1"),0)-1),2,0)
))</f>
        <v/>
      </c>
      <c r="S235" s="7" t="str">
        <f t="shared" ca="1" si="142"/>
        <v/>
      </c>
    </row>
    <row r="236" spans="1:19" x14ac:dyDescent="0.3">
      <c r="A236" s="1" t="str">
        <f t="shared" si="141"/>
        <v>LP_ReduceDmgTrapBetter_02</v>
      </c>
      <c r="B236" s="1" t="s">
        <v>511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40"/>
        <v>0.35000000000000003</v>
      </c>
      <c r="O236" s="7" t="str">
        <f t="shared" ca="1" si="143"/>
        <v/>
      </c>
      <c r="S236" s="7" t="str">
        <f t="shared" ca="1" si="142"/>
        <v/>
      </c>
    </row>
    <row r="237" spans="1:19" x14ac:dyDescent="0.3">
      <c r="A237" s="1" t="str">
        <f t="shared" si="141"/>
        <v>LP_ReduceDmgTrapBetter_03</v>
      </c>
      <c r="B237" s="1" t="s">
        <v>511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40"/>
        <v>0.55000000000000004</v>
      </c>
      <c r="O237" s="7" t="str">
        <f t="shared" ca="1" si="143"/>
        <v/>
      </c>
      <c r="S237" s="7" t="str">
        <f t="shared" ca="1" si="142"/>
        <v/>
      </c>
    </row>
    <row r="238" spans="1:19" x14ac:dyDescent="0.3">
      <c r="A238" s="1" t="str">
        <f t="shared" si="141"/>
        <v>LP_ReduceDmgTrapBetter_04</v>
      </c>
      <c r="B238" s="1" t="s">
        <v>511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40"/>
        <v>0.76666666666666661</v>
      </c>
      <c r="O238" s="7" t="str">
        <f t="shared" ca="1" si="143"/>
        <v/>
      </c>
      <c r="S238" s="7" t="str">
        <f t="shared" ca="1" si="142"/>
        <v/>
      </c>
    </row>
    <row r="239" spans="1:19" x14ac:dyDescent="0.3">
      <c r="A239" s="1" t="str">
        <f t="shared" ref="A239:A243" si="144">B239&amp;"_"&amp;TEXT(D239,"00")</f>
        <v>LP_ReduceDmgTrapBetter_05</v>
      </c>
      <c r="B239" s="1" t="s">
        <v>511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40"/>
        <v>1</v>
      </c>
      <c r="O239" s="7" t="str">
        <f t="shared" ref="O239:O243" ca="1" si="145">IF(NOT(ISBLANK(N239)),N239,
IF(ISBLANK(M239),"",
VLOOKUP(M239,OFFSET(INDIRECT("$A:$B"),0,MATCH(M$1&amp;"_Verify",INDIRECT("$1:$1"),0)-1),2,0)
))</f>
        <v/>
      </c>
      <c r="S239" s="7" t="str">
        <f t="shared" ref="S239:S243" ca="1" si="146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44"/>
        <v>LP_ReduceDmgTrapBetter_06</v>
      </c>
      <c r="B240" s="1" t="s">
        <v>511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40"/>
        <v>1.25</v>
      </c>
      <c r="O240" s="7" t="str">
        <f t="shared" ca="1" si="145"/>
        <v/>
      </c>
      <c r="S240" s="7" t="str">
        <f t="shared" ca="1" si="146"/>
        <v/>
      </c>
    </row>
    <row r="241" spans="1:19" x14ac:dyDescent="0.3">
      <c r="A241" s="1" t="str">
        <f t="shared" si="144"/>
        <v>LP_ReduceDmgTrapBetter_07</v>
      </c>
      <c r="B241" s="1" t="s">
        <v>511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40"/>
        <v>1.5166666666666666</v>
      </c>
      <c r="O241" s="7" t="str">
        <f t="shared" ca="1" si="145"/>
        <v/>
      </c>
      <c r="S241" s="7" t="str">
        <f t="shared" ca="1" si="146"/>
        <v/>
      </c>
    </row>
    <row r="242" spans="1:19" x14ac:dyDescent="0.3">
      <c r="A242" s="1" t="str">
        <f t="shared" si="144"/>
        <v>LP_ReduceDmgTrapBetter_08</v>
      </c>
      <c r="B242" s="1" t="s">
        <v>511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40"/>
        <v>1.8</v>
      </c>
      <c r="O242" s="7" t="str">
        <f t="shared" ca="1" si="145"/>
        <v/>
      </c>
      <c r="S242" s="7" t="str">
        <f t="shared" ca="1" si="146"/>
        <v/>
      </c>
    </row>
    <row r="243" spans="1:19" x14ac:dyDescent="0.3">
      <c r="A243" s="1" t="str">
        <f t="shared" si="144"/>
        <v>LP_ReduceDmgTrapBetter_09</v>
      </c>
      <c r="B243" s="1" t="s">
        <v>511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40"/>
        <v>2.1</v>
      </c>
      <c r="O243" s="7" t="str">
        <f t="shared" ca="1" si="145"/>
        <v/>
      </c>
      <c r="S243" s="7" t="str">
        <f t="shared" ca="1" si="146"/>
        <v/>
      </c>
    </row>
    <row r="244" spans="1:19" x14ac:dyDescent="0.3">
      <c r="A244" s="1" t="str">
        <f t="shared" si="141"/>
        <v>LP_ReduceContinuousDmg_01</v>
      </c>
      <c r="B244" s="1" t="s">
        <v>514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</v>
      </c>
      <c r="K244" s="1">
        <v>0.5</v>
      </c>
      <c r="O244" s="7" t="str">
        <f t="shared" ca="1" si="143"/>
        <v/>
      </c>
      <c r="S244" s="7" t="str">
        <f t="shared" ca="1" si="142"/>
        <v/>
      </c>
    </row>
    <row r="245" spans="1:19" x14ac:dyDescent="0.3">
      <c r="A245" s="1" t="str">
        <f t="shared" si="141"/>
        <v>LP_ReduceContinuousDmg_02</v>
      </c>
      <c r="B245" s="1" t="s">
        <v>514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4.1900000000000004</v>
      </c>
      <c r="K245" s="1">
        <v>0.5</v>
      </c>
      <c r="O245" s="7" t="str">
        <f t="shared" ca="1" si="143"/>
        <v/>
      </c>
      <c r="S245" s="7" t="str">
        <f t="shared" ca="1" si="142"/>
        <v/>
      </c>
    </row>
    <row r="246" spans="1:19" x14ac:dyDescent="0.3">
      <c r="A246" s="1" t="str">
        <f t="shared" si="141"/>
        <v>LP_ReduceContinuousDmg_03</v>
      </c>
      <c r="B246" s="1" t="s">
        <v>514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ReduceContinuousDamage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9.57</v>
      </c>
      <c r="K246" s="1">
        <v>0.5</v>
      </c>
      <c r="O246" s="7" t="str">
        <f t="shared" ca="1" si="143"/>
        <v/>
      </c>
      <c r="S246" s="7" t="str">
        <f t="shared" ca="1" si="142"/>
        <v/>
      </c>
    </row>
    <row r="247" spans="1:19" x14ac:dyDescent="0.3">
      <c r="A247" s="1" t="str">
        <f t="shared" ref="A247:A249" si="147">B247&amp;"_"&amp;TEXT(D247,"00")</f>
        <v>LP_DefenseStrongDmg_01</v>
      </c>
      <c r="B247" s="1" t="s">
        <v>515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143"/>
        <v/>
      </c>
      <c r="S247" s="7" t="str">
        <f t="shared" ca="1" si="142"/>
        <v/>
      </c>
    </row>
    <row r="248" spans="1:19" x14ac:dyDescent="0.3">
      <c r="A248" s="1" t="str">
        <f t="shared" si="147"/>
        <v>LP_DefenseStrongDmg_02</v>
      </c>
      <c r="B248" s="1" t="s">
        <v>515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0.20869565217391306</v>
      </c>
      <c r="O248" s="7" t="str">
        <f t="shared" ca="1" si="143"/>
        <v/>
      </c>
      <c r="S248" s="7" t="str">
        <f t="shared" ca="1" si="142"/>
        <v/>
      </c>
    </row>
    <row r="249" spans="1:19" x14ac:dyDescent="0.3">
      <c r="A249" s="1" t="str">
        <f t="shared" si="147"/>
        <v>LP_DefenseStrongDmg_03</v>
      </c>
      <c r="B249" s="1" t="s">
        <v>515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DefenseStrongDamage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0.18147448015122877</v>
      </c>
      <c r="O249" s="7" t="str">
        <f t="shared" ca="1" si="143"/>
        <v/>
      </c>
      <c r="S249" s="7" t="str">
        <f t="shared" ref="S249" ca="1" si="148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ref="A250:A285" si="149">B250&amp;"_"&amp;TEXT(D250,"00")</f>
        <v>LP_ExtraGold_01</v>
      </c>
      <c r="B250" s="1" t="s">
        <v>172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0.05</v>
      </c>
      <c r="O250" s="7" t="str">
        <f t="shared" ca="1" si="117"/>
        <v/>
      </c>
      <c r="S250" s="7" t="str">
        <f t="shared" ca="1" si="118"/>
        <v/>
      </c>
    </row>
    <row r="251" spans="1:19" x14ac:dyDescent="0.3">
      <c r="A251" s="1" t="str">
        <f t="shared" ref="A251:A253" si="150">B251&amp;"_"&amp;TEXT(D251,"00")</f>
        <v>LP_ExtraGold_02</v>
      </c>
      <c r="B251" s="1" t="s">
        <v>172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0.10500000000000001</v>
      </c>
      <c r="O251" s="7" t="str">
        <f t="shared" ref="O251:O253" ca="1" si="151">IF(NOT(ISBLANK(N251)),N251,
IF(ISBLANK(M251),"",
VLOOKUP(M251,OFFSET(INDIRECT("$A:$B"),0,MATCH(M$1&amp;"_Verify",INDIRECT("$1:$1"),0)-1),2,0)
))</f>
        <v/>
      </c>
      <c r="S251" s="7" t="str">
        <f t="shared" ref="S251:S256" ca="1" si="152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50"/>
        <v>LP_ExtraGold_03</v>
      </c>
      <c r="B252" s="1" t="s">
        <v>172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0.16500000000000004</v>
      </c>
      <c r="O252" s="7" t="str">
        <f t="shared" ca="1" si="151"/>
        <v/>
      </c>
      <c r="S252" s="7" t="str">
        <f t="shared" ca="1" si="152"/>
        <v/>
      </c>
    </row>
    <row r="253" spans="1:19" x14ac:dyDescent="0.3">
      <c r="A253" s="1" t="str">
        <f t="shared" si="150"/>
        <v>LP_ExtraGoldBetter_01</v>
      </c>
      <c r="B253" s="1" t="s">
        <v>516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ref="J253:J255" si="153">J250*5/3</f>
        <v>8.3333333333333329E-2</v>
      </c>
      <c r="O253" s="7" t="str">
        <f t="shared" ca="1" si="151"/>
        <v/>
      </c>
    </row>
    <row r="254" spans="1:19" x14ac:dyDescent="0.3">
      <c r="A254" s="1" t="str">
        <f t="shared" ref="A254:A255" si="154">B254&amp;"_"&amp;TEXT(D254,"00")</f>
        <v>LP_ExtraGoldBetter_02</v>
      </c>
      <c r="B254" s="1" t="s">
        <v>516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3"/>
        <v>0.17500000000000002</v>
      </c>
      <c r="O254" s="7" t="str">
        <f t="shared" ref="O254:O255" ca="1" si="155">IF(NOT(ISBLANK(N254)),N254,
IF(ISBLANK(M254),"",
VLOOKUP(M254,OFFSET(INDIRECT("$A:$B"),0,MATCH(M$1&amp;"_Verify",INDIRECT("$1:$1"),0)-1),2,0)
))</f>
        <v/>
      </c>
    </row>
    <row r="255" spans="1:19" x14ac:dyDescent="0.3">
      <c r="A255" s="1" t="str">
        <f t="shared" si="154"/>
        <v>LP_ExtraGoldBetter_03</v>
      </c>
      <c r="B255" s="1" t="s">
        <v>516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153"/>
        <v>0.27500000000000008</v>
      </c>
      <c r="O255" s="7" t="str">
        <f t="shared" ca="1" si="155"/>
        <v/>
      </c>
    </row>
    <row r="256" spans="1:19" x14ac:dyDescent="0.3">
      <c r="A256" s="1" t="str">
        <f t="shared" si="149"/>
        <v>LP_ItemChanceBoost_01</v>
      </c>
      <c r="B256" s="1" t="s">
        <v>173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2.5000000000000001E-2</v>
      </c>
      <c r="O256" s="7" t="str">
        <f t="shared" ca="1" si="117"/>
        <v/>
      </c>
      <c r="S256" s="7" t="str">
        <f t="shared" ca="1" si="152"/>
        <v/>
      </c>
    </row>
    <row r="257" spans="1:19" x14ac:dyDescent="0.3">
      <c r="A257" s="1" t="str">
        <f t="shared" ref="A257:A259" si="156">B257&amp;"_"&amp;TEXT(D257,"00")</f>
        <v>LP_ItemChanceBoost_02</v>
      </c>
      <c r="B257" s="1" t="s">
        <v>173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5.2500000000000005E-2</v>
      </c>
      <c r="O257" s="7" t="str">
        <f t="shared" ref="O257:O259" ca="1" si="157">IF(NOT(ISBLANK(N257)),N257,
IF(ISBLANK(M257),"",
VLOOKUP(M257,OFFSET(INDIRECT("$A:$B"),0,MATCH(M$1&amp;"_Verify",INDIRECT("$1:$1"),0)-1),2,0)
))</f>
        <v/>
      </c>
      <c r="S257" s="7" t="str">
        <f t="shared" ref="S257:S258" ca="1" si="158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156"/>
        <v>LP_ItemChanceBoost_03</v>
      </c>
      <c r="B258" s="1" t="s">
        <v>173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v>8.2500000000000018E-2</v>
      </c>
      <c r="O258" s="7" t="str">
        <f t="shared" ca="1" si="157"/>
        <v/>
      </c>
      <c r="S258" s="7" t="str">
        <f t="shared" ca="1" si="158"/>
        <v/>
      </c>
    </row>
    <row r="259" spans="1:19" x14ac:dyDescent="0.3">
      <c r="A259" s="1" t="str">
        <f t="shared" si="156"/>
        <v>LP_ItemChanceBoostBetter_01</v>
      </c>
      <c r="B259" s="1" t="s">
        <v>517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ref="K259:K261" si="159">K256*5/3</f>
        <v>4.1666666666666664E-2</v>
      </c>
      <c r="O259" s="7" t="str">
        <f t="shared" ca="1" si="157"/>
        <v/>
      </c>
    </row>
    <row r="260" spans="1:19" x14ac:dyDescent="0.3">
      <c r="A260" s="1" t="str">
        <f t="shared" ref="A260:A261" si="160">B260&amp;"_"&amp;TEXT(D260,"00")</f>
        <v>LP_ItemChanceBoostBetter_02</v>
      </c>
      <c r="B260" s="1" t="s">
        <v>517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9"/>
        <v>8.7500000000000008E-2</v>
      </c>
      <c r="O260" s="7" t="str">
        <f t="shared" ref="O260:O261" ca="1" si="161">IF(NOT(ISBLANK(N260)),N260,
IF(ISBLANK(M260),"",
VLOOKUP(M260,OFFSET(INDIRECT("$A:$B"),0,MATCH(M$1&amp;"_Verify",INDIRECT("$1:$1"),0)-1),2,0)
))</f>
        <v/>
      </c>
    </row>
    <row r="261" spans="1:19" x14ac:dyDescent="0.3">
      <c r="A261" s="1" t="str">
        <f t="shared" si="160"/>
        <v>LP_ItemChanceBoostBetter_03</v>
      </c>
      <c r="B261" s="1" t="s">
        <v>517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59"/>
        <v>0.13750000000000004</v>
      </c>
      <c r="O261" s="7" t="str">
        <f t="shared" ca="1" si="161"/>
        <v/>
      </c>
    </row>
    <row r="262" spans="1:19" x14ac:dyDescent="0.3">
      <c r="A262" s="1" t="str">
        <f t="shared" si="149"/>
        <v>LP_HealChanceBoost_01</v>
      </c>
      <c r="B262" s="1" t="s">
        <v>174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0.16666666699999999</v>
      </c>
      <c r="O262" s="7" t="str">
        <f t="shared" ca="1" si="117"/>
        <v/>
      </c>
      <c r="S262" s="7" t="str">
        <f t="shared" ca="1" si="118"/>
        <v/>
      </c>
    </row>
    <row r="263" spans="1:19" x14ac:dyDescent="0.3">
      <c r="A263" s="1" t="str">
        <f t="shared" ref="A263:A265" si="162">B263&amp;"_"&amp;TEXT(D263,"00")</f>
        <v>LP_HealChanceBoost_02</v>
      </c>
      <c r="B263" s="1" t="s">
        <v>174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0.35</v>
      </c>
      <c r="O263" s="7" t="str">
        <f t="shared" ref="O263:O265" ca="1" si="163">IF(NOT(ISBLANK(N263)),N263,
IF(ISBLANK(M263),"",
VLOOKUP(M263,OFFSET(INDIRECT("$A:$B"),0,MATCH(M$1&amp;"_Verify",INDIRECT("$1:$1"),0)-1),2,0)
))</f>
        <v/>
      </c>
      <c r="S263" s="7" t="str">
        <f t="shared" ca="1" si="118"/>
        <v/>
      </c>
    </row>
    <row r="264" spans="1:19" x14ac:dyDescent="0.3">
      <c r="A264" s="1" t="str">
        <f t="shared" si="162"/>
        <v>LP_HealChanceBoost_03</v>
      </c>
      <c r="B264" s="1" t="s">
        <v>174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v>0.55000000000000004</v>
      </c>
      <c r="O264" s="7" t="str">
        <f t="shared" ca="1" si="163"/>
        <v/>
      </c>
      <c r="S264" s="7" t="str">
        <f t="shared" ca="1" si="118"/>
        <v/>
      </c>
    </row>
    <row r="265" spans="1:19" x14ac:dyDescent="0.3">
      <c r="A265" s="1" t="str">
        <f t="shared" si="162"/>
        <v>LP_HealChanceBoostBetter_01</v>
      </c>
      <c r="B265" s="1" t="s">
        <v>518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ref="L265:L267" si="164">L262*5/3</f>
        <v>0.27777777833333334</v>
      </c>
      <c r="O265" s="7" t="str">
        <f t="shared" ca="1" si="163"/>
        <v/>
      </c>
      <c r="S265" s="7" t="str">
        <f t="shared" ref="S265:S267" ca="1" si="1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267" si="166">B266&amp;"_"&amp;TEXT(D266,"00")</f>
        <v>LP_HealChanceBoostBetter_02</v>
      </c>
      <c r="B266" s="1" t="s">
        <v>518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4"/>
        <v>0.58333333333333337</v>
      </c>
      <c r="O266" s="7" t="str">
        <f t="shared" ref="O266:O267" ca="1" si="167">IF(NOT(ISBLANK(N266)),N266,
IF(ISBLANK(M266),"",
VLOOKUP(M266,OFFSET(INDIRECT("$A:$B"),0,MATCH(M$1&amp;"_Verify",INDIRECT("$1:$1"),0)-1),2,0)
))</f>
        <v/>
      </c>
      <c r="S266" s="7" t="str">
        <f t="shared" ca="1" si="165"/>
        <v/>
      </c>
    </row>
    <row r="267" spans="1:19" x14ac:dyDescent="0.3">
      <c r="A267" s="1" t="str">
        <f t="shared" si="166"/>
        <v>LP_HealChanceBoostBetter_03</v>
      </c>
      <c r="B267" s="1" t="s">
        <v>518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64"/>
        <v>0.91666666666666663</v>
      </c>
      <c r="O267" s="7" t="str">
        <f t="shared" ca="1" si="167"/>
        <v/>
      </c>
      <c r="S267" s="7" t="str">
        <f t="shared" ca="1" si="165"/>
        <v/>
      </c>
    </row>
    <row r="268" spans="1:19" x14ac:dyDescent="0.3">
      <c r="A268" s="1" t="str">
        <f t="shared" si="149"/>
        <v>LP_MonsterThrough_01</v>
      </c>
      <c r="B268" s="1" t="s">
        <v>175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17"/>
        <v>1</v>
      </c>
      <c r="S268" s="7" t="str">
        <f t="shared" ca="1" si="118"/>
        <v/>
      </c>
    </row>
    <row r="269" spans="1:19" x14ac:dyDescent="0.3">
      <c r="A269" s="1" t="str">
        <f t="shared" si="149"/>
        <v>LP_MonsterThrough_02</v>
      </c>
      <c r="B269" s="1" t="s">
        <v>175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MonsterThroughHitObject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17"/>
        <v>2</v>
      </c>
      <c r="S269" s="7" t="str">
        <f t="shared" ca="1" si="118"/>
        <v/>
      </c>
    </row>
    <row r="270" spans="1:19" x14ac:dyDescent="0.3">
      <c r="A270" s="1" t="str">
        <f t="shared" si="149"/>
        <v>LP_Ricochet_01</v>
      </c>
      <c r="B270" s="1" t="s">
        <v>176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17"/>
        <v>1</v>
      </c>
      <c r="S270" s="7" t="str">
        <f t="shared" ca="1" si="118"/>
        <v/>
      </c>
    </row>
    <row r="271" spans="1:19" x14ac:dyDescent="0.3">
      <c r="A271" s="1" t="str">
        <f t="shared" si="149"/>
        <v>LP_Ricochet_02</v>
      </c>
      <c r="B271" s="1" t="s">
        <v>176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RicochetHitObject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17"/>
        <v>2</v>
      </c>
      <c r="S271" s="7" t="str">
        <f t="shared" ref="S271:S273" ca="1" si="168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149"/>
        <v>LP_BounceWallQuad_01</v>
      </c>
      <c r="B272" s="1" t="s">
        <v>177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17"/>
        <v>1</v>
      </c>
      <c r="S272" s="7" t="str">
        <f t="shared" ca="1" si="168"/>
        <v/>
      </c>
    </row>
    <row r="273" spans="1:19" x14ac:dyDescent="0.3">
      <c r="A273" s="1" t="str">
        <f t="shared" si="149"/>
        <v>LP_BounceWallQuad_02</v>
      </c>
      <c r="B273" s="1" t="s">
        <v>177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BounceWallQuadHitObject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17"/>
        <v>2</v>
      </c>
      <c r="S273" s="7" t="str">
        <f t="shared" ca="1" si="168"/>
        <v/>
      </c>
    </row>
    <row r="274" spans="1:19" x14ac:dyDescent="0.3">
      <c r="A274" s="1" t="str">
        <f t="shared" si="149"/>
        <v>LP_Parallel_01</v>
      </c>
      <c r="B274" s="1" t="s">
        <v>178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2</v>
      </c>
      <c r="O274" s="7">
        <f t="shared" ca="1" si="117"/>
        <v>2</v>
      </c>
      <c r="S274" s="7" t="str">
        <f t="shared" ca="1" si="118"/>
        <v/>
      </c>
    </row>
    <row r="275" spans="1:19" x14ac:dyDescent="0.3">
      <c r="A275" s="1" t="str">
        <f t="shared" si="149"/>
        <v>LP_Parallel_02</v>
      </c>
      <c r="B275" s="1" t="s">
        <v>178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ParallelHitObject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0.6</v>
      </c>
      <c r="N275" s="1">
        <v>3</v>
      </c>
      <c r="O275" s="7">
        <f t="shared" ca="1" si="117"/>
        <v>3</v>
      </c>
      <c r="S275" s="7" t="str">
        <f t="shared" ca="1" si="118"/>
        <v/>
      </c>
    </row>
    <row r="276" spans="1:19" x14ac:dyDescent="0.3">
      <c r="A276" s="1" t="str">
        <f t="shared" si="149"/>
        <v>LP_DiagonalNwayGenerator_01</v>
      </c>
      <c r="B276" s="1" t="s">
        <v>179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17"/>
        <v>1</v>
      </c>
      <c r="S276" s="7" t="str">
        <f t="shared" ca="1" si="118"/>
        <v/>
      </c>
    </row>
    <row r="277" spans="1:19" x14ac:dyDescent="0.3">
      <c r="A277" s="1" t="str">
        <f t="shared" si="149"/>
        <v>LP_DiagonalNwayGenerator_02</v>
      </c>
      <c r="B277" s="1" t="s">
        <v>179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DiagonalNwayGenerator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17"/>
        <v>2</v>
      </c>
      <c r="S277" s="7" t="str">
        <f t="shared" ca="1" si="118"/>
        <v/>
      </c>
    </row>
    <row r="278" spans="1:19" x14ac:dyDescent="0.3">
      <c r="A278" s="1" t="str">
        <f t="shared" si="149"/>
        <v>LP_LeftRightNwayGenerator_01</v>
      </c>
      <c r="B278" s="1" t="s">
        <v>180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17"/>
        <v>1</v>
      </c>
      <c r="S278" s="7" t="str">
        <f t="shared" ca="1" si="118"/>
        <v/>
      </c>
    </row>
    <row r="279" spans="1:19" x14ac:dyDescent="0.3">
      <c r="A279" s="1" t="str">
        <f t="shared" si="149"/>
        <v>LP_LeftRightNwayGenerator_02</v>
      </c>
      <c r="B279" s="1" t="s">
        <v>180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LeftRightNwayGenerator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17"/>
        <v>2</v>
      </c>
      <c r="S279" s="7" t="str">
        <f t="shared" ca="1" si="118"/>
        <v/>
      </c>
    </row>
    <row r="280" spans="1:19" x14ac:dyDescent="0.3">
      <c r="A280" s="1" t="str">
        <f t="shared" si="149"/>
        <v>LP_BackNwayGenerator_01</v>
      </c>
      <c r="B280" s="1" t="s">
        <v>181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17"/>
        <v>1</v>
      </c>
      <c r="S280" s="7" t="str">
        <f t="shared" ca="1" si="118"/>
        <v/>
      </c>
    </row>
    <row r="281" spans="1:19" x14ac:dyDescent="0.3">
      <c r="A281" s="1" t="str">
        <f t="shared" si="149"/>
        <v>LP_BackNwayGenerator_02</v>
      </c>
      <c r="B281" s="1" t="s">
        <v>181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BackNwayGenerator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17"/>
        <v>2</v>
      </c>
      <c r="S281" s="7" t="str">
        <f t="shared" ca="1" si="118"/>
        <v/>
      </c>
    </row>
    <row r="282" spans="1:19" x14ac:dyDescent="0.3">
      <c r="A282" s="1" t="str">
        <f t="shared" si="149"/>
        <v>LP_Repeat_01</v>
      </c>
      <c r="B282" s="1" t="s">
        <v>182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1</v>
      </c>
      <c r="O282" s="7">
        <f t="shared" ca="1" si="117"/>
        <v>1</v>
      </c>
      <c r="S282" s="7" t="str">
        <f t="shared" ca="1" si="118"/>
        <v/>
      </c>
    </row>
    <row r="283" spans="1:19" x14ac:dyDescent="0.3">
      <c r="A283" s="1" t="str">
        <f t="shared" si="149"/>
        <v>LP_Repeat_02</v>
      </c>
      <c r="B283" s="1" t="s">
        <v>182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RepeatHitObject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0.5</v>
      </c>
      <c r="N283" s="1">
        <v>2</v>
      </c>
      <c r="O283" s="7">
        <f t="shared" ca="1" si="117"/>
        <v>2</v>
      </c>
      <c r="S283" s="7" t="str">
        <f t="shared" ca="1" si="118"/>
        <v/>
      </c>
    </row>
    <row r="284" spans="1:19" x14ac:dyDescent="0.3">
      <c r="A284" s="1" t="str">
        <f t="shared" si="149"/>
        <v>LP_HealOnKill_01</v>
      </c>
      <c r="B284" s="1" t="s">
        <v>271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ref="K284:K297" si="169">J90</f>
        <v>0.15</v>
      </c>
      <c r="O284" s="7" t="str">
        <f t="shared" ref="O284" ca="1" si="170">IF(NOT(ISBLANK(N284)),N284,
IF(ISBLANK(M284),"",
VLOOKUP(M284,OFFSET(INDIRECT("$A:$B"),0,MATCH(M$1&amp;"_Verify",INDIRECT("$1:$1"),0)-1),2,0)
))</f>
        <v/>
      </c>
      <c r="S284" s="7" t="str">
        <f t="shared" ca="1" si="118"/>
        <v/>
      </c>
    </row>
    <row r="285" spans="1:19" x14ac:dyDescent="0.3">
      <c r="A285" s="1" t="str">
        <f t="shared" si="149"/>
        <v>LP_HealOnKill_02</v>
      </c>
      <c r="B285" s="1" t="s">
        <v>271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9"/>
        <v>0.315</v>
      </c>
      <c r="O285" s="7" t="str">
        <f t="shared" ca="1" si="117"/>
        <v/>
      </c>
      <c r="S285" s="7" t="str">
        <f t="shared" ca="1" si="118"/>
        <v/>
      </c>
    </row>
    <row r="286" spans="1:19" x14ac:dyDescent="0.3">
      <c r="A286" s="1" t="str">
        <f t="shared" ref="A286:A288" si="171">B286&amp;"_"&amp;TEXT(D286,"00")</f>
        <v>LP_HealOnKill_03</v>
      </c>
      <c r="B286" s="1" t="s">
        <v>271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9"/>
        <v>0.49500000000000005</v>
      </c>
      <c r="O286" s="7" t="str">
        <f t="shared" ref="O286:O288" ca="1" si="172">IF(NOT(ISBLANK(N286)),N286,
IF(ISBLANK(M286),"",
VLOOKUP(M286,OFFSET(INDIRECT("$A:$B"),0,MATCH(M$1&amp;"_Verify",INDIRECT("$1:$1"),0)-1),2,0)
))</f>
        <v/>
      </c>
      <c r="S286" s="7" t="str">
        <f t="shared" ref="S286:S288" ca="1" si="173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71"/>
        <v>LP_HealOnKill_04</v>
      </c>
      <c r="B287" s="1" t="s">
        <v>271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9"/>
        <v>0.69</v>
      </c>
      <c r="O287" s="7" t="str">
        <f t="shared" ca="1" si="172"/>
        <v/>
      </c>
      <c r="S287" s="7" t="str">
        <f t="shared" ca="1" si="173"/>
        <v/>
      </c>
    </row>
    <row r="288" spans="1:19" x14ac:dyDescent="0.3">
      <c r="A288" s="1" t="str">
        <f t="shared" si="171"/>
        <v>LP_HealOnKill_05</v>
      </c>
      <c r="B288" s="1" t="s">
        <v>271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9"/>
        <v>0.89999999999999991</v>
      </c>
      <c r="O288" s="7" t="str">
        <f t="shared" ca="1" si="172"/>
        <v/>
      </c>
      <c r="S288" s="7" t="str">
        <f t="shared" ca="1" si="173"/>
        <v/>
      </c>
    </row>
    <row r="289" spans="1:21" x14ac:dyDescent="0.3">
      <c r="A289" s="1" t="str">
        <f t="shared" ref="A289:A292" si="174">B289&amp;"_"&amp;TEXT(D289,"00")</f>
        <v>LP_HealOnKill_06</v>
      </c>
      <c r="B289" s="1" t="s">
        <v>271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9"/>
        <v>1.125</v>
      </c>
      <c r="O289" s="7" t="str">
        <f t="shared" ref="O289:O292" ca="1" si="175">IF(NOT(ISBLANK(N289)),N289,
IF(ISBLANK(M289),"",
VLOOKUP(M289,OFFSET(INDIRECT("$A:$B"),0,MATCH(M$1&amp;"_Verify",INDIRECT("$1:$1"),0)-1),2,0)
))</f>
        <v/>
      </c>
      <c r="S289" s="7" t="str">
        <f t="shared" ref="S289:S292" ca="1" si="176">IF(NOT(ISBLANK(R289)),R289,
IF(ISBLANK(Q289),"",
VLOOKUP(Q289,OFFSET(INDIRECT("$A:$B"),0,MATCH(Q$1&amp;"_Verify",INDIRECT("$1:$1"),0)-1),2,0)
))</f>
        <v/>
      </c>
    </row>
    <row r="290" spans="1:21" x14ac:dyDescent="0.3">
      <c r="A290" s="1" t="str">
        <f t="shared" si="174"/>
        <v>LP_HealOnKill_07</v>
      </c>
      <c r="B290" s="1" t="s">
        <v>271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9"/>
        <v>1.3650000000000002</v>
      </c>
      <c r="O290" s="7" t="str">
        <f t="shared" ca="1" si="175"/>
        <v/>
      </c>
      <c r="S290" s="7" t="str">
        <f t="shared" ca="1" si="176"/>
        <v/>
      </c>
    </row>
    <row r="291" spans="1:21" x14ac:dyDescent="0.3">
      <c r="A291" s="1" t="str">
        <f t="shared" si="174"/>
        <v>LP_HealOnKill_08</v>
      </c>
      <c r="B291" s="1" t="s">
        <v>271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9"/>
        <v>1.62</v>
      </c>
      <c r="O291" s="7" t="str">
        <f t="shared" ca="1" si="175"/>
        <v/>
      </c>
      <c r="S291" s="7" t="str">
        <f t="shared" ca="1" si="176"/>
        <v/>
      </c>
    </row>
    <row r="292" spans="1:21" x14ac:dyDescent="0.3">
      <c r="A292" s="1" t="str">
        <f t="shared" si="174"/>
        <v>LP_HealOnKill_09</v>
      </c>
      <c r="B292" s="1" t="s">
        <v>271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9"/>
        <v>1.89</v>
      </c>
      <c r="O292" s="7" t="str">
        <f t="shared" ca="1" si="175"/>
        <v/>
      </c>
      <c r="S292" s="7" t="str">
        <f t="shared" ca="1" si="176"/>
        <v/>
      </c>
    </row>
    <row r="293" spans="1:21" x14ac:dyDescent="0.3">
      <c r="A293" s="1" t="str">
        <f t="shared" ref="A293:A308" si="177">B293&amp;"_"&amp;TEXT(D293,"00")</f>
        <v>LP_HealOnKillBetter_01</v>
      </c>
      <c r="B293" s="1" t="s">
        <v>272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9"/>
        <v>0.25</v>
      </c>
      <c r="O293" s="7" t="str">
        <f t="shared" ref="O293:O322" ca="1" si="178">IF(NOT(ISBLANK(N293)),N293,
IF(ISBLANK(M293),"",
VLOOKUP(M293,OFFSET(INDIRECT("$A:$B"),0,MATCH(M$1&amp;"_Verify",INDIRECT("$1:$1"),0)-1),2,0)
))</f>
        <v/>
      </c>
      <c r="S293" s="7" t="str">
        <f t="shared" ca="1" si="118"/>
        <v/>
      </c>
    </row>
    <row r="294" spans="1:21" x14ac:dyDescent="0.3">
      <c r="A294" s="1" t="str">
        <f t="shared" si="177"/>
        <v>LP_HealOnKillBetter_02</v>
      </c>
      <c r="B294" s="1" t="s">
        <v>272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9"/>
        <v>0.52500000000000002</v>
      </c>
      <c r="O294" s="7" t="str">
        <f t="shared" ca="1" si="178"/>
        <v/>
      </c>
      <c r="S294" s="7" t="str">
        <f t="shared" ca="1" si="118"/>
        <v/>
      </c>
    </row>
    <row r="295" spans="1:21" x14ac:dyDescent="0.3">
      <c r="A295" s="1" t="str">
        <f t="shared" ref="A295:A297" si="179">B295&amp;"_"&amp;TEXT(D295,"00")</f>
        <v>LP_HealOnKillBetter_03</v>
      </c>
      <c r="B295" s="1" t="s">
        <v>272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9"/>
        <v>0.82500000000000007</v>
      </c>
      <c r="O295" s="7" t="str">
        <f t="shared" ref="O295:O297" ca="1" si="180">IF(NOT(ISBLANK(N295)),N295,
IF(ISBLANK(M295),"",
VLOOKUP(M295,OFFSET(INDIRECT("$A:$B"),0,MATCH(M$1&amp;"_Verify",INDIRECT("$1:$1"),0)-1),2,0)
))</f>
        <v/>
      </c>
      <c r="S295" s="7" t="str">
        <f t="shared" ref="S295:S297" ca="1" si="181">IF(NOT(ISBLANK(R295)),R295,
IF(ISBLANK(Q295),"",
VLOOKUP(Q295,OFFSET(INDIRECT("$A:$B"),0,MATCH(Q$1&amp;"_Verify",INDIRECT("$1:$1"),0)-1),2,0)
))</f>
        <v/>
      </c>
    </row>
    <row r="296" spans="1:21" x14ac:dyDescent="0.3">
      <c r="A296" s="1" t="str">
        <f t="shared" si="179"/>
        <v>LP_HealOnKillBetter_04</v>
      </c>
      <c r="B296" s="1" t="s">
        <v>272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9"/>
        <v>1.1499999999999999</v>
      </c>
      <c r="O296" s="7" t="str">
        <f t="shared" ca="1" si="180"/>
        <v/>
      </c>
      <c r="S296" s="7" t="str">
        <f t="shared" ca="1" si="181"/>
        <v/>
      </c>
    </row>
    <row r="297" spans="1:21" x14ac:dyDescent="0.3">
      <c r="A297" s="1" t="str">
        <f t="shared" si="179"/>
        <v>LP_HealOnKillBetter_05</v>
      </c>
      <c r="B297" s="1" t="s">
        <v>272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69"/>
        <v>1.5</v>
      </c>
      <c r="O297" s="7" t="str">
        <f t="shared" ca="1" si="180"/>
        <v/>
      </c>
      <c r="S297" s="7" t="str">
        <f t="shared" ca="1" si="181"/>
        <v/>
      </c>
    </row>
    <row r="298" spans="1:21" x14ac:dyDescent="0.3">
      <c r="A298" s="1" t="str">
        <f t="shared" si="177"/>
        <v>LP_AtkSpeedUpOnEncounter_01</v>
      </c>
      <c r="B298" s="1" t="s">
        <v>297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8"/>
        <v/>
      </c>
      <c r="Q298" s="1" t="s">
        <v>298</v>
      </c>
      <c r="S298" s="7">
        <f t="shared" ref="S298:S349" ca="1" si="182">IF(NOT(ISBLANK(R298)),R298,
IF(ISBLANK(Q298),"",
VLOOKUP(Q298,OFFSET(INDIRECT("$A:$B"),0,MATCH(Q$1&amp;"_Verify",INDIRECT("$1:$1"),0)-1),2,0)
))</f>
        <v>1</v>
      </c>
      <c r="U298" s="1" t="s">
        <v>299</v>
      </c>
    </row>
    <row r="299" spans="1:21" x14ac:dyDescent="0.3">
      <c r="A299" s="1" t="str">
        <f t="shared" si="177"/>
        <v>LP_AtkSpeedUpOnEncounter_02</v>
      </c>
      <c r="B299" s="1" t="s">
        <v>297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8"/>
        <v/>
      </c>
      <c r="Q299" s="1" t="s">
        <v>298</v>
      </c>
      <c r="S299" s="7">
        <f t="shared" ca="1" si="182"/>
        <v>1</v>
      </c>
      <c r="U299" s="1" t="s">
        <v>299</v>
      </c>
    </row>
    <row r="300" spans="1:21" x14ac:dyDescent="0.3">
      <c r="A300" s="1" t="str">
        <f t="shared" ref="A300:A306" si="183">B300&amp;"_"&amp;TEXT(D300,"00")</f>
        <v>LP_AtkSpeedUpOnEncounter_03</v>
      </c>
      <c r="B300" s="1" t="s">
        <v>297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ref="O300:O306" ca="1" si="184">IF(NOT(ISBLANK(N300)),N300,
IF(ISBLANK(M300),"",
VLOOKUP(M300,OFFSET(INDIRECT("$A:$B"),0,MATCH(M$1&amp;"_Verify",INDIRECT("$1:$1"),0)-1),2,0)
))</f>
        <v/>
      </c>
      <c r="Q300" s="1" t="s">
        <v>298</v>
      </c>
      <c r="S300" s="7">
        <f t="shared" ca="1" si="182"/>
        <v>1</v>
      </c>
      <c r="U300" s="1" t="s">
        <v>299</v>
      </c>
    </row>
    <row r="301" spans="1:21" x14ac:dyDescent="0.3">
      <c r="A301" s="1" t="str">
        <f t="shared" si="183"/>
        <v>LP_AtkSpeedUpOnEncounter_04</v>
      </c>
      <c r="B301" s="1" t="s">
        <v>297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4"/>
        <v/>
      </c>
      <c r="Q301" s="1" t="s">
        <v>298</v>
      </c>
      <c r="S301" s="7">
        <f t="shared" ca="1" si="182"/>
        <v>1</v>
      </c>
      <c r="U301" s="1" t="s">
        <v>299</v>
      </c>
    </row>
    <row r="302" spans="1:21" x14ac:dyDescent="0.3">
      <c r="A302" s="1" t="str">
        <f t="shared" si="183"/>
        <v>LP_AtkSpeedUpOnEncounter_05</v>
      </c>
      <c r="B302" s="1" t="s">
        <v>297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4"/>
        <v/>
      </c>
      <c r="Q302" s="1" t="s">
        <v>298</v>
      </c>
      <c r="S302" s="7">
        <f t="shared" ca="1" si="182"/>
        <v>1</v>
      </c>
      <c r="U302" s="1" t="s">
        <v>299</v>
      </c>
    </row>
    <row r="303" spans="1:21" x14ac:dyDescent="0.3">
      <c r="A303" s="1" t="str">
        <f t="shared" si="183"/>
        <v>LP_AtkSpeedUpOnEncounter_06</v>
      </c>
      <c r="B303" s="1" t="s">
        <v>297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4"/>
        <v/>
      </c>
      <c r="Q303" s="1" t="s">
        <v>298</v>
      </c>
      <c r="S303" s="7">
        <f t="shared" ca="1" si="182"/>
        <v>1</v>
      </c>
      <c r="U303" s="1" t="s">
        <v>299</v>
      </c>
    </row>
    <row r="304" spans="1:21" x14ac:dyDescent="0.3">
      <c r="A304" s="1" t="str">
        <f t="shared" si="183"/>
        <v>LP_AtkSpeedUpOnEncounter_07</v>
      </c>
      <c r="B304" s="1" t="s">
        <v>297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4"/>
        <v/>
      </c>
      <c r="Q304" s="1" t="s">
        <v>298</v>
      </c>
      <c r="S304" s="7">
        <f t="shared" ca="1" si="182"/>
        <v>1</v>
      </c>
      <c r="U304" s="1" t="s">
        <v>299</v>
      </c>
    </row>
    <row r="305" spans="1:23" x14ac:dyDescent="0.3">
      <c r="A305" s="1" t="str">
        <f t="shared" si="183"/>
        <v>LP_AtkSpeedUpOnEncounter_08</v>
      </c>
      <c r="B305" s="1" t="s">
        <v>297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4"/>
        <v/>
      </c>
      <c r="Q305" s="1" t="s">
        <v>298</v>
      </c>
      <c r="S305" s="7">
        <f t="shared" ca="1" si="182"/>
        <v>1</v>
      </c>
      <c r="U305" s="1" t="s">
        <v>299</v>
      </c>
    </row>
    <row r="306" spans="1:23" x14ac:dyDescent="0.3">
      <c r="A306" s="1" t="str">
        <f t="shared" si="183"/>
        <v>LP_AtkSpeedUpOnEncounter_09</v>
      </c>
      <c r="B306" s="1" t="s">
        <v>297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84"/>
        <v/>
      </c>
      <c r="Q306" s="1" t="s">
        <v>298</v>
      </c>
      <c r="S306" s="7">
        <f t="shared" ca="1" si="182"/>
        <v>1</v>
      </c>
      <c r="U306" s="1" t="s">
        <v>299</v>
      </c>
    </row>
    <row r="307" spans="1:23" x14ac:dyDescent="0.3">
      <c r="A307" s="1" t="str">
        <f t="shared" si="177"/>
        <v>LP_AtkSpeedUpOnEncounter_Spd_01</v>
      </c>
      <c r="B307" s="1" t="s">
        <v>294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4.5</v>
      </c>
      <c r="J307" s="1">
        <f t="shared" ref="J307:J315" si="185">J90*4.5/6*2.5</f>
        <v>0.28125</v>
      </c>
      <c r="M307" s="1" t="s">
        <v>149</v>
      </c>
      <c r="O307" s="7">
        <f t="shared" ca="1" si="178"/>
        <v>3</v>
      </c>
      <c r="R307" s="1">
        <v>1</v>
      </c>
      <c r="S307" s="7">
        <f t="shared" ca="1" si="182"/>
        <v>1</v>
      </c>
      <c r="W307" s="1" t="s">
        <v>366</v>
      </c>
    </row>
    <row r="308" spans="1:23" x14ac:dyDescent="0.3">
      <c r="A308" s="1" t="str">
        <f t="shared" si="177"/>
        <v>LP_AtkSpeedUpOnEncounter_Spd_02</v>
      </c>
      <c r="B308" s="1" t="s">
        <v>294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</v>
      </c>
      <c r="J308" s="1">
        <f t="shared" si="185"/>
        <v>0.59062499999999996</v>
      </c>
      <c r="M308" s="1" t="s">
        <v>149</v>
      </c>
      <c r="O308" s="7">
        <f t="shared" ca="1" si="178"/>
        <v>3</v>
      </c>
      <c r="R308" s="1">
        <v>1</v>
      </c>
      <c r="S308" s="7">
        <f t="shared" ca="1" si="182"/>
        <v>1</v>
      </c>
      <c r="W308" s="1" t="s">
        <v>366</v>
      </c>
    </row>
    <row r="309" spans="1:23" x14ac:dyDescent="0.3">
      <c r="A309" s="1" t="str">
        <f t="shared" ref="A309:A315" si="186">B309&amp;"_"&amp;TEXT(D309,"00")</f>
        <v>LP_AtkSpeedUpOnEncounter_Spd_03</v>
      </c>
      <c r="B309" s="1" t="s">
        <v>294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5.5</v>
      </c>
      <c r="J309" s="1">
        <f t="shared" si="185"/>
        <v>0.92812500000000009</v>
      </c>
      <c r="M309" s="1" t="s">
        <v>149</v>
      </c>
      <c r="O309" s="7">
        <f t="shared" ref="O309:O315" ca="1" si="187">IF(NOT(ISBLANK(N309)),N309,
IF(ISBLANK(M309),"",
VLOOKUP(M309,OFFSET(INDIRECT("$A:$B"),0,MATCH(M$1&amp;"_Verify",INDIRECT("$1:$1"),0)-1),2,0)
))</f>
        <v>3</v>
      </c>
      <c r="R309" s="1">
        <v>1</v>
      </c>
      <c r="S309" s="7">
        <f t="shared" ca="1" si="182"/>
        <v>1</v>
      </c>
      <c r="W309" s="1" t="s">
        <v>366</v>
      </c>
    </row>
    <row r="310" spans="1:23" x14ac:dyDescent="0.3">
      <c r="A310" s="1" t="str">
        <f t="shared" si="186"/>
        <v>LP_AtkSpeedUpOnEncounter_Spd_04</v>
      </c>
      <c r="B310" s="1" t="s">
        <v>294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</v>
      </c>
      <c r="J310" s="1">
        <f t="shared" si="185"/>
        <v>1.29375</v>
      </c>
      <c r="M310" s="1" t="s">
        <v>149</v>
      </c>
      <c r="O310" s="7">
        <f t="shared" ca="1" si="187"/>
        <v>3</v>
      </c>
      <c r="R310" s="1">
        <v>1</v>
      </c>
      <c r="S310" s="7">
        <f t="shared" ca="1" si="182"/>
        <v>1</v>
      </c>
      <c r="W310" s="1" t="s">
        <v>366</v>
      </c>
    </row>
    <row r="311" spans="1:23" x14ac:dyDescent="0.3">
      <c r="A311" s="1" t="str">
        <f t="shared" si="186"/>
        <v>LP_AtkSpeedUpOnEncounter_Spd_05</v>
      </c>
      <c r="B311" s="1" t="s">
        <v>294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6.5</v>
      </c>
      <c r="J311" s="1">
        <f t="shared" si="185"/>
        <v>1.6874999999999998</v>
      </c>
      <c r="M311" s="1" t="s">
        <v>149</v>
      </c>
      <c r="O311" s="7">
        <f t="shared" ca="1" si="187"/>
        <v>3</v>
      </c>
      <c r="R311" s="1">
        <v>1</v>
      </c>
      <c r="S311" s="7">
        <f t="shared" ca="1" si="182"/>
        <v>1</v>
      </c>
      <c r="W311" s="1" t="s">
        <v>366</v>
      </c>
    </row>
    <row r="312" spans="1:23" x14ac:dyDescent="0.3">
      <c r="A312" s="1" t="str">
        <f t="shared" si="186"/>
        <v>LP_AtkSpeedUpOnEncounter_Spd_06</v>
      </c>
      <c r="B312" s="1" t="s">
        <v>294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</v>
      </c>
      <c r="J312" s="1">
        <f t="shared" si="185"/>
        <v>2.109375</v>
      </c>
      <c r="M312" s="1" t="s">
        <v>149</v>
      </c>
      <c r="O312" s="7">
        <f t="shared" ca="1" si="187"/>
        <v>3</v>
      </c>
      <c r="R312" s="1">
        <v>1</v>
      </c>
      <c r="S312" s="7">
        <f t="shared" ca="1" si="182"/>
        <v>1</v>
      </c>
      <c r="W312" s="1" t="s">
        <v>366</v>
      </c>
    </row>
    <row r="313" spans="1:23" x14ac:dyDescent="0.3">
      <c r="A313" s="1" t="str">
        <f t="shared" si="186"/>
        <v>LP_AtkSpeedUpOnEncounter_Spd_07</v>
      </c>
      <c r="B313" s="1" t="s">
        <v>294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7.5</v>
      </c>
      <c r="J313" s="1">
        <f t="shared" si="185"/>
        <v>2.5593750000000002</v>
      </c>
      <c r="M313" s="1" t="s">
        <v>149</v>
      </c>
      <c r="O313" s="7">
        <f t="shared" ca="1" si="187"/>
        <v>3</v>
      </c>
      <c r="R313" s="1">
        <v>1</v>
      </c>
      <c r="S313" s="7">
        <f t="shared" ca="1" si="182"/>
        <v>1</v>
      </c>
      <c r="W313" s="1" t="s">
        <v>366</v>
      </c>
    </row>
    <row r="314" spans="1:23" x14ac:dyDescent="0.3">
      <c r="A314" s="1" t="str">
        <f t="shared" si="186"/>
        <v>LP_AtkSpeedUpOnEncounter_Spd_08</v>
      </c>
      <c r="B314" s="1" t="s">
        <v>294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</v>
      </c>
      <c r="J314" s="1">
        <f t="shared" si="185"/>
        <v>3.0375000000000001</v>
      </c>
      <c r="M314" s="1" t="s">
        <v>149</v>
      </c>
      <c r="O314" s="7">
        <f t="shared" ca="1" si="187"/>
        <v>3</v>
      </c>
      <c r="R314" s="1">
        <v>1</v>
      </c>
      <c r="S314" s="7">
        <f t="shared" ca="1" si="182"/>
        <v>1</v>
      </c>
      <c r="W314" s="1" t="s">
        <v>366</v>
      </c>
    </row>
    <row r="315" spans="1:23" x14ac:dyDescent="0.3">
      <c r="A315" s="1" t="str">
        <f t="shared" si="186"/>
        <v>LP_AtkSpeedUpOnEncounter_Spd_09</v>
      </c>
      <c r="B315" s="1" t="s">
        <v>294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8.5</v>
      </c>
      <c r="J315" s="1">
        <f t="shared" si="185"/>
        <v>3.5437499999999993</v>
      </c>
      <c r="M315" s="1" t="s">
        <v>149</v>
      </c>
      <c r="O315" s="7">
        <f t="shared" ca="1" si="187"/>
        <v>3</v>
      </c>
      <c r="R315" s="1">
        <v>1</v>
      </c>
      <c r="S315" s="7">
        <f t="shared" ca="1" si="182"/>
        <v>1</v>
      </c>
      <c r="W315" s="1" t="s">
        <v>366</v>
      </c>
    </row>
    <row r="316" spans="1:23" x14ac:dyDescent="0.3">
      <c r="A316" s="1" t="str">
        <f t="shared" ref="A316:A322" si="188">B316&amp;"_"&amp;TEXT(D316,"00")</f>
        <v>LP_AtkSpeedUpOnEncounterBetter_01</v>
      </c>
      <c r="B316" s="1" t="s">
        <v>293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8"/>
        <v/>
      </c>
      <c r="Q316" s="1" t="s">
        <v>298</v>
      </c>
      <c r="S316" s="7">
        <f t="shared" ca="1" si="182"/>
        <v>1</v>
      </c>
      <c r="U316" s="1" t="s">
        <v>295</v>
      </c>
    </row>
    <row r="317" spans="1:23" x14ac:dyDescent="0.3">
      <c r="A317" s="1" t="str">
        <f t="shared" si="188"/>
        <v>LP_AtkSpeedUpOnEncounterBetter_02</v>
      </c>
      <c r="B317" s="1" t="s">
        <v>293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78"/>
        <v/>
      </c>
      <c r="Q317" s="1" t="s">
        <v>298</v>
      </c>
      <c r="S317" s="7">
        <f t="shared" ca="1" si="182"/>
        <v>1</v>
      </c>
      <c r="U317" s="1" t="s">
        <v>295</v>
      </c>
    </row>
    <row r="318" spans="1:23" x14ac:dyDescent="0.3">
      <c r="A318" s="1" t="str">
        <f t="shared" ref="A318:A320" si="189">B318&amp;"_"&amp;TEXT(D318,"00")</f>
        <v>LP_AtkSpeedUpOnEncounterBetter_03</v>
      </c>
      <c r="B318" s="1" t="s">
        <v>293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ref="O318:O320" ca="1" si="190">IF(NOT(ISBLANK(N318)),N318,
IF(ISBLANK(M318),"",
VLOOKUP(M318,OFFSET(INDIRECT("$A:$B"),0,MATCH(M$1&amp;"_Verify",INDIRECT("$1:$1"),0)-1),2,0)
))</f>
        <v/>
      </c>
      <c r="Q318" s="1" t="s">
        <v>298</v>
      </c>
      <c r="S318" s="7">
        <f t="shared" ca="1" si="182"/>
        <v>1</v>
      </c>
      <c r="U318" s="1" t="s">
        <v>295</v>
      </c>
    </row>
    <row r="319" spans="1:23" x14ac:dyDescent="0.3">
      <c r="A319" s="1" t="str">
        <f t="shared" si="189"/>
        <v>LP_AtkSpeedUpOnEncounterBetter_04</v>
      </c>
      <c r="B319" s="1" t="s">
        <v>293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90"/>
        <v/>
      </c>
      <c r="Q319" s="1" t="s">
        <v>298</v>
      </c>
      <c r="S319" s="7">
        <f t="shared" ca="1" si="182"/>
        <v>1</v>
      </c>
      <c r="U319" s="1" t="s">
        <v>295</v>
      </c>
    </row>
    <row r="320" spans="1:23" x14ac:dyDescent="0.3">
      <c r="A320" s="1" t="str">
        <f t="shared" si="189"/>
        <v>LP_AtkSpeedUpOnEncounterBetter_05</v>
      </c>
      <c r="B320" s="1" t="s">
        <v>293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90"/>
        <v/>
      </c>
      <c r="Q320" s="1" t="s">
        <v>298</v>
      </c>
      <c r="S320" s="7">
        <f t="shared" ca="1" si="182"/>
        <v>1</v>
      </c>
      <c r="U320" s="1" t="s">
        <v>295</v>
      </c>
    </row>
    <row r="321" spans="1:23" x14ac:dyDescent="0.3">
      <c r="A321" s="1" t="str">
        <f t="shared" si="188"/>
        <v>LP_AtkSpeedUpOnEncounterBetter_Spd_01</v>
      </c>
      <c r="B321" s="1" t="s">
        <v>296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4.5</v>
      </c>
      <c r="J321" s="1">
        <f>J99*4.5/6*2.5</f>
        <v>0.46875</v>
      </c>
      <c r="M321" s="1" t="s">
        <v>149</v>
      </c>
      <c r="O321" s="7">
        <f t="shared" ca="1" si="178"/>
        <v>3</v>
      </c>
      <c r="R321" s="1">
        <v>1</v>
      </c>
      <c r="S321" s="7">
        <f t="shared" ca="1" si="182"/>
        <v>1</v>
      </c>
      <c r="W321" s="1" t="s">
        <v>366</v>
      </c>
    </row>
    <row r="322" spans="1:23" x14ac:dyDescent="0.3">
      <c r="A322" s="1" t="str">
        <f t="shared" si="188"/>
        <v>LP_AtkSpeedUpOnEncounterBetter_Spd_02</v>
      </c>
      <c r="B322" s="1" t="s">
        <v>296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5.5</v>
      </c>
      <c r="J322" s="1">
        <f>J100*4.5/6*2.5</f>
        <v>0.98437500000000011</v>
      </c>
      <c r="M322" s="1" t="s">
        <v>149</v>
      </c>
      <c r="O322" s="7">
        <f t="shared" ca="1" si="178"/>
        <v>3</v>
      </c>
      <c r="R322" s="1">
        <v>1</v>
      </c>
      <c r="S322" s="7">
        <f t="shared" ca="1" si="182"/>
        <v>1</v>
      </c>
      <c r="W322" s="1" t="s">
        <v>366</v>
      </c>
    </row>
    <row r="323" spans="1:23" x14ac:dyDescent="0.3">
      <c r="A323" s="1" t="str">
        <f t="shared" ref="A323:A325" si="191">B323&amp;"_"&amp;TEXT(D323,"00")</f>
        <v>LP_AtkSpeedUpOnEncounterBetter_Spd_03</v>
      </c>
      <c r="B323" s="1" t="s">
        <v>296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6.5</v>
      </c>
      <c r="J323" s="1">
        <f>J101*4.5/6*2.5</f>
        <v>1.546875</v>
      </c>
      <c r="M323" s="1" t="s">
        <v>149</v>
      </c>
      <c r="O323" s="7">
        <f t="shared" ref="O323:O325" ca="1" si="192">IF(NOT(ISBLANK(N323)),N323,
IF(ISBLANK(M323),"",
VLOOKUP(M323,OFFSET(INDIRECT("$A:$B"),0,MATCH(M$1&amp;"_Verify",INDIRECT("$1:$1"),0)-1),2,0)
))</f>
        <v>3</v>
      </c>
      <c r="R323" s="1">
        <v>1</v>
      </c>
      <c r="S323" s="7">
        <f t="shared" ca="1" si="182"/>
        <v>1</v>
      </c>
      <c r="W323" s="1" t="s">
        <v>366</v>
      </c>
    </row>
    <row r="324" spans="1:23" x14ac:dyDescent="0.3">
      <c r="A324" s="1" t="str">
        <f t="shared" si="191"/>
        <v>LP_AtkSpeedUpOnEncounterBetter_Spd_04</v>
      </c>
      <c r="B324" s="1" t="s">
        <v>296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7.5</v>
      </c>
      <c r="J324" s="1">
        <f>J102*4.5/6*2.5</f>
        <v>2.15625</v>
      </c>
      <c r="M324" s="1" t="s">
        <v>149</v>
      </c>
      <c r="O324" s="7">
        <f t="shared" ca="1" si="192"/>
        <v>3</v>
      </c>
      <c r="R324" s="1">
        <v>1</v>
      </c>
      <c r="S324" s="7">
        <f t="shared" ca="1" si="182"/>
        <v>1</v>
      </c>
      <c r="W324" s="1" t="s">
        <v>366</v>
      </c>
    </row>
    <row r="325" spans="1:23" x14ac:dyDescent="0.3">
      <c r="A325" s="1" t="str">
        <f t="shared" si="191"/>
        <v>LP_AtkSpeedUpOnEncounterBetter_Spd_05</v>
      </c>
      <c r="B325" s="1" t="s">
        <v>296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8.5</v>
      </c>
      <c r="J325" s="1">
        <f>J103*4.5/6*2.5</f>
        <v>2.8125</v>
      </c>
      <c r="M325" s="1" t="s">
        <v>149</v>
      </c>
      <c r="O325" s="7">
        <f t="shared" ca="1" si="192"/>
        <v>3</v>
      </c>
      <c r="R325" s="1">
        <v>1</v>
      </c>
      <c r="S325" s="7">
        <f t="shared" ca="1" si="182"/>
        <v>1</v>
      </c>
      <c r="W325" s="1" t="s">
        <v>366</v>
      </c>
    </row>
    <row r="326" spans="1:23" x14ac:dyDescent="0.3">
      <c r="A326" s="1" t="str">
        <f t="shared" ref="A326:A330" si="193">B326&amp;"_"&amp;TEXT(D326,"00")</f>
        <v>LP_VampireOnAttack_01</v>
      </c>
      <c r="B326" s="1" t="s">
        <v>300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ref="L326:L339" si="194">J90</f>
        <v>0.15</v>
      </c>
      <c r="O326" s="7" t="str">
        <f t="shared" ref="O326:O330" ca="1" si="195">IF(NOT(ISBLANK(N326)),N326,
IF(ISBLANK(M326),"",
VLOOKUP(M326,OFFSET(INDIRECT("$A:$B"),0,MATCH(M$1&amp;"_Verify",INDIRECT("$1:$1"),0)-1),2,0)
))</f>
        <v/>
      </c>
      <c r="S326" s="7" t="str">
        <f t="shared" ca="1" si="182"/>
        <v/>
      </c>
    </row>
    <row r="327" spans="1:23" x14ac:dyDescent="0.3">
      <c r="A327" s="1" t="str">
        <f t="shared" si="193"/>
        <v>LP_VampireOnAttack_02</v>
      </c>
      <c r="B327" s="1" t="s">
        <v>300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4"/>
        <v>0.315</v>
      </c>
      <c r="O327" s="7" t="str">
        <f t="shared" ca="1" si="195"/>
        <v/>
      </c>
      <c r="S327" s="7" t="str">
        <f t="shared" ca="1" si="182"/>
        <v/>
      </c>
    </row>
    <row r="328" spans="1:23" x14ac:dyDescent="0.3">
      <c r="A328" s="1" t="str">
        <f t="shared" si="193"/>
        <v>LP_VampireOnAttack_03</v>
      </c>
      <c r="B328" s="1" t="s">
        <v>300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4"/>
        <v>0.49500000000000005</v>
      </c>
      <c r="O328" s="7" t="str">
        <f t="shared" ca="1" si="195"/>
        <v/>
      </c>
      <c r="S328" s="7" t="str">
        <f t="shared" ca="1" si="182"/>
        <v/>
      </c>
    </row>
    <row r="329" spans="1:23" x14ac:dyDescent="0.3">
      <c r="A329" s="1" t="str">
        <f t="shared" si="193"/>
        <v>LP_VampireOnAttack_04</v>
      </c>
      <c r="B329" s="1" t="s">
        <v>300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4"/>
        <v>0.69</v>
      </c>
      <c r="O329" s="7" t="str">
        <f t="shared" ca="1" si="195"/>
        <v/>
      </c>
      <c r="S329" s="7" t="str">
        <f t="shared" ca="1" si="182"/>
        <v/>
      </c>
    </row>
    <row r="330" spans="1:23" x14ac:dyDescent="0.3">
      <c r="A330" s="1" t="str">
        <f t="shared" si="193"/>
        <v>LP_VampireOnAttack_05</v>
      </c>
      <c r="B330" s="1" t="s">
        <v>300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4"/>
        <v>0.89999999999999991</v>
      </c>
      <c r="O330" s="7" t="str">
        <f t="shared" ca="1" si="195"/>
        <v/>
      </c>
      <c r="S330" s="7" t="str">
        <f t="shared" ca="1" si="182"/>
        <v/>
      </c>
    </row>
    <row r="331" spans="1:23" x14ac:dyDescent="0.3">
      <c r="A331" s="1" t="str">
        <f t="shared" ref="A331:A334" si="196">B331&amp;"_"&amp;TEXT(D331,"00")</f>
        <v>LP_VampireOnAttack_06</v>
      </c>
      <c r="B331" s="1" t="s">
        <v>300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4"/>
        <v>1.125</v>
      </c>
      <c r="O331" s="7" t="str">
        <f t="shared" ref="O331:O334" ca="1" si="197">IF(NOT(ISBLANK(N331)),N331,
IF(ISBLANK(M331),"",
VLOOKUP(M331,OFFSET(INDIRECT("$A:$B"),0,MATCH(M$1&amp;"_Verify",INDIRECT("$1:$1"),0)-1),2,0)
))</f>
        <v/>
      </c>
      <c r="S331" s="7" t="str">
        <f t="shared" ref="S331:S334" ca="1" si="198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196"/>
        <v>LP_VampireOnAttack_07</v>
      </c>
      <c r="B332" s="1" t="s">
        <v>300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4"/>
        <v>1.3650000000000002</v>
      </c>
      <c r="O332" s="7" t="str">
        <f t="shared" ca="1" si="197"/>
        <v/>
      </c>
      <c r="S332" s="7" t="str">
        <f t="shared" ca="1" si="198"/>
        <v/>
      </c>
    </row>
    <row r="333" spans="1:23" x14ac:dyDescent="0.3">
      <c r="A333" s="1" t="str">
        <f t="shared" si="196"/>
        <v>LP_VampireOnAttack_08</v>
      </c>
      <c r="B333" s="1" t="s">
        <v>300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4"/>
        <v>1.62</v>
      </c>
      <c r="O333" s="7" t="str">
        <f t="shared" ca="1" si="197"/>
        <v/>
      </c>
      <c r="S333" s="7" t="str">
        <f t="shared" ca="1" si="198"/>
        <v/>
      </c>
    </row>
    <row r="334" spans="1:23" x14ac:dyDescent="0.3">
      <c r="A334" s="1" t="str">
        <f t="shared" si="196"/>
        <v>LP_VampireOnAttack_09</v>
      </c>
      <c r="B334" s="1" t="s">
        <v>300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4"/>
        <v>1.89</v>
      </c>
      <c r="O334" s="7" t="str">
        <f t="shared" ca="1" si="197"/>
        <v/>
      </c>
      <c r="S334" s="7" t="str">
        <f t="shared" ca="1" si="198"/>
        <v/>
      </c>
    </row>
    <row r="335" spans="1:23" x14ac:dyDescent="0.3">
      <c r="A335" s="1" t="str">
        <f t="shared" ref="A335:A339" si="199">B335&amp;"_"&amp;TEXT(D335,"00")</f>
        <v>LP_VampireOnAttackBetter_01</v>
      </c>
      <c r="B335" s="1" t="s">
        <v>301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4"/>
        <v>0.25</v>
      </c>
      <c r="O335" s="7" t="str">
        <f t="shared" ref="O335:O339" ca="1" si="200">IF(NOT(ISBLANK(N335)),N335,
IF(ISBLANK(M335),"",
VLOOKUP(M335,OFFSET(INDIRECT("$A:$B"),0,MATCH(M$1&amp;"_Verify",INDIRECT("$1:$1"),0)-1),2,0)
))</f>
        <v/>
      </c>
      <c r="S335" s="7" t="str">
        <f t="shared" ca="1" si="182"/>
        <v/>
      </c>
    </row>
    <row r="336" spans="1:23" x14ac:dyDescent="0.3">
      <c r="A336" s="1" t="str">
        <f t="shared" si="199"/>
        <v>LP_VampireOnAttackBetter_02</v>
      </c>
      <c r="B336" s="1" t="s">
        <v>301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4"/>
        <v>0.52500000000000002</v>
      </c>
      <c r="O336" s="7" t="str">
        <f t="shared" ca="1" si="200"/>
        <v/>
      </c>
      <c r="S336" s="7" t="str">
        <f t="shared" ca="1" si="182"/>
        <v/>
      </c>
    </row>
    <row r="337" spans="1:21" x14ac:dyDescent="0.3">
      <c r="A337" s="1" t="str">
        <f t="shared" si="199"/>
        <v>LP_VampireOnAttackBetter_03</v>
      </c>
      <c r="B337" s="1" t="s">
        <v>301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4"/>
        <v>0.82500000000000007</v>
      </c>
      <c r="O337" s="7" t="str">
        <f t="shared" ca="1" si="200"/>
        <v/>
      </c>
      <c r="S337" s="7" t="str">
        <f t="shared" ca="1" si="182"/>
        <v/>
      </c>
    </row>
    <row r="338" spans="1:21" x14ac:dyDescent="0.3">
      <c r="A338" s="1" t="str">
        <f t="shared" si="199"/>
        <v>LP_VampireOnAttackBetter_04</v>
      </c>
      <c r="B338" s="1" t="s">
        <v>301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4"/>
        <v>1.1499999999999999</v>
      </c>
      <c r="O338" s="7" t="str">
        <f t="shared" ca="1" si="200"/>
        <v/>
      </c>
      <c r="S338" s="7" t="str">
        <f t="shared" ca="1" si="182"/>
        <v/>
      </c>
    </row>
    <row r="339" spans="1:21" x14ac:dyDescent="0.3">
      <c r="A339" s="1" t="str">
        <f t="shared" si="199"/>
        <v>LP_VampireOnAttackBetter_05</v>
      </c>
      <c r="B339" s="1" t="s">
        <v>301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194"/>
        <v>1.5</v>
      </c>
      <c r="O339" s="7" t="str">
        <f t="shared" ca="1" si="200"/>
        <v/>
      </c>
      <c r="S339" s="7" t="str">
        <f t="shared" ca="1" si="182"/>
        <v/>
      </c>
    </row>
    <row r="340" spans="1:21" x14ac:dyDescent="0.3">
      <c r="A340" s="1" t="str">
        <f t="shared" ref="A340:A344" si="201">B340&amp;"_"&amp;TEXT(D340,"00")</f>
        <v>LP_RecoverOnAttacked_01</v>
      </c>
      <c r="B340" s="1" t="s">
        <v>302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ref="O340:O344" ca="1" si="202">IF(NOT(ISBLANK(N340)),N340,
IF(ISBLANK(M340),"",
VLOOKUP(M340,OFFSET(INDIRECT("$A:$B"),0,MATCH(M$1&amp;"_Verify",INDIRECT("$1:$1"),0)-1),2,0)
))</f>
        <v/>
      </c>
      <c r="Q340" s="1" t="s">
        <v>225</v>
      </c>
      <c r="S340" s="7">
        <f t="shared" ca="1" si="182"/>
        <v>4</v>
      </c>
      <c r="U340" s="1" t="s">
        <v>303</v>
      </c>
    </row>
    <row r="341" spans="1:21" x14ac:dyDescent="0.3">
      <c r="A341" s="1" t="str">
        <f t="shared" si="201"/>
        <v>LP_RecoverOnAttacked_02</v>
      </c>
      <c r="B341" s="1" t="s">
        <v>302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02"/>
        <v/>
      </c>
      <c r="Q341" s="1" t="s">
        <v>225</v>
      </c>
      <c r="S341" s="7">
        <f t="shared" ca="1" si="182"/>
        <v>4</v>
      </c>
      <c r="U341" s="1" t="s">
        <v>303</v>
      </c>
    </row>
    <row r="342" spans="1:21" x14ac:dyDescent="0.3">
      <c r="A342" s="1" t="str">
        <f t="shared" si="201"/>
        <v>LP_RecoverOnAttacked_03</v>
      </c>
      <c r="B342" s="1" t="s">
        <v>302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02"/>
        <v/>
      </c>
      <c r="Q342" s="1" t="s">
        <v>225</v>
      </c>
      <c r="S342" s="7">
        <f t="shared" ca="1" si="182"/>
        <v>4</v>
      </c>
      <c r="U342" s="1" t="s">
        <v>303</v>
      </c>
    </row>
    <row r="343" spans="1:21" x14ac:dyDescent="0.3">
      <c r="A343" s="1" t="str">
        <f t="shared" si="201"/>
        <v>LP_RecoverOnAttacked_04</v>
      </c>
      <c r="B343" s="1" t="s">
        <v>302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02"/>
        <v/>
      </c>
      <c r="Q343" s="1" t="s">
        <v>225</v>
      </c>
      <c r="S343" s="7">
        <f t="shared" ca="1" si="182"/>
        <v>4</v>
      </c>
      <c r="U343" s="1" t="s">
        <v>303</v>
      </c>
    </row>
    <row r="344" spans="1:21" x14ac:dyDescent="0.3">
      <c r="A344" s="1" t="str">
        <f t="shared" si="201"/>
        <v>LP_RecoverOnAttacked_05</v>
      </c>
      <c r="B344" s="1" t="s">
        <v>302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02"/>
        <v/>
      </c>
      <c r="Q344" s="1" t="s">
        <v>225</v>
      </c>
      <c r="S344" s="7">
        <f t="shared" ca="1" si="182"/>
        <v>4</v>
      </c>
      <c r="U344" s="1" t="s">
        <v>303</v>
      </c>
    </row>
    <row r="345" spans="1:21" x14ac:dyDescent="0.3">
      <c r="A345" s="1" t="str">
        <f t="shared" ref="A345:A349" si="203">B345&amp;"_"&amp;TEXT(D345,"00")</f>
        <v>LP_RecoverOnAttacked_Heal_01</v>
      </c>
      <c r="B345" s="1" t="s">
        <v>303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ref="I345:I349" si="204">J345*5+0.1</f>
        <v>4.6999999999999984</v>
      </c>
      <c r="J345" s="1">
        <f t="shared" ref="J345:J348" si="205">J346+0.08</f>
        <v>0.91999999999999982</v>
      </c>
      <c r="L345" s="1">
        <v>8.8888888888888892E-2</v>
      </c>
      <c r="O345" s="7" t="str">
        <f t="shared" ref="O345:O349" ca="1" si="206">IF(NOT(ISBLANK(N345)),N345,
IF(ISBLANK(M345),"",
VLOOKUP(M345,OFFSET(INDIRECT("$A:$B"),0,MATCH(M$1&amp;"_Verify",INDIRECT("$1:$1"),0)-1),2,0)
))</f>
        <v/>
      </c>
      <c r="S345" s="7" t="str">
        <f t="shared" ca="1" si="182"/>
        <v/>
      </c>
    </row>
    <row r="346" spans="1:21" x14ac:dyDescent="0.3">
      <c r="A346" s="1" t="str">
        <f t="shared" si="203"/>
        <v>LP_RecoverOnAttacked_Heal_02</v>
      </c>
      <c r="B346" s="1" t="s">
        <v>303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4"/>
        <v>4.2999999999999989</v>
      </c>
      <c r="J346" s="1">
        <f t="shared" si="205"/>
        <v>0.83999999999999986</v>
      </c>
      <c r="L346" s="1">
        <v>0.12537313432835823</v>
      </c>
      <c r="O346" s="7" t="str">
        <f t="shared" ca="1" si="206"/>
        <v/>
      </c>
      <c r="S346" s="7" t="str">
        <f t="shared" ca="1" si="182"/>
        <v/>
      </c>
    </row>
    <row r="347" spans="1:21" x14ac:dyDescent="0.3">
      <c r="A347" s="1" t="str">
        <f t="shared" si="203"/>
        <v>LP_RecoverOnAttacked_Heal_03</v>
      </c>
      <c r="B347" s="1" t="s">
        <v>303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4"/>
        <v>3.8999999999999995</v>
      </c>
      <c r="J347" s="1">
        <f t="shared" si="205"/>
        <v>0.7599999999999999</v>
      </c>
      <c r="L347" s="1">
        <v>0.14505494505494507</v>
      </c>
      <c r="O347" s="7" t="str">
        <f t="shared" ca="1" si="206"/>
        <v/>
      </c>
      <c r="S347" s="7" t="str">
        <f t="shared" ca="1" si="182"/>
        <v/>
      </c>
    </row>
    <row r="348" spans="1:21" x14ac:dyDescent="0.3">
      <c r="A348" s="1" t="str">
        <f t="shared" si="203"/>
        <v>LP_RecoverOnAttacked_Heal_04</v>
      </c>
      <c r="B348" s="1" t="s">
        <v>303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4"/>
        <v>3.4999999999999996</v>
      </c>
      <c r="J348" s="1">
        <f t="shared" si="205"/>
        <v>0.67999999999999994</v>
      </c>
      <c r="L348" s="1">
        <v>0.15726495726495726</v>
      </c>
      <c r="O348" s="7" t="str">
        <f t="shared" ca="1" si="206"/>
        <v/>
      </c>
      <c r="S348" s="7" t="str">
        <f t="shared" ca="1" si="182"/>
        <v/>
      </c>
    </row>
    <row r="349" spans="1:21" x14ac:dyDescent="0.3">
      <c r="A349" s="1" t="str">
        <f t="shared" si="203"/>
        <v>LP_RecoverOnAttacked_Heal_05</v>
      </c>
      <c r="B349" s="1" t="s">
        <v>303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HealOverTime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04"/>
        <v>3.1</v>
      </c>
      <c r="J349" s="1">
        <v>0.6</v>
      </c>
      <c r="L349" s="1">
        <v>0.16551724137931034</v>
      </c>
      <c r="O349" s="7" t="str">
        <f t="shared" ca="1" si="206"/>
        <v/>
      </c>
      <c r="S349" s="7" t="str">
        <f t="shared" ca="1" si="182"/>
        <v/>
      </c>
    </row>
    <row r="350" spans="1:21" x14ac:dyDescent="0.3">
      <c r="A350" s="1" t="str">
        <f t="shared" ref="A350:A354" si="207">B350&amp;"_"&amp;TEXT(D350,"00")</f>
        <v>LP_ReflectOnAttacked_01</v>
      </c>
      <c r="B350" s="1" t="s">
        <v>306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0.93377528089887663</v>
      </c>
      <c r="O350" s="7" t="str">
        <f t="shared" ref="O350:O354" ca="1" si="208">IF(NOT(ISBLANK(N350)),N350,
IF(ISBLANK(M350),"",
VLOOKUP(M350,OFFSET(INDIRECT("$A:$B"),0,MATCH(M$1&amp;"_Verify",INDIRECT("$1:$1"),0)-1),2,0)
))</f>
        <v/>
      </c>
      <c r="S350" s="7" t="str">
        <f t="shared" ref="S350:S417" ca="1" si="209">IF(NOT(ISBLANK(R350)),R350,
IF(ISBLANK(Q350),"",
VLOOKUP(Q350,OFFSET(INDIRECT("$A:$B"),0,MATCH(Q$1&amp;"_Verify",INDIRECT("$1:$1"),0)-1),2,0)
))</f>
        <v/>
      </c>
    </row>
    <row r="351" spans="1:21" x14ac:dyDescent="0.3">
      <c r="A351" s="1" t="str">
        <f t="shared" si="207"/>
        <v>LP_ReflectOnAttacked_02</v>
      </c>
      <c r="B351" s="1" t="s">
        <v>306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2.2014964610717898</v>
      </c>
      <c r="O351" s="7" t="str">
        <f t="shared" ca="1" si="208"/>
        <v/>
      </c>
      <c r="S351" s="7" t="str">
        <f t="shared" ca="1" si="209"/>
        <v/>
      </c>
    </row>
    <row r="352" spans="1:21" x14ac:dyDescent="0.3">
      <c r="A352" s="1" t="str">
        <f t="shared" si="207"/>
        <v>LP_ReflectOnAttacked_03</v>
      </c>
      <c r="B352" s="1" t="s">
        <v>306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3.8477338195077495</v>
      </c>
      <c r="O352" s="7" t="str">
        <f t="shared" ca="1" si="208"/>
        <v/>
      </c>
      <c r="S352" s="7" t="str">
        <f t="shared" ca="1" si="209"/>
        <v/>
      </c>
    </row>
    <row r="353" spans="1:19" x14ac:dyDescent="0.3">
      <c r="A353" s="1" t="str">
        <f t="shared" si="207"/>
        <v>LP_ReflectOnAttacked_04</v>
      </c>
      <c r="B353" s="1" t="s">
        <v>306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5.9275139063862792</v>
      </c>
      <c r="O353" s="7" t="str">
        <f t="shared" ca="1" si="208"/>
        <v/>
      </c>
      <c r="S353" s="7" t="str">
        <f t="shared" ca="1" si="209"/>
        <v/>
      </c>
    </row>
    <row r="354" spans="1:19" x14ac:dyDescent="0.3">
      <c r="A354" s="1" t="str">
        <f t="shared" si="207"/>
        <v>LP_ReflectOnAttacked_05</v>
      </c>
      <c r="B354" s="1" t="s">
        <v>306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8.5104402985074614</v>
      </c>
      <c r="O354" s="7" t="str">
        <f t="shared" ca="1" si="208"/>
        <v/>
      </c>
      <c r="S354" s="7" t="str">
        <f t="shared" ca="1" si="209"/>
        <v/>
      </c>
    </row>
    <row r="355" spans="1:19" x14ac:dyDescent="0.3">
      <c r="A355" s="1" t="str">
        <f t="shared" ref="A355:A362" si="210">B355&amp;"_"&amp;TEXT(D355,"00")</f>
        <v>LP_ReflectOnAttackedBetter_01</v>
      </c>
      <c r="B355" s="1" t="s">
        <v>307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1.6960408163265315</v>
      </c>
      <c r="O355" s="7" t="str">
        <f t="shared" ref="O355:O362" ca="1" si="211">IF(NOT(ISBLANK(N355)),N355,
IF(ISBLANK(M355),"",
VLOOKUP(M355,OFFSET(INDIRECT("$A:$B"),0,MATCH(M$1&amp;"_Verify",INDIRECT("$1:$1"),0)-1),2,0)
))</f>
        <v/>
      </c>
      <c r="S355" s="7" t="str">
        <f t="shared" ca="1" si="209"/>
        <v/>
      </c>
    </row>
    <row r="356" spans="1:19" x14ac:dyDescent="0.3">
      <c r="A356" s="1" t="str">
        <f t="shared" si="210"/>
        <v>LP_ReflectOnAttackedBetter_02</v>
      </c>
      <c r="B356" s="1" t="s">
        <v>307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4.5603870967741944</v>
      </c>
      <c r="O356" s="7" t="str">
        <f t="shared" ca="1" si="211"/>
        <v/>
      </c>
      <c r="S356" s="7" t="str">
        <f t="shared" ca="1" si="209"/>
        <v/>
      </c>
    </row>
    <row r="357" spans="1:19" x14ac:dyDescent="0.3">
      <c r="A357" s="1" t="str">
        <f t="shared" si="210"/>
        <v>LP_ReflectOnAttackedBetter_03</v>
      </c>
      <c r="B357" s="1" t="s">
        <v>307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8.9988443328550947</v>
      </c>
      <c r="O357" s="7" t="str">
        <f t="shared" ca="1" si="211"/>
        <v/>
      </c>
      <c r="S357" s="7" t="str">
        <f t="shared" ca="1" si="209"/>
        <v/>
      </c>
    </row>
    <row r="358" spans="1:19" x14ac:dyDescent="0.3">
      <c r="A358" s="1" t="str">
        <f t="shared" si="210"/>
        <v>LP_AtkUpOnLowerHp_01</v>
      </c>
      <c r="B358" s="1" t="s">
        <v>308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0.35</v>
      </c>
      <c r="O358" s="7" t="str">
        <f t="shared" ca="1" si="211"/>
        <v/>
      </c>
      <c r="S358" s="7" t="str">
        <f t="shared" ca="1" si="209"/>
        <v/>
      </c>
    </row>
    <row r="359" spans="1:19" x14ac:dyDescent="0.3">
      <c r="A359" s="1" t="str">
        <f t="shared" si="210"/>
        <v>LP_AtkUpOnLowerHp_02</v>
      </c>
      <c r="B359" s="1" t="s">
        <v>308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0.73499999999999999</v>
      </c>
      <c r="O359" s="7" t="str">
        <f t="shared" ca="1" si="211"/>
        <v/>
      </c>
      <c r="S359" s="7" t="str">
        <f t="shared" ca="1" si="209"/>
        <v/>
      </c>
    </row>
    <row r="360" spans="1:19" x14ac:dyDescent="0.3">
      <c r="A360" s="1" t="str">
        <f t="shared" si="210"/>
        <v>LP_AtkUpOnLowerHp_03</v>
      </c>
      <c r="B360" s="1" t="s">
        <v>308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1.1549999999999998</v>
      </c>
      <c r="O360" s="7" t="str">
        <f t="shared" ca="1" si="211"/>
        <v/>
      </c>
      <c r="S360" s="7" t="str">
        <f t="shared" ca="1" si="209"/>
        <v/>
      </c>
    </row>
    <row r="361" spans="1:19" x14ac:dyDescent="0.3">
      <c r="A361" s="1" t="str">
        <f t="shared" si="210"/>
        <v>LP_AtkUpOnLowerHp_04</v>
      </c>
      <c r="B361" s="1" t="s">
        <v>308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1.6099999999999999</v>
      </c>
      <c r="O361" s="7" t="str">
        <f t="shared" ca="1" si="211"/>
        <v/>
      </c>
      <c r="S361" s="7" t="str">
        <f t="shared" ca="1" si="209"/>
        <v/>
      </c>
    </row>
    <row r="362" spans="1:19" x14ac:dyDescent="0.3">
      <c r="A362" s="1" t="str">
        <f t="shared" si="210"/>
        <v>LP_AtkUpOnLowerHp_05</v>
      </c>
      <c r="B362" s="1" t="s">
        <v>308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2.1</v>
      </c>
      <c r="O362" s="7" t="str">
        <f t="shared" ca="1" si="211"/>
        <v/>
      </c>
      <c r="S362" s="7" t="str">
        <f t="shared" ca="1" si="209"/>
        <v/>
      </c>
    </row>
    <row r="363" spans="1:19" x14ac:dyDescent="0.3">
      <c r="A363" s="1" t="str">
        <f t="shared" ref="A363:A366" si="212">B363&amp;"_"&amp;TEXT(D363,"00")</f>
        <v>LP_AtkUpOnLowerHp_06</v>
      </c>
      <c r="B363" s="1" t="s">
        <v>308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2.625</v>
      </c>
      <c r="O363" s="7" t="str">
        <f t="shared" ref="O363:O366" ca="1" si="213">IF(NOT(ISBLANK(N363)),N363,
IF(ISBLANK(M363),"",
VLOOKUP(M363,OFFSET(INDIRECT("$A:$B"),0,MATCH(M$1&amp;"_Verify",INDIRECT("$1:$1"),0)-1),2,0)
))</f>
        <v/>
      </c>
      <c r="S363" s="7" t="str">
        <f t="shared" ref="S363:S366" ca="1" si="214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12"/>
        <v>LP_AtkUpOnLowerHp_07</v>
      </c>
      <c r="B364" s="1" t="s">
        <v>308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3.1850000000000005</v>
      </c>
      <c r="O364" s="7" t="str">
        <f t="shared" ca="1" si="213"/>
        <v/>
      </c>
      <c r="S364" s="7" t="str">
        <f t="shared" ca="1" si="214"/>
        <v/>
      </c>
    </row>
    <row r="365" spans="1:19" x14ac:dyDescent="0.3">
      <c r="A365" s="1" t="str">
        <f t="shared" si="212"/>
        <v>LP_AtkUpOnLowerHp_08</v>
      </c>
      <c r="B365" s="1" t="s">
        <v>308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3.7800000000000007</v>
      </c>
      <c r="O365" s="7" t="str">
        <f t="shared" ca="1" si="213"/>
        <v/>
      </c>
      <c r="S365" s="7" t="str">
        <f t="shared" ca="1" si="214"/>
        <v/>
      </c>
    </row>
    <row r="366" spans="1:19" x14ac:dyDescent="0.3">
      <c r="A366" s="1" t="str">
        <f t="shared" si="212"/>
        <v>LP_AtkUpOnLowerHp_09</v>
      </c>
      <c r="B366" s="1" t="s">
        <v>308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4.41</v>
      </c>
      <c r="O366" s="7" t="str">
        <f t="shared" ca="1" si="213"/>
        <v/>
      </c>
      <c r="S366" s="7" t="str">
        <f t="shared" ca="1" si="214"/>
        <v/>
      </c>
    </row>
    <row r="367" spans="1:19" x14ac:dyDescent="0.3">
      <c r="A367" s="1" t="str">
        <f t="shared" ref="A367:A373" si="215">B367&amp;"_"&amp;TEXT(D367,"00")</f>
        <v>LP_AtkUpOnLowerHpBetter_01</v>
      </c>
      <c r="B367" s="1" t="s">
        <v>309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0.58333333333333337</v>
      </c>
      <c r="O367" s="7" t="str">
        <f t="shared" ref="O367:O373" ca="1" si="216">IF(NOT(ISBLANK(N367)),N367,
IF(ISBLANK(M367),"",
VLOOKUP(M367,OFFSET(INDIRECT("$A:$B"),0,MATCH(M$1&amp;"_Verify",INDIRECT("$1:$1"),0)-1),2,0)
))</f>
        <v/>
      </c>
      <c r="S367" s="7" t="str">
        <f t="shared" ca="1" si="209"/>
        <v/>
      </c>
    </row>
    <row r="368" spans="1:19" x14ac:dyDescent="0.3">
      <c r="A368" s="1" t="str">
        <f t="shared" si="215"/>
        <v>LP_AtkUpOnLowerHpBetter_02</v>
      </c>
      <c r="B368" s="1" t="s">
        <v>309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1.2250000000000001</v>
      </c>
      <c r="O368" s="7" t="str">
        <f t="shared" ca="1" si="216"/>
        <v/>
      </c>
      <c r="S368" s="7" t="str">
        <f t="shared" ca="1" si="209"/>
        <v/>
      </c>
    </row>
    <row r="369" spans="1:19" x14ac:dyDescent="0.3">
      <c r="A369" s="1" t="str">
        <f t="shared" si="215"/>
        <v>LP_AtkUpOnLowerHpBetter_03</v>
      </c>
      <c r="B369" s="1" t="s">
        <v>309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1.9250000000000003</v>
      </c>
      <c r="O369" s="7" t="str">
        <f t="shared" ca="1" si="216"/>
        <v/>
      </c>
      <c r="S369" s="7" t="str">
        <f t="shared" ca="1" si="209"/>
        <v/>
      </c>
    </row>
    <row r="370" spans="1:19" x14ac:dyDescent="0.3">
      <c r="A370" s="1" t="str">
        <f t="shared" ref="A370:A371" si="217">B370&amp;"_"&amp;TEXT(D370,"00")</f>
        <v>LP_AtkUpOnLowerHpBetter_04</v>
      </c>
      <c r="B370" s="1" t="s">
        <v>309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2.6833333333333331</v>
      </c>
      <c r="O370" s="7" t="str">
        <f t="shared" ref="O370:O371" ca="1" si="218">IF(NOT(ISBLANK(N370)),N370,
IF(ISBLANK(M370),"",
VLOOKUP(M370,OFFSET(INDIRECT("$A:$B"),0,MATCH(M$1&amp;"_Verify",INDIRECT("$1:$1"),0)-1),2,0)
))</f>
        <v/>
      </c>
      <c r="S370" s="7" t="str">
        <f t="shared" ref="S370:S371" ca="1" si="219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17"/>
        <v>LP_AtkUpOnLowerHpBetter_05</v>
      </c>
      <c r="B371" s="1" t="s">
        <v>309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3.5000000000000004</v>
      </c>
      <c r="O371" s="7" t="str">
        <f t="shared" ca="1" si="218"/>
        <v/>
      </c>
      <c r="S371" s="7" t="str">
        <f t="shared" ca="1" si="219"/>
        <v/>
      </c>
    </row>
    <row r="372" spans="1:19" x14ac:dyDescent="0.3">
      <c r="A372" s="1" t="str">
        <f t="shared" si="215"/>
        <v>LP_CritDmgUpOnLowerHp_01</v>
      </c>
      <c r="B372" s="1" t="s">
        <v>310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</v>
      </c>
      <c r="O372" s="7" t="str">
        <f t="shared" ca="1" si="216"/>
        <v/>
      </c>
      <c r="S372" s="7" t="str">
        <f t="shared" ca="1" si="209"/>
        <v/>
      </c>
    </row>
    <row r="373" spans="1:19" x14ac:dyDescent="0.3">
      <c r="A373" s="1" t="str">
        <f t="shared" si="215"/>
        <v>LP_CritDmgUpOnLowerHp_02</v>
      </c>
      <c r="B373" s="1" t="s">
        <v>310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1.05</v>
      </c>
      <c r="O373" s="7" t="str">
        <f t="shared" ca="1" si="216"/>
        <v/>
      </c>
      <c r="S373" s="7" t="str">
        <f t="shared" ca="1" si="209"/>
        <v/>
      </c>
    </row>
    <row r="374" spans="1:19" x14ac:dyDescent="0.3">
      <c r="A374" s="1" t="str">
        <f t="shared" ref="A374:A376" si="220">B374&amp;"_"&amp;TEXT(D374,"00")</f>
        <v>LP_CritDmgUpOnLowerHp_03</v>
      </c>
      <c r="B374" s="1" t="s">
        <v>310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1.6500000000000001</v>
      </c>
      <c r="O374" s="7" t="str">
        <f t="shared" ref="O374:O376" ca="1" si="221">IF(NOT(ISBLANK(N374)),N374,
IF(ISBLANK(M374),"",
VLOOKUP(M374,OFFSET(INDIRECT("$A:$B"),0,MATCH(M$1&amp;"_Verify",INDIRECT("$1:$1"),0)-1),2,0)
))</f>
        <v/>
      </c>
      <c r="S374" s="7" t="str">
        <f t="shared" ca="1" si="209"/>
        <v/>
      </c>
    </row>
    <row r="375" spans="1:19" x14ac:dyDescent="0.3">
      <c r="A375" s="1" t="str">
        <f t="shared" si="220"/>
        <v>LP_CritDmgUpOnLowerHp_04</v>
      </c>
      <c r="B375" s="1" t="s">
        <v>310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2.2999999999999998</v>
      </c>
      <c r="O375" s="7" t="str">
        <f t="shared" ca="1" si="221"/>
        <v/>
      </c>
      <c r="S375" s="7" t="str">
        <f t="shared" ref="S375:S376" ca="1" si="222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20"/>
        <v>LP_CritDmgUpOnLowerHp_05</v>
      </c>
      <c r="B376" s="1" t="s">
        <v>310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</v>
      </c>
      <c r="O376" s="7" t="str">
        <f t="shared" ca="1" si="221"/>
        <v/>
      </c>
      <c r="S376" s="7" t="str">
        <f t="shared" ca="1" si="222"/>
        <v/>
      </c>
    </row>
    <row r="377" spans="1:19" x14ac:dyDescent="0.3">
      <c r="A377" s="1" t="str">
        <f t="shared" ref="A377:A388" si="223">B377&amp;"_"&amp;TEXT(D377,"00")</f>
        <v>LP_CritDmgUpOnLowerHpBetter_01</v>
      </c>
      <c r="B377" s="1" t="s">
        <v>311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</v>
      </c>
      <c r="O377" s="7" t="str">
        <f t="shared" ref="O377:O388" ca="1" si="224">IF(NOT(ISBLANK(N377)),N377,
IF(ISBLANK(M377),"",
VLOOKUP(M377,OFFSET(INDIRECT("$A:$B"),0,MATCH(M$1&amp;"_Verify",INDIRECT("$1:$1"),0)-1),2,0)
))</f>
        <v/>
      </c>
      <c r="S377" s="7" t="str">
        <f t="shared" ca="1" si="209"/>
        <v/>
      </c>
    </row>
    <row r="378" spans="1:19" x14ac:dyDescent="0.3">
      <c r="A378" s="1" t="str">
        <f t="shared" ref="A378" si="225">B378&amp;"_"&amp;TEXT(D378,"00")</f>
        <v>LP_CritDmgUpOnLowerHpBetter_02</v>
      </c>
      <c r="B378" s="1" t="s">
        <v>311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2.1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" si="228">B379&amp;"_"&amp;TEXT(D379,"00")</f>
        <v>LP_CritDmgUpOnLowerHpBetter_03</v>
      </c>
      <c r="B379" s="1" t="s">
        <v>311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3.3</v>
      </c>
      <c r="O379" s="7" t="str">
        <f t="shared" ref="O379" ca="1" si="229">IF(NOT(ISBLANK(N379)),N379,
IF(ISBLANK(M379),"",
VLOOKUP(M379,OFFSET(INDIRECT("$A:$B"),0,MATCH(M$1&amp;"_Verify",INDIRECT("$1:$1"),0)-1),2,0)
))</f>
        <v/>
      </c>
      <c r="S379" s="7" t="str">
        <f t="shared" ref="S379" ca="1" si="230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23"/>
        <v>LP_InstantKill_01</v>
      </c>
      <c r="B380" s="1" t="s">
        <v>312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0.06</v>
      </c>
      <c r="O380" s="7" t="str">
        <f t="shared" ca="1" si="224"/>
        <v/>
      </c>
      <c r="S380" s="7" t="str">
        <f t="shared" ca="1" si="209"/>
        <v/>
      </c>
    </row>
    <row r="381" spans="1:19" x14ac:dyDescent="0.3">
      <c r="A381" s="1" t="str">
        <f t="shared" si="223"/>
        <v>LP_InstantKill_02</v>
      </c>
      <c r="B381" s="1" t="s">
        <v>312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0.126</v>
      </c>
      <c r="O381" s="7" t="str">
        <f t="shared" ca="1" si="224"/>
        <v/>
      </c>
      <c r="S381" s="7" t="str">
        <f t="shared" ca="1" si="209"/>
        <v/>
      </c>
    </row>
    <row r="382" spans="1:19" x14ac:dyDescent="0.3">
      <c r="A382" s="1" t="str">
        <f t="shared" si="223"/>
        <v>LP_InstantKill_03</v>
      </c>
      <c r="B382" s="1" t="s">
        <v>312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0.19800000000000004</v>
      </c>
      <c r="O382" s="7" t="str">
        <f t="shared" ca="1" si="224"/>
        <v/>
      </c>
      <c r="S382" s="7" t="str">
        <f t="shared" ca="1" si="209"/>
        <v/>
      </c>
    </row>
    <row r="383" spans="1:19" x14ac:dyDescent="0.3">
      <c r="A383" s="1" t="str">
        <f t="shared" si="223"/>
        <v>LP_InstantKill_04</v>
      </c>
      <c r="B383" s="1" t="s">
        <v>312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0.27599999999999997</v>
      </c>
      <c r="O383" s="7" t="str">
        <f t="shared" ca="1" si="224"/>
        <v/>
      </c>
      <c r="S383" s="7" t="str">
        <f t="shared" ca="1" si="209"/>
        <v/>
      </c>
    </row>
    <row r="384" spans="1:19" x14ac:dyDescent="0.3">
      <c r="A384" s="1" t="str">
        <f t="shared" si="223"/>
        <v>LP_InstantKill_05</v>
      </c>
      <c r="B384" s="1" t="s">
        <v>312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0.36</v>
      </c>
      <c r="O384" s="7" t="str">
        <f t="shared" ca="1" si="224"/>
        <v/>
      </c>
      <c r="S384" s="7" t="str">
        <f t="shared" ca="1" si="209"/>
        <v/>
      </c>
    </row>
    <row r="385" spans="1:19" x14ac:dyDescent="0.3">
      <c r="A385" s="1" t="str">
        <f t="shared" si="223"/>
        <v>LP_InstantKill_06</v>
      </c>
      <c r="B385" s="1" t="s">
        <v>312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0.45</v>
      </c>
      <c r="O385" s="7" t="str">
        <f t="shared" ca="1" si="224"/>
        <v/>
      </c>
      <c r="S385" s="7" t="str">
        <f t="shared" ca="1" si="209"/>
        <v/>
      </c>
    </row>
    <row r="386" spans="1:19" x14ac:dyDescent="0.3">
      <c r="A386" s="1" t="str">
        <f t="shared" si="223"/>
        <v>LP_InstantKill_07</v>
      </c>
      <c r="B386" s="1" t="s">
        <v>312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0.54600000000000015</v>
      </c>
      <c r="O386" s="7" t="str">
        <f t="shared" ca="1" si="224"/>
        <v/>
      </c>
      <c r="S386" s="7" t="str">
        <f t="shared" ca="1" si="209"/>
        <v/>
      </c>
    </row>
    <row r="387" spans="1:19" x14ac:dyDescent="0.3">
      <c r="A387" s="1" t="str">
        <f t="shared" si="223"/>
        <v>LP_InstantKill_08</v>
      </c>
      <c r="B387" s="1" t="s">
        <v>312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0.64800000000000013</v>
      </c>
      <c r="O387" s="7" t="str">
        <f t="shared" ca="1" si="224"/>
        <v/>
      </c>
      <c r="S387" s="7" t="str">
        <f t="shared" ca="1" si="209"/>
        <v/>
      </c>
    </row>
    <row r="388" spans="1:19" x14ac:dyDescent="0.3">
      <c r="A388" s="1" t="str">
        <f t="shared" si="223"/>
        <v>LP_InstantKill_09</v>
      </c>
      <c r="B388" s="1" t="s">
        <v>312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0.75600000000000001</v>
      </c>
      <c r="O388" s="7" t="str">
        <f t="shared" ca="1" si="224"/>
        <v/>
      </c>
      <c r="S388" s="7" t="str">
        <f t="shared" ca="1" si="209"/>
        <v/>
      </c>
    </row>
    <row r="389" spans="1:19" x14ac:dyDescent="0.3">
      <c r="A389" s="1" t="str">
        <f t="shared" ref="A389:A398" si="231">B389&amp;"_"&amp;TEXT(D389,"00")</f>
        <v>LP_InstantKillBetter_01</v>
      </c>
      <c r="B389" s="1" t="s">
        <v>314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0.12</v>
      </c>
      <c r="O389" s="7" t="str">
        <f t="shared" ref="O389:O398" ca="1" si="232">IF(NOT(ISBLANK(N389)),N389,
IF(ISBLANK(M389),"",
VLOOKUP(M389,OFFSET(INDIRECT("$A:$B"),0,MATCH(M$1&amp;"_Verify",INDIRECT("$1:$1"),0)-1),2,0)
))</f>
        <v/>
      </c>
      <c r="S389" s="7" t="str">
        <f t="shared" ca="1" si="209"/>
        <v/>
      </c>
    </row>
    <row r="390" spans="1:19" x14ac:dyDescent="0.3">
      <c r="A390" s="1" t="str">
        <f t="shared" si="231"/>
        <v>LP_InstantKillBetter_02</v>
      </c>
      <c r="B390" s="1" t="s">
        <v>314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0.252</v>
      </c>
      <c r="O390" s="7" t="str">
        <f t="shared" ca="1" si="232"/>
        <v/>
      </c>
      <c r="S390" s="7" t="str">
        <f t="shared" ca="1" si="209"/>
        <v/>
      </c>
    </row>
    <row r="391" spans="1:19" x14ac:dyDescent="0.3">
      <c r="A391" s="1" t="str">
        <f t="shared" ref="A391:A393" si="233">B391&amp;"_"&amp;TEXT(D391,"00")</f>
        <v>LP_InstantKillBetter_03</v>
      </c>
      <c r="B391" s="1" t="s">
        <v>314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0.39600000000000002</v>
      </c>
      <c r="O391" s="7" t="str">
        <f t="shared" ref="O391:O393" ca="1" si="234">IF(NOT(ISBLANK(N391)),N391,
IF(ISBLANK(M391),"",
VLOOKUP(M391,OFFSET(INDIRECT("$A:$B"),0,MATCH(M$1&amp;"_Verify",INDIRECT("$1:$1"),0)-1),2,0)
))</f>
        <v/>
      </c>
      <c r="S391" s="7" t="str">
        <f t="shared" ca="1" si="209"/>
        <v/>
      </c>
    </row>
    <row r="392" spans="1:19" x14ac:dyDescent="0.3">
      <c r="A392" s="1" t="str">
        <f t="shared" si="233"/>
        <v>LP_InstantKillBetter_04</v>
      </c>
      <c r="B392" s="1" t="s">
        <v>314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0.55199999999999994</v>
      </c>
      <c r="O392" s="7" t="str">
        <f t="shared" ca="1" si="234"/>
        <v/>
      </c>
      <c r="S392" s="7" t="str">
        <f t="shared" ca="1" si="209"/>
        <v/>
      </c>
    </row>
    <row r="393" spans="1:19" x14ac:dyDescent="0.3">
      <c r="A393" s="1" t="str">
        <f t="shared" si="233"/>
        <v>LP_InstantKillBetter_05</v>
      </c>
      <c r="B393" s="1" t="s">
        <v>314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0.72</v>
      </c>
      <c r="O393" s="7" t="str">
        <f t="shared" ca="1" si="234"/>
        <v/>
      </c>
      <c r="S393" s="7" t="str">
        <f t="shared" ca="1" si="209"/>
        <v/>
      </c>
    </row>
    <row r="394" spans="1:19" x14ac:dyDescent="0.3">
      <c r="A394" s="1" t="str">
        <f t="shared" si="231"/>
        <v>LP_ImmortalWill_01</v>
      </c>
      <c r="B394" s="1" t="s">
        <v>315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ref="J394:J407" si="235">J90</f>
        <v>0.15</v>
      </c>
      <c r="O394" s="7" t="str">
        <f t="shared" ca="1" si="232"/>
        <v/>
      </c>
      <c r="S394" s="7" t="str">
        <f t="shared" ca="1" si="209"/>
        <v/>
      </c>
    </row>
    <row r="395" spans="1:19" x14ac:dyDescent="0.3">
      <c r="A395" s="1" t="str">
        <f t="shared" si="231"/>
        <v>LP_ImmortalWill_02</v>
      </c>
      <c r="B395" s="1" t="s">
        <v>315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5"/>
        <v>0.315</v>
      </c>
      <c r="O395" s="7" t="str">
        <f t="shared" ca="1" si="232"/>
        <v/>
      </c>
      <c r="S395" s="7" t="str">
        <f t="shared" ca="1" si="209"/>
        <v/>
      </c>
    </row>
    <row r="396" spans="1:19" x14ac:dyDescent="0.3">
      <c r="A396" s="1" t="str">
        <f t="shared" si="231"/>
        <v>LP_ImmortalWill_03</v>
      </c>
      <c r="B396" s="1" t="s">
        <v>315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5"/>
        <v>0.49500000000000005</v>
      </c>
      <c r="O396" s="7" t="str">
        <f t="shared" ca="1" si="232"/>
        <v/>
      </c>
      <c r="S396" s="7" t="str">
        <f t="shared" ca="1" si="209"/>
        <v/>
      </c>
    </row>
    <row r="397" spans="1:19" x14ac:dyDescent="0.3">
      <c r="A397" s="1" t="str">
        <f t="shared" si="231"/>
        <v>LP_ImmortalWill_04</v>
      </c>
      <c r="B397" s="1" t="s">
        <v>315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5"/>
        <v>0.69</v>
      </c>
      <c r="O397" s="7" t="str">
        <f t="shared" ca="1" si="232"/>
        <v/>
      </c>
      <c r="S397" s="7" t="str">
        <f t="shared" ca="1" si="209"/>
        <v/>
      </c>
    </row>
    <row r="398" spans="1:19" x14ac:dyDescent="0.3">
      <c r="A398" s="1" t="str">
        <f t="shared" si="231"/>
        <v>LP_ImmortalWill_05</v>
      </c>
      <c r="B398" s="1" t="s">
        <v>315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5"/>
        <v>0.89999999999999991</v>
      </c>
      <c r="O398" s="7" t="str">
        <f t="shared" ca="1" si="232"/>
        <v/>
      </c>
      <c r="S398" s="7" t="str">
        <f t="shared" ca="1" si="209"/>
        <v/>
      </c>
    </row>
    <row r="399" spans="1:19" x14ac:dyDescent="0.3">
      <c r="A399" s="1" t="str">
        <f t="shared" ref="A399:A402" si="236">B399&amp;"_"&amp;TEXT(D399,"00")</f>
        <v>LP_ImmortalWill_06</v>
      </c>
      <c r="B399" s="1" t="s">
        <v>315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5"/>
        <v>1.125</v>
      </c>
      <c r="O399" s="7" t="str">
        <f t="shared" ref="O399:O402" ca="1" si="237">IF(NOT(ISBLANK(N399)),N399,
IF(ISBLANK(M399),"",
VLOOKUP(M399,OFFSET(INDIRECT("$A:$B"),0,MATCH(M$1&amp;"_Verify",INDIRECT("$1:$1"),0)-1),2,0)
))</f>
        <v/>
      </c>
      <c r="S399" s="7" t="str">
        <f t="shared" ca="1" si="209"/>
        <v/>
      </c>
    </row>
    <row r="400" spans="1:19" x14ac:dyDescent="0.3">
      <c r="A400" s="1" t="str">
        <f t="shared" si="236"/>
        <v>LP_ImmortalWill_07</v>
      </c>
      <c r="B400" s="1" t="s">
        <v>315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5"/>
        <v>1.3650000000000002</v>
      </c>
      <c r="O400" s="7" t="str">
        <f t="shared" ca="1" si="237"/>
        <v/>
      </c>
      <c r="S400" s="7" t="str">
        <f t="shared" ca="1" si="209"/>
        <v/>
      </c>
    </row>
    <row r="401" spans="1:21" x14ac:dyDescent="0.3">
      <c r="A401" s="1" t="str">
        <f t="shared" si="236"/>
        <v>LP_ImmortalWill_08</v>
      </c>
      <c r="B401" s="1" t="s">
        <v>315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5"/>
        <v>1.62</v>
      </c>
      <c r="O401" s="7" t="str">
        <f t="shared" ca="1" si="237"/>
        <v/>
      </c>
      <c r="S401" s="7" t="str">
        <f t="shared" ca="1" si="209"/>
        <v/>
      </c>
    </row>
    <row r="402" spans="1:21" x14ac:dyDescent="0.3">
      <c r="A402" s="1" t="str">
        <f t="shared" si="236"/>
        <v>LP_ImmortalWill_09</v>
      </c>
      <c r="B402" s="1" t="s">
        <v>315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5"/>
        <v>1.89</v>
      </c>
      <c r="O402" s="7" t="str">
        <f t="shared" ca="1" si="237"/>
        <v/>
      </c>
      <c r="S402" s="7" t="str">
        <f t="shared" ca="1" si="209"/>
        <v/>
      </c>
    </row>
    <row r="403" spans="1:21" x14ac:dyDescent="0.3">
      <c r="A403" s="1" t="str">
        <f t="shared" ref="A403:A422" si="238">B403&amp;"_"&amp;TEXT(D403,"00")</f>
        <v>LP_ImmortalWillBetter_01</v>
      </c>
      <c r="B403" s="1" t="s">
        <v>316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5"/>
        <v>0.25</v>
      </c>
      <c r="O403" s="7" t="str">
        <f t="shared" ref="O403:O422" ca="1" si="239">IF(NOT(ISBLANK(N403)),N403,
IF(ISBLANK(M403),"",
VLOOKUP(M403,OFFSET(INDIRECT("$A:$B"),0,MATCH(M$1&amp;"_Verify",INDIRECT("$1:$1"),0)-1),2,0)
))</f>
        <v/>
      </c>
      <c r="S403" s="7" t="str">
        <f t="shared" ca="1" si="209"/>
        <v/>
      </c>
    </row>
    <row r="404" spans="1:21" x14ac:dyDescent="0.3">
      <c r="A404" s="1" t="str">
        <f t="shared" si="238"/>
        <v>LP_ImmortalWillBetter_02</v>
      </c>
      <c r="B404" s="1" t="s">
        <v>316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5"/>
        <v>0.52500000000000002</v>
      </c>
      <c r="O404" s="7" t="str">
        <f t="shared" ca="1" si="239"/>
        <v/>
      </c>
      <c r="S404" s="7" t="str">
        <f t="shared" ca="1" si="209"/>
        <v/>
      </c>
    </row>
    <row r="405" spans="1:21" x14ac:dyDescent="0.3">
      <c r="A405" s="1" t="str">
        <f t="shared" ref="A405:A407" si="240">B405&amp;"_"&amp;TEXT(D405,"00")</f>
        <v>LP_ImmortalWillBetter_03</v>
      </c>
      <c r="B405" s="1" t="s">
        <v>316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5"/>
        <v>0.82500000000000007</v>
      </c>
      <c r="O405" s="7" t="str">
        <f t="shared" ref="O405:O407" ca="1" si="241">IF(NOT(ISBLANK(N405)),N405,
IF(ISBLANK(M405),"",
VLOOKUP(M405,OFFSET(INDIRECT("$A:$B"),0,MATCH(M$1&amp;"_Verify",INDIRECT("$1:$1"),0)-1),2,0)
))</f>
        <v/>
      </c>
      <c r="S405" s="7" t="str">
        <f t="shared" ca="1" si="209"/>
        <v/>
      </c>
    </row>
    <row r="406" spans="1:21" x14ac:dyDescent="0.3">
      <c r="A406" s="1" t="str">
        <f t="shared" si="240"/>
        <v>LP_ImmortalWillBetter_04</v>
      </c>
      <c r="B406" s="1" t="s">
        <v>316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5"/>
        <v>1.1499999999999999</v>
      </c>
      <c r="O406" s="7" t="str">
        <f t="shared" ca="1" si="241"/>
        <v/>
      </c>
      <c r="S406" s="7" t="str">
        <f t="shared" ca="1" si="209"/>
        <v/>
      </c>
    </row>
    <row r="407" spans="1:21" x14ac:dyDescent="0.3">
      <c r="A407" s="1" t="str">
        <f t="shared" si="240"/>
        <v>LP_ImmortalWillBetter_05</v>
      </c>
      <c r="B407" s="1" t="s">
        <v>316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35"/>
        <v>1.5</v>
      </c>
      <c r="O407" s="7" t="str">
        <f t="shared" ca="1" si="241"/>
        <v/>
      </c>
      <c r="S407" s="7" t="str">
        <f t="shared" ca="1" si="209"/>
        <v/>
      </c>
    </row>
    <row r="408" spans="1:21" x14ac:dyDescent="0.3">
      <c r="A408" s="1" t="str">
        <f t="shared" si="238"/>
        <v>LP_HealAreaOnEncounter_01</v>
      </c>
      <c r="B408" s="1" t="s">
        <v>367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9"/>
        <v/>
      </c>
      <c r="Q408" s="1" t="s">
        <v>370</v>
      </c>
      <c r="S408" s="7">
        <f t="shared" ca="1" si="209"/>
        <v>1</v>
      </c>
      <c r="U408" s="1" t="s">
        <v>368</v>
      </c>
    </row>
    <row r="409" spans="1:21" x14ac:dyDescent="0.3">
      <c r="A409" s="1" t="str">
        <f t="shared" si="238"/>
        <v>LP_HealAreaOnEncounter_02</v>
      </c>
      <c r="B409" s="1" t="s">
        <v>367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9"/>
        <v/>
      </c>
      <c r="Q409" s="1" t="s">
        <v>370</v>
      </c>
      <c r="S409" s="7">
        <f t="shared" ca="1" si="209"/>
        <v>1</v>
      </c>
      <c r="U409" s="1" t="s">
        <v>368</v>
      </c>
    </row>
    <row r="410" spans="1:21" x14ac:dyDescent="0.3">
      <c r="A410" s="1" t="str">
        <f t="shared" si="238"/>
        <v>LP_HealAreaOnEncounter_03</v>
      </c>
      <c r="B410" s="1" t="s">
        <v>367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9"/>
        <v/>
      </c>
      <c r="Q410" s="1" t="s">
        <v>370</v>
      </c>
      <c r="S410" s="7">
        <f t="shared" ca="1" si="209"/>
        <v>1</v>
      </c>
      <c r="U410" s="1" t="s">
        <v>368</v>
      </c>
    </row>
    <row r="411" spans="1:21" x14ac:dyDescent="0.3">
      <c r="A411" s="1" t="str">
        <f t="shared" si="238"/>
        <v>LP_HealAreaOnEncounter_04</v>
      </c>
      <c r="B411" s="1" t="s">
        <v>367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9"/>
        <v/>
      </c>
      <c r="Q411" s="1" t="s">
        <v>370</v>
      </c>
      <c r="S411" s="7">
        <f t="shared" ca="1" si="209"/>
        <v>1</v>
      </c>
      <c r="U411" s="1" t="s">
        <v>368</v>
      </c>
    </row>
    <row r="412" spans="1:21" x14ac:dyDescent="0.3">
      <c r="A412" s="1" t="str">
        <f t="shared" si="238"/>
        <v>LP_HealAreaOnEncounter_05</v>
      </c>
      <c r="B412" s="1" t="s">
        <v>367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39"/>
        <v/>
      </c>
      <c r="Q412" s="1" t="s">
        <v>370</v>
      </c>
      <c r="S412" s="7">
        <f t="shared" ca="1" si="209"/>
        <v>1</v>
      </c>
      <c r="U412" s="1" t="s">
        <v>368</v>
      </c>
    </row>
    <row r="413" spans="1:21" x14ac:dyDescent="0.3">
      <c r="A413" s="1" t="str">
        <f t="shared" si="238"/>
        <v>LP_HealAreaOnEncounter_CreateHit_01</v>
      </c>
      <c r="B413" s="1" t="s">
        <v>368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9"/>
        <v/>
      </c>
      <c r="S413" s="7" t="str">
        <f t="shared" ca="1" si="209"/>
        <v/>
      </c>
      <c r="T413" s="1" t="s">
        <v>371</v>
      </c>
    </row>
    <row r="414" spans="1:21" x14ac:dyDescent="0.3">
      <c r="A414" s="1" t="str">
        <f t="shared" si="238"/>
        <v>LP_HealAreaOnEncounter_CreateHit_02</v>
      </c>
      <c r="B414" s="1" t="s">
        <v>368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9"/>
        <v/>
      </c>
      <c r="S414" s="7" t="str">
        <f t="shared" ca="1" si="209"/>
        <v/>
      </c>
      <c r="T414" s="1" t="s">
        <v>371</v>
      </c>
    </row>
    <row r="415" spans="1:21" x14ac:dyDescent="0.3">
      <c r="A415" s="1" t="str">
        <f t="shared" si="238"/>
        <v>LP_HealAreaOnEncounter_CreateHit_03</v>
      </c>
      <c r="B415" s="1" t="s">
        <v>368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9"/>
        <v/>
      </c>
      <c r="S415" s="7" t="str">
        <f t="shared" ca="1" si="209"/>
        <v/>
      </c>
      <c r="T415" s="1" t="s">
        <v>371</v>
      </c>
    </row>
    <row r="416" spans="1:21" x14ac:dyDescent="0.3">
      <c r="A416" s="1" t="str">
        <f t="shared" si="238"/>
        <v>LP_HealAreaOnEncounter_CreateHit_04</v>
      </c>
      <c r="B416" s="1" t="s">
        <v>368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9"/>
        <v/>
      </c>
      <c r="S416" s="7" t="str">
        <f t="shared" ca="1" si="209"/>
        <v/>
      </c>
      <c r="T416" s="1" t="s">
        <v>371</v>
      </c>
    </row>
    <row r="417" spans="1:23" x14ac:dyDescent="0.3">
      <c r="A417" s="1" t="str">
        <f t="shared" si="238"/>
        <v>LP_HealAreaOnEncounter_CreateHit_05</v>
      </c>
      <c r="B417" s="1" t="s">
        <v>368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CreateHitObject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O417" s="7" t="str">
        <f t="shared" ca="1" si="239"/>
        <v/>
      </c>
      <c r="S417" s="7" t="str">
        <f t="shared" ca="1" si="209"/>
        <v/>
      </c>
      <c r="T417" s="1" t="s">
        <v>371</v>
      </c>
    </row>
    <row r="418" spans="1:23" x14ac:dyDescent="0.3">
      <c r="A418" s="1" t="str">
        <f t="shared" si="238"/>
        <v>LP_HealAreaOnEncounter_CH_Heal_01</v>
      </c>
      <c r="B418" s="1" t="s">
        <v>372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1.6842105263157891E-2</v>
      </c>
      <c r="O418" s="7" t="str">
        <f t="shared" ca="1" si="239"/>
        <v/>
      </c>
      <c r="S418" s="7" t="str">
        <f t="shared" ref="S418:S422" ca="1" si="242">IF(NOT(ISBLANK(R418)),R418,
IF(ISBLANK(Q418),"",
VLOOKUP(Q418,OFFSET(INDIRECT("$A:$B"),0,MATCH(Q$1&amp;"_Verify",INDIRECT("$1:$1"),0)-1),2,0)
))</f>
        <v/>
      </c>
    </row>
    <row r="419" spans="1:23" x14ac:dyDescent="0.3">
      <c r="A419" s="1" t="str">
        <f t="shared" si="238"/>
        <v>LP_HealAreaOnEncounter_CH_Heal_02</v>
      </c>
      <c r="B419" s="1" t="s">
        <v>372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2.8990509059534077E-2</v>
      </c>
      <c r="O419" s="7" t="str">
        <f t="shared" ca="1" si="239"/>
        <v/>
      </c>
      <c r="S419" s="7" t="str">
        <f t="shared" ca="1" si="242"/>
        <v/>
      </c>
    </row>
    <row r="420" spans="1:23" x14ac:dyDescent="0.3">
      <c r="A420" s="1" t="str">
        <f t="shared" si="238"/>
        <v>LP_HealAreaOnEncounter_CH_Heal_03</v>
      </c>
      <c r="B420" s="1" t="s">
        <v>372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3.8067772170151414E-2</v>
      </c>
      <c r="O420" s="7" t="str">
        <f t="shared" ca="1" si="239"/>
        <v/>
      </c>
      <c r="S420" s="7" t="str">
        <f t="shared" ca="1" si="242"/>
        <v/>
      </c>
    </row>
    <row r="421" spans="1:23" x14ac:dyDescent="0.3">
      <c r="A421" s="1" t="str">
        <f t="shared" si="238"/>
        <v>LP_HealAreaOnEncounter_CH_Heal_04</v>
      </c>
      <c r="B421" s="1" t="s">
        <v>372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4.5042839657282757E-2</v>
      </c>
      <c r="O421" s="7" t="str">
        <f t="shared" ca="1" si="239"/>
        <v/>
      </c>
      <c r="S421" s="7" t="str">
        <f t="shared" ca="1" si="242"/>
        <v/>
      </c>
    </row>
    <row r="422" spans="1:23" x14ac:dyDescent="0.3">
      <c r="A422" s="1" t="str">
        <f t="shared" si="238"/>
        <v>LP_HealAreaOnEncounter_CH_Heal_05</v>
      </c>
      <c r="B422" s="1" t="s">
        <v>372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Heal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5.052631578947369E-2</v>
      </c>
      <c r="O422" s="7" t="str">
        <f t="shared" ca="1" si="239"/>
        <v/>
      </c>
      <c r="S422" s="7" t="str">
        <f t="shared" ca="1" si="242"/>
        <v/>
      </c>
    </row>
    <row r="423" spans="1:23" x14ac:dyDescent="0.3">
      <c r="A423" s="1" t="str">
        <f t="shared" ref="A423:A440" si="243">B423&amp;"_"&amp;TEXT(D423,"00")</f>
        <v>LP_MoveSpeedUpOnAttacked_01</v>
      </c>
      <c r="B423" s="1" t="s">
        <v>317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ref="O423:O440" ca="1" si="244">IF(NOT(ISBLANK(N423)),N423,
IF(ISBLANK(M423),"",
VLOOKUP(M423,OFFSET(INDIRECT("$A:$B"),0,MATCH(M$1&amp;"_Verify",INDIRECT("$1:$1"),0)-1),2,0)
))</f>
        <v/>
      </c>
      <c r="Q423" s="1" t="s">
        <v>225</v>
      </c>
      <c r="S423" s="7">
        <f t="shared" ref="S423:S440" ca="1" si="245">IF(NOT(ISBLANK(R423)),R423,
IF(ISBLANK(Q423),"",
VLOOKUP(Q423,OFFSET(INDIRECT("$A:$B"),0,MATCH(Q$1&amp;"_Verify",INDIRECT("$1:$1"),0)-1),2,0)
))</f>
        <v>4</v>
      </c>
      <c r="U423" s="1" t="s">
        <v>319</v>
      </c>
    </row>
    <row r="424" spans="1:23" x14ac:dyDescent="0.3">
      <c r="A424" s="1" t="str">
        <f t="shared" si="243"/>
        <v>LP_MoveSpeedUpOnAttacked_02</v>
      </c>
      <c r="B424" s="1" t="s">
        <v>317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4"/>
        <v/>
      </c>
      <c r="Q424" s="1" t="s">
        <v>225</v>
      </c>
      <c r="S424" s="7">
        <f t="shared" ca="1" si="245"/>
        <v>4</v>
      </c>
      <c r="U424" s="1" t="s">
        <v>319</v>
      </c>
    </row>
    <row r="425" spans="1:23" x14ac:dyDescent="0.3">
      <c r="A425" s="1" t="str">
        <f t="shared" si="243"/>
        <v>LP_MoveSpeedUpOnAttacked_03</v>
      </c>
      <c r="B425" s="1" t="s">
        <v>317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44"/>
        <v/>
      </c>
      <c r="Q425" s="1" t="s">
        <v>225</v>
      </c>
      <c r="S425" s="7">
        <f t="shared" ca="1" si="245"/>
        <v>4</v>
      </c>
      <c r="U425" s="1" t="s">
        <v>319</v>
      </c>
    </row>
    <row r="426" spans="1:23" x14ac:dyDescent="0.3">
      <c r="A426" s="1" t="str">
        <f t="shared" ref="A426:A431" si="246">B426&amp;"_"&amp;TEXT(D426,"00")</f>
        <v>LP_MoveSpeedUpOnAttacked_Move_01</v>
      </c>
      <c r="B426" s="1" t="s">
        <v>318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2.4</v>
      </c>
      <c r="J426" s="1">
        <v>1</v>
      </c>
      <c r="M426" s="1" t="s">
        <v>560</v>
      </c>
      <c r="O426" s="7">
        <f t="shared" ref="O426:O431" ca="1" si="247">IF(NOT(ISBLANK(N426)),N426,
IF(ISBLANK(M426),"",
VLOOKUP(M426,OFFSET(INDIRECT("$A:$B"),0,MATCH(M$1&amp;"_Verify",INDIRECT("$1:$1"),0)-1),2,0)
))</f>
        <v>5</v>
      </c>
      <c r="R426" s="1">
        <v>1</v>
      </c>
      <c r="S426" s="7">
        <f t="shared" ref="S426:S431" ca="1" si="248">IF(NOT(ISBLANK(R426)),R426,
IF(ISBLANK(Q426),"",
VLOOKUP(Q426,OFFSET(INDIRECT("$A:$B"),0,MATCH(Q$1&amp;"_Verify",INDIRECT("$1:$1"),0)-1),2,0)
))</f>
        <v>1</v>
      </c>
      <c r="W426" s="1" t="s">
        <v>363</v>
      </c>
    </row>
    <row r="427" spans="1:23" x14ac:dyDescent="0.3">
      <c r="A427" s="1" t="str">
        <f t="shared" si="246"/>
        <v>LP_MoveSpeedUpOnAttacked_Move_02</v>
      </c>
      <c r="B427" s="1" t="s">
        <v>318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5.04</v>
      </c>
      <c r="J427" s="1">
        <v>1.4</v>
      </c>
      <c r="M427" s="1" t="s">
        <v>560</v>
      </c>
      <c r="O427" s="7">
        <f t="shared" ca="1" si="247"/>
        <v>5</v>
      </c>
      <c r="R427" s="1">
        <v>1</v>
      </c>
      <c r="S427" s="7">
        <f t="shared" ca="1" si="248"/>
        <v>1</v>
      </c>
      <c r="W427" s="1" t="s">
        <v>363</v>
      </c>
    </row>
    <row r="428" spans="1:23" x14ac:dyDescent="0.3">
      <c r="A428" s="1" t="str">
        <f t="shared" si="246"/>
        <v>LP_MoveSpeedUpOnAttacked_Move_03</v>
      </c>
      <c r="B428" s="1" t="s">
        <v>318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7.919999999999999</v>
      </c>
      <c r="J428" s="1">
        <v>1.75</v>
      </c>
      <c r="M428" s="1" t="s">
        <v>560</v>
      </c>
      <c r="O428" s="7">
        <f t="shared" ca="1" si="247"/>
        <v>5</v>
      </c>
      <c r="R428" s="1">
        <v>1</v>
      </c>
      <c r="S428" s="7">
        <f t="shared" ca="1" si="248"/>
        <v>1</v>
      </c>
      <c r="W428" s="1" t="s">
        <v>363</v>
      </c>
    </row>
    <row r="429" spans="1:23" x14ac:dyDescent="0.3">
      <c r="A429" s="1" t="str">
        <f t="shared" si="246"/>
        <v>LP_MoveSpeedUpOnKill_01</v>
      </c>
      <c r="B429" s="1" t="s">
        <v>519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7"/>
        <v/>
      </c>
      <c r="Q429" s="1" t="s">
        <v>523</v>
      </c>
      <c r="S429" s="7">
        <f t="shared" ca="1" si="248"/>
        <v>6</v>
      </c>
      <c r="U429" s="1" t="s">
        <v>521</v>
      </c>
    </row>
    <row r="430" spans="1:23" x14ac:dyDescent="0.3">
      <c r="A430" s="1" t="str">
        <f t="shared" si="246"/>
        <v>LP_MoveSpeedUpOnKill_02</v>
      </c>
      <c r="B430" s="1" t="s">
        <v>519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7"/>
        <v/>
      </c>
      <c r="Q430" s="1" t="s">
        <v>523</v>
      </c>
      <c r="S430" s="7">
        <f t="shared" ca="1" si="248"/>
        <v>6</v>
      </c>
      <c r="U430" s="1" t="s">
        <v>521</v>
      </c>
    </row>
    <row r="431" spans="1:23" x14ac:dyDescent="0.3">
      <c r="A431" s="1" t="str">
        <f t="shared" si="246"/>
        <v>LP_MoveSpeedUpOnKill_03</v>
      </c>
      <c r="B431" s="1" t="s">
        <v>519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47"/>
        <v/>
      </c>
      <c r="Q431" s="1" t="s">
        <v>523</v>
      </c>
      <c r="S431" s="7">
        <f t="shared" ca="1" si="248"/>
        <v>6</v>
      </c>
      <c r="U431" s="1" t="s">
        <v>521</v>
      </c>
    </row>
    <row r="432" spans="1:23" x14ac:dyDescent="0.3">
      <c r="A432" s="1" t="str">
        <f t="shared" ref="A432:A434" si="249">B432&amp;"_"&amp;TEXT(D432,"00")</f>
        <v>LP_MoveSpeedUpOnKill_Move_01</v>
      </c>
      <c r="B432" s="1" t="s">
        <v>521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1.6666666666666667</v>
      </c>
      <c r="J432" s="1">
        <v>0.8</v>
      </c>
      <c r="M432" s="1" t="s">
        <v>560</v>
      </c>
      <c r="O432" s="7">
        <f t="shared" ref="O432:O434" ca="1" si="250">IF(NOT(ISBLANK(N432)),N432,
IF(ISBLANK(M432),"",
VLOOKUP(M432,OFFSET(INDIRECT("$A:$B"),0,MATCH(M$1&amp;"_Verify",INDIRECT("$1:$1"),0)-1),2,0)
))</f>
        <v>5</v>
      </c>
      <c r="R432" s="1">
        <v>1</v>
      </c>
      <c r="S432" s="7">
        <f t="shared" ref="S432:S434" ca="1" si="251">IF(NOT(ISBLANK(R432)),R432,
IF(ISBLANK(Q432),"",
VLOOKUP(Q432,OFFSET(INDIRECT("$A:$B"),0,MATCH(Q$1&amp;"_Verify",INDIRECT("$1:$1"),0)-1),2,0)
))</f>
        <v>1</v>
      </c>
      <c r="W432" s="1" t="s">
        <v>363</v>
      </c>
    </row>
    <row r="433" spans="1:23" x14ac:dyDescent="0.3">
      <c r="A433" s="1" t="str">
        <f t="shared" si="249"/>
        <v>LP_MoveSpeedUpOnKill_Move_02</v>
      </c>
      <c r="B433" s="1" t="s">
        <v>521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3.5000000000000004</v>
      </c>
      <c r="J433" s="1">
        <v>1.1199999999999999</v>
      </c>
      <c r="M433" s="1" t="s">
        <v>560</v>
      </c>
      <c r="O433" s="7">
        <f t="shared" ca="1" si="250"/>
        <v>5</v>
      </c>
      <c r="R433" s="1">
        <v>1</v>
      </c>
      <c r="S433" s="7">
        <f t="shared" ca="1" si="251"/>
        <v>1</v>
      </c>
      <c r="W433" s="1" t="s">
        <v>363</v>
      </c>
    </row>
    <row r="434" spans="1:23" x14ac:dyDescent="0.3">
      <c r="A434" s="1" t="str">
        <f t="shared" si="249"/>
        <v>LP_MoveSpeedUpOnKill_Move_03</v>
      </c>
      <c r="B434" s="1" t="s">
        <v>521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5.5</v>
      </c>
      <c r="J434" s="1">
        <v>1.4000000000000001</v>
      </c>
      <c r="M434" s="1" t="s">
        <v>560</v>
      </c>
      <c r="O434" s="7">
        <f t="shared" ca="1" si="250"/>
        <v>5</v>
      </c>
      <c r="R434" s="1">
        <v>1</v>
      </c>
      <c r="S434" s="7">
        <f t="shared" ca="1" si="251"/>
        <v>1</v>
      </c>
      <c r="W434" s="1" t="s">
        <v>363</v>
      </c>
    </row>
    <row r="435" spans="1:23" x14ac:dyDescent="0.3">
      <c r="A435" s="1" t="str">
        <f t="shared" si="243"/>
        <v>LP_MineOnMove_01</v>
      </c>
      <c r="B435" s="1" t="s">
        <v>374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4"/>
        <v/>
      </c>
      <c r="S435" s="7" t="str">
        <f t="shared" ca="1" si="245"/>
        <v/>
      </c>
      <c r="T435" s="1" t="s">
        <v>377</v>
      </c>
    </row>
    <row r="436" spans="1:23" x14ac:dyDescent="0.3">
      <c r="A436" s="1" t="str">
        <f t="shared" si="243"/>
        <v>LP_MineOnMove_02</v>
      </c>
      <c r="B436" s="1" t="s">
        <v>374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4"/>
        <v/>
      </c>
      <c r="S436" s="7" t="str">
        <f t="shared" ca="1" si="245"/>
        <v/>
      </c>
      <c r="T436" s="1" t="s">
        <v>377</v>
      </c>
    </row>
    <row r="437" spans="1:23" x14ac:dyDescent="0.3">
      <c r="A437" s="1" t="str">
        <f t="shared" si="243"/>
        <v>LP_MineOnMove_03</v>
      </c>
      <c r="B437" s="1" t="s">
        <v>374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CreateHitObjectMoving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5</v>
      </c>
      <c r="O437" s="7" t="str">
        <f t="shared" ca="1" si="244"/>
        <v/>
      </c>
      <c r="S437" s="7" t="str">
        <f t="shared" ca="1" si="245"/>
        <v/>
      </c>
      <c r="T437" s="1" t="s">
        <v>377</v>
      </c>
    </row>
    <row r="438" spans="1:23" x14ac:dyDescent="0.3">
      <c r="A438" s="1" t="str">
        <f t="shared" si="243"/>
        <v>LP_MineOnMove_Damage_01</v>
      </c>
      <c r="B438" s="1" t="s">
        <v>376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1.7730496453900713</v>
      </c>
      <c r="O438" s="7" t="str">
        <f t="shared" ca="1" si="244"/>
        <v/>
      </c>
      <c r="P438" s="1">
        <v>1</v>
      </c>
      <c r="S438" s="7" t="str">
        <f t="shared" ca="1" si="245"/>
        <v/>
      </c>
    </row>
    <row r="439" spans="1:23" x14ac:dyDescent="0.3">
      <c r="A439" s="1" t="str">
        <f t="shared" si="243"/>
        <v>LP_MineOnMove_Damage_02</v>
      </c>
      <c r="B439" s="1" t="s">
        <v>376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3.7234042553191498</v>
      </c>
      <c r="O439" s="7" t="str">
        <f t="shared" ca="1" si="244"/>
        <v/>
      </c>
      <c r="P439" s="1">
        <v>1</v>
      </c>
      <c r="S439" s="7" t="str">
        <f t="shared" ca="1" si="245"/>
        <v/>
      </c>
    </row>
    <row r="440" spans="1:23" x14ac:dyDescent="0.3">
      <c r="A440" s="1" t="str">
        <f t="shared" si="243"/>
        <v>LP_MineOnMove_Damage_03</v>
      </c>
      <c r="B440" s="1" t="s">
        <v>376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CollisionDamage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5.8510638297872362</v>
      </c>
      <c r="O440" s="7" t="str">
        <f t="shared" ca="1" si="244"/>
        <v/>
      </c>
      <c r="P440" s="1">
        <v>1</v>
      </c>
      <c r="S440" s="7" t="str">
        <f t="shared" ca="1" si="245"/>
        <v/>
      </c>
    </row>
    <row r="441" spans="1:23" x14ac:dyDescent="0.3">
      <c r="A441" s="1" t="str">
        <f t="shared" ref="A441:A445" si="252">B441&amp;"_"&amp;TEXT(D441,"00")</f>
        <v>LP_SlowHitObject_01</v>
      </c>
      <c r="B441" s="1" t="s">
        <v>320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0.02</v>
      </c>
      <c r="O441" s="7" t="str">
        <f t="shared" ref="O441:O445" ca="1" si="253">IF(NOT(ISBLANK(N441)),N441,
IF(ISBLANK(M441),"",
VLOOKUP(M441,OFFSET(INDIRECT("$A:$B"),0,MATCH(M$1&amp;"_Verify",INDIRECT("$1:$1"),0)-1),2,0)
))</f>
        <v/>
      </c>
      <c r="S441" s="7" t="str">
        <f t="shared" ref="S441:S468" ca="1" si="254">IF(NOT(ISBLANK(R441)),R441,
IF(ISBLANK(Q441),"",
VLOOKUP(Q441,OFFSET(INDIRECT("$A:$B"),0,MATCH(Q$1&amp;"_Verify",INDIRECT("$1:$1"),0)-1),2,0)
))</f>
        <v/>
      </c>
    </row>
    <row r="442" spans="1:23" x14ac:dyDescent="0.3">
      <c r="A442" s="1" t="str">
        <f t="shared" si="252"/>
        <v>LP_SlowHitObject_02</v>
      </c>
      <c r="B442" s="1" t="s">
        <v>320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4.2000000000000003E-2</v>
      </c>
      <c r="O442" s="7" t="str">
        <f t="shared" ca="1" si="253"/>
        <v/>
      </c>
      <c r="S442" s="7" t="str">
        <f t="shared" ca="1" si="254"/>
        <v/>
      </c>
    </row>
    <row r="443" spans="1:23" x14ac:dyDescent="0.3">
      <c r="A443" s="1" t="str">
        <f t="shared" si="252"/>
        <v>LP_SlowHitObject_03</v>
      </c>
      <c r="B443" s="1" t="s">
        <v>320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6.6000000000000003E-2</v>
      </c>
      <c r="O443" s="7" t="str">
        <f t="shared" ca="1" si="253"/>
        <v/>
      </c>
      <c r="S443" s="7" t="str">
        <f t="shared" ca="1" si="254"/>
        <v/>
      </c>
    </row>
    <row r="444" spans="1:23" x14ac:dyDescent="0.3">
      <c r="A444" s="1" t="str">
        <f t="shared" si="252"/>
        <v>LP_SlowHitObject_04</v>
      </c>
      <c r="B444" s="1" t="s">
        <v>320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9.1999999999999998E-2</v>
      </c>
      <c r="O444" s="7" t="str">
        <f t="shared" ca="1" si="253"/>
        <v/>
      </c>
      <c r="S444" s="7" t="str">
        <f t="shared" ca="1" si="254"/>
        <v/>
      </c>
    </row>
    <row r="445" spans="1:23" x14ac:dyDescent="0.3">
      <c r="A445" s="1" t="str">
        <f t="shared" si="252"/>
        <v>LP_SlowHitObject_05</v>
      </c>
      <c r="B445" s="1" t="s">
        <v>320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0.12</v>
      </c>
      <c r="O445" s="7" t="str">
        <f t="shared" ca="1" si="253"/>
        <v/>
      </c>
      <c r="S445" s="7" t="str">
        <f t="shared" ca="1" si="254"/>
        <v/>
      </c>
    </row>
    <row r="446" spans="1:23" x14ac:dyDescent="0.3">
      <c r="A446" s="1" t="str">
        <f t="shared" ref="A446:A450" si="255">B446&amp;"_"&amp;TEXT(D446,"00")</f>
        <v>LP_SlowHitObjectBetter_01</v>
      </c>
      <c r="B446" s="1" t="s">
        <v>524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ref="J446:J450" si="256">J441*5/3</f>
        <v>3.3333333333333333E-2</v>
      </c>
      <c r="O446" s="7" t="str">
        <f t="shared" ref="O446:O450" ca="1" si="257">IF(NOT(ISBLANK(N446)),N446,
IF(ISBLANK(M446),"",
VLOOKUP(M446,OFFSET(INDIRECT("$A:$B"),0,MATCH(M$1&amp;"_Verify",INDIRECT("$1:$1"),0)-1),2,0)
))</f>
        <v/>
      </c>
      <c r="S446" s="7" t="str">
        <f t="shared" ref="S446:S450" ca="1" si="258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55"/>
        <v>LP_SlowHitObjectBetter_02</v>
      </c>
      <c r="B447" s="1" t="s">
        <v>524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6"/>
        <v>7.0000000000000007E-2</v>
      </c>
      <c r="O447" s="7" t="str">
        <f t="shared" ca="1" si="257"/>
        <v/>
      </c>
      <c r="S447" s="7" t="str">
        <f t="shared" ca="1" si="258"/>
        <v/>
      </c>
    </row>
    <row r="448" spans="1:23" x14ac:dyDescent="0.3">
      <c r="A448" s="1" t="str">
        <f t="shared" si="255"/>
        <v>LP_SlowHitObjectBetter_03</v>
      </c>
      <c r="B448" s="1" t="s">
        <v>524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6"/>
        <v>0.11</v>
      </c>
      <c r="O448" s="7" t="str">
        <f t="shared" ca="1" si="257"/>
        <v/>
      </c>
      <c r="S448" s="7" t="str">
        <f t="shared" ca="1" si="258"/>
        <v/>
      </c>
    </row>
    <row r="449" spans="1:23" x14ac:dyDescent="0.3">
      <c r="A449" s="1" t="str">
        <f t="shared" si="255"/>
        <v>LP_SlowHitObjectBetter_04</v>
      </c>
      <c r="B449" s="1" t="s">
        <v>524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6"/>
        <v>0.15333333333333332</v>
      </c>
      <c r="O449" s="7" t="str">
        <f t="shared" ca="1" si="257"/>
        <v/>
      </c>
      <c r="S449" s="7" t="str">
        <f t="shared" ca="1" si="258"/>
        <v/>
      </c>
    </row>
    <row r="450" spans="1:23" x14ac:dyDescent="0.3">
      <c r="A450" s="1" t="str">
        <f t="shared" si="255"/>
        <v>LP_SlowHitObjectBetter_05</v>
      </c>
      <c r="B450" s="1" t="s">
        <v>524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256"/>
        <v>0.19999999999999998</v>
      </c>
      <c r="O450" s="7" t="str">
        <f t="shared" ca="1" si="257"/>
        <v/>
      </c>
      <c r="S450" s="7" t="str">
        <f t="shared" ca="1" si="258"/>
        <v/>
      </c>
    </row>
    <row r="451" spans="1:23" x14ac:dyDescent="0.3">
      <c r="A451" s="1" t="str">
        <f t="shared" ref="A451:A453" si="259">B451&amp;"_"&amp;TEXT(D451,"00")</f>
        <v>LP_Paralyze_01</v>
      </c>
      <c r="B451" s="1" t="s">
        <v>331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0.33</v>
      </c>
      <c r="O451" s="7" t="str">
        <f t="shared" ref="O451:O453" ca="1" si="260">IF(NOT(ISBLANK(N451)),N451,
IF(ISBLANK(M451),"",
VLOOKUP(M451,OFFSET(INDIRECT("$A:$B"),0,MATCH(M$1&amp;"_Verify",INDIRECT("$1:$1"),0)-1),2,0)
))</f>
        <v/>
      </c>
      <c r="P451" s="1">
        <v>1</v>
      </c>
      <c r="S451" s="7" t="str">
        <f t="shared" ca="1" si="254"/>
        <v/>
      </c>
      <c r="U451" s="1" t="s">
        <v>332</v>
      </c>
      <c r="V451" s="1">
        <v>0.7</v>
      </c>
      <c r="W451" s="1" t="s">
        <v>436</v>
      </c>
    </row>
    <row r="452" spans="1:23" x14ac:dyDescent="0.3">
      <c r="A452" s="1" t="str">
        <f t="shared" si="259"/>
        <v>LP_Paralyze_02</v>
      </c>
      <c r="B452" s="1" t="s">
        <v>331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0.34</v>
      </c>
      <c r="O452" s="7" t="str">
        <f t="shared" ca="1" si="260"/>
        <v/>
      </c>
      <c r="P452" s="1">
        <v>1</v>
      </c>
      <c r="S452" s="7" t="str">
        <f t="shared" ca="1" si="254"/>
        <v/>
      </c>
      <c r="U452" s="1" t="s">
        <v>332</v>
      </c>
      <c r="V452" s="1" t="s">
        <v>437</v>
      </c>
      <c r="W452" s="1" t="s">
        <v>438</v>
      </c>
    </row>
    <row r="453" spans="1:23" x14ac:dyDescent="0.3">
      <c r="A453" s="1" t="str">
        <f t="shared" si="259"/>
        <v>LP_Paralyze_03</v>
      </c>
      <c r="B453" s="1" t="s">
        <v>331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CertainHpHitObject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0.35</v>
      </c>
      <c r="O453" s="7" t="str">
        <f t="shared" ca="1" si="260"/>
        <v/>
      </c>
      <c r="P453" s="1">
        <v>1</v>
      </c>
      <c r="S453" s="7" t="str">
        <f t="shared" ca="1" si="254"/>
        <v/>
      </c>
      <c r="U453" s="1" t="s">
        <v>332</v>
      </c>
      <c r="V453" s="1" t="s">
        <v>338</v>
      </c>
      <c r="W453" s="1" t="s">
        <v>339</v>
      </c>
    </row>
    <row r="454" spans="1:23" x14ac:dyDescent="0.3">
      <c r="A454" s="1" t="str">
        <f t="shared" ref="A454:A459" si="261">B454&amp;"_"&amp;TEXT(D454,"00")</f>
        <v>LP_Paralyze_CannotAction_01</v>
      </c>
      <c r="B454" s="1" t="s">
        <v>332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1.4</v>
      </c>
      <c r="O454" s="7" t="str">
        <f t="shared" ref="O454:O459" ca="1" si="262">IF(NOT(ISBLANK(N454)),N454,
IF(ISBLANK(M454),"",
VLOOKUP(M454,OFFSET(INDIRECT("$A:$B"),0,MATCH(M$1&amp;"_Verify",INDIRECT("$1:$1"),0)-1),2,0)
))</f>
        <v/>
      </c>
      <c r="S454" s="7" t="str">
        <f t="shared" ca="1" si="254"/>
        <v/>
      </c>
    </row>
    <row r="455" spans="1:23" x14ac:dyDescent="0.3">
      <c r="A455" s="1" t="str">
        <f t="shared" si="261"/>
        <v>LP_Paralyze_CannotAction_02</v>
      </c>
      <c r="B455" s="1" t="s">
        <v>332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</v>
      </c>
      <c r="O455" s="7" t="str">
        <f t="shared" ca="1" si="262"/>
        <v/>
      </c>
      <c r="S455" s="7" t="str">
        <f t="shared" ca="1" si="254"/>
        <v/>
      </c>
    </row>
    <row r="456" spans="1:23" x14ac:dyDescent="0.3">
      <c r="A456" s="1" t="str">
        <f t="shared" ref="A456" si="263">B456&amp;"_"&amp;TEXT(D456,"00")</f>
        <v>LP_Paralyze_CannotAction_03</v>
      </c>
      <c r="B456" s="1" t="s">
        <v>332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CannotAction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2.6</v>
      </c>
      <c r="O456" s="7" t="str">
        <f t="shared" ref="O456" ca="1" si="264">IF(NOT(ISBLANK(N456)),N456,
IF(ISBLANK(M456),"",
VLOOKUP(M456,OFFSET(INDIRECT("$A:$B"),0,MATCH(M$1&amp;"_Verify",INDIRECT("$1:$1"),0)-1),2,0)
))</f>
        <v/>
      </c>
      <c r="S456" s="7" t="str">
        <f t="shared" ref="S456" ca="1" si="265">IF(NOT(ISBLANK(R456)),R456,
IF(ISBLANK(Q456),"",
VLOOKUP(Q456,OFFSET(INDIRECT("$A:$B"),0,MATCH(Q$1&amp;"_Verify",INDIRECT("$1:$1"),0)-1),2,0)
))</f>
        <v/>
      </c>
    </row>
    <row r="457" spans="1:23" x14ac:dyDescent="0.3">
      <c r="A457" s="1" t="str">
        <f t="shared" si="261"/>
        <v>LP_Hold_01</v>
      </c>
      <c r="B457" s="1" t="s">
        <v>322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0.25</v>
      </c>
      <c r="K457" s="1">
        <v>7.0000000000000007E-2</v>
      </c>
      <c r="O457" s="7" t="str">
        <f t="shared" ca="1" si="262"/>
        <v/>
      </c>
      <c r="P457" s="1">
        <v>1</v>
      </c>
      <c r="S457" s="7" t="str">
        <f t="shared" ca="1" si="254"/>
        <v/>
      </c>
      <c r="U457" s="1" t="s">
        <v>323</v>
      </c>
    </row>
    <row r="458" spans="1:23" x14ac:dyDescent="0.3">
      <c r="A458" s="1" t="str">
        <f t="shared" si="261"/>
        <v>LP_Hold_02</v>
      </c>
      <c r="B458" s="1" t="s">
        <v>322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K458" s="1">
        <v>0.09</v>
      </c>
      <c r="O458" s="7" t="str">
        <f t="shared" ca="1" si="262"/>
        <v/>
      </c>
      <c r="P458" s="1">
        <v>1</v>
      </c>
      <c r="S458" s="7" t="str">
        <f t="shared" ca="1" si="254"/>
        <v/>
      </c>
      <c r="U458" s="1" t="s">
        <v>323</v>
      </c>
    </row>
    <row r="459" spans="1:23" x14ac:dyDescent="0.3">
      <c r="A459" s="1" t="str">
        <f t="shared" si="261"/>
        <v>LP_Hold_03</v>
      </c>
      <c r="B459" s="1" t="s">
        <v>322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AttackWeightHitObject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0.45</v>
      </c>
      <c r="K459" s="1">
        <v>0.11</v>
      </c>
      <c r="O459" s="7" t="str">
        <f t="shared" ca="1" si="262"/>
        <v/>
      </c>
      <c r="P459" s="1">
        <v>1</v>
      </c>
      <c r="S459" s="7" t="str">
        <f t="shared" ca="1" si="254"/>
        <v/>
      </c>
      <c r="U459" s="1" t="s">
        <v>323</v>
      </c>
    </row>
    <row r="460" spans="1:23" x14ac:dyDescent="0.3">
      <c r="A460" s="1" t="str">
        <f t="shared" ref="A460:A465" si="266">B460&amp;"_"&amp;TEXT(D460,"00")</f>
        <v>LP_Hold_CannotMove_01</v>
      </c>
      <c r="B460" s="1" t="s">
        <v>324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1.5</v>
      </c>
      <c r="O460" s="7" t="str">
        <f t="shared" ref="O460:O465" ca="1" si="267">IF(NOT(ISBLANK(N460)),N460,
IF(ISBLANK(M460),"",
VLOOKUP(M460,OFFSET(INDIRECT("$A:$B"),0,MATCH(M$1&amp;"_Verify",INDIRECT("$1:$1"),0)-1),2,0)
))</f>
        <v/>
      </c>
      <c r="S460" s="7" t="str">
        <f t="shared" ca="1" si="254"/>
        <v/>
      </c>
      <c r="V460" s="1" t="s">
        <v>362</v>
      </c>
    </row>
    <row r="461" spans="1:23" x14ac:dyDescent="0.3">
      <c r="A461" s="1" t="str">
        <f t="shared" si="266"/>
        <v>LP_Hold_CannotMove_02</v>
      </c>
      <c r="B461" s="1" t="s">
        <v>324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3.1500000000000004</v>
      </c>
      <c r="O461" s="7" t="str">
        <f t="shared" ca="1" si="267"/>
        <v/>
      </c>
      <c r="S461" s="7" t="str">
        <f t="shared" ca="1" si="254"/>
        <v/>
      </c>
      <c r="V461" s="1" t="s">
        <v>362</v>
      </c>
    </row>
    <row r="462" spans="1:23" x14ac:dyDescent="0.3">
      <c r="A462" s="1" t="str">
        <f t="shared" si="266"/>
        <v>LP_Hold_CannotMove_03</v>
      </c>
      <c r="B462" s="1" t="s">
        <v>324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CannotMove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4.95</v>
      </c>
      <c r="O462" s="7" t="str">
        <f t="shared" ca="1" si="267"/>
        <v/>
      </c>
      <c r="S462" s="7" t="str">
        <f t="shared" ca="1" si="254"/>
        <v/>
      </c>
      <c r="V462" s="1" t="s">
        <v>362</v>
      </c>
    </row>
    <row r="463" spans="1:23" x14ac:dyDescent="0.3">
      <c r="A463" s="1" t="str">
        <f t="shared" si="266"/>
        <v>LP_Transport_01</v>
      </c>
      <c r="B463" s="1" t="s">
        <v>358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0.15</v>
      </c>
      <c r="K463" s="1">
        <v>0.1</v>
      </c>
      <c r="L463" s="1">
        <v>0.1</v>
      </c>
      <c r="N463" s="1">
        <v>3</v>
      </c>
      <c r="O463" s="7">
        <f t="shared" ca="1" si="267"/>
        <v>3</v>
      </c>
      <c r="P463" s="1">
        <v>1</v>
      </c>
      <c r="R463" s="1">
        <v>0</v>
      </c>
      <c r="S463" s="7">
        <f t="shared" ca="1" si="254"/>
        <v>0</v>
      </c>
      <c r="U463" s="1" t="s">
        <v>355</v>
      </c>
    </row>
    <row r="464" spans="1:23" x14ac:dyDescent="0.3">
      <c r="A464" s="1" t="str">
        <f t="shared" si="266"/>
        <v>LP_Transport_02</v>
      </c>
      <c r="B464" s="1" t="s">
        <v>358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0.22500000000000001</v>
      </c>
      <c r="K464" s="1">
        <v>0.1</v>
      </c>
      <c r="L464" s="1">
        <v>0.1</v>
      </c>
      <c r="N464" s="1">
        <v>6</v>
      </c>
      <c r="O464" s="7">
        <f t="shared" ca="1" si="267"/>
        <v>6</v>
      </c>
      <c r="P464" s="1">
        <v>1</v>
      </c>
      <c r="R464" s="1">
        <v>1</v>
      </c>
      <c r="S464" s="7">
        <f t="shared" ca="1" si="254"/>
        <v>1</v>
      </c>
      <c r="U464" s="1" t="s">
        <v>355</v>
      </c>
    </row>
    <row r="465" spans="1:23" x14ac:dyDescent="0.3">
      <c r="A465" s="1" t="str">
        <f t="shared" si="266"/>
        <v>LP_Transport_03</v>
      </c>
      <c r="B465" s="1" t="s">
        <v>358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TeleportingHitObject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0.3</v>
      </c>
      <c r="K465" s="1">
        <v>0.1</v>
      </c>
      <c r="L465" s="1">
        <v>0.1</v>
      </c>
      <c r="N465" s="1">
        <v>9</v>
      </c>
      <c r="O465" s="7">
        <f t="shared" ca="1" si="267"/>
        <v>9</v>
      </c>
      <c r="P465" s="1">
        <v>1</v>
      </c>
      <c r="R465" s="1">
        <v>2</v>
      </c>
      <c r="S465" s="7">
        <f t="shared" ca="1" si="254"/>
        <v>2</v>
      </c>
      <c r="U465" s="1" t="s">
        <v>355</v>
      </c>
    </row>
    <row r="466" spans="1:23" x14ac:dyDescent="0.3">
      <c r="A466" s="1" t="str">
        <f t="shared" ref="A466:A468" si="268">B466&amp;"_"&amp;TEXT(D466,"00")</f>
        <v>LP_Transport_Teleported_01</v>
      </c>
      <c r="B466" s="1" t="s">
        <v>359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10</v>
      </c>
      <c r="J466" s="1">
        <v>10</v>
      </c>
      <c r="O466" s="7" t="str">
        <f t="shared" ref="O466:O468" ca="1" si="269">IF(NOT(ISBLANK(N466)),N466,
IF(ISBLANK(M466),"",
VLOOKUP(M466,OFFSET(INDIRECT("$A:$B"),0,MATCH(M$1&amp;"_Verify",INDIRECT("$1:$1"),0)-1),2,0)
))</f>
        <v/>
      </c>
      <c r="S466" s="7" t="str">
        <f t="shared" ca="1" si="254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8"/>
        <v>LP_Transport_Teleported_02</v>
      </c>
      <c r="B467" s="1" t="s">
        <v>359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14</v>
      </c>
      <c r="J467" s="1">
        <v>10</v>
      </c>
      <c r="O467" s="7" t="str">
        <f t="shared" ca="1" si="269"/>
        <v/>
      </c>
      <c r="S467" s="7" t="str">
        <f t="shared" ca="1" si="254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si="268"/>
        <v>LP_Transport_Teleported_03</v>
      </c>
      <c r="B468" s="1" t="s">
        <v>359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Teleported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0">
        <v>18</v>
      </c>
      <c r="J468" s="1">
        <v>10</v>
      </c>
      <c r="O468" s="7" t="str">
        <f t="shared" ca="1" si="269"/>
        <v/>
      </c>
      <c r="S468" s="7" t="str">
        <f t="shared" ca="1" si="254"/>
        <v/>
      </c>
      <c r="U468" s="1" t="s">
        <v>442</v>
      </c>
      <c r="V468" s="1" t="s">
        <v>360</v>
      </c>
      <c r="W468" s="1" t="s">
        <v>361</v>
      </c>
    </row>
    <row r="469" spans="1:23" x14ac:dyDescent="0.3">
      <c r="A469" s="1" t="str">
        <f t="shared" ref="A469:A478" si="270">B469&amp;"_"&amp;TEXT(D469,"00")</f>
        <v>LP_SummonShield_01</v>
      </c>
      <c r="B469" s="1" t="s">
        <v>379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</v>
      </c>
      <c r="K469" s="1">
        <v>3</v>
      </c>
      <c r="O469" s="7" t="str">
        <f t="shared" ref="O469:O478" ca="1" si="271">IF(NOT(ISBLANK(N469)),N469,
IF(ISBLANK(M469),"",
VLOOKUP(M469,OFFSET(INDIRECT("$A:$B"),0,MATCH(M$1&amp;"_Verify",INDIRECT("$1:$1"),0)-1),2,0)
))</f>
        <v/>
      </c>
      <c r="S469" s="7" t="str">
        <f t="shared" ref="S469:S478" ca="1" si="272">IF(NOT(ISBLANK(R469)),R469,
IF(ISBLANK(Q469),"",
VLOOKUP(Q469,OFFSET(INDIRECT("$A:$B"),0,MATCH(Q$1&amp;"_Verify",INDIRECT("$1:$1"),0)-1),2,0)
))</f>
        <v/>
      </c>
      <c r="T469" s="1" t="s">
        <v>381</v>
      </c>
    </row>
    <row r="470" spans="1:23" x14ac:dyDescent="0.3">
      <c r="A470" s="1" t="str">
        <f t="shared" si="270"/>
        <v>LP_SummonShield_02</v>
      </c>
      <c r="B470" s="1" t="s">
        <v>379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1.9672131147540985</v>
      </c>
      <c r="K470" s="1">
        <v>3</v>
      </c>
      <c r="O470" s="7" t="str">
        <f t="shared" ca="1" si="271"/>
        <v/>
      </c>
      <c r="S470" s="7" t="str">
        <f t="shared" ca="1" si="272"/>
        <v/>
      </c>
      <c r="T470" s="1" t="s">
        <v>381</v>
      </c>
    </row>
    <row r="471" spans="1:23" x14ac:dyDescent="0.3">
      <c r="A471" s="1" t="str">
        <f t="shared" si="270"/>
        <v>LP_SummonShield_03</v>
      </c>
      <c r="B471" s="1" t="s">
        <v>379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1.4285714285714284</v>
      </c>
      <c r="K471" s="1">
        <v>3</v>
      </c>
      <c r="O471" s="7" t="str">
        <f t="shared" ca="1" si="271"/>
        <v/>
      </c>
      <c r="S471" s="7" t="str">
        <f t="shared" ca="1" si="272"/>
        <v/>
      </c>
      <c r="T471" s="1" t="s">
        <v>381</v>
      </c>
    </row>
    <row r="472" spans="1:23" x14ac:dyDescent="0.3">
      <c r="A472" s="1" t="str">
        <f t="shared" si="270"/>
        <v>LP_SummonShield_04</v>
      </c>
      <c r="B472" s="1" t="s">
        <v>379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1.1009174311926606</v>
      </c>
      <c r="K472" s="1">
        <v>3</v>
      </c>
      <c r="O472" s="7" t="str">
        <f t="shared" ca="1" si="271"/>
        <v/>
      </c>
      <c r="S472" s="7" t="str">
        <f t="shared" ca="1" si="272"/>
        <v/>
      </c>
      <c r="T472" s="1" t="s">
        <v>381</v>
      </c>
    </row>
    <row r="473" spans="1:23" x14ac:dyDescent="0.3">
      <c r="A473" s="1" t="str">
        <f t="shared" si="270"/>
        <v>LP_SummonShield_05</v>
      </c>
      <c r="B473" s="1" t="s">
        <v>379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CreateWall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0.88235294117647056</v>
      </c>
      <c r="K473" s="1">
        <v>3</v>
      </c>
      <c r="O473" s="7" t="str">
        <f t="shared" ca="1" si="271"/>
        <v/>
      </c>
      <c r="S473" s="7" t="str">
        <f t="shared" ca="1" si="272"/>
        <v/>
      </c>
      <c r="T473" s="1" t="s">
        <v>381</v>
      </c>
    </row>
    <row r="474" spans="1:23" x14ac:dyDescent="0.3">
      <c r="A474" s="1" t="str">
        <f t="shared" si="270"/>
        <v>LP_HealSpOnAttack_01</v>
      </c>
      <c r="B474" s="1" t="s">
        <v>529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K474" s="1">
        <v>1</v>
      </c>
      <c r="O474" s="7" t="str">
        <f t="shared" ca="1" si="271"/>
        <v/>
      </c>
      <c r="S474" s="7" t="str">
        <f t="shared" ca="1" si="272"/>
        <v/>
      </c>
    </row>
    <row r="475" spans="1:23" x14ac:dyDescent="0.3">
      <c r="A475" s="1" t="str">
        <f t="shared" si="270"/>
        <v>LP_HealSpOnAttack_02</v>
      </c>
      <c r="B475" s="1" t="s">
        <v>529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2.1</v>
      </c>
      <c r="K475" s="1">
        <v>2.1</v>
      </c>
      <c r="O475" s="7" t="str">
        <f t="shared" ca="1" si="271"/>
        <v/>
      </c>
      <c r="S475" s="7" t="str">
        <f t="shared" ca="1" si="272"/>
        <v/>
      </c>
    </row>
    <row r="476" spans="1:23" x14ac:dyDescent="0.3">
      <c r="A476" s="1" t="str">
        <f t="shared" si="270"/>
        <v>LP_HealSpOnAttack_03</v>
      </c>
      <c r="B476" s="1" t="s">
        <v>529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3.3000000000000003</v>
      </c>
      <c r="K476" s="1">
        <v>3.3000000000000003</v>
      </c>
      <c r="O476" s="7" t="str">
        <f t="shared" ca="1" si="271"/>
        <v/>
      </c>
      <c r="S476" s="7" t="str">
        <f t="shared" ca="1" si="272"/>
        <v/>
      </c>
    </row>
    <row r="477" spans="1:23" x14ac:dyDescent="0.3">
      <c r="A477" s="1" t="str">
        <f t="shared" si="270"/>
        <v>LP_HealSpOnAttackBetter_01</v>
      </c>
      <c r="B477" s="1" t="s">
        <v>531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1.6666666666666667</v>
      </c>
      <c r="K477" s="1">
        <v>1.6666666666666667</v>
      </c>
      <c r="O477" s="7" t="str">
        <f t="shared" ca="1" si="271"/>
        <v/>
      </c>
      <c r="S477" s="7" t="str">
        <f t="shared" ca="1" si="272"/>
        <v/>
      </c>
    </row>
    <row r="478" spans="1:23" x14ac:dyDescent="0.3">
      <c r="A478" s="1" t="str">
        <f t="shared" si="270"/>
        <v>LP_HealSpOnAttackBetter_02</v>
      </c>
      <c r="B478" s="1" t="s">
        <v>531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3.5000000000000004</v>
      </c>
      <c r="K478" s="1">
        <v>3.5000000000000004</v>
      </c>
      <c r="O478" s="7" t="str">
        <f t="shared" ca="1" si="271"/>
        <v/>
      </c>
      <c r="S478" s="7" t="str">
        <f t="shared" ca="1" si="272"/>
        <v/>
      </c>
    </row>
    <row r="479" spans="1:23" x14ac:dyDescent="0.3">
      <c r="A479" s="1" t="str">
        <f t="shared" ref="A479:A484" si="273">B479&amp;"_"&amp;TEXT(D479,"00")</f>
        <v>LP_HealSpOnAttackBetter_03</v>
      </c>
      <c r="B479" s="1" t="s">
        <v>531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5.5</v>
      </c>
      <c r="K479" s="1">
        <v>5.5</v>
      </c>
      <c r="O479" s="7" t="str">
        <f t="shared" ref="O479:O484" ca="1" si="274">IF(NOT(ISBLANK(N479)),N479,
IF(ISBLANK(M479),"",
VLOOKUP(M479,OFFSET(INDIRECT("$A:$B"),0,MATCH(M$1&amp;"_Verify",INDIRECT("$1:$1"),0)-1),2,0)
))</f>
        <v/>
      </c>
      <c r="S479" s="7" t="str">
        <f t="shared" ref="S479:S484" ca="1" si="275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273"/>
        <v>LP_PaybackSp_01</v>
      </c>
      <c r="B480" s="1" t="s">
        <v>545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0.23333333333333336</v>
      </c>
      <c r="K480" s="1">
        <v>0.28518518518518521</v>
      </c>
      <c r="O480" s="7" t="str">
        <f t="shared" ca="1" si="274"/>
        <v/>
      </c>
      <c r="S480" s="7" t="str">
        <f t="shared" ca="1" si="275"/>
        <v/>
      </c>
    </row>
    <row r="481" spans="1:19" x14ac:dyDescent="0.3">
      <c r="A481" s="1" t="str">
        <f t="shared" si="273"/>
        <v>LP_PaybackSp_02</v>
      </c>
      <c r="B481" s="1" t="s">
        <v>545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0.38126801152737749</v>
      </c>
      <c r="K481" s="1">
        <v>0.46599423631123921</v>
      </c>
      <c r="O481" s="7" t="str">
        <f t="shared" ca="1" si="274"/>
        <v/>
      </c>
      <c r="S481" s="7" t="str">
        <f t="shared" ca="1" si="275"/>
        <v/>
      </c>
    </row>
    <row r="482" spans="1:19" x14ac:dyDescent="0.3">
      <c r="A482" s="1" t="str">
        <f t="shared" si="273"/>
        <v>LP_PaybackSp_03</v>
      </c>
      <c r="B482" s="1" t="s">
        <v>545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0.48236658932714627</v>
      </c>
      <c r="K482" s="1">
        <v>0.58955916473317882</v>
      </c>
      <c r="O482" s="7" t="str">
        <f t="shared" ca="1" si="274"/>
        <v/>
      </c>
      <c r="S482" s="7" t="str">
        <f t="shared" ca="1" si="275"/>
        <v/>
      </c>
    </row>
    <row r="483" spans="1:19" x14ac:dyDescent="0.3">
      <c r="A483" s="1" t="str">
        <f t="shared" si="273"/>
        <v>LP_PaybackSp_04</v>
      </c>
      <c r="B483" s="1" t="s">
        <v>545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0.55517241379310345</v>
      </c>
      <c r="K483" s="1">
        <v>0.67854406130268197</v>
      </c>
      <c r="O483" s="7" t="str">
        <f t="shared" ca="1" si="274"/>
        <v/>
      </c>
      <c r="S483" s="7" t="str">
        <f t="shared" ca="1" si="275"/>
        <v/>
      </c>
    </row>
    <row r="484" spans="1:19" x14ac:dyDescent="0.3">
      <c r="A484" s="1" t="str">
        <f t="shared" si="273"/>
        <v>LP_PaybackSp_05</v>
      </c>
      <c r="B484" s="1" t="s">
        <v>545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PaybackSp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0.60967741935483877</v>
      </c>
      <c r="K484" s="1">
        <v>0.74516129032258072</v>
      </c>
      <c r="O484" s="7" t="str">
        <f t="shared" ca="1" si="274"/>
        <v/>
      </c>
      <c r="S484" s="7" t="str">
        <f t="shared" ca="1" si="275"/>
        <v/>
      </c>
    </row>
    <row r="485" spans="1:19" x14ac:dyDescent="0.3">
      <c r="A485" s="1" t="str">
        <f t="shared" ref="A485:A486" si="276">B485&amp;"_"&amp;TEXT(D485,"00")</f>
        <v>PN_Magic2Times_01</v>
      </c>
      <c r="B485" s="1" t="s">
        <v>387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396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ref="O485:O486" ca="1" si="277">IF(NOT(ISBLANK(N485)),N485,
IF(ISBLANK(M485),"",
VLOOKUP(M485,OFFSET(INDIRECT("$A:$B"),0,MATCH(M$1&amp;"_Verify",INDIRECT("$1:$1"),0)-1),2,0)
))</f>
        <v/>
      </c>
      <c r="S485" s="7" t="str">
        <f t="shared" ref="S485:S486" ca="1" si="278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276"/>
        <v>PN_Machine2Times_01</v>
      </c>
      <c r="B486" s="1" t="s">
        <v>404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406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ca="1" si="277"/>
        <v/>
      </c>
      <c r="S486" s="7" t="str">
        <f t="shared" ca="1" si="278"/>
        <v/>
      </c>
    </row>
    <row r="487" spans="1:19" x14ac:dyDescent="0.3">
      <c r="A487" s="1" t="str">
        <f t="shared" ref="A487:A488" si="279">B487&amp;"_"&amp;TEXT(D487,"00")</f>
        <v>PN_Nature2Times_01</v>
      </c>
      <c r="B487" s="1" t="s">
        <v>389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399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ref="O487:O488" ca="1" si="280">IF(NOT(ISBLANK(N487)),N487,
IF(ISBLANK(M487),"",
VLOOKUP(M487,OFFSET(INDIRECT("$A:$B"),0,MATCH(M$1&amp;"_Verify",INDIRECT("$1:$1"),0)-1),2,0)
))</f>
        <v/>
      </c>
      <c r="S487" s="7" t="str">
        <f t="shared" ref="S487:S488" ca="1" si="281">IF(NOT(ISBLANK(R487)),R487,
IF(ISBLANK(Q487),"",
VLOOKUP(Q487,OFFSET(INDIRECT("$A:$B"),0,MATCH(Q$1&amp;"_Verify",INDIRECT("$1:$1"),0)-1),2,0)
))</f>
        <v/>
      </c>
    </row>
    <row r="488" spans="1:19" x14ac:dyDescent="0.3">
      <c r="A488" s="1" t="str">
        <f t="shared" si="279"/>
        <v>PN_Qigong2Times_01</v>
      </c>
      <c r="B488" s="1" t="s">
        <v>405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EnlargeDamage</v>
      </c>
      <c r="G488" s="1" t="s">
        <v>407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</v>
      </c>
      <c r="O488" s="7" t="str">
        <f t="shared" ca="1" si="280"/>
        <v/>
      </c>
      <c r="S488" s="7" t="str">
        <f t="shared" ca="1" si="281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6:Q488 Q3:Q307 M3:M48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G316:G321 G83:G307 G3:G76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667</v>
      </c>
      <c r="B59" s="3" t="s">
        <v>669</v>
      </c>
      <c r="C59" s="4" t="s">
        <v>61</v>
      </c>
      <c r="D59" s="4" t="s">
        <v>668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2020-07-05T13:08:24Z</dcterms:modified>
</cp:coreProperties>
</file>