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09F0B53-332D-400F-AC94-00CFCA62275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4" i="5" l="1"/>
  <c r="J245" i="5"/>
  <c r="J246" i="5"/>
  <c r="J247" i="5"/>
  <c r="J248" i="5"/>
  <c r="S248" i="5"/>
  <c r="H248" i="5"/>
  <c r="E248" i="5"/>
  <c r="C248" i="5"/>
  <c r="A248" i="5"/>
  <c r="S247" i="5"/>
  <c r="H247" i="5"/>
  <c r="E247" i="5"/>
  <c r="C247" i="5"/>
  <c r="A247" i="5"/>
  <c r="S246" i="5"/>
  <c r="H246" i="5"/>
  <c r="E246" i="5"/>
  <c r="C246" i="5"/>
  <c r="A246" i="5"/>
  <c r="S245" i="5"/>
  <c r="H245" i="5"/>
  <c r="E245" i="5"/>
  <c r="C245" i="5"/>
  <c r="A245" i="5"/>
  <c r="S244" i="5"/>
  <c r="H244" i="5"/>
  <c r="E244" i="5"/>
  <c r="C244" i="5"/>
  <c r="A244" i="5"/>
  <c r="O244" i="5"/>
  <c r="O248" i="5"/>
  <c r="O247" i="5"/>
  <c r="O245" i="5"/>
  <c r="O246" i="5"/>
  <c r="L303" i="5" l="1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J330" i="5"/>
  <c r="J331" i="5"/>
  <c r="J332" i="5"/>
  <c r="C171" i="1"/>
  <c r="K336" i="5" l="1"/>
  <c r="K337" i="5"/>
  <c r="K338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4" i="1"/>
  <c r="C113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C143" i="1"/>
  <c r="O145" i="5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52" i="1"/>
  <c r="C17" i="1"/>
  <c r="C16" i="1"/>
  <c r="C142" i="1"/>
  <c r="C151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0" i="1"/>
  <c r="C141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558" i="5" l="1"/>
  <c r="O558" i="5"/>
  <c r="H558" i="5"/>
  <c r="E558" i="5"/>
  <c r="C558" i="5"/>
  <c r="A558" i="5"/>
  <c r="S449" i="5"/>
  <c r="O449" i="5"/>
  <c r="H449" i="5"/>
  <c r="E449" i="5"/>
  <c r="C449" i="5"/>
  <c r="A449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O214" i="5"/>
  <c r="O243" i="5"/>
  <c r="O172" i="5"/>
  <c r="O195" i="5"/>
  <c r="C137" i="1"/>
  <c r="C136" i="1"/>
  <c r="O218" i="5"/>
  <c r="O199" i="5"/>
  <c r="O176" i="5"/>
  <c r="O237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567" i="5" l="1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C237" i="1"/>
  <c r="C240" i="1"/>
  <c r="C238" i="1"/>
  <c r="C134" i="1"/>
  <c r="C239" i="1"/>
  <c r="C135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1" i="1"/>
  <c r="C133" i="1"/>
  <c r="C132" i="1"/>
  <c r="S575" i="5" l="1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46" i="1"/>
  <c r="C98" i="1"/>
  <c r="C245" i="1"/>
  <c r="C248" i="1"/>
  <c r="C247" i="1"/>
  <c r="C97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9" i="5"/>
  <c r="S338" i="5"/>
  <c r="S337" i="5"/>
  <c r="S336" i="5"/>
  <c r="S335" i="5"/>
  <c r="S334" i="5"/>
  <c r="S333" i="5"/>
  <c r="S332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68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70" i="1"/>
  <c r="C39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2" i="1"/>
  <c r="C18" i="1"/>
  <c r="C21" i="1"/>
  <c r="C19" i="1"/>
  <c r="C20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47" i="1"/>
  <c r="C123" i="1"/>
  <c r="O120" i="5" l="1"/>
  <c r="H120" i="5"/>
  <c r="E120" i="5"/>
  <c r="C120" i="5"/>
  <c r="A120" i="5"/>
  <c r="O119" i="5"/>
  <c r="H119" i="5"/>
  <c r="E119" i="5"/>
  <c r="C119" i="5"/>
  <c r="A119" i="5"/>
  <c r="C122" i="1"/>
  <c r="C119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15" i="1"/>
  <c r="C105" i="1"/>
  <c r="L342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09" i="1"/>
  <c r="O111" i="5"/>
  <c r="C110" i="1"/>
  <c r="S33" i="5" l="1"/>
  <c r="O33" i="5"/>
  <c r="H33" i="5"/>
  <c r="E33" i="5"/>
  <c r="C33" i="5"/>
  <c r="A33" i="5"/>
  <c r="J249" i="5" l="1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06" i="5"/>
  <c r="O208" i="5"/>
  <c r="O205" i="5"/>
  <c r="O213" i="5"/>
  <c r="O212" i="5"/>
  <c r="O207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398" i="5" l="1"/>
  <c r="J399" i="5"/>
  <c r="J400" i="5"/>
  <c r="J401" i="5"/>
  <c r="J402" i="5"/>
  <c r="J392" i="5"/>
  <c r="J391" i="5"/>
  <c r="J390" i="5"/>
  <c r="J389" i="5"/>
  <c r="J388" i="5"/>
  <c r="J387" i="5"/>
  <c r="J386" i="5"/>
  <c r="J385" i="5"/>
  <c r="J384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14" i="1"/>
  <c r="C8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72" i="5" l="1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C106" i="1"/>
  <c r="O541" i="5" l="1"/>
  <c r="A536" i="5" l="1"/>
  <c r="C536" i="5"/>
  <c r="E536" i="5"/>
  <c r="H536" i="5"/>
  <c r="O536" i="5"/>
  <c r="S536" i="5"/>
  <c r="J524" i="5" l="1"/>
  <c r="J525" i="5"/>
  <c r="J526" i="5"/>
  <c r="J527" i="5"/>
  <c r="J528" i="5"/>
  <c r="L343" i="5" l="1"/>
  <c r="L344" i="5"/>
  <c r="S457" i="5"/>
  <c r="O457" i="5"/>
  <c r="H457" i="5"/>
  <c r="E457" i="5"/>
  <c r="C457" i="5"/>
  <c r="A457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6" i="5"/>
  <c r="O456" i="5"/>
  <c r="H456" i="5"/>
  <c r="E456" i="5"/>
  <c r="C456" i="5"/>
  <c r="A456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25" i="5"/>
  <c r="J424" i="5" s="1"/>
  <c r="J423" i="5" s="1"/>
  <c r="J422" i="5" s="1"/>
  <c r="C7" i="1"/>
  <c r="C5" i="1"/>
  <c r="C13" i="1"/>
  <c r="C11" i="1"/>
  <c r="C6" i="1"/>
  <c r="C12" i="1"/>
  <c r="C104" i="1"/>
  <c r="L403" i="5" l="1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K361" i="5" l="1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563" i="5" l="1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7" i="5" l="1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C235" i="1"/>
  <c r="C236" i="1"/>
  <c r="C234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12" i="5"/>
  <c r="H512" i="5"/>
  <c r="E512" i="5"/>
  <c r="C512" i="5"/>
  <c r="A512" i="5"/>
  <c r="S511" i="5"/>
  <c r="H511" i="5"/>
  <c r="E511" i="5"/>
  <c r="C511" i="5"/>
  <c r="A511" i="5"/>
  <c r="S510" i="5"/>
  <c r="H510" i="5"/>
  <c r="E510" i="5"/>
  <c r="C510" i="5"/>
  <c r="A510" i="5"/>
  <c r="O509" i="5"/>
  <c r="H509" i="5"/>
  <c r="E509" i="5"/>
  <c r="C509" i="5"/>
  <c r="A509" i="5"/>
  <c r="O508" i="5"/>
  <c r="H508" i="5"/>
  <c r="E508" i="5"/>
  <c r="C508" i="5"/>
  <c r="A508" i="5"/>
  <c r="O507" i="5"/>
  <c r="H507" i="5"/>
  <c r="E507" i="5"/>
  <c r="C507" i="5"/>
  <c r="A507" i="5"/>
  <c r="S350" i="5"/>
  <c r="O344" i="5"/>
  <c r="H344" i="5"/>
  <c r="E344" i="5"/>
  <c r="C344" i="5"/>
  <c r="A344" i="5"/>
  <c r="S349" i="5"/>
  <c r="O343" i="5"/>
  <c r="H343" i="5"/>
  <c r="E343" i="5"/>
  <c r="C343" i="5"/>
  <c r="A343" i="5"/>
  <c r="S348" i="5"/>
  <c r="O342" i="5"/>
  <c r="H342" i="5"/>
  <c r="E342" i="5"/>
  <c r="C342" i="5"/>
  <c r="A342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42" i="5"/>
  <c r="O336" i="5"/>
  <c r="H336" i="5"/>
  <c r="E336" i="5"/>
  <c r="C336" i="5"/>
  <c r="A336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C185" i="1"/>
  <c r="O510" i="5"/>
  <c r="C222" i="1"/>
  <c r="S509" i="5"/>
  <c r="C187" i="1"/>
  <c r="C226" i="1"/>
  <c r="S508" i="5"/>
  <c r="O511" i="5"/>
  <c r="O512" i="5"/>
  <c r="S507" i="5"/>
  <c r="C183" i="1"/>
  <c r="C221" i="1"/>
  <c r="O326" i="5" l="1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C175" i="1"/>
  <c r="C167" i="1"/>
  <c r="C180" i="1"/>
  <c r="C179" i="1"/>
  <c r="C178" i="1"/>
  <c r="C181" i="1"/>
  <c r="C173" i="1"/>
  <c r="C177" i="1"/>
  <c r="C174" i="1"/>
  <c r="C163" i="1"/>
  <c r="C164" i="1"/>
  <c r="C166" i="1"/>
  <c r="C165" i="1"/>
  <c r="C162" i="1"/>
  <c r="A569" i="5" l="1"/>
  <c r="C569" i="5"/>
  <c r="E569" i="5"/>
  <c r="H569" i="5"/>
  <c r="O569" i="5"/>
  <c r="S569" i="5"/>
  <c r="S534" i="5"/>
  <c r="O534" i="5"/>
  <c r="H534" i="5"/>
  <c r="E534" i="5"/>
  <c r="C534" i="5"/>
  <c r="A534" i="5"/>
  <c r="O335" i="5" l="1"/>
  <c r="H335" i="5"/>
  <c r="E335" i="5"/>
  <c r="C335" i="5"/>
  <c r="A335" i="5"/>
  <c r="O334" i="5"/>
  <c r="H334" i="5"/>
  <c r="E334" i="5"/>
  <c r="C334" i="5"/>
  <c r="A334" i="5"/>
  <c r="O329" i="5"/>
  <c r="H329" i="5"/>
  <c r="E329" i="5"/>
  <c r="C329" i="5"/>
  <c r="A329" i="5"/>
  <c r="O328" i="5"/>
  <c r="H328" i="5"/>
  <c r="E328" i="5"/>
  <c r="C328" i="5"/>
  <c r="A328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85" i="1"/>
  <c r="C62" i="1"/>
  <c r="C57" i="1"/>
  <c r="C88" i="1"/>
  <c r="C69" i="1"/>
  <c r="C64" i="1"/>
  <c r="C72" i="1"/>
  <c r="C67" i="1"/>
  <c r="C81" i="1"/>
  <c r="C61" i="1"/>
  <c r="C90" i="1"/>
  <c r="C59" i="1"/>
  <c r="C58" i="1"/>
  <c r="C73" i="1"/>
  <c r="C71" i="1"/>
  <c r="C76" i="1"/>
  <c r="C93" i="1"/>
  <c r="C94" i="1"/>
  <c r="C56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0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6" i="1"/>
  <c r="C49" i="1"/>
  <c r="C37" i="1"/>
  <c r="C35" i="1"/>
  <c r="C41" i="1"/>
  <c r="C44" i="1"/>
  <c r="S35" i="5" l="1"/>
  <c r="O35" i="5"/>
  <c r="H35" i="5"/>
  <c r="E35" i="5"/>
  <c r="C35" i="5"/>
  <c r="A35" i="5"/>
  <c r="C34" i="1"/>
  <c r="I422" i="5" l="1"/>
  <c r="I423" i="5"/>
  <c r="O374" i="5" l="1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S363" i="5"/>
  <c r="S374" i="5"/>
  <c r="S365" i="5"/>
  <c r="S372" i="5"/>
  <c r="S364" i="5"/>
  <c r="S373" i="5"/>
  <c r="I424" i="5" l="1"/>
  <c r="I425" i="5" l="1"/>
  <c r="I426" i="5" l="1"/>
  <c r="O341" i="5" l="1"/>
  <c r="H341" i="5"/>
  <c r="E341" i="5"/>
  <c r="C341" i="5"/>
  <c r="A341" i="5"/>
  <c r="O340" i="5"/>
  <c r="H340" i="5"/>
  <c r="E340" i="5"/>
  <c r="C340" i="5"/>
  <c r="A34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" i="1"/>
  <c r="C26" i="1"/>
  <c r="C27" i="1"/>
  <c r="C24" i="1"/>
  <c r="C28" i="1"/>
  <c r="S25" i="5" l="1"/>
  <c r="O25" i="5"/>
  <c r="H25" i="5"/>
  <c r="E25" i="5"/>
  <c r="C25" i="5"/>
  <c r="A25" i="5"/>
  <c r="S571" i="5" l="1"/>
  <c r="O571" i="5"/>
  <c r="H571" i="5"/>
  <c r="E571" i="5"/>
  <c r="C571" i="5"/>
  <c r="A571" i="5"/>
  <c r="S570" i="5"/>
  <c r="O570" i="5"/>
  <c r="H570" i="5"/>
  <c r="E570" i="5"/>
  <c r="C570" i="5"/>
  <c r="A570" i="5"/>
  <c r="H568" i="5" l="1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5" i="5"/>
  <c r="H533" i="5"/>
  <c r="H532" i="5"/>
  <c r="H531" i="5"/>
  <c r="H530" i="5"/>
  <c r="H529" i="5"/>
  <c r="H523" i="5"/>
  <c r="H522" i="5"/>
  <c r="H521" i="5"/>
  <c r="H520" i="5"/>
  <c r="H519" i="5"/>
  <c r="H518" i="5"/>
  <c r="H517" i="5"/>
  <c r="H516" i="5"/>
  <c r="H515" i="5"/>
  <c r="H514" i="5"/>
  <c r="H513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5" i="5"/>
  <c r="H452" i="5"/>
  <c r="H451" i="5"/>
  <c r="H450" i="5"/>
  <c r="H446" i="5"/>
  <c r="H445" i="5"/>
  <c r="H444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1" i="5"/>
  <c r="H370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39" i="5"/>
  <c r="H333" i="5"/>
  <c r="H327" i="5"/>
  <c r="H293" i="5"/>
  <c r="H292" i="5"/>
  <c r="H291" i="5"/>
  <c r="H290" i="5"/>
  <c r="H289" i="5"/>
  <c r="H288" i="5"/>
  <c r="H287" i="5"/>
  <c r="H286" i="5"/>
  <c r="H285" i="5"/>
  <c r="H257" i="5"/>
  <c r="H256" i="5"/>
  <c r="H255" i="5"/>
  <c r="H254" i="5"/>
  <c r="H253" i="5"/>
  <c r="H252" i="5"/>
  <c r="H251" i="5"/>
  <c r="H250" i="5"/>
  <c r="H249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8" i="5"/>
  <c r="O568" i="5"/>
  <c r="E568" i="5"/>
  <c r="C568" i="5"/>
  <c r="A568" i="5"/>
  <c r="E4" i="6"/>
  <c r="C244" i="1"/>
  <c r="E2" i="6"/>
  <c r="C243" i="1"/>
  <c r="E3" i="6"/>
  <c r="C5" i="6"/>
  <c r="C4" i="6"/>
  <c r="C3" i="6"/>
  <c r="C2" i="6"/>
  <c r="E5" i="6"/>
  <c r="S551" i="5" l="1"/>
  <c r="O551" i="5"/>
  <c r="E551" i="5"/>
  <c r="C551" i="5"/>
  <c r="A551" i="5"/>
  <c r="S550" i="5"/>
  <c r="O550" i="5"/>
  <c r="E550" i="5"/>
  <c r="C550" i="5"/>
  <c r="A550" i="5"/>
  <c r="S549" i="5"/>
  <c r="O549" i="5"/>
  <c r="E549" i="5"/>
  <c r="C549" i="5"/>
  <c r="A549" i="5"/>
  <c r="S548" i="5"/>
  <c r="O548" i="5"/>
  <c r="E548" i="5"/>
  <c r="C548" i="5"/>
  <c r="A548" i="5"/>
  <c r="S547" i="5"/>
  <c r="O547" i="5"/>
  <c r="E547" i="5"/>
  <c r="C547" i="5"/>
  <c r="A547" i="5"/>
  <c r="S518" i="5"/>
  <c r="O518" i="5"/>
  <c r="E518" i="5"/>
  <c r="C518" i="5"/>
  <c r="A518" i="5"/>
  <c r="S517" i="5"/>
  <c r="O517" i="5"/>
  <c r="E517" i="5"/>
  <c r="C517" i="5"/>
  <c r="A517" i="5"/>
  <c r="S516" i="5"/>
  <c r="O516" i="5"/>
  <c r="E516" i="5"/>
  <c r="C516" i="5"/>
  <c r="A516" i="5"/>
  <c r="S515" i="5"/>
  <c r="O515" i="5"/>
  <c r="E515" i="5"/>
  <c r="C515" i="5"/>
  <c r="A515" i="5"/>
  <c r="S514" i="5"/>
  <c r="O514" i="5"/>
  <c r="E514" i="5"/>
  <c r="C514" i="5"/>
  <c r="A514" i="5"/>
  <c r="S513" i="5"/>
  <c r="O513" i="5"/>
  <c r="E513" i="5"/>
  <c r="C513" i="5"/>
  <c r="A513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S506" i="5"/>
  <c r="E506" i="5"/>
  <c r="C506" i="5"/>
  <c r="A506" i="5"/>
  <c r="S505" i="5"/>
  <c r="E505" i="5"/>
  <c r="C505" i="5"/>
  <c r="A505" i="5"/>
  <c r="S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S496" i="5"/>
  <c r="S497" i="5"/>
  <c r="S498" i="5"/>
  <c r="S500" i="5"/>
  <c r="S499" i="5"/>
  <c r="S503" i="5"/>
  <c r="C218" i="1"/>
  <c r="C216" i="1"/>
  <c r="C223" i="1"/>
  <c r="C233" i="1"/>
  <c r="C241" i="1"/>
  <c r="C224" i="1"/>
  <c r="C242" i="1"/>
  <c r="S501" i="5"/>
  <c r="C217" i="1"/>
  <c r="O504" i="5"/>
  <c r="S502" i="5"/>
  <c r="O506" i="5"/>
  <c r="O505" i="5"/>
  <c r="S27" i="5" l="1"/>
  <c r="O27" i="5"/>
  <c r="H27" i="5"/>
  <c r="E27" i="5"/>
  <c r="C27" i="5"/>
  <c r="A27" i="5"/>
  <c r="S546" i="5"/>
  <c r="S545" i="5"/>
  <c r="S544" i="5"/>
  <c r="S543" i="5"/>
  <c r="S542" i="5"/>
  <c r="S541" i="5"/>
  <c r="S540" i="5"/>
  <c r="S539" i="5"/>
  <c r="S538" i="5"/>
  <c r="S537" i="5"/>
  <c r="S535" i="5"/>
  <c r="S533" i="5"/>
  <c r="S532" i="5"/>
  <c r="S531" i="5"/>
  <c r="S530" i="5"/>
  <c r="S529" i="5"/>
  <c r="S523" i="5"/>
  <c r="S522" i="5"/>
  <c r="S521" i="5"/>
  <c r="S520" i="5"/>
  <c r="S519" i="5"/>
  <c r="S495" i="5"/>
  <c r="S494" i="5"/>
  <c r="S493" i="5"/>
  <c r="S492" i="5"/>
  <c r="S491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5" i="5"/>
  <c r="S452" i="5"/>
  <c r="S451" i="5"/>
  <c r="S450" i="5"/>
  <c r="S446" i="5"/>
  <c r="S445" i="5"/>
  <c r="S444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02" i="5"/>
  <c r="S401" i="5"/>
  <c r="S400" i="5"/>
  <c r="S399" i="5"/>
  <c r="S398" i="5"/>
  <c r="S392" i="5"/>
  <c r="S391" i="5"/>
  <c r="S390" i="5"/>
  <c r="S389" i="5"/>
  <c r="S388" i="5"/>
  <c r="S387" i="5"/>
  <c r="S386" i="5"/>
  <c r="S385" i="5"/>
  <c r="S384" i="5"/>
  <c r="S360" i="5"/>
  <c r="S359" i="5"/>
  <c r="S358" i="5"/>
  <c r="S357" i="5"/>
  <c r="S356" i="5"/>
  <c r="S355" i="5"/>
  <c r="S354" i="5"/>
  <c r="S353" i="5"/>
  <c r="S352" i="5"/>
  <c r="S351" i="5"/>
  <c r="S347" i="5"/>
  <c r="S346" i="5"/>
  <c r="S345" i="5"/>
  <c r="S341" i="5"/>
  <c r="S340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E541" i="5"/>
  <c r="C541" i="5"/>
  <c r="A541" i="5"/>
  <c r="S370" i="5"/>
  <c r="S414" i="5"/>
  <c r="S415" i="5"/>
  <c r="S407" i="5"/>
  <c r="S416" i="5"/>
  <c r="S412" i="5"/>
  <c r="S361" i="5"/>
  <c r="S362" i="5"/>
  <c r="S405" i="5"/>
  <c r="S413" i="5"/>
  <c r="S371" i="5"/>
  <c r="S403" i="5"/>
  <c r="S404" i="5"/>
  <c r="S406" i="5"/>
  <c r="S376" i="5"/>
  <c r="S490" i="5"/>
  <c r="S418" i="5"/>
  <c r="S381" i="5"/>
  <c r="S375" i="5"/>
  <c r="S393" i="5"/>
  <c r="S378" i="5"/>
  <c r="S421" i="5"/>
  <c r="S420" i="5"/>
  <c r="S383" i="5"/>
  <c r="S380" i="5"/>
  <c r="S100" i="5"/>
  <c r="S419" i="5"/>
  <c r="S486" i="5"/>
  <c r="S417" i="5"/>
  <c r="S397" i="5"/>
  <c r="S395" i="5"/>
  <c r="S488" i="5"/>
  <c r="S489" i="5"/>
  <c r="S377" i="5"/>
  <c r="S382" i="5"/>
  <c r="S103" i="5"/>
  <c r="S487" i="5"/>
  <c r="S394" i="5"/>
  <c r="S396" i="5"/>
  <c r="S379" i="5"/>
  <c r="O540" i="5" l="1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5" i="5"/>
  <c r="E535" i="5"/>
  <c r="C535" i="5"/>
  <c r="A535" i="5"/>
  <c r="C232" i="1"/>
  <c r="C228" i="1"/>
  <c r="C231" i="1"/>
  <c r="C227" i="1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52" i="5"/>
  <c r="E452" i="5"/>
  <c r="C452" i="5"/>
  <c r="A452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E523" i="5" l="1"/>
  <c r="C523" i="5"/>
  <c r="A523" i="5"/>
  <c r="E522" i="5"/>
  <c r="C522" i="5"/>
  <c r="A522" i="5"/>
  <c r="E521" i="5"/>
  <c r="C521" i="5"/>
  <c r="A521" i="5"/>
  <c r="E520" i="5"/>
  <c r="C520" i="5"/>
  <c r="A520" i="5"/>
  <c r="E519" i="5"/>
  <c r="C519" i="5"/>
  <c r="A519" i="5"/>
  <c r="E495" i="5"/>
  <c r="C495" i="5"/>
  <c r="A495" i="5"/>
  <c r="E494" i="5"/>
  <c r="C494" i="5"/>
  <c r="A494" i="5"/>
  <c r="E493" i="5"/>
  <c r="C493" i="5"/>
  <c r="A493" i="5"/>
  <c r="E492" i="5"/>
  <c r="C492" i="5"/>
  <c r="A492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2" i="5"/>
  <c r="E482" i="5"/>
  <c r="C482" i="5"/>
  <c r="A482" i="5"/>
  <c r="O481" i="5"/>
  <c r="E481" i="5"/>
  <c r="C481" i="5"/>
  <c r="A481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5" i="5"/>
  <c r="E455" i="5"/>
  <c r="C455" i="5"/>
  <c r="A455" i="5"/>
  <c r="O451" i="5"/>
  <c r="E451" i="5"/>
  <c r="C451" i="5"/>
  <c r="A451" i="5"/>
  <c r="O450" i="5"/>
  <c r="E450" i="5"/>
  <c r="C450" i="5"/>
  <c r="A450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523" i="5"/>
  <c r="O521" i="5"/>
  <c r="O519" i="5"/>
  <c r="O522" i="5"/>
  <c r="O520" i="5"/>
  <c r="O495" i="5"/>
  <c r="O493" i="5"/>
  <c r="O491" i="5"/>
  <c r="O492" i="5"/>
  <c r="O494" i="5"/>
  <c r="C225" i="1"/>
  <c r="C206" i="1"/>
  <c r="C230" i="1"/>
  <c r="C214" i="1"/>
  <c r="C209" i="1"/>
  <c r="C220" i="1"/>
  <c r="C210" i="1"/>
  <c r="C211" i="1"/>
  <c r="C207" i="1"/>
  <c r="C215" i="1"/>
  <c r="C229" i="1"/>
  <c r="C213" i="1"/>
  <c r="C219" i="1"/>
  <c r="C212" i="1"/>
  <c r="C208" i="1"/>
  <c r="O426" i="5" l="1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1" i="5"/>
  <c r="C370" i="5"/>
  <c r="C362" i="5"/>
  <c r="C361" i="5"/>
  <c r="C204" i="1"/>
  <c r="C205" i="1"/>
  <c r="C203" i="1"/>
  <c r="E407" i="5" l="1"/>
  <c r="A407" i="5"/>
  <c r="E406" i="5"/>
  <c r="A406" i="5"/>
  <c r="E405" i="5"/>
  <c r="A405" i="5"/>
  <c r="E404" i="5"/>
  <c r="A404" i="5"/>
  <c r="E403" i="5"/>
  <c r="A403" i="5"/>
  <c r="A402" i="5"/>
  <c r="E402" i="5"/>
  <c r="O407" i="5"/>
  <c r="O405" i="5"/>
  <c r="O403" i="5"/>
  <c r="O404" i="5"/>
  <c r="O406" i="5"/>
  <c r="E401" i="5"/>
  <c r="A401" i="5"/>
  <c r="E400" i="5"/>
  <c r="A400" i="5"/>
  <c r="O397" i="5"/>
  <c r="E397" i="5"/>
  <c r="A397" i="5"/>
  <c r="O396" i="5"/>
  <c r="E396" i="5"/>
  <c r="A396" i="5"/>
  <c r="O395" i="5"/>
  <c r="E395" i="5"/>
  <c r="A395" i="5"/>
  <c r="E392" i="5"/>
  <c r="A392" i="5"/>
  <c r="E391" i="5"/>
  <c r="A391" i="5"/>
  <c r="E390" i="5"/>
  <c r="A390" i="5"/>
  <c r="E389" i="5"/>
  <c r="A389" i="5"/>
  <c r="E388" i="5"/>
  <c r="A388" i="5"/>
  <c r="E387" i="5"/>
  <c r="A387" i="5"/>
  <c r="E386" i="5"/>
  <c r="A386" i="5"/>
  <c r="O383" i="5"/>
  <c r="E383" i="5"/>
  <c r="A383" i="5"/>
  <c r="O382" i="5"/>
  <c r="E382" i="5"/>
  <c r="A382" i="5"/>
  <c r="O381" i="5"/>
  <c r="E381" i="5"/>
  <c r="A381" i="5"/>
  <c r="O380" i="5"/>
  <c r="E380" i="5"/>
  <c r="A380" i="5"/>
  <c r="O379" i="5"/>
  <c r="E379" i="5"/>
  <c r="A379" i="5"/>
  <c r="O378" i="5"/>
  <c r="E378" i="5"/>
  <c r="A378" i="5"/>
  <c r="O377" i="5"/>
  <c r="E377" i="5"/>
  <c r="A377" i="5"/>
  <c r="O293" i="5"/>
  <c r="O292" i="5"/>
  <c r="O291" i="5"/>
  <c r="O290" i="5"/>
  <c r="O289" i="5"/>
  <c r="O288" i="5"/>
  <c r="O287" i="5"/>
  <c r="O286" i="5"/>
  <c r="O285" i="5"/>
  <c r="O257" i="5"/>
  <c r="O256" i="5"/>
  <c r="O255" i="5"/>
  <c r="O254" i="5"/>
  <c r="O253" i="5"/>
  <c r="O252" i="5"/>
  <c r="O251" i="5"/>
  <c r="O250" i="5"/>
  <c r="O249" i="5"/>
  <c r="O394" i="5"/>
  <c r="O393" i="5"/>
  <c r="O376" i="5"/>
  <c r="O375" i="5"/>
  <c r="O371" i="5"/>
  <c r="O370" i="5"/>
  <c r="O362" i="5"/>
  <c r="E399" i="5"/>
  <c r="A399" i="5"/>
  <c r="E398" i="5"/>
  <c r="A398" i="5"/>
  <c r="E394" i="5"/>
  <c r="A394" i="5"/>
  <c r="E393" i="5"/>
  <c r="A393" i="5"/>
  <c r="E385" i="5"/>
  <c r="A385" i="5"/>
  <c r="E384" i="5"/>
  <c r="A384" i="5"/>
  <c r="E376" i="5"/>
  <c r="A376" i="5"/>
  <c r="E375" i="5"/>
  <c r="A375" i="5"/>
  <c r="O385" i="5"/>
  <c r="O386" i="5"/>
  <c r="O392" i="5"/>
  <c r="O390" i="5"/>
  <c r="O389" i="5"/>
  <c r="O391" i="5"/>
  <c r="O398" i="5"/>
  <c r="C202" i="1"/>
  <c r="O384" i="5"/>
  <c r="O399" i="5"/>
  <c r="O402" i="5"/>
  <c r="O388" i="5"/>
  <c r="O401" i="5"/>
  <c r="O387" i="5"/>
  <c r="O400" i="5"/>
  <c r="E371" i="5" l="1"/>
  <c r="A371" i="5"/>
  <c r="E370" i="5"/>
  <c r="A370" i="5"/>
  <c r="E362" i="5"/>
  <c r="A362" i="5"/>
  <c r="O361" i="5"/>
  <c r="O360" i="5"/>
  <c r="E361" i="5"/>
  <c r="C360" i="5"/>
  <c r="A361" i="5"/>
  <c r="C199" i="1"/>
  <c r="C197" i="1"/>
  <c r="C200" i="1"/>
  <c r="C198" i="1"/>
  <c r="C201" i="1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88" i="5"/>
  <c r="E287" i="5"/>
  <c r="E286" i="5"/>
  <c r="E285" i="5"/>
  <c r="E252" i="5"/>
  <c r="E251" i="5"/>
  <c r="E250" i="5"/>
  <c r="E249" i="5"/>
  <c r="C288" i="5"/>
  <c r="C287" i="5"/>
  <c r="C286" i="5"/>
  <c r="C285" i="5"/>
  <c r="C252" i="5"/>
  <c r="C251" i="5"/>
  <c r="C250" i="5"/>
  <c r="C249" i="5"/>
  <c r="A251" i="5"/>
  <c r="A252" i="5"/>
  <c r="A286" i="5"/>
  <c r="A288" i="5"/>
  <c r="A287" i="5"/>
  <c r="A285" i="5"/>
  <c r="A250" i="5"/>
  <c r="A249" i="5"/>
  <c r="E175" i="5"/>
  <c r="C175" i="5"/>
  <c r="A175" i="5"/>
  <c r="E174" i="5"/>
  <c r="C174" i="5"/>
  <c r="A174" i="5"/>
  <c r="C172" i="1"/>
  <c r="O174" i="5"/>
  <c r="C196" i="1"/>
  <c r="C176" i="1"/>
  <c r="O175" i="5"/>
  <c r="S28" i="5" l="1"/>
  <c r="S3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39" i="5"/>
  <c r="O333" i="5"/>
  <c r="O327" i="5"/>
  <c r="O104" i="5"/>
  <c r="O103" i="5"/>
  <c r="O102" i="5"/>
  <c r="O101" i="5"/>
  <c r="O100" i="5"/>
  <c r="O34" i="5"/>
  <c r="O32" i="5"/>
  <c r="O28" i="5"/>
  <c r="O3" i="5"/>
  <c r="O240" i="5"/>
  <c r="O162" i="5"/>
  <c r="O181" i="5"/>
  <c r="C168" i="1"/>
  <c r="O180" i="5"/>
  <c r="O163" i="5"/>
  <c r="O241" i="5"/>
  <c r="O200" i="5"/>
  <c r="O193" i="5"/>
  <c r="C182" i="1"/>
  <c r="O161" i="5"/>
  <c r="O183" i="5"/>
  <c r="O211" i="5"/>
  <c r="O209" i="5"/>
  <c r="C191" i="1"/>
  <c r="O159" i="5"/>
  <c r="O184" i="5"/>
  <c r="C195" i="1"/>
  <c r="O227" i="5"/>
  <c r="O189" i="5"/>
  <c r="C156" i="1"/>
  <c r="O171" i="5"/>
  <c r="O160" i="5"/>
  <c r="O224" i="5"/>
  <c r="O185" i="5"/>
  <c r="O223" i="5"/>
  <c r="C155" i="1"/>
  <c r="O190" i="5"/>
  <c r="O177" i="5"/>
  <c r="O202" i="5"/>
  <c r="C103" i="1"/>
  <c r="C188" i="1"/>
  <c r="O230" i="5"/>
  <c r="C31" i="1"/>
  <c r="C170" i="1"/>
  <c r="C161" i="1"/>
  <c r="C153" i="1"/>
  <c r="O229" i="5"/>
  <c r="O156" i="5"/>
  <c r="C184" i="1"/>
  <c r="O231" i="5"/>
  <c r="C101" i="1"/>
  <c r="C190" i="1"/>
  <c r="O226" i="5"/>
  <c r="C99" i="1"/>
  <c r="C193" i="1"/>
  <c r="O166" i="5"/>
  <c r="O194" i="5"/>
  <c r="O203" i="5"/>
  <c r="C194" i="1"/>
  <c r="O186" i="5"/>
  <c r="O187" i="5"/>
  <c r="O236" i="5"/>
  <c r="O238" i="5"/>
  <c r="O222" i="5"/>
  <c r="C189" i="1"/>
  <c r="O220" i="5"/>
  <c r="O210" i="5"/>
  <c r="O201" i="5"/>
  <c r="O178" i="5"/>
  <c r="O196" i="5"/>
  <c r="C159" i="1"/>
  <c r="O225" i="5"/>
  <c r="O204" i="5"/>
  <c r="O234" i="5"/>
  <c r="O235" i="5"/>
  <c r="O219" i="5"/>
  <c r="O173" i="5"/>
  <c r="O167" i="5"/>
  <c r="C169" i="1"/>
  <c r="O154" i="5"/>
  <c r="O170" i="5"/>
  <c r="C160" i="1"/>
  <c r="O233" i="5"/>
  <c r="C102" i="1"/>
  <c r="O188" i="5"/>
  <c r="O191" i="5"/>
  <c r="O155" i="5"/>
  <c r="O164" i="5"/>
  <c r="C192" i="1"/>
  <c r="O182" i="5"/>
  <c r="O215" i="5"/>
  <c r="O192" i="5"/>
  <c r="C100" i="1"/>
  <c r="O169" i="5"/>
  <c r="O221" i="5"/>
  <c r="O157" i="5"/>
  <c r="O165" i="5"/>
  <c r="C157" i="1"/>
  <c r="O168" i="5"/>
  <c r="O179" i="5"/>
  <c r="C186" i="1"/>
  <c r="C154" i="1"/>
  <c r="C158" i="1"/>
  <c r="C33" i="1"/>
  <c r="O228" i="5"/>
  <c r="O242" i="5"/>
  <c r="O232" i="5"/>
  <c r="O239" i="5"/>
  <c r="Q2" i="5" l="1"/>
  <c r="M2" i="5"/>
  <c r="E6" i="6"/>
  <c r="O158" i="5"/>
  <c r="C6" i="6"/>
  <c r="E360" i="5" l="1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39" i="5"/>
  <c r="C339" i="5"/>
  <c r="A339" i="5"/>
  <c r="E333" i="5"/>
  <c r="C333" i="5"/>
  <c r="A333" i="5"/>
  <c r="E327" i="5"/>
  <c r="C327" i="5"/>
  <c r="A327" i="5"/>
  <c r="E7" i="6"/>
  <c r="C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<sst xmlns="http://schemas.openxmlformats.org/spreadsheetml/2006/main" count="2000" uniqueCount="928">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</sst>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8"/>
  <sheetViews>
    <sheetView workbookViewId="0">
      <pane ySplit="1" topLeftCell="A165" activePane="bottomLeft" state="frozen"/>
      <selection pane="bottomLeft" activeCell="A176" sqref="A1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765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764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572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568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569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573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570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571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879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880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632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633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634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635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636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637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667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787</v>
      </c>
      <c r="G26" s="10">
        <v>25</v>
      </c>
      <c r="H26" s="10">
        <v>1</v>
      </c>
    </row>
    <row r="27" spans="1:8" x14ac:dyDescent="0.3">
      <c r="A27" t="s">
        <v>767</v>
      </c>
      <c r="B27" t="s">
        <v>13</v>
      </c>
      <c r="C27" s="6">
        <f t="shared" ca="1" si="0"/>
        <v>2</v>
      </c>
      <c r="F27" s="10" t="s">
        <v>719</v>
      </c>
      <c r="G27" s="10">
        <v>26</v>
      </c>
      <c r="H27" s="10">
        <v>1</v>
      </c>
    </row>
    <row r="28" spans="1:8" x14ac:dyDescent="0.3">
      <c r="A28" t="s">
        <v>768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803</v>
      </c>
      <c r="G28" s="10">
        <v>27</v>
      </c>
      <c r="H28" s="10">
        <v>1</v>
      </c>
    </row>
    <row r="29" spans="1:8" x14ac:dyDescent="0.3">
      <c r="A29" t="s">
        <v>769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770</v>
      </c>
      <c r="B30" t="s">
        <v>25</v>
      </c>
      <c r="C30" s="6">
        <f t="shared" ca="1" si="10"/>
        <v>2</v>
      </c>
      <c r="F30" s="10" t="s">
        <v>791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5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575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785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669</v>
      </c>
      <c r="B39" s="10" t="s">
        <v>666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674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655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659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813</v>
      </c>
      <c r="B45" s="10" t="s">
        <v>804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723</v>
      </c>
      <c r="B46" s="10" t="s">
        <v>720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725</v>
      </c>
      <c r="B47" s="10" t="s">
        <v>726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801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664</v>
      </c>
      <c r="B51" s="10" t="s">
        <v>658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699</v>
      </c>
      <c r="B54" s="10" t="s">
        <v>697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702</v>
      </c>
      <c r="B55" s="10" t="s">
        <v>703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656</v>
      </c>
      <c r="B62" s="10" t="s">
        <v>25</v>
      </c>
      <c r="C62" s="6">
        <f t="shared" ca="1" si="24"/>
        <v>2</v>
      </c>
      <c r="D62" s="10"/>
      <c r="F62" t="s">
        <v>580</v>
      </c>
      <c r="G62">
        <v>70</v>
      </c>
      <c r="H62">
        <v>1</v>
      </c>
    </row>
    <row r="63" spans="1:8" x14ac:dyDescent="0.3">
      <c r="A63" s="10" t="s">
        <v>657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593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642</v>
      </c>
      <c r="G64">
        <v>72</v>
      </c>
      <c r="H64">
        <v>1</v>
      </c>
    </row>
    <row r="65" spans="1:8" x14ac:dyDescent="0.3">
      <c r="A65" s="10" t="s">
        <v>678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649</v>
      </c>
      <c r="G65">
        <v>73</v>
      </c>
      <c r="H65">
        <v>1</v>
      </c>
    </row>
    <row r="66" spans="1:8" x14ac:dyDescent="0.3">
      <c r="A66" s="10" t="s">
        <v>677</v>
      </c>
      <c r="B66" s="10" t="s">
        <v>25</v>
      </c>
      <c r="C66" s="6">
        <f t="shared" ca="1" si="27"/>
        <v>2</v>
      </c>
      <c r="D66" s="10"/>
      <c r="F66" t="s">
        <v>706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731</v>
      </c>
      <c r="G67">
        <v>75</v>
      </c>
      <c r="H67">
        <v>1</v>
      </c>
    </row>
    <row r="68" spans="1:8" x14ac:dyDescent="0.3">
      <c r="A68" s="10" t="s">
        <v>696</v>
      </c>
      <c r="B68" s="10" t="s">
        <v>25</v>
      </c>
      <c r="C68" s="6">
        <f t="shared" ca="1" si="24"/>
        <v>2</v>
      </c>
      <c r="D68" s="10"/>
      <c r="F68" t="s">
        <v>745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755</v>
      </c>
      <c r="G69">
        <v>77</v>
      </c>
      <c r="H69">
        <v>1</v>
      </c>
    </row>
    <row r="70" spans="1:8" x14ac:dyDescent="0.3">
      <c r="A70" s="10" t="s">
        <v>665</v>
      </c>
      <c r="B70" s="10" t="s">
        <v>182</v>
      </c>
      <c r="C70" s="6">
        <f t="shared" ca="1" si="24"/>
        <v>33</v>
      </c>
      <c r="D70" s="10"/>
      <c r="F70" t="s">
        <v>805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833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857</v>
      </c>
      <c r="G72">
        <v>80</v>
      </c>
      <c r="H72">
        <v>1</v>
      </c>
    </row>
    <row r="73" spans="1:8" x14ac:dyDescent="0.3">
      <c r="A73" s="10" t="s">
        <v>693</v>
      </c>
      <c r="B73" s="10" t="s">
        <v>25</v>
      </c>
      <c r="C73" s="6">
        <f t="shared" ca="1" si="24"/>
        <v>2</v>
      </c>
      <c r="D73" s="10"/>
      <c r="F73" t="s">
        <v>899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694</v>
      </c>
      <c r="B75" s="10" t="s">
        <v>786</v>
      </c>
      <c r="C75" s="6">
        <f t="shared" ca="1" si="28"/>
        <v>25</v>
      </c>
      <c r="D75" s="10"/>
    </row>
    <row r="76" spans="1:8" s="10" customFormat="1" x14ac:dyDescent="0.3">
      <c r="A76" s="10" t="s">
        <v>728</v>
      </c>
      <c r="B76" s="10" t="s">
        <v>25</v>
      </c>
      <c r="C76" s="6">
        <f t="shared" ca="1" si="24"/>
        <v>2</v>
      </c>
    </row>
    <row r="77" spans="1:8" x14ac:dyDescent="0.3">
      <c r="A77" s="10" t="s">
        <v>681</v>
      </c>
      <c r="B77" s="10" t="s">
        <v>682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811</v>
      </c>
      <c r="B79" s="10" t="s">
        <v>802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684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692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798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797</v>
      </c>
      <c r="B84" s="10" t="s">
        <v>792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718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712</v>
      </c>
      <c r="B87" s="10" t="s">
        <v>706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686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687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653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648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689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766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590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577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579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586</v>
      </c>
      <c r="B111" s="10" t="s">
        <v>580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913</v>
      </c>
      <c r="B112" s="10" t="s">
        <v>580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916</v>
      </c>
      <c r="B113" s="10" t="s">
        <v>580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918</v>
      </c>
      <c r="B114" s="10" t="s">
        <v>580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599</v>
      </c>
      <c r="B115" s="10" t="s">
        <v>580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601</v>
      </c>
      <c r="B116" s="10" t="s">
        <v>592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763</v>
      </c>
      <c r="B117" s="10" t="s">
        <v>592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604</v>
      </c>
      <c r="B118" s="10" t="s">
        <v>580</v>
      </c>
      <c r="C118" s="6">
        <f t="shared" ca="1" si="49"/>
        <v>70</v>
      </c>
      <c r="D118" s="10"/>
    </row>
    <row r="119" spans="1:8" x14ac:dyDescent="0.3">
      <c r="A119" s="10" t="s">
        <v>605</v>
      </c>
      <c r="B119" s="10" t="s">
        <v>580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580</v>
      </c>
      <c r="C120" s="6">
        <f t="shared" ca="1" si="51"/>
        <v>70</v>
      </c>
      <c r="D120" s="10"/>
    </row>
    <row r="121" spans="1:8" x14ac:dyDescent="0.3">
      <c r="A121" s="10" t="s">
        <v>910</v>
      </c>
      <c r="B121" s="10" t="s">
        <v>580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612</v>
      </c>
      <c r="B122" s="10" t="s">
        <v>539</v>
      </c>
      <c r="C122" s="6">
        <f t="shared" ca="1" si="51"/>
        <v>69</v>
      </c>
      <c r="D122" s="10"/>
    </row>
    <row r="123" spans="1:8" x14ac:dyDescent="0.3">
      <c r="A123" s="10" t="s">
        <v>613</v>
      </c>
      <c r="B123" s="10" t="s">
        <v>539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614</v>
      </c>
      <c r="B124" s="10" t="s">
        <v>539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646</v>
      </c>
      <c r="B125" s="10" t="s">
        <v>641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739</v>
      </c>
      <c r="B126" s="10" t="s">
        <v>731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743</v>
      </c>
      <c r="B127" s="10" t="s">
        <v>744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746</v>
      </c>
      <c r="B128" s="10" t="s">
        <v>745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758</v>
      </c>
      <c r="B129" s="10" t="s">
        <v>756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760</v>
      </c>
      <c r="B130" s="10" t="s">
        <v>756</v>
      </c>
      <c r="C130" s="6">
        <f t="shared" ca="1" si="55"/>
        <v>77</v>
      </c>
    </row>
    <row r="131" spans="1:4" s="10" customFormat="1" x14ac:dyDescent="0.3">
      <c r="A131" s="10" t="s">
        <v>779</v>
      </c>
      <c r="B131" s="10" t="s">
        <v>580</v>
      </c>
      <c r="C131" s="6">
        <f t="shared" ca="1" si="55"/>
        <v>70</v>
      </c>
    </row>
    <row r="132" spans="1:4" s="10" customFormat="1" x14ac:dyDescent="0.3">
      <c r="A132" s="10" t="s">
        <v>781</v>
      </c>
      <c r="B132" s="10" t="s">
        <v>580</v>
      </c>
      <c r="C132" s="6">
        <f t="shared" ca="1" si="55"/>
        <v>70</v>
      </c>
    </row>
    <row r="133" spans="1:4" s="10" customFormat="1" x14ac:dyDescent="0.3">
      <c r="A133" s="10" t="s">
        <v>784</v>
      </c>
      <c r="B133" s="10" t="s">
        <v>592</v>
      </c>
      <c r="C133" s="6">
        <f t="shared" ca="1" si="55"/>
        <v>71</v>
      </c>
    </row>
    <row r="134" spans="1:4" s="10" customFormat="1" x14ac:dyDescent="0.3">
      <c r="A134" s="10" t="s">
        <v>839</v>
      </c>
      <c r="B134" s="10" t="s">
        <v>833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865</v>
      </c>
      <c r="B135" s="10" t="s">
        <v>837</v>
      </c>
      <c r="C135" s="6">
        <f t="shared" ca="1" si="56"/>
        <v>7</v>
      </c>
    </row>
    <row r="136" spans="1:4" x14ac:dyDescent="0.3">
      <c r="A136" s="10" t="s">
        <v>848</v>
      </c>
      <c r="B136" s="10" t="s">
        <v>580</v>
      </c>
      <c r="C136" s="6">
        <f t="shared" ca="1" si="56"/>
        <v>70</v>
      </c>
      <c r="D136" s="10"/>
    </row>
    <row r="137" spans="1:4" x14ac:dyDescent="0.3">
      <c r="A137" s="10" t="s">
        <v>850</v>
      </c>
      <c r="B137" s="10" t="s">
        <v>580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856</v>
      </c>
      <c r="B138" s="10" t="s">
        <v>854</v>
      </c>
      <c r="C138" s="6">
        <f t="shared" ca="1" si="57"/>
        <v>80</v>
      </c>
    </row>
    <row r="139" spans="1:4" x14ac:dyDescent="0.3">
      <c r="A139" s="10" t="s">
        <v>868</v>
      </c>
      <c r="B139" s="10" t="s">
        <v>540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872</v>
      </c>
      <c r="B140" s="10" t="s">
        <v>540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877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889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896</v>
      </c>
      <c r="B143" s="10" t="s">
        <v>833</v>
      </c>
      <c r="C143" s="6">
        <f t="shared" ca="1" si="60"/>
        <v>79</v>
      </c>
    </row>
    <row r="144" spans="1:4" s="10" customFormat="1" x14ac:dyDescent="0.3">
      <c r="A144" s="10" t="s">
        <v>893</v>
      </c>
      <c r="B144" s="10" t="s">
        <v>726</v>
      </c>
      <c r="C144" s="6">
        <f t="shared" ca="1" si="60"/>
        <v>7</v>
      </c>
    </row>
    <row r="145" spans="1:4" x14ac:dyDescent="0.3">
      <c r="A145" s="10" t="s">
        <v>906</v>
      </c>
      <c r="B145" s="10" t="s">
        <v>899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919</v>
      </c>
      <c r="B146" s="10" t="s">
        <v>920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624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628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630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871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881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882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488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491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489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492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490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493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s="10" t="s">
        <v>927</v>
      </c>
      <c r="B171" s="10" t="s">
        <v>21</v>
      </c>
      <c r="C171" s="6">
        <f t="shared" ref="C171" ca="1" si="71">VLOOKUP(B171,OFFSET(INDIRECT("$A:$B"),0,MATCH(B$1&amp;"_Verify",INDIRECT("$1:$1"),0)-1),2,0)</f>
        <v>7</v>
      </c>
      <c r="D171" s="10"/>
    </row>
    <row r="172" spans="1:4" x14ac:dyDescent="0.3">
      <c r="A172" t="s">
        <v>266</v>
      </c>
      <c r="B172" t="s">
        <v>268</v>
      </c>
      <c r="C172" s="6">
        <f t="shared" ca="1" si="11"/>
        <v>14</v>
      </c>
    </row>
    <row r="173" spans="1:4" x14ac:dyDescent="0.3">
      <c r="A173" s="10" t="s">
        <v>494</v>
      </c>
      <c r="B173" s="10" t="s">
        <v>268</v>
      </c>
      <c r="C173" s="6">
        <f t="shared" ref="C173:C174" ca="1" si="72">VLOOKUP(B173,OFFSET(INDIRECT("$A:$B"),0,MATCH(B$1&amp;"_Verify",INDIRECT("$1:$1"),0)-1),2,0)</f>
        <v>14</v>
      </c>
      <c r="D173" s="10"/>
    </row>
    <row r="174" spans="1:4" x14ac:dyDescent="0.3">
      <c r="A174" s="10" t="s">
        <v>496</v>
      </c>
      <c r="B174" s="10" t="s">
        <v>268</v>
      </c>
      <c r="C174" s="6">
        <f t="shared" ca="1" si="72"/>
        <v>14</v>
      </c>
      <c r="D174" s="10"/>
    </row>
    <row r="175" spans="1:4" x14ac:dyDescent="0.3">
      <c r="A175" s="10" t="s">
        <v>498</v>
      </c>
      <c r="B175" s="10" t="s">
        <v>268</v>
      </c>
      <c r="C175" s="6">
        <f t="shared" ref="C175" ca="1" si="73">VLOOKUP(B175,OFFSET(INDIRECT("$A:$B"),0,MATCH(B$1&amp;"_Verify",INDIRECT("$1:$1"),0)-1),2,0)</f>
        <v>14</v>
      </c>
      <c r="D175" s="10"/>
    </row>
    <row r="176" spans="1:4" x14ac:dyDescent="0.3">
      <c r="A176" t="s">
        <v>267</v>
      </c>
      <c r="B176" t="s">
        <v>268</v>
      </c>
      <c r="C176" s="6">
        <f t="shared" ca="1" si="11"/>
        <v>14</v>
      </c>
    </row>
    <row r="177" spans="1:4" x14ac:dyDescent="0.3">
      <c r="A177" s="10" t="s">
        <v>499</v>
      </c>
      <c r="B177" s="10" t="s">
        <v>268</v>
      </c>
      <c r="C177" s="6">
        <f t="shared" ref="C177:C178" ca="1" si="74">VLOOKUP(B177,OFFSET(INDIRECT("$A:$B"),0,MATCH(B$1&amp;"_Verify",INDIRECT("$1:$1"),0)-1),2,0)</f>
        <v>14</v>
      </c>
      <c r="D177" s="10"/>
    </row>
    <row r="178" spans="1:4" x14ac:dyDescent="0.3">
      <c r="A178" s="10" t="s">
        <v>500</v>
      </c>
      <c r="B178" s="10" t="s">
        <v>268</v>
      </c>
      <c r="C178" s="6">
        <f t="shared" ca="1" si="74"/>
        <v>14</v>
      </c>
      <c r="D178" s="10"/>
    </row>
    <row r="179" spans="1:4" x14ac:dyDescent="0.3">
      <c r="A179" s="10" t="s">
        <v>501</v>
      </c>
      <c r="B179" s="10" t="s">
        <v>268</v>
      </c>
      <c r="C179" s="6">
        <f t="shared" ref="C179" ca="1" si="75">VLOOKUP(B179,OFFSET(INDIRECT("$A:$B"),0,MATCH(B$1&amp;"_Verify",INDIRECT("$1:$1"),0)-1),2,0)</f>
        <v>14</v>
      </c>
      <c r="D179" s="10"/>
    </row>
    <row r="180" spans="1:4" x14ac:dyDescent="0.3">
      <c r="A180" s="10" t="s">
        <v>502</v>
      </c>
      <c r="B180" s="10" t="s">
        <v>479</v>
      </c>
      <c r="C180" s="6">
        <f t="shared" ref="C180:C181" ca="1" si="76">VLOOKUP(B180,OFFSET(INDIRECT("$A:$B"),0,MATCH(B$1&amp;"_Verify",INDIRECT("$1:$1"),0)-1),2,0)</f>
        <v>64</v>
      </c>
      <c r="D180" s="10"/>
    </row>
    <row r="181" spans="1:4" x14ac:dyDescent="0.3">
      <c r="A181" s="10" t="s">
        <v>503</v>
      </c>
      <c r="B181" s="10" t="s">
        <v>481</v>
      </c>
      <c r="C181" s="6">
        <f t="shared" ca="1" si="76"/>
        <v>65</v>
      </c>
      <c r="D181" s="10"/>
    </row>
    <row r="182" spans="1:4" x14ac:dyDescent="0.3">
      <c r="A182" t="s">
        <v>171</v>
      </c>
      <c r="B182" t="s">
        <v>165</v>
      </c>
      <c r="C182" s="6">
        <f t="shared" ca="1" si="11"/>
        <v>57</v>
      </c>
    </row>
    <row r="183" spans="1:4" x14ac:dyDescent="0.3">
      <c r="A183" s="10" t="s">
        <v>506</v>
      </c>
      <c r="B183" s="10" t="s">
        <v>165</v>
      </c>
      <c r="C183" s="6">
        <f t="shared" ref="C183" ca="1" si="77">VLOOKUP(B183,OFFSET(INDIRECT("$A:$B"),0,MATCH(B$1&amp;"_Verify",INDIRECT("$1:$1"),0)-1),2,0)</f>
        <v>57</v>
      </c>
      <c r="D183" s="10"/>
    </row>
    <row r="184" spans="1:4" x14ac:dyDescent="0.3">
      <c r="A184" t="s">
        <v>172</v>
      </c>
      <c r="B184" t="s">
        <v>165</v>
      </c>
      <c r="C184" s="6">
        <f t="shared" ca="1" si="11"/>
        <v>57</v>
      </c>
    </row>
    <row r="185" spans="1:4" x14ac:dyDescent="0.3">
      <c r="A185" s="10" t="s">
        <v>507</v>
      </c>
      <c r="B185" s="10" t="s">
        <v>165</v>
      </c>
      <c r="C185" s="6">
        <f t="shared" ref="C185" ca="1" si="78">VLOOKUP(B185,OFFSET(INDIRECT("$A:$B"),0,MATCH(B$1&amp;"_Verify",INDIRECT("$1:$1"),0)-1),2,0)</f>
        <v>57</v>
      </c>
      <c r="D185" s="10"/>
    </row>
    <row r="186" spans="1:4" x14ac:dyDescent="0.3">
      <c r="A186" t="s">
        <v>173</v>
      </c>
      <c r="B186" t="s">
        <v>165</v>
      </c>
      <c r="C186" s="6">
        <f t="shared" ca="1" si="11"/>
        <v>57</v>
      </c>
    </row>
    <row r="187" spans="1:4" x14ac:dyDescent="0.3">
      <c r="A187" s="10" t="s">
        <v>508</v>
      </c>
      <c r="B187" s="10" t="s">
        <v>165</v>
      </c>
      <c r="C187" s="6">
        <f t="shared" ref="C187" ca="1" si="79">VLOOKUP(B187,OFFSET(INDIRECT("$A:$B"),0,MATCH(B$1&amp;"_Verify",INDIRECT("$1:$1"),0)-1),2,0)</f>
        <v>57</v>
      </c>
      <c r="D187" s="10"/>
    </row>
    <row r="188" spans="1:4" x14ac:dyDescent="0.3">
      <c r="A188" t="s">
        <v>174</v>
      </c>
      <c r="B188" t="s">
        <v>184</v>
      </c>
      <c r="C188" s="6">
        <f t="shared" ca="1" si="11"/>
        <v>31</v>
      </c>
    </row>
    <row r="189" spans="1:4" x14ac:dyDescent="0.3">
      <c r="A189" t="s">
        <v>175</v>
      </c>
      <c r="B189" t="s">
        <v>182</v>
      </c>
      <c r="C189" s="6">
        <f t="shared" ca="1" si="11"/>
        <v>33</v>
      </c>
    </row>
    <row r="190" spans="1:4" x14ac:dyDescent="0.3">
      <c r="A190" t="s">
        <v>176</v>
      </c>
      <c r="B190" t="s">
        <v>185</v>
      </c>
      <c r="C190" s="6">
        <f t="shared" ca="1" si="11"/>
        <v>34</v>
      </c>
    </row>
    <row r="191" spans="1:4" x14ac:dyDescent="0.3">
      <c r="A191" t="s">
        <v>177</v>
      </c>
      <c r="B191" t="s">
        <v>186</v>
      </c>
      <c r="C191" s="6">
        <f t="shared" ca="1" si="11"/>
        <v>35</v>
      </c>
    </row>
    <row r="192" spans="1:4" x14ac:dyDescent="0.3">
      <c r="A192" t="s">
        <v>178</v>
      </c>
      <c r="B192" t="s">
        <v>187</v>
      </c>
      <c r="C192" s="6">
        <f t="shared" ca="1" si="11"/>
        <v>36</v>
      </c>
    </row>
    <row r="193" spans="1:3" x14ac:dyDescent="0.3">
      <c r="A193" t="s">
        <v>179</v>
      </c>
      <c r="B193" t="s">
        <v>188</v>
      </c>
      <c r="C193" s="6">
        <f t="shared" ca="1" si="11"/>
        <v>37</v>
      </c>
    </row>
    <row r="194" spans="1:3" x14ac:dyDescent="0.3">
      <c r="A194" t="s">
        <v>180</v>
      </c>
      <c r="B194" t="s">
        <v>189</v>
      </c>
      <c r="C194" s="6">
        <f t="shared" ca="1" si="11"/>
        <v>38</v>
      </c>
    </row>
    <row r="195" spans="1:3" x14ac:dyDescent="0.3">
      <c r="A195" t="s">
        <v>181</v>
      </c>
      <c r="B195" t="s">
        <v>190</v>
      </c>
      <c r="C195" s="6">
        <f t="shared" ca="1" si="11"/>
        <v>39</v>
      </c>
    </row>
    <row r="196" spans="1:3" x14ac:dyDescent="0.3">
      <c r="A196" t="s">
        <v>269</v>
      </c>
      <c r="B196" t="s">
        <v>530</v>
      </c>
      <c r="C196" s="6">
        <f t="shared" ref="C196" ca="1" si="80">VLOOKUP(B196,OFFSET(INDIRECT("$A:$B"),0,MATCH(B$1&amp;"_Verify",INDIRECT("$1:$1"),0)-1),2,0)</f>
        <v>68</v>
      </c>
    </row>
    <row r="197" spans="1:3" x14ac:dyDescent="0.3">
      <c r="A197" t="s">
        <v>270</v>
      </c>
      <c r="B197" t="s">
        <v>530</v>
      </c>
      <c r="C197" s="6">
        <f t="shared" ref="C197" ca="1" si="81">VLOOKUP(B197,OFFSET(INDIRECT("$A:$B"),0,MATCH(B$1&amp;"_Verify",INDIRECT("$1:$1"),0)-1),2,0)</f>
        <v>68</v>
      </c>
    </row>
    <row r="198" spans="1:3" x14ac:dyDescent="0.3">
      <c r="A198" t="s">
        <v>290</v>
      </c>
      <c r="B198" t="s">
        <v>93</v>
      </c>
      <c r="C198" s="6">
        <f t="shared" ref="C198:C201" ca="1" si="82">VLOOKUP(B198,OFFSET(INDIRECT("$A:$B"),0,MATCH(B$1&amp;"_Verify",INDIRECT("$1:$1"),0)-1),2,0)</f>
        <v>13</v>
      </c>
    </row>
    <row r="199" spans="1:3" x14ac:dyDescent="0.3">
      <c r="A199" t="s">
        <v>292</v>
      </c>
      <c r="B199" t="s">
        <v>21</v>
      </c>
      <c r="C199" s="6">
        <f t="shared" ca="1" si="82"/>
        <v>7</v>
      </c>
    </row>
    <row r="200" spans="1:3" x14ac:dyDescent="0.3">
      <c r="A200" t="s">
        <v>291</v>
      </c>
      <c r="B200" t="s">
        <v>93</v>
      </c>
      <c r="C200" s="6">
        <f t="shared" ca="1" si="82"/>
        <v>13</v>
      </c>
    </row>
    <row r="201" spans="1:3" x14ac:dyDescent="0.3">
      <c r="A201" t="s">
        <v>294</v>
      </c>
      <c r="B201" t="s">
        <v>21</v>
      </c>
      <c r="C201" s="6">
        <f t="shared" ca="1" si="82"/>
        <v>7</v>
      </c>
    </row>
    <row r="202" spans="1:3" x14ac:dyDescent="0.3">
      <c r="A202" t="s">
        <v>298</v>
      </c>
      <c r="B202" s="10" t="s">
        <v>530</v>
      </c>
      <c r="C202" s="6">
        <f t="shared" ref="C202" ca="1" si="83">VLOOKUP(B202,OFFSET(INDIRECT("$A:$B"),0,MATCH(B$1&amp;"_Verify",INDIRECT("$1:$1"),0)-1),2,0)</f>
        <v>68</v>
      </c>
    </row>
    <row r="203" spans="1:3" x14ac:dyDescent="0.3">
      <c r="A203" t="s">
        <v>299</v>
      </c>
      <c r="B203" s="10" t="s">
        <v>530</v>
      </c>
      <c r="C203" s="6">
        <f t="shared" ref="C203:C205" ca="1" si="84">VLOOKUP(B203,OFFSET(INDIRECT("$A:$B"),0,MATCH(B$1&amp;"_Verify",INDIRECT("$1:$1"),0)-1),2,0)</f>
        <v>68</v>
      </c>
    </row>
    <row r="204" spans="1:3" x14ac:dyDescent="0.3">
      <c r="A204" t="s">
        <v>300</v>
      </c>
      <c r="B204" t="s">
        <v>93</v>
      </c>
      <c r="C204" s="6">
        <f t="shared" ca="1" si="84"/>
        <v>13</v>
      </c>
    </row>
    <row r="205" spans="1:3" x14ac:dyDescent="0.3">
      <c r="A205" t="s">
        <v>301</v>
      </c>
      <c r="B205" t="s">
        <v>225</v>
      </c>
      <c r="C205" s="6">
        <f t="shared" ca="1" si="84"/>
        <v>15</v>
      </c>
    </row>
    <row r="206" spans="1:3" x14ac:dyDescent="0.3">
      <c r="A206" t="s">
        <v>302</v>
      </c>
      <c r="B206" t="s">
        <v>228</v>
      </c>
      <c r="C206" s="6">
        <f t="shared" ref="C206" ca="1" si="85">VLOOKUP(B206,OFFSET(INDIRECT("$A:$B"),0,MATCH(B$1&amp;"_Verify",INDIRECT("$1:$1"),0)-1),2,0)</f>
        <v>16</v>
      </c>
    </row>
    <row r="207" spans="1:3" x14ac:dyDescent="0.3">
      <c r="A207" t="s">
        <v>303</v>
      </c>
      <c r="B207" t="s">
        <v>228</v>
      </c>
      <c r="C207" s="6">
        <f t="shared" ref="C207" ca="1" si="86">VLOOKUP(B207,OFFSET(INDIRECT("$A:$B"),0,MATCH(B$1&amp;"_Verify",INDIRECT("$1:$1"),0)-1),2,0)</f>
        <v>16</v>
      </c>
    </row>
    <row r="208" spans="1:3" x14ac:dyDescent="0.3">
      <c r="A208" t="s">
        <v>306</v>
      </c>
      <c r="B208" t="s">
        <v>229</v>
      </c>
      <c r="C208" s="6">
        <f t="shared" ref="C208" ca="1" si="87">VLOOKUP(B208,OFFSET(INDIRECT("$A:$B"),0,MATCH(B$1&amp;"_Verify",INDIRECT("$1:$1"),0)-1),2,0)</f>
        <v>17</v>
      </c>
    </row>
    <row r="209" spans="1:4" x14ac:dyDescent="0.3">
      <c r="A209" t="s">
        <v>307</v>
      </c>
      <c r="B209" t="s">
        <v>229</v>
      </c>
      <c r="C209" s="6">
        <f t="shared" ref="C209" ca="1" si="88">VLOOKUP(B209,OFFSET(INDIRECT("$A:$B"),0,MATCH(B$1&amp;"_Verify",INDIRECT("$1:$1"),0)-1),2,0)</f>
        <v>17</v>
      </c>
    </row>
    <row r="210" spans="1:4" x14ac:dyDescent="0.3">
      <c r="A210" t="s">
        <v>308</v>
      </c>
      <c r="B210" t="s">
        <v>230</v>
      </c>
      <c r="C210" s="6">
        <f t="shared" ref="C210" ca="1" si="89">VLOOKUP(B210,OFFSET(INDIRECT("$A:$B"),0,MATCH(B$1&amp;"_Verify",INDIRECT("$1:$1"),0)-1),2,0)</f>
        <v>18</v>
      </c>
    </row>
    <row r="211" spans="1:4" x14ac:dyDescent="0.3">
      <c r="A211" t="s">
        <v>309</v>
      </c>
      <c r="B211" t="s">
        <v>230</v>
      </c>
      <c r="C211" s="6">
        <f t="shared" ref="C211" ca="1" si="90">VLOOKUP(B211,OFFSET(INDIRECT("$A:$B"),0,MATCH(B$1&amp;"_Verify",INDIRECT("$1:$1"),0)-1),2,0)</f>
        <v>18</v>
      </c>
    </row>
    <row r="212" spans="1:4" x14ac:dyDescent="0.3">
      <c r="A212" t="s">
        <v>310</v>
      </c>
      <c r="B212" t="s">
        <v>231</v>
      </c>
      <c r="C212" s="6">
        <f t="shared" ref="C212" ca="1" si="91">VLOOKUP(B212,OFFSET(INDIRECT("$A:$B"),0,MATCH(B$1&amp;"_Verify",INDIRECT("$1:$1"),0)-1),2,0)</f>
        <v>19</v>
      </c>
    </row>
    <row r="213" spans="1:4" x14ac:dyDescent="0.3">
      <c r="A213" t="s">
        <v>311</v>
      </c>
      <c r="B213" t="s">
        <v>231</v>
      </c>
      <c r="C213" s="6">
        <f t="shared" ref="C213" ca="1" si="92">VLOOKUP(B213,OFFSET(INDIRECT("$A:$B"),0,MATCH(B$1&amp;"_Verify",INDIRECT("$1:$1"),0)-1),2,0)</f>
        <v>19</v>
      </c>
    </row>
    <row r="214" spans="1:4" x14ac:dyDescent="0.3">
      <c r="A214" t="s">
        <v>313</v>
      </c>
      <c r="B214" t="s">
        <v>239</v>
      </c>
      <c r="C214" s="6">
        <f t="shared" ref="C214:C224" ca="1" si="93">VLOOKUP(B214,OFFSET(INDIRECT("$A:$B"),0,MATCH(B$1&amp;"_Verify",INDIRECT("$1:$1"),0)-1),2,0)</f>
        <v>20</v>
      </c>
    </row>
    <row r="215" spans="1:4" x14ac:dyDescent="0.3">
      <c r="A215" t="s">
        <v>314</v>
      </c>
      <c r="B215" t="s">
        <v>239</v>
      </c>
      <c r="C215" s="6">
        <f t="shared" ca="1" si="93"/>
        <v>20</v>
      </c>
    </row>
    <row r="216" spans="1:4" x14ac:dyDescent="0.3">
      <c r="A216" t="s">
        <v>365</v>
      </c>
      <c r="B216" t="s">
        <v>93</v>
      </c>
      <c r="C216" s="6">
        <f t="shared" ref="C216:C218" ca="1" si="94">VLOOKUP(B216,OFFSET(INDIRECT("$A:$B"),0,MATCH(B$1&amp;"_Verify",INDIRECT("$1:$1"),0)-1),2,0)</f>
        <v>13</v>
      </c>
      <c r="D216" s="6"/>
    </row>
    <row r="217" spans="1:4" x14ac:dyDescent="0.3">
      <c r="A217" t="s">
        <v>367</v>
      </c>
      <c r="B217" t="s">
        <v>338</v>
      </c>
      <c r="C217" s="6">
        <f t="shared" ca="1" si="94"/>
        <v>21</v>
      </c>
    </row>
    <row r="218" spans="1:4" x14ac:dyDescent="0.3">
      <c r="A218" t="s">
        <v>371</v>
      </c>
      <c r="B218" t="s">
        <v>57</v>
      </c>
      <c r="C218" s="6">
        <f t="shared" ca="1" si="94"/>
        <v>11</v>
      </c>
    </row>
    <row r="219" spans="1:4" x14ac:dyDescent="0.3">
      <c r="A219" t="s">
        <v>315</v>
      </c>
      <c r="B219" t="s">
        <v>93</v>
      </c>
      <c r="C219" s="6">
        <f t="shared" ca="1" si="93"/>
        <v>13</v>
      </c>
    </row>
    <row r="220" spans="1:4" x14ac:dyDescent="0.3">
      <c r="A220" t="s">
        <v>317</v>
      </c>
      <c r="B220" t="s">
        <v>21</v>
      </c>
      <c r="C220" s="6">
        <f t="shared" ca="1" si="93"/>
        <v>7</v>
      </c>
    </row>
    <row r="221" spans="1:4" x14ac:dyDescent="0.3">
      <c r="A221" s="10" t="s">
        <v>510</v>
      </c>
      <c r="B221" s="10" t="s">
        <v>93</v>
      </c>
      <c r="C221" s="6">
        <f t="shared" ca="1" si="93"/>
        <v>13</v>
      </c>
      <c r="D221" s="10"/>
    </row>
    <row r="222" spans="1:4" x14ac:dyDescent="0.3">
      <c r="A222" s="10" t="s">
        <v>512</v>
      </c>
      <c r="B222" s="10" t="s">
        <v>21</v>
      </c>
      <c r="C222" s="6">
        <f t="shared" ca="1" si="93"/>
        <v>7</v>
      </c>
      <c r="D222" s="10"/>
    </row>
    <row r="223" spans="1:4" x14ac:dyDescent="0.3">
      <c r="A223" t="s">
        <v>372</v>
      </c>
      <c r="B223" t="s">
        <v>342</v>
      </c>
      <c r="C223" s="6">
        <f t="shared" ca="1" si="93"/>
        <v>61</v>
      </c>
    </row>
    <row r="224" spans="1:4" x14ac:dyDescent="0.3">
      <c r="A224" t="s">
        <v>373</v>
      </c>
      <c r="B224" t="s">
        <v>346</v>
      </c>
      <c r="C224" s="6">
        <f t="shared" ca="1" si="93"/>
        <v>59</v>
      </c>
    </row>
    <row r="225" spans="1:4" x14ac:dyDescent="0.3">
      <c r="A225" t="s">
        <v>318</v>
      </c>
      <c r="B225" t="s">
        <v>240</v>
      </c>
      <c r="C225" s="6">
        <f t="shared" ref="C225:C228" ca="1" si="95">VLOOKUP(B225,OFFSET(INDIRECT("$A:$B"),0,MATCH(B$1&amp;"_Verify",INDIRECT("$1:$1"),0)-1),2,0)</f>
        <v>58</v>
      </c>
    </row>
    <row r="226" spans="1:4" s="10" customFormat="1" x14ac:dyDescent="0.3">
      <c r="A226" s="10" t="s">
        <v>514</v>
      </c>
      <c r="B226" s="10" t="s">
        <v>240</v>
      </c>
      <c r="C226" s="6">
        <f t="shared" ref="C226" ca="1" si="96">VLOOKUP(B226,OFFSET(INDIRECT("$A:$B"),0,MATCH(B$1&amp;"_Verify",INDIRECT("$1:$1"),0)-1),2,0)</f>
        <v>58</v>
      </c>
    </row>
    <row r="227" spans="1:4" s="10" customFormat="1" x14ac:dyDescent="0.3">
      <c r="A227" t="s">
        <v>329</v>
      </c>
      <c r="B227" t="s">
        <v>273</v>
      </c>
      <c r="C227" s="6">
        <f t="shared" ca="1" si="95"/>
        <v>41</v>
      </c>
      <c r="D227"/>
    </row>
    <row r="228" spans="1:4" s="10" customFormat="1" x14ac:dyDescent="0.3">
      <c r="A228" t="s">
        <v>331</v>
      </c>
      <c r="B228" t="s">
        <v>54</v>
      </c>
      <c r="C228" s="6">
        <f t="shared" ca="1" si="95"/>
        <v>8</v>
      </c>
      <c r="D228"/>
    </row>
    <row r="229" spans="1:4" s="10" customFormat="1" x14ac:dyDescent="0.3">
      <c r="A229" t="s">
        <v>320</v>
      </c>
      <c r="B229" t="s">
        <v>274</v>
      </c>
      <c r="C229" s="6">
        <f t="shared" ref="C229" ca="1" si="97">VLOOKUP(B229,OFFSET(INDIRECT("$A:$B"),0,MATCH(B$1&amp;"_Verify",INDIRECT("$1:$1"),0)-1),2,0)</f>
        <v>40</v>
      </c>
      <c r="D229"/>
    </row>
    <row r="230" spans="1:4" x14ac:dyDescent="0.3">
      <c r="A230" t="s">
        <v>322</v>
      </c>
      <c r="B230" t="s">
        <v>55</v>
      </c>
      <c r="C230" s="6">
        <f t="shared" ref="C230" ca="1" si="98">VLOOKUP(B230,OFFSET(INDIRECT("$A:$B"),0,MATCH(B$1&amp;"_Verify",INDIRECT("$1:$1"),0)-1),2,0)</f>
        <v>9</v>
      </c>
    </row>
    <row r="231" spans="1:4" x14ac:dyDescent="0.3">
      <c r="A231" t="s">
        <v>352</v>
      </c>
      <c r="B231" t="s">
        <v>345</v>
      </c>
      <c r="C231" s="6">
        <f t="shared" ref="C231" ca="1" si="99">VLOOKUP(B231,OFFSET(INDIRECT("$A:$B"),0,MATCH(B$1&amp;"_Verify",INDIRECT("$1:$1"),0)-1),2,0)</f>
        <v>42</v>
      </c>
    </row>
    <row r="232" spans="1:4" x14ac:dyDescent="0.3">
      <c r="A232" t="s">
        <v>353</v>
      </c>
      <c r="B232" t="s">
        <v>284</v>
      </c>
      <c r="C232" s="6">
        <f t="shared" ref="C232" ca="1" si="100">VLOOKUP(B232,OFFSET(INDIRECT("$A:$B"),0,MATCH(B$1&amp;"_Verify",INDIRECT("$1:$1"),0)-1),2,0)</f>
        <v>60</v>
      </c>
    </row>
    <row r="233" spans="1:4" x14ac:dyDescent="0.3">
      <c r="A233" t="s">
        <v>377</v>
      </c>
      <c r="B233" t="s">
        <v>378</v>
      </c>
      <c r="C233" s="6">
        <f t="shared" ref="C233:C235" ca="1" si="101">VLOOKUP(B233,OFFSET(INDIRECT("$A:$B"),0,MATCH(B$1&amp;"_Verify",INDIRECT("$1:$1"),0)-1),2,0)</f>
        <v>62</v>
      </c>
    </row>
    <row r="234" spans="1:4" x14ac:dyDescent="0.3">
      <c r="A234" s="10" t="s">
        <v>520</v>
      </c>
      <c r="B234" s="10" t="s">
        <v>523</v>
      </c>
      <c r="C234" s="6">
        <f t="shared" ca="1" si="101"/>
        <v>66</v>
      </c>
      <c r="D234" s="10"/>
    </row>
    <row r="235" spans="1:4" x14ac:dyDescent="0.3">
      <c r="A235" s="10" t="s">
        <v>522</v>
      </c>
      <c r="B235" s="10" t="s">
        <v>523</v>
      </c>
      <c r="C235" s="6">
        <f t="shared" ca="1" si="101"/>
        <v>66</v>
      </c>
      <c r="D235" s="10"/>
    </row>
    <row r="236" spans="1:4" x14ac:dyDescent="0.3">
      <c r="A236" s="10" t="s">
        <v>536</v>
      </c>
      <c r="B236" s="10" t="s">
        <v>526</v>
      </c>
      <c r="C236" s="6">
        <f t="shared" ref="C236:C240" ca="1" si="102">VLOOKUP(B236,OFFSET(INDIRECT("$A:$B"),0,MATCH(B$1&amp;"_Verify",INDIRECT("$1:$1"),0)-1),2,0)</f>
        <v>67</v>
      </c>
      <c r="D236" s="10"/>
    </row>
    <row r="237" spans="1:4" x14ac:dyDescent="0.3">
      <c r="A237" s="10" t="s">
        <v>820</v>
      </c>
      <c r="B237" s="10" t="s">
        <v>383</v>
      </c>
      <c r="C237" s="6">
        <f t="shared" ca="1" si="102"/>
        <v>22</v>
      </c>
      <c r="D237" s="10"/>
    </row>
    <row r="238" spans="1:4" x14ac:dyDescent="0.3">
      <c r="A238" s="10" t="s">
        <v>821</v>
      </c>
      <c r="B238" s="10" t="s">
        <v>383</v>
      </c>
      <c r="C238" s="6">
        <f t="shared" ca="1" si="102"/>
        <v>22</v>
      </c>
      <c r="D238" s="10"/>
    </row>
    <row r="239" spans="1:4" x14ac:dyDescent="0.3">
      <c r="A239" s="10" t="s">
        <v>823</v>
      </c>
      <c r="B239" s="10" t="s">
        <v>383</v>
      </c>
      <c r="C239" s="6">
        <f t="shared" ca="1" si="102"/>
        <v>22</v>
      </c>
      <c r="D239" s="10"/>
    </row>
    <row r="240" spans="1:4" x14ac:dyDescent="0.3">
      <c r="A240" s="10" t="s">
        <v>825</v>
      </c>
      <c r="B240" s="10" t="s">
        <v>383</v>
      </c>
      <c r="C240" s="6">
        <f t="shared" ca="1" si="102"/>
        <v>22</v>
      </c>
      <c r="D240" s="10"/>
    </row>
    <row r="241" spans="1:4" x14ac:dyDescent="0.3">
      <c r="A241" t="s">
        <v>386</v>
      </c>
      <c r="B241" t="s">
        <v>383</v>
      </c>
      <c r="C241" s="6">
        <f t="shared" ref="C241" ca="1" si="103">VLOOKUP(B241,OFFSET(INDIRECT("$A:$B"),0,MATCH(B$1&amp;"_Verify",INDIRECT("$1:$1"),0)-1),2,0)</f>
        <v>22</v>
      </c>
    </row>
    <row r="242" spans="1:4" x14ac:dyDescent="0.3">
      <c r="A242" t="s">
        <v>400</v>
      </c>
      <c r="B242" t="s">
        <v>383</v>
      </c>
      <c r="C242" s="6">
        <f t="shared" ref="C242" ca="1" si="104">VLOOKUP(B242,OFFSET(INDIRECT("$A:$B"),0,MATCH(B$1&amp;"_Verify",INDIRECT("$1:$1"),0)-1),2,0)</f>
        <v>22</v>
      </c>
    </row>
    <row r="243" spans="1:4" x14ac:dyDescent="0.3">
      <c r="A243" t="s">
        <v>388</v>
      </c>
      <c r="B243" t="s">
        <v>383</v>
      </c>
      <c r="C243" s="6">
        <f t="shared" ref="C243:C246" ca="1" si="105">VLOOKUP(B243,OFFSET(INDIRECT("$A:$B"),0,MATCH(B$1&amp;"_Verify",INDIRECT("$1:$1"),0)-1),2,0)</f>
        <v>22</v>
      </c>
    </row>
    <row r="244" spans="1:4" x14ac:dyDescent="0.3">
      <c r="A244" t="s">
        <v>401</v>
      </c>
      <c r="B244" t="s">
        <v>383</v>
      </c>
      <c r="C244" s="6">
        <f t="shared" ca="1" si="105"/>
        <v>22</v>
      </c>
    </row>
    <row r="245" spans="1:4" x14ac:dyDescent="0.3">
      <c r="A245" s="10" t="s">
        <v>773</v>
      </c>
      <c r="B245" s="10" t="s">
        <v>383</v>
      </c>
      <c r="C245" s="6">
        <f t="shared" ca="1" si="105"/>
        <v>22</v>
      </c>
      <c r="D245" s="10"/>
    </row>
    <row r="246" spans="1:4" x14ac:dyDescent="0.3">
      <c r="A246" s="10" t="s">
        <v>774</v>
      </c>
      <c r="B246" s="10" t="s">
        <v>383</v>
      </c>
      <c r="C246" s="6">
        <f t="shared" ca="1" si="105"/>
        <v>22</v>
      </c>
      <c r="D246" s="10"/>
    </row>
    <row r="247" spans="1:4" x14ac:dyDescent="0.3">
      <c r="A247" s="10" t="s">
        <v>775</v>
      </c>
      <c r="B247" s="10" t="s">
        <v>383</v>
      </c>
      <c r="C247" s="6">
        <f t="shared" ref="C247:C248" ca="1" si="106">VLOOKUP(B247,OFFSET(INDIRECT("$A:$B"),0,MATCH(B$1&amp;"_Verify",INDIRECT("$1:$1"),0)-1),2,0)</f>
        <v>22</v>
      </c>
      <c r="D247" s="10"/>
    </row>
    <row r="248" spans="1:4" x14ac:dyDescent="0.3">
      <c r="A248" s="10" t="s">
        <v>776</v>
      </c>
      <c r="B248" s="10" t="s">
        <v>383</v>
      </c>
      <c r="C248" s="6">
        <f t="shared" ca="1" si="106"/>
        <v>22</v>
      </c>
      <c r="D248" s="10"/>
    </row>
  </sheetData>
  <phoneticPr fontId="1" type="noConversion"/>
  <dataValidations count="1">
    <dataValidation type="list" allowBlank="1" showInputMessage="1" showErrorMessage="1" sqref="B2:B24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75"/>
  <sheetViews>
    <sheetView tabSelected="1" workbookViewId="0">
      <pane xSplit="2" ySplit="2" topLeftCell="C237" activePane="bottomRight" state="frozen"/>
      <selection pane="topRight" activeCell="C1" sqref="C1"/>
      <selection pane="bottomLeft" activeCell="A3" sqref="A3"/>
      <selection pane="bottomRight" activeCell="I244" sqref="I24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517</v>
      </c>
      <c r="F2" s="4" t="str">
        <f>IF(ISBLANK(VLOOKUP($E2,어펙터인자!$1:$1048576,MATCH(F$1,어펙터인자!$1:$1,0),0)),"",VLOOKUP($E2,어펙터인자!$1:$1048576,MATCH(F$1,어펙터인자!$1:$1,0),0))</f>
        <v>히트가 발생하고 나면 점수합을 확률에 의해 채우고 쿨타임점수에 의해 쿨타임이 돌기 시작한다
추후 잠재력 SP 획득 증가에 의해 영향을 받는다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쿨타임점수</v>
      </c>
      <c r="K2" s="4" t="str">
        <f>IF(ISBLANK(VLOOKUP($E2,어펙터인자!$1:$1048576,MATCH(K$1,어펙터인자!$1:$1,0),0)),"",VLOOKUP($E2,어펙터인자!$1:$1048576,MATCH(K$1,어펙터인자!$1:$1,0),0))</f>
        <v>추가확률점수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638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640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769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672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727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704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679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672</v>
      </c>
    </row>
    <row r="77" spans="1:20" x14ac:dyDescent="0.3">
      <c r="A77" s="1" t="str">
        <f t="shared" si="81"/>
        <v>NormalAttackPreSyria_01</v>
      </c>
      <c r="B77" s="10" t="s">
        <v>728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730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713</v>
      </c>
      <c r="U88" s="1" t="s">
        <v>717</v>
      </c>
      <c r="V88" s="1" t="s">
        <v>715</v>
      </c>
      <c r="W88" s="1" t="s">
        <v>714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654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578</v>
      </c>
    </row>
    <row r="111" spans="1:23" x14ac:dyDescent="0.3">
      <c r="A111" s="1" t="str">
        <f t="shared" si="141"/>
        <v>AS_SlowCyc_01</v>
      </c>
      <c r="B111" s="1" t="s">
        <v>579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588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582</v>
      </c>
      <c r="W112" s="1" t="s">
        <v>587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914</v>
      </c>
      <c r="W113" s="1" t="s">
        <v>851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915</v>
      </c>
      <c r="W114" s="1" t="s">
        <v>851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917</v>
      </c>
      <c r="W115" s="1" t="s">
        <v>851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582</v>
      </c>
      <c r="W116" s="1" t="s">
        <v>587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600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602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762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602</v>
      </c>
    </row>
    <row r="119" spans="1:23" x14ac:dyDescent="0.3">
      <c r="A119" s="1" t="str">
        <f t="shared" si="159"/>
        <v>TeleportOneEyedWizard_BlueClose_01</v>
      </c>
      <c r="B119" s="1" t="s">
        <v>606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608</v>
      </c>
      <c r="U119" s="1" t="s">
        <v>619</v>
      </c>
      <c r="W119" s="1" t="s">
        <v>587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609</v>
      </c>
      <c r="U120" s="1" t="s">
        <v>619</v>
      </c>
      <c r="W120" s="1" t="s">
        <v>587</v>
      </c>
    </row>
    <row r="121" spans="1:23" x14ac:dyDescent="0.3">
      <c r="A121" s="1" t="str">
        <f t="shared" si="165"/>
        <v>TeleportOneEyedWizard_GreenClose_01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907</v>
      </c>
      <c r="U121" s="1" t="s">
        <v>911</v>
      </c>
      <c r="W121" s="1" t="s">
        <v>851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910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908</v>
      </c>
      <c r="U122" s="1" t="s">
        <v>911</v>
      </c>
      <c r="W122" s="1" t="s">
        <v>851</v>
      </c>
    </row>
    <row r="123" spans="1:23" x14ac:dyDescent="0.3">
      <c r="A123" s="1" t="str">
        <f t="shared" si="165"/>
        <v>RushHeavyKnight_YellowFirst_01</v>
      </c>
      <c r="B123" s="10" t="s">
        <v>611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617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618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545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642</v>
      </c>
    </row>
    <row r="127" spans="1:23" x14ac:dyDescent="0.3">
      <c r="A127" s="1" t="str">
        <f>B127&amp;"_"&amp;TEXT(D127,"00")</f>
        <v>SleepingDragonTerrorBringer_Red_01</v>
      </c>
      <c r="B127" s="10" t="s">
        <v>738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740</v>
      </c>
      <c r="U127" s="1" t="s">
        <v>741</v>
      </c>
    </row>
    <row r="128" spans="1:23" x14ac:dyDescent="0.3">
      <c r="A128" s="1" t="str">
        <f>B128&amp;"_"&amp;TEXT(D128,"00")</f>
        <v>BurrowOnStartRtsTurret_01</v>
      </c>
      <c r="B128" s="10" t="s">
        <v>746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742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761</v>
      </c>
    </row>
    <row r="131" spans="1:23" x14ac:dyDescent="0.3">
      <c r="A131" s="1" t="str">
        <f t="shared" si="174"/>
        <v>JumpRunRobotTwo_01</v>
      </c>
      <c r="B131" s="10" t="s">
        <v>759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761</v>
      </c>
    </row>
    <row r="132" spans="1:23" x14ac:dyDescent="0.3">
      <c r="A132" s="1" t="str">
        <f t="shared" si="174"/>
        <v>TeleportArcherySamuraiUp_01</v>
      </c>
      <c r="B132" s="1" t="s">
        <v>780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582</v>
      </c>
      <c r="W132" s="1" t="s">
        <v>587</v>
      </c>
    </row>
    <row r="133" spans="1:23" x14ac:dyDescent="0.3">
      <c r="A133" s="1" t="str">
        <f t="shared" si="174"/>
        <v>TeleportArcherySamuraiDown_01</v>
      </c>
      <c r="B133" s="1" t="s">
        <v>782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582</v>
      </c>
      <c r="W133" s="1" t="s">
        <v>587</v>
      </c>
    </row>
    <row r="134" spans="1:23" x14ac:dyDescent="0.3">
      <c r="A134" s="1" t="str">
        <f t="shared" si="174"/>
        <v>RotateArcherySamurai_01</v>
      </c>
      <c r="B134" s="1" t="s">
        <v>783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602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840</v>
      </c>
      <c r="U135" s="1" t="s">
        <v>863</v>
      </c>
      <c r="W135" s="1" t="s">
        <v>842</v>
      </c>
    </row>
    <row r="136" spans="1:23" x14ac:dyDescent="0.3">
      <c r="A136" s="1" t="str">
        <f t="shared" si="177"/>
        <v>AS_AngryDee_01</v>
      </c>
      <c r="B136" s="1" t="s">
        <v>865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852</v>
      </c>
      <c r="W137" s="1" t="s">
        <v>851</v>
      </c>
    </row>
    <row r="138" spans="1:23" x14ac:dyDescent="0.3">
      <c r="A138" s="1" t="str">
        <f t="shared" si="177"/>
        <v>TeleportLadyPirateOut_01</v>
      </c>
      <c r="B138" s="1" t="s">
        <v>849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853</v>
      </c>
      <c r="W138" s="1" t="s">
        <v>851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858</v>
      </c>
      <c r="U139" s="1" t="s">
        <v>859</v>
      </c>
    </row>
    <row r="140" spans="1:23" x14ac:dyDescent="0.3">
      <c r="A140" s="1" t="str">
        <f t="shared" si="180"/>
        <v>RushBeholder_01</v>
      </c>
      <c r="B140" s="1" t="s">
        <v>869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867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872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876</v>
      </c>
      <c r="U141" s="1">
        <f>(3/2)*1/1.25</f>
        <v>1.2</v>
      </c>
      <c r="V141" s="1" t="s">
        <v>875</v>
      </c>
    </row>
    <row r="142" spans="1:23" x14ac:dyDescent="0.3">
      <c r="A142" s="1" t="str">
        <f t="shared" si="183"/>
        <v>HealOverTimeDruidTent_01</v>
      </c>
      <c r="B142" s="1" t="s">
        <v>878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885</v>
      </c>
    </row>
    <row r="144" spans="1:23" x14ac:dyDescent="0.3">
      <c r="A144" s="1" t="str">
        <f t="shared" si="183"/>
        <v>GiveAffectorValuePlant_01</v>
      </c>
      <c r="B144" s="1" t="s">
        <v>895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897</v>
      </c>
      <c r="U144" s="1" t="s">
        <v>890</v>
      </c>
    </row>
    <row r="145" spans="1:23" x14ac:dyDescent="0.3">
      <c r="A145" s="1" t="str">
        <f t="shared" si="183"/>
        <v>AS_LoseTankerPlant_01</v>
      </c>
      <c r="B145" s="1" t="s">
        <v>893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904</v>
      </c>
      <c r="W146" s="1" t="s">
        <v>905</v>
      </c>
    </row>
    <row r="147" spans="1:23" x14ac:dyDescent="0.3">
      <c r="A147" s="1" t="str">
        <f t="shared" si="186"/>
        <v>RushDroidHeavy_White_01</v>
      </c>
      <c r="B147" s="1" t="s">
        <v>919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921</v>
      </c>
      <c r="U147" s="1">
        <f>(3/2)*1/1.25</f>
        <v>1.2</v>
      </c>
      <c r="V147" s="1" t="s">
        <v>922</v>
      </c>
    </row>
    <row r="148" spans="1:23" x14ac:dyDescent="0.3">
      <c r="A148" s="1" t="str">
        <f t="shared" si="170"/>
        <v>AddForceCommon_01</v>
      </c>
      <c r="B148" s="10" t="s">
        <v>623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631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870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538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538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538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538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538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538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538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538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538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538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538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538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538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538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843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538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538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7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538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843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62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8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:A248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:O248" ca="1" si="240">IF(NOT(ISBLANK(N243)),N243,
IF(ISBLANK(M243),"",
VLOOKUP(M243,OFFSET(INDIRECT("$A:$B"),0,MATCH(M$1&amp;"_Verify",INDIRECT("$1:$1"),0)-1),2,0)
))</f>
        <v>18</v>
      </c>
      <c r="S243" s="7" t="str">
        <f t="shared" ref="S243:S248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9"/>
        <v>LP_MaxHpPowerSource_01</v>
      </c>
      <c r="B244" s="1" t="s">
        <v>927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ref="J244:J248" si="242">J154*2.5/8</f>
        <v>4.6875E-2</v>
      </c>
      <c r="M244" s="1" t="s">
        <v>162</v>
      </c>
      <c r="O244" s="7">
        <f t="shared" ca="1" si="240"/>
        <v>18</v>
      </c>
      <c r="S244" s="7" t="str">
        <f t="shared" ca="1" si="241"/>
        <v/>
      </c>
    </row>
    <row r="245" spans="1:19" x14ac:dyDescent="0.3">
      <c r="A245" s="1" t="str">
        <f t="shared" si="239"/>
        <v>LP_MaxHpPowerSource_02</v>
      </c>
      <c r="B245" s="1" t="s">
        <v>927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2"/>
        <v>9.8437499999999997E-2</v>
      </c>
      <c r="M245" s="1" t="s">
        <v>162</v>
      </c>
      <c r="O245" s="7">
        <f t="shared" ca="1" si="240"/>
        <v>18</v>
      </c>
      <c r="S245" s="7" t="str">
        <f t="shared" ca="1" si="241"/>
        <v/>
      </c>
    </row>
    <row r="246" spans="1:19" x14ac:dyDescent="0.3">
      <c r="A246" s="1" t="str">
        <f t="shared" si="239"/>
        <v>LP_MaxHpPowerSource_03</v>
      </c>
      <c r="B246" s="1" t="s">
        <v>927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2"/>
        <v>0.15468750000000001</v>
      </c>
      <c r="M246" s="1" t="s">
        <v>162</v>
      </c>
      <c r="O246" s="7">
        <f t="shared" ca="1" si="240"/>
        <v>18</v>
      </c>
      <c r="S246" s="7" t="str">
        <f t="shared" ca="1" si="241"/>
        <v/>
      </c>
    </row>
    <row r="247" spans="1:19" x14ac:dyDescent="0.3">
      <c r="A247" s="1" t="str">
        <f t="shared" si="239"/>
        <v>LP_MaxHpPowerSource_04</v>
      </c>
      <c r="B247" s="1" t="s">
        <v>927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2"/>
        <v>0.21562499999999998</v>
      </c>
      <c r="M247" s="1" t="s">
        <v>162</v>
      </c>
      <c r="O247" s="7">
        <f t="shared" ca="1" si="240"/>
        <v>18</v>
      </c>
      <c r="S247" s="7" t="str">
        <f t="shared" ca="1" si="241"/>
        <v/>
      </c>
    </row>
    <row r="248" spans="1:19" x14ac:dyDescent="0.3">
      <c r="A248" s="1" t="str">
        <f t="shared" si="239"/>
        <v>LP_MaxHpPowerSource_05</v>
      </c>
      <c r="B248" s="1" t="s">
        <v>927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2"/>
        <v>0.28125</v>
      </c>
      <c r="M248" s="1" t="s">
        <v>162</v>
      </c>
      <c r="O248" s="7">
        <f t="shared" ca="1" si="240"/>
        <v>18</v>
      </c>
      <c r="S248" s="7" t="str">
        <f t="shared" ca="1" si="241"/>
        <v/>
      </c>
    </row>
    <row r="249" spans="1:19" x14ac:dyDescent="0.3">
      <c r="A249" s="1" t="str">
        <f t="shared" si="238"/>
        <v>LP_ReduceDmgProjectile_01</v>
      </c>
      <c r="B249" s="1" t="s">
        <v>266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>J154*4/6</f>
        <v>9.9999999999999992E-2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38"/>
        <v>LP_ReduceDmgProjectile_02</v>
      </c>
      <c r="B250" s="1" t="s">
        <v>266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>J155*4/6</f>
        <v>0.21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38"/>
        <v>LP_ReduceDmgProjectile_03</v>
      </c>
      <c r="B251" s="1" t="s">
        <v>266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>J156*4/6</f>
        <v>0.33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si="238"/>
        <v>LP_ReduceDmgProjectile_04</v>
      </c>
      <c r="B252" s="1" t="s">
        <v>266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>J157*4/6</f>
        <v>0.45999999999999996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ref="A253:A256" si="243">B253&amp;"_"&amp;TEXT(D253,"00")</f>
        <v>LP_ReduceDmgProjectile_05</v>
      </c>
      <c r="B253" s="1" t="s">
        <v>266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>J158*4/6</f>
        <v>0.6</v>
      </c>
      <c r="O253" s="7" t="str">
        <f t="shared" ca="1" si="234"/>
        <v/>
      </c>
      <c r="S253" s="7" t="str">
        <f t="shared" ca="1" si="228"/>
        <v/>
      </c>
    </row>
    <row r="254" spans="1:19" x14ac:dyDescent="0.3">
      <c r="A254" s="1" t="str">
        <f t="shared" si="243"/>
        <v>LP_ReduceDmgProjectile_06</v>
      </c>
      <c r="B254" s="1" t="s">
        <v>266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>J159*4/6</f>
        <v>0.75</v>
      </c>
      <c r="O254" s="7" t="str">
        <f t="shared" ca="1" si="234"/>
        <v/>
      </c>
      <c r="S254" s="7" t="str">
        <f t="shared" ca="1" si="228"/>
        <v/>
      </c>
    </row>
    <row r="255" spans="1:19" x14ac:dyDescent="0.3">
      <c r="A255" s="1" t="str">
        <f t="shared" si="243"/>
        <v>LP_ReduceDmgProjectile_07</v>
      </c>
      <c r="B255" s="1" t="s">
        <v>266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>J160*4/6</f>
        <v>0.91000000000000014</v>
      </c>
      <c r="O255" s="7" t="str">
        <f t="shared" ca="1" si="234"/>
        <v/>
      </c>
      <c r="S255" s="7" t="str">
        <f t="shared" ca="1" si="228"/>
        <v/>
      </c>
    </row>
    <row r="256" spans="1:19" x14ac:dyDescent="0.3">
      <c r="A256" s="1" t="str">
        <f t="shared" si="243"/>
        <v>LP_ReduceDmgProjectile_08</v>
      </c>
      <c r="B256" s="1" t="s">
        <v>266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>J161*4/6</f>
        <v>1.08</v>
      </c>
      <c r="O256" s="7" t="str">
        <f t="shared" ca="1" si="234"/>
        <v/>
      </c>
      <c r="S256" s="7" t="str">
        <f t="shared" ca="1" si="228"/>
        <v/>
      </c>
    </row>
    <row r="257" spans="1:19" x14ac:dyDescent="0.3">
      <c r="A257" s="1" t="str">
        <f t="shared" ref="A257:A279" si="244">B257&amp;"_"&amp;TEXT(D257,"00")</f>
        <v>LP_ReduceDmgProjectile_09</v>
      </c>
      <c r="B257" s="1" t="s">
        <v>266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>J162*4/6</f>
        <v>1.26</v>
      </c>
      <c r="O257" s="7" t="str">
        <f t="shared" ca="1" si="234"/>
        <v/>
      </c>
      <c r="S257" s="7" t="str">
        <f t="shared" ca="1" si="228"/>
        <v/>
      </c>
    </row>
    <row r="258" spans="1:19" x14ac:dyDescent="0.3">
      <c r="A258" s="1" t="str">
        <f t="shared" si="244"/>
        <v>LP_ReduceDmgProjectileBetter_01</v>
      </c>
      <c r="B258" s="1" t="s">
        <v>494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>J163*4/6</f>
        <v>0.16666666666666666</v>
      </c>
      <c r="O258" s="7" t="str">
        <f t="shared" ref="O258:O279" ca="1" si="245">IF(NOT(ISBLANK(N258)),N258,
IF(ISBLANK(M258),"",
VLOOKUP(M258,OFFSET(INDIRECT("$A:$B"),0,MATCH(M$1&amp;"_Verify",INDIRECT("$1:$1"),0)-1),2,0)
))</f>
        <v/>
      </c>
      <c r="S258" s="7" t="str">
        <f t="shared" ca="1" si="228"/>
        <v/>
      </c>
    </row>
    <row r="259" spans="1:19" x14ac:dyDescent="0.3">
      <c r="A259" s="1" t="str">
        <f t="shared" si="244"/>
        <v>LP_ReduceDmgProjectileBetter_02</v>
      </c>
      <c r="B259" s="1" t="s">
        <v>494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>J164*4/6</f>
        <v>0.35000000000000003</v>
      </c>
      <c r="O259" s="7" t="str">
        <f t="shared" ca="1" si="245"/>
        <v/>
      </c>
      <c r="S259" s="7" t="str">
        <f t="shared" ca="1" si="228"/>
        <v/>
      </c>
    </row>
    <row r="260" spans="1:19" x14ac:dyDescent="0.3">
      <c r="A260" s="1" t="str">
        <f t="shared" si="244"/>
        <v>LP_ReduceDmgProjectileBetter_03</v>
      </c>
      <c r="B260" s="1" t="s">
        <v>494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>J165*4/6</f>
        <v>0.55000000000000004</v>
      </c>
      <c r="O260" s="7" t="str">
        <f t="shared" ca="1" si="245"/>
        <v/>
      </c>
      <c r="S260" s="7" t="str">
        <f t="shared" ca="1" si="228"/>
        <v/>
      </c>
    </row>
    <row r="261" spans="1:19" x14ac:dyDescent="0.3">
      <c r="A261" s="1" t="str">
        <f t="shared" si="244"/>
        <v>LP_ReduceDmgProjectileBetter_04</v>
      </c>
      <c r="B261" s="1" t="s">
        <v>494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>J166*4/6</f>
        <v>0.76666666666666661</v>
      </c>
      <c r="O261" s="7" t="str">
        <f t="shared" ca="1" si="245"/>
        <v/>
      </c>
      <c r="S261" s="7" t="str">
        <f t="shared" ca="1" si="228"/>
        <v/>
      </c>
    </row>
    <row r="262" spans="1:19" x14ac:dyDescent="0.3">
      <c r="A262" s="1" t="str">
        <f t="shared" ref="A262:A266" si="246">B262&amp;"_"&amp;TEXT(D262,"00")</f>
        <v>LP_ReduceDmgProjectileBetter_05</v>
      </c>
      <c r="B262" s="1" t="s">
        <v>494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>J167*4/6</f>
        <v>1</v>
      </c>
      <c r="O262" s="7" t="str">
        <f t="shared" ref="O262:O266" ca="1" si="247">IF(NOT(ISBLANK(N262)),N262,
IF(ISBLANK(M262),"",
VLOOKUP(M262,OFFSET(INDIRECT("$A:$B"),0,MATCH(M$1&amp;"_Verify",INDIRECT("$1:$1"),0)-1),2,0)
))</f>
        <v/>
      </c>
      <c r="S262" s="7" t="str">
        <f t="shared" ca="1" si="228"/>
        <v/>
      </c>
    </row>
    <row r="263" spans="1:19" x14ac:dyDescent="0.3">
      <c r="A263" s="1" t="str">
        <f t="shared" si="246"/>
        <v>LP_ReduceDmgProjectileBetter_06</v>
      </c>
      <c r="B263" s="1" t="s">
        <v>494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>J168*4/6</f>
        <v>1.25</v>
      </c>
      <c r="O263" s="7" t="str">
        <f t="shared" ca="1" si="247"/>
        <v/>
      </c>
      <c r="S263" s="7" t="str">
        <f t="shared" ca="1" si="228"/>
        <v/>
      </c>
    </row>
    <row r="264" spans="1:19" x14ac:dyDescent="0.3">
      <c r="A264" s="1" t="str">
        <f t="shared" si="246"/>
        <v>LP_ReduceDmgProjectileBetter_07</v>
      </c>
      <c r="B264" s="1" t="s">
        <v>494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>J169*4/6</f>
        <v>1.5166666666666666</v>
      </c>
      <c r="O264" s="7" t="str">
        <f t="shared" ca="1" si="247"/>
        <v/>
      </c>
      <c r="S264" s="7" t="str">
        <f t="shared" ca="1" si="228"/>
        <v/>
      </c>
    </row>
    <row r="265" spans="1:19" x14ac:dyDescent="0.3">
      <c r="A265" s="1" t="str">
        <f t="shared" si="246"/>
        <v>LP_ReduceDmgProjectileBetter_08</v>
      </c>
      <c r="B265" s="1" t="s">
        <v>494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>J170*4/6</f>
        <v>1.8</v>
      </c>
      <c r="O265" s="7" t="str">
        <f t="shared" ca="1" si="247"/>
        <v/>
      </c>
      <c r="S265" s="7" t="str">
        <f t="shared" ca="1" si="228"/>
        <v/>
      </c>
    </row>
    <row r="266" spans="1:19" x14ac:dyDescent="0.3">
      <c r="A266" s="1" t="str">
        <f t="shared" si="246"/>
        <v>LP_ReduceDmgProjectileBetter_09</v>
      </c>
      <c r="B266" s="1" t="s">
        <v>494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>J171*4/6</f>
        <v>2.1</v>
      </c>
      <c r="O266" s="7" t="str">
        <f t="shared" ca="1" si="247"/>
        <v/>
      </c>
      <c r="S266" s="7" t="str">
        <f t="shared" ca="1" si="228"/>
        <v/>
      </c>
    </row>
    <row r="267" spans="1:19" x14ac:dyDescent="0.3">
      <c r="A267" s="1" t="str">
        <f t="shared" si="244"/>
        <v>LP_ReduceDmgMelee_01</v>
      </c>
      <c r="B267" s="1" t="s">
        <v>495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>J154*4/6*1.5</f>
        <v>0.15</v>
      </c>
      <c r="O267" s="7" t="str">
        <f t="shared" ca="1" si="245"/>
        <v/>
      </c>
      <c r="S267" s="7" t="str">
        <f t="shared" ca="1" si="228"/>
        <v/>
      </c>
    </row>
    <row r="268" spans="1:19" x14ac:dyDescent="0.3">
      <c r="A268" s="1" t="str">
        <f t="shared" si="244"/>
        <v>LP_ReduceDmgMelee_02</v>
      </c>
      <c r="B268" s="1" t="s">
        <v>495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>J155*4/6*1.5</f>
        <v>0.315</v>
      </c>
      <c r="O268" s="7" t="str">
        <f t="shared" ca="1" si="245"/>
        <v/>
      </c>
      <c r="S268" s="7" t="str">
        <f t="shared" ca="1" si="228"/>
        <v/>
      </c>
    </row>
    <row r="269" spans="1:19" x14ac:dyDescent="0.3">
      <c r="A269" s="1" t="str">
        <f t="shared" si="244"/>
        <v>LP_ReduceDmgMelee_03</v>
      </c>
      <c r="B269" s="1" t="s">
        <v>495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>J156*4/6*1.5</f>
        <v>0.495</v>
      </c>
      <c r="O269" s="7" t="str">
        <f t="shared" ca="1" si="245"/>
        <v/>
      </c>
      <c r="S269" s="7" t="str">
        <f t="shared" ca="1" si="228"/>
        <v/>
      </c>
    </row>
    <row r="270" spans="1:19" x14ac:dyDescent="0.3">
      <c r="A270" s="1" t="str">
        <f t="shared" si="244"/>
        <v>LP_ReduceDmgMelee_04</v>
      </c>
      <c r="B270" s="1" t="s">
        <v>495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>J157*4/6*1.5</f>
        <v>0.69</v>
      </c>
      <c r="O270" s="7" t="str">
        <f t="shared" ca="1" si="245"/>
        <v/>
      </c>
      <c r="S270" s="7" t="str">
        <f t="shared" ca="1" si="228"/>
        <v/>
      </c>
    </row>
    <row r="271" spans="1:19" x14ac:dyDescent="0.3">
      <c r="A271" s="1" t="str">
        <f t="shared" si="244"/>
        <v>LP_ReduceDmgMelee_05</v>
      </c>
      <c r="B271" s="1" t="s">
        <v>495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>J158*4/6*1.5</f>
        <v>0.89999999999999991</v>
      </c>
      <c r="O271" s="7" t="str">
        <f t="shared" ca="1" si="245"/>
        <v/>
      </c>
      <c r="S271" s="7" t="str">
        <f t="shared" ca="1" si="228"/>
        <v/>
      </c>
    </row>
    <row r="272" spans="1:19" x14ac:dyDescent="0.3">
      <c r="A272" s="1" t="str">
        <f t="shared" si="244"/>
        <v>LP_ReduceDmgMelee_06</v>
      </c>
      <c r="B272" s="1" t="s">
        <v>495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>J159*4/6*1.5</f>
        <v>1.125</v>
      </c>
      <c r="O272" s="7" t="str">
        <f t="shared" ca="1" si="245"/>
        <v/>
      </c>
      <c r="S272" s="7" t="str">
        <f t="shared" ca="1" si="228"/>
        <v/>
      </c>
    </row>
    <row r="273" spans="1:19" x14ac:dyDescent="0.3">
      <c r="A273" s="1" t="str">
        <f t="shared" si="244"/>
        <v>LP_ReduceDmgMelee_07</v>
      </c>
      <c r="B273" s="1" t="s">
        <v>495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>J160*4/6*1.5</f>
        <v>1.3650000000000002</v>
      </c>
      <c r="O273" s="7" t="str">
        <f t="shared" ca="1" si="245"/>
        <v/>
      </c>
      <c r="S273" s="7" t="str">
        <f t="shared" ca="1" si="228"/>
        <v/>
      </c>
    </row>
    <row r="274" spans="1:19" x14ac:dyDescent="0.3">
      <c r="A274" s="1" t="str">
        <f t="shared" si="244"/>
        <v>LP_ReduceDmgMelee_08</v>
      </c>
      <c r="B274" s="1" t="s">
        <v>495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>J161*4/6*1.5</f>
        <v>1.62</v>
      </c>
      <c r="O274" s="7" t="str">
        <f t="shared" ca="1" si="245"/>
        <v/>
      </c>
      <c r="S274" s="7" t="str">
        <f t="shared" ca="1" si="228"/>
        <v/>
      </c>
    </row>
    <row r="275" spans="1:19" x14ac:dyDescent="0.3">
      <c r="A275" s="1" t="str">
        <f t="shared" si="244"/>
        <v>LP_ReduceDmgMelee_09</v>
      </c>
      <c r="B275" s="1" t="s">
        <v>495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>J162*4/6*1.5</f>
        <v>1.8900000000000001</v>
      </c>
      <c r="O275" s="7" t="str">
        <f t="shared" ca="1" si="245"/>
        <v/>
      </c>
      <c r="S275" s="7" t="str">
        <f t="shared" ca="1" si="228"/>
        <v/>
      </c>
    </row>
    <row r="276" spans="1:19" x14ac:dyDescent="0.3">
      <c r="A276" s="1" t="str">
        <f t="shared" si="244"/>
        <v>LP_ReduceDmgMeleeBetter_01</v>
      </c>
      <c r="B276" s="1" t="s">
        <v>497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>J163*4/6*1.5</f>
        <v>0.25</v>
      </c>
      <c r="O276" s="7" t="str">
        <f t="shared" ca="1" si="245"/>
        <v/>
      </c>
      <c r="S276" s="7" t="str">
        <f t="shared" ca="1" si="228"/>
        <v/>
      </c>
    </row>
    <row r="277" spans="1:19" x14ac:dyDescent="0.3">
      <c r="A277" s="1" t="str">
        <f t="shared" si="244"/>
        <v>LP_ReduceDmgMeleeBetter_02</v>
      </c>
      <c r="B277" s="1" t="s">
        <v>497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>J164*4/6*1.5</f>
        <v>0.52500000000000002</v>
      </c>
      <c r="O277" s="7" t="str">
        <f t="shared" ca="1" si="245"/>
        <v/>
      </c>
      <c r="S277" s="7" t="str">
        <f t="shared" ca="1" si="228"/>
        <v/>
      </c>
    </row>
    <row r="278" spans="1:19" x14ac:dyDescent="0.3">
      <c r="A278" s="1" t="str">
        <f t="shared" si="244"/>
        <v>LP_ReduceDmgMeleeBetter_03</v>
      </c>
      <c r="B278" s="1" t="s">
        <v>497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>J165*4/6*1.5</f>
        <v>0.82500000000000007</v>
      </c>
      <c r="O278" s="7" t="str">
        <f t="shared" ca="1" si="245"/>
        <v/>
      </c>
      <c r="S278" s="7" t="str">
        <f t="shared" ca="1" si="228"/>
        <v/>
      </c>
    </row>
    <row r="279" spans="1:19" x14ac:dyDescent="0.3">
      <c r="A279" s="1" t="str">
        <f t="shared" si="244"/>
        <v>LP_ReduceDmgMeleeBetter_04</v>
      </c>
      <c r="B279" s="1" t="s">
        <v>497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>J166*4/6*1.5</f>
        <v>1.1499999999999999</v>
      </c>
      <c r="O279" s="7" t="str">
        <f t="shared" ca="1" si="245"/>
        <v/>
      </c>
      <c r="S279" s="7" t="str">
        <f t="shared" ca="1" si="228"/>
        <v/>
      </c>
    </row>
    <row r="280" spans="1:19" x14ac:dyDescent="0.3">
      <c r="A280" s="1" t="str">
        <f t="shared" ref="A280:A284" si="248">B280&amp;"_"&amp;TEXT(D280,"00")</f>
        <v>LP_ReduceDmgMeleeBetter_05</v>
      </c>
      <c r="B280" s="1" t="s">
        <v>497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>J167*4/6*1.5</f>
        <v>1.5</v>
      </c>
      <c r="O280" s="7" t="str">
        <f t="shared" ref="O280:O284" ca="1" si="249">IF(NOT(ISBLANK(N280)),N280,
IF(ISBLANK(M280),"",
VLOOKUP(M280,OFFSET(INDIRECT("$A:$B"),0,MATCH(M$1&amp;"_Verify",INDIRECT("$1:$1"),0)-1),2,0)
))</f>
        <v/>
      </c>
      <c r="S280" s="7" t="str">
        <f t="shared" ca="1" si="228"/>
        <v/>
      </c>
    </row>
    <row r="281" spans="1:19" x14ac:dyDescent="0.3">
      <c r="A281" s="1" t="str">
        <f t="shared" si="248"/>
        <v>LP_ReduceDmgMeleeBetter_06</v>
      </c>
      <c r="B281" s="1" t="s">
        <v>497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>J168*4/6*1.5</f>
        <v>1.875</v>
      </c>
      <c r="O281" s="7" t="str">
        <f t="shared" ca="1" si="249"/>
        <v/>
      </c>
      <c r="S281" s="7" t="str">
        <f t="shared" ca="1" si="228"/>
        <v/>
      </c>
    </row>
    <row r="282" spans="1:19" x14ac:dyDescent="0.3">
      <c r="A282" s="1" t="str">
        <f t="shared" si="248"/>
        <v>LP_ReduceDmgMeleeBetter_07</v>
      </c>
      <c r="B282" s="1" t="s">
        <v>497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>J169*4/6*1.5</f>
        <v>2.2749999999999999</v>
      </c>
      <c r="O282" s="7" t="str">
        <f t="shared" ca="1" si="249"/>
        <v/>
      </c>
      <c r="S282" s="7" t="str">
        <f t="shared" ca="1" si="228"/>
        <v/>
      </c>
    </row>
    <row r="283" spans="1:19" x14ac:dyDescent="0.3">
      <c r="A283" s="1" t="str">
        <f t="shared" si="248"/>
        <v>LP_ReduceDmgMeleeBetter_08</v>
      </c>
      <c r="B283" s="1" t="s">
        <v>497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>J170*4/6*1.5</f>
        <v>2.7</v>
      </c>
      <c r="O283" s="7" t="str">
        <f t="shared" ca="1" si="249"/>
        <v/>
      </c>
      <c r="S283" s="7" t="str">
        <f t="shared" ca="1" si="228"/>
        <v/>
      </c>
    </row>
    <row r="284" spans="1:19" x14ac:dyDescent="0.3">
      <c r="A284" s="1" t="str">
        <f t="shared" si="248"/>
        <v>LP_ReduceDmgMeleeBetter_09</v>
      </c>
      <c r="B284" s="1" t="s">
        <v>497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>J171*4/6*1.5</f>
        <v>3.1500000000000004</v>
      </c>
      <c r="O284" s="7" t="str">
        <f t="shared" ca="1" si="249"/>
        <v/>
      </c>
      <c r="S284" s="7" t="str">
        <f t="shared" ca="1" si="228"/>
        <v/>
      </c>
    </row>
    <row r="285" spans="1:19" x14ac:dyDescent="0.3">
      <c r="A285" s="1" t="str">
        <f t="shared" si="238"/>
        <v>LP_ReduceDmgClose_01</v>
      </c>
      <c r="B285" s="1" t="s">
        <v>267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>J154*4/6*3</f>
        <v>0.3</v>
      </c>
      <c r="O285" s="7" t="str">
        <f t="shared" ca="1" si="234"/>
        <v/>
      </c>
      <c r="S285" s="7" t="str">
        <f t="shared" ca="1" si="228"/>
        <v/>
      </c>
    </row>
    <row r="286" spans="1:19" x14ac:dyDescent="0.3">
      <c r="A286" s="1" t="str">
        <f t="shared" si="238"/>
        <v>LP_ReduceDmgClose_02</v>
      </c>
      <c r="B286" s="1" t="s">
        <v>267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>J155*4/6*3</f>
        <v>0.63</v>
      </c>
      <c r="O286" s="7" t="str">
        <f t="shared" ca="1" si="234"/>
        <v/>
      </c>
      <c r="S286" s="7" t="str">
        <f t="shared" ca="1" si="228"/>
        <v/>
      </c>
    </row>
    <row r="287" spans="1:19" x14ac:dyDescent="0.3">
      <c r="A287" s="1" t="str">
        <f t="shared" si="238"/>
        <v>LP_ReduceDmgClose_03</v>
      </c>
      <c r="B287" s="1" t="s">
        <v>267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>J156*4/6*3</f>
        <v>0.99</v>
      </c>
      <c r="O287" s="7" t="str">
        <f t="shared" ca="1" si="234"/>
        <v/>
      </c>
      <c r="S287" s="7" t="str">
        <f t="shared" ca="1" si="228"/>
        <v/>
      </c>
    </row>
    <row r="288" spans="1:19" x14ac:dyDescent="0.3">
      <c r="A288" s="1" t="str">
        <f t="shared" si="238"/>
        <v>LP_ReduceDmgClose_04</v>
      </c>
      <c r="B288" s="1" t="s">
        <v>267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>J157*4/6*3</f>
        <v>1.38</v>
      </c>
      <c r="O288" s="7" t="str">
        <f t="shared" ca="1" si="234"/>
        <v/>
      </c>
      <c r="S288" s="7" t="str">
        <f t="shared" ref="S288:S331" ca="1" si="250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306" si="251">B289&amp;"_"&amp;TEXT(D289,"00")</f>
        <v>LP_ReduceDmgClose_05</v>
      </c>
      <c r="B289" s="1" t="s">
        <v>267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>J158*4/6*3</f>
        <v>1.7999999999999998</v>
      </c>
      <c r="O289" s="7" t="str">
        <f t="shared" ca="1" si="234"/>
        <v/>
      </c>
      <c r="S289" s="7" t="str">
        <f t="shared" ca="1" si="250"/>
        <v/>
      </c>
    </row>
    <row r="290" spans="1:19" x14ac:dyDescent="0.3">
      <c r="A290" s="1" t="str">
        <f t="shared" si="251"/>
        <v>LP_ReduceDmgClose_06</v>
      </c>
      <c r="B290" s="1" t="s">
        <v>267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>J159*4/6*3</f>
        <v>2.25</v>
      </c>
      <c r="O290" s="7" t="str">
        <f t="shared" ca="1" si="234"/>
        <v/>
      </c>
      <c r="S290" s="7" t="str">
        <f t="shared" ca="1" si="250"/>
        <v/>
      </c>
    </row>
    <row r="291" spans="1:19" x14ac:dyDescent="0.3">
      <c r="A291" s="1" t="str">
        <f t="shared" si="251"/>
        <v>LP_ReduceDmgClose_07</v>
      </c>
      <c r="B291" s="1" t="s">
        <v>267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>J160*4/6*3</f>
        <v>2.7300000000000004</v>
      </c>
      <c r="O291" s="7" t="str">
        <f t="shared" ca="1" si="234"/>
        <v/>
      </c>
      <c r="S291" s="7" t="str">
        <f t="shared" ca="1" si="250"/>
        <v/>
      </c>
    </row>
    <row r="292" spans="1:19" x14ac:dyDescent="0.3">
      <c r="A292" s="1" t="str">
        <f t="shared" si="251"/>
        <v>LP_ReduceDmgClose_08</v>
      </c>
      <c r="B292" s="1" t="s">
        <v>267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>J161*4/6*3</f>
        <v>3.24</v>
      </c>
      <c r="O292" s="7" t="str">
        <f t="shared" ca="1" si="234"/>
        <v/>
      </c>
      <c r="S292" s="7" t="str">
        <f t="shared" ca="1" si="250"/>
        <v/>
      </c>
    </row>
    <row r="293" spans="1:19" x14ac:dyDescent="0.3">
      <c r="A293" s="1" t="str">
        <f t="shared" si="251"/>
        <v>LP_ReduceDmgClose_09</v>
      </c>
      <c r="B293" s="1" t="s">
        <v>267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>J162*4/6*3</f>
        <v>3.7800000000000002</v>
      </c>
      <c r="O293" s="7" t="str">
        <f t="shared" ca="1" si="234"/>
        <v/>
      </c>
      <c r="S293" s="7" t="str">
        <f t="shared" ca="1" si="250"/>
        <v/>
      </c>
    </row>
    <row r="294" spans="1:19" x14ac:dyDescent="0.3">
      <c r="A294" s="1" t="str">
        <f t="shared" si="251"/>
        <v>LP_ReduceDmgCloseBetter_01</v>
      </c>
      <c r="B294" s="1" t="s">
        <v>499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>J163*4/6*3</f>
        <v>0.5</v>
      </c>
      <c r="O294" s="7" t="str">
        <f t="shared" ref="O294:O311" ca="1" si="252">IF(NOT(ISBLANK(N294)),N294,
IF(ISBLANK(M294),"",
VLOOKUP(M294,OFFSET(INDIRECT("$A:$B"),0,MATCH(M$1&amp;"_Verify",INDIRECT("$1:$1"),0)-1),2,0)
))</f>
        <v/>
      </c>
      <c r="S294" s="7" t="str">
        <f t="shared" ca="1" si="250"/>
        <v/>
      </c>
    </row>
    <row r="295" spans="1:19" x14ac:dyDescent="0.3">
      <c r="A295" s="1" t="str">
        <f t="shared" si="251"/>
        <v>LP_ReduceDmgCloseBetter_02</v>
      </c>
      <c r="B295" s="1" t="s">
        <v>499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>J164*4/6*3</f>
        <v>1.05</v>
      </c>
      <c r="O295" s="7" t="str">
        <f t="shared" ca="1" si="252"/>
        <v/>
      </c>
      <c r="S295" s="7" t="str">
        <f t="shared" ca="1" si="250"/>
        <v/>
      </c>
    </row>
    <row r="296" spans="1:19" x14ac:dyDescent="0.3">
      <c r="A296" s="1" t="str">
        <f t="shared" si="251"/>
        <v>LP_ReduceDmgCloseBetter_03</v>
      </c>
      <c r="B296" s="1" t="s">
        <v>499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>J165*4/6*3</f>
        <v>1.6500000000000001</v>
      </c>
      <c r="O296" s="7" t="str">
        <f t="shared" ca="1" si="252"/>
        <v/>
      </c>
      <c r="S296" s="7" t="str">
        <f t="shared" ca="1" si="250"/>
        <v/>
      </c>
    </row>
    <row r="297" spans="1:19" x14ac:dyDescent="0.3">
      <c r="A297" s="1" t="str">
        <f t="shared" si="251"/>
        <v>LP_ReduceDmgCloseBetter_04</v>
      </c>
      <c r="B297" s="1" t="s">
        <v>499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>J166*4/6*3</f>
        <v>2.2999999999999998</v>
      </c>
      <c r="O297" s="7" t="str">
        <f t="shared" ca="1" si="252"/>
        <v/>
      </c>
      <c r="S297" s="7" t="str">
        <f t="shared" ca="1" si="250"/>
        <v/>
      </c>
    </row>
    <row r="298" spans="1:19" x14ac:dyDescent="0.3">
      <c r="A298" s="1" t="str">
        <f t="shared" ref="A298:A302" si="253">B298&amp;"_"&amp;TEXT(D298,"00")</f>
        <v>LP_ReduceDmgCloseBetter_05</v>
      </c>
      <c r="B298" s="1" t="s">
        <v>499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>J167*4/6*3</f>
        <v>3</v>
      </c>
      <c r="O298" s="7" t="str">
        <f t="shared" ref="O298:O302" ca="1" si="254">IF(NOT(ISBLANK(N298)),N298,
IF(ISBLANK(M298),"",
VLOOKUP(M298,OFFSET(INDIRECT("$A:$B"),0,MATCH(M$1&amp;"_Verify",INDIRECT("$1:$1"),0)-1),2,0)
))</f>
        <v/>
      </c>
      <c r="S298" s="7" t="str">
        <f t="shared" ca="1" si="250"/>
        <v/>
      </c>
    </row>
    <row r="299" spans="1:19" x14ac:dyDescent="0.3">
      <c r="A299" s="1" t="str">
        <f t="shared" si="253"/>
        <v>LP_ReduceDmgCloseBetter_06</v>
      </c>
      <c r="B299" s="1" t="s">
        <v>499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>J168*4/6*3</f>
        <v>3.75</v>
      </c>
      <c r="O299" s="7" t="str">
        <f t="shared" ca="1" si="254"/>
        <v/>
      </c>
      <c r="S299" s="7" t="str">
        <f t="shared" ca="1" si="250"/>
        <v/>
      </c>
    </row>
    <row r="300" spans="1:19" x14ac:dyDescent="0.3">
      <c r="A300" s="1" t="str">
        <f t="shared" si="253"/>
        <v>LP_ReduceDmgCloseBetter_07</v>
      </c>
      <c r="B300" s="1" t="s">
        <v>499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>J169*4/6*3</f>
        <v>4.55</v>
      </c>
      <c r="O300" s="7" t="str">
        <f t="shared" ca="1" si="254"/>
        <v/>
      </c>
      <c r="S300" s="7" t="str">
        <f t="shared" ca="1" si="250"/>
        <v/>
      </c>
    </row>
    <row r="301" spans="1:19" x14ac:dyDescent="0.3">
      <c r="A301" s="1" t="str">
        <f t="shared" si="253"/>
        <v>LP_ReduceDmgCloseBetter_08</v>
      </c>
      <c r="B301" s="1" t="s">
        <v>499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>J170*4/6*3</f>
        <v>5.4</v>
      </c>
      <c r="O301" s="7" t="str">
        <f t="shared" ca="1" si="254"/>
        <v/>
      </c>
      <c r="S301" s="7" t="str">
        <f t="shared" ca="1" si="250"/>
        <v/>
      </c>
    </row>
    <row r="302" spans="1:19" x14ac:dyDescent="0.3">
      <c r="A302" s="1" t="str">
        <f t="shared" si="253"/>
        <v>LP_ReduceDmgCloseBetter_09</v>
      </c>
      <c r="B302" s="1" t="s">
        <v>499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>J171*4/6*3</f>
        <v>6.3000000000000007</v>
      </c>
      <c r="O302" s="7" t="str">
        <f t="shared" ca="1" si="254"/>
        <v/>
      </c>
      <c r="S302" s="7" t="str">
        <f t="shared" ca="1" si="250"/>
        <v/>
      </c>
    </row>
    <row r="303" spans="1:19" x14ac:dyDescent="0.3">
      <c r="A303" s="1" t="str">
        <f t="shared" si="251"/>
        <v>LP_ReduceDmgTrap_01</v>
      </c>
      <c r="B303" s="1" t="s">
        <v>500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>J154*4/6*3</f>
        <v>0.3</v>
      </c>
      <c r="O303" s="7" t="str">
        <f t="shared" ca="1" si="252"/>
        <v/>
      </c>
      <c r="S303" s="7" t="str">
        <f t="shared" ca="1" si="250"/>
        <v/>
      </c>
    </row>
    <row r="304" spans="1:19" x14ac:dyDescent="0.3">
      <c r="A304" s="1" t="str">
        <f t="shared" si="251"/>
        <v>LP_ReduceDmgTrap_02</v>
      </c>
      <c r="B304" s="1" t="s">
        <v>500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>J155*4/6*3</f>
        <v>0.63</v>
      </c>
      <c r="O304" s="7" t="str">
        <f t="shared" ca="1" si="252"/>
        <v/>
      </c>
      <c r="S304" s="7" t="str">
        <f t="shared" ca="1" si="250"/>
        <v/>
      </c>
    </row>
    <row r="305" spans="1:19" x14ac:dyDescent="0.3">
      <c r="A305" s="1" t="str">
        <f t="shared" si="251"/>
        <v>LP_ReduceDmgTrap_03</v>
      </c>
      <c r="B305" s="1" t="s">
        <v>500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>J156*4/6*3</f>
        <v>0.99</v>
      </c>
      <c r="O305" s="7" t="str">
        <f t="shared" ca="1" si="252"/>
        <v/>
      </c>
      <c r="S305" s="7" t="str">
        <f t="shared" ca="1" si="250"/>
        <v/>
      </c>
    </row>
    <row r="306" spans="1:19" x14ac:dyDescent="0.3">
      <c r="A306" s="1" t="str">
        <f t="shared" si="251"/>
        <v>LP_ReduceDmgTrap_04</v>
      </c>
      <c r="B306" s="1" t="s">
        <v>500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>J157*4/6*3</f>
        <v>1.38</v>
      </c>
      <c r="O306" s="7" t="str">
        <f t="shared" ca="1" si="252"/>
        <v/>
      </c>
      <c r="S306" s="7" t="str">
        <f t="shared" ca="1" si="250"/>
        <v/>
      </c>
    </row>
    <row r="307" spans="1:19" x14ac:dyDescent="0.3">
      <c r="A307" s="1" t="str">
        <f t="shared" ref="A307:A323" si="255">B307&amp;"_"&amp;TEXT(D307,"00")</f>
        <v>LP_ReduceDmgTrap_05</v>
      </c>
      <c r="B307" s="1" t="s">
        <v>500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>J158*4/6*3</f>
        <v>1.7999999999999998</v>
      </c>
      <c r="O307" s="7" t="str">
        <f t="shared" ca="1" si="252"/>
        <v/>
      </c>
      <c r="S307" s="7" t="str">
        <f t="shared" ca="1" si="250"/>
        <v/>
      </c>
    </row>
    <row r="308" spans="1:19" x14ac:dyDescent="0.3">
      <c r="A308" s="1" t="str">
        <f t="shared" si="255"/>
        <v>LP_ReduceDmgTrap_06</v>
      </c>
      <c r="B308" s="1" t="s">
        <v>500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>J159*4/6*3</f>
        <v>2.25</v>
      </c>
      <c r="O308" s="7" t="str">
        <f t="shared" ca="1" si="252"/>
        <v/>
      </c>
      <c r="S308" s="7" t="str">
        <f t="shared" ca="1" si="250"/>
        <v/>
      </c>
    </row>
    <row r="309" spans="1:19" x14ac:dyDescent="0.3">
      <c r="A309" s="1" t="str">
        <f t="shared" si="255"/>
        <v>LP_ReduceDmgTrap_07</v>
      </c>
      <c r="B309" s="1" t="s">
        <v>500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>J160*4/6*3</f>
        <v>2.7300000000000004</v>
      </c>
      <c r="O309" s="7" t="str">
        <f t="shared" ca="1" si="252"/>
        <v/>
      </c>
      <c r="S309" s="7" t="str">
        <f t="shared" ca="1" si="250"/>
        <v/>
      </c>
    </row>
    <row r="310" spans="1:19" x14ac:dyDescent="0.3">
      <c r="A310" s="1" t="str">
        <f t="shared" si="255"/>
        <v>LP_ReduceDmgTrap_08</v>
      </c>
      <c r="B310" s="1" t="s">
        <v>500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>J161*4/6*3</f>
        <v>3.24</v>
      </c>
      <c r="O310" s="7" t="str">
        <f t="shared" ca="1" si="252"/>
        <v/>
      </c>
      <c r="S310" s="7" t="str">
        <f t="shared" ca="1" si="250"/>
        <v/>
      </c>
    </row>
    <row r="311" spans="1:19" x14ac:dyDescent="0.3">
      <c r="A311" s="1" t="str">
        <f t="shared" si="255"/>
        <v>LP_ReduceDmgTrap_09</v>
      </c>
      <c r="B311" s="1" t="s">
        <v>500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>J162*4/6*3</f>
        <v>3.7800000000000002</v>
      </c>
      <c r="O311" s="7" t="str">
        <f t="shared" ca="1" si="252"/>
        <v/>
      </c>
      <c r="S311" s="7" t="str">
        <f t="shared" ca="1" si="250"/>
        <v/>
      </c>
    </row>
    <row r="312" spans="1:19" x14ac:dyDescent="0.3">
      <c r="A312" s="1" t="str">
        <f t="shared" si="255"/>
        <v>LP_ReduceDmgTrapBetter_01</v>
      </c>
      <c r="B312" s="1" t="s">
        <v>501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>J163*4/6*3</f>
        <v>0.5</v>
      </c>
      <c r="O312" s="7" t="str">
        <f t="shared" ref="O312:O326" ca="1" si="256">IF(NOT(ISBLANK(N312)),N312,
IF(ISBLANK(M312),"",
VLOOKUP(M312,OFFSET(INDIRECT("$A:$B"),0,MATCH(M$1&amp;"_Verify",INDIRECT("$1:$1"),0)-1),2,0)
))</f>
        <v/>
      </c>
      <c r="S312" s="7" t="str">
        <f t="shared" ca="1" si="250"/>
        <v/>
      </c>
    </row>
    <row r="313" spans="1:19" x14ac:dyDescent="0.3">
      <c r="A313" s="1" t="str">
        <f t="shared" si="255"/>
        <v>LP_ReduceDmgTrapBetter_02</v>
      </c>
      <c r="B313" s="1" t="s">
        <v>501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>J164*4/6*3</f>
        <v>1.05</v>
      </c>
      <c r="O313" s="7" t="str">
        <f t="shared" ca="1" si="256"/>
        <v/>
      </c>
      <c r="S313" s="7" t="str">
        <f t="shared" ca="1" si="250"/>
        <v/>
      </c>
    </row>
    <row r="314" spans="1:19" x14ac:dyDescent="0.3">
      <c r="A314" s="1" t="str">
        <f t="shared" si="255"/>
        <v>LP_ReduceDmgTrapBetter_03</v>
      </c>
      <c r="B314" s="1" t="s">
        <v>501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>J165*4/6*3</f>
        <v>1.6500000000000001</v>
      </c>
      <c r="O314" s="7" t="str">
        <f t="shared" ca="1" si="256"/>
        <v/>
      </c>
      <c r="S314" s="7" t="str">
        <f t="shared" ca="1" si="250"/>
        <v/>
      </c>
    </row>
    <row r="315" spans="1:19" x14ac:dyDescent="0.3">
      <c r="A315" s="1" t="str">
        <f t="shared" si="255"/>
        <v>LP_ReduceDmgTrapBetter_04</v>
      </c>
      <c r="B315" s="1" t="s">
        <v>501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>J166*4/6*3</f>
        <v>2.2999999999999998</v>
      </c>
      <c r="O315" s="7" t="str">
        <f t="shared" ca="1" si="256"/>
        <v/>
      </c>
      <c r="S315" s="7" t="str">
        <f t="shared" ca="1" si="250"/>
        <v/>
      </c>
    </row>
    <row r="316" spans="1:19" x14ac:dyDescent="0.3">
      <c r="A316" s="1" t="str">
        <f t="shared" ref="A316:A320" si="257">B316&amp;"_"&amp;TEXT(D316,"00")</f>
        <v>LP_ReduceDmgTrapBetter_05</v>
      </c>
      <c r="B316" s="1" t="s">
        <v>501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>J167*4/6*3</f>
        <v>3</v>
      </c>
      <c r="O316" s="7" t="str">
        <f t="shared" ref="O316:O320" ca="1" si="258">IF(NOT(ISBLANK(N316)),N316,
IF(ISBLANK(M316),"",
VLOOKUP(M316,OFFSET(INDIRECT("$A:$B"),0,MATCH(M$1&amp;"_Verify",INDIRECT("$1:$1"),0)-1),2,0)
))</f>
        <v/>
      </c>
      <c r="S316" s="7" t="str">
        <f t="shared" ca="1" si="250"/>
        <v/>
      </c>
    </row>
    <row r="317" spans="1:19" x14ac:dyDescent="0.3">
      <c r="A317" s="1" t="str">
        <f t="shared" si="257"/>
        <v>LP_ReduceDmgTrapBetter_06</v>
      </c>
      <c r="B317" s="1" t="s">
        <v>501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>J168*4/6*3</f>
        <v>3.75</v>
      </c>
      <c r="O317" s="7" t="str">
        <f t="shared" ca="1" si="258"/>
        <v/>
      </c>
      <c r="S317" s="7" t="str">
        <f t="shared" ca="1" si="250"/>
        <v/>
      </c>
    </row>
    <row r="318" spans="1:19" x14ac:dyDescent="0.3">
      <c r="A318" s="1" t="str">
        <f t="shared" si="257"/>
        <v>LP_ReduceDmgTrapBetter_07</v>
      </c>
      <c r="B318" s="1" t="s">
        <v>501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>J169*4/6*3</f>
        <v>4.55</v>
      </c>
      <c r="O318" s="7" t="str">
        <f t="shared" ca="1" si="258"/>
        <v/>
      </c>
      <c r="S318" s="7" t="str">
        <f t="shared" ca="1" si="250"/>
        <v/>
      </c>
    </row>
    <row r="319" spans="1:19" x14ac:dyDescent="0.3">
      <c r="A319" s="1" t="str">
        <f t="shared" si="257"/>
        <v>LP_ReduceDmgTrapBetter_08</v>
      </c>
      <c r="B319" s="1" t="s">
        <v>501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>J170*4/6*3</f>
        <v>5.4</v>
      </c>
      <c r="O319" s="7" t="str">
        <f t="shared" ca="1" si="258"/>
        <v/>
      </c>
      <c r="S319" s="7" t="str">
        <f t="shared" ca="1" si="250"/>
        <v/>
      </c>
    </row>
    <row r="320" spans="1:19" x14ac:dyDescent="0.3">
      <c r="A320" s="1" t="str">
        <f t="shared" si="257"/>
        <v>LP_ReduceDmgTrapBetter_09</v>
      </c>
      <c r="B320" s="1" t="s">
        <v>501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>J171*4/6*3</f>
        <v>6.3000000000000007</v>
      </c>
      <c r="O320" s="7" t="str">
        <f t="shared" ca="1" si="258"/>
        <v/>
      </c>
      <c r="S320" s="7" t="str">
        <f t="shared" ca="1" si="250"/>
        <v/>
      </c>
    </row>
    <row r="321" spans="1:19" x14ac:dyDescent="0.3">
      <c r="A321" s="1" t="str">
        <f t="shared" si="255"/>
        <v>LP_ReduceContinuousDmg_01</v>
      </c>
      <c r="B321" s="1" t="s">
        <v>504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ReduceContinuousDamage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1</v>
      </c>
      <c r="K321" s="1">
        <v>0.5</v>
      </c>
      <c r="O321" s="7" t="str">
        <f t="shared" ca="1" si="256"/>
        <v/>
      </c>
      <c r="S321" s="7" t="str">
        <f t="shared" ca="1" si="250"/>
        <v/>
      </c>
    </row>
    <row r="322" spans="1:19" x14ac:dyDescent="0.3">
      <c r="A322" s="1" t="str">
        <f t="shared" si="255"/>
        <v>LP_ReduceContinuousDmg_02</v>
      </c>
      <c r="B322" s="1" t="s">
        <v>504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ReduceContinuousDamage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4.1900000000000004</v>
      </c>
      <c r="K322" s="1">
        <v>0.5</v>
      </c>
      <c r="O322" s="7" t="str">
        <f t="shared" ca="1" si="256"/>
        <v/>
      </c>
      <c r="S322" s="7" t="str">
        <f t="shared" ca="1" si="250"/>
        <v/>
      </c>
    </row>
    <row r="323" spans="1:19" x14ac:dyDescent="0.3">
      <c r="A323" s="1" t="str">
        <f t="shared" si="255"/>
        <v>LP_ReduceContinuousDmg_03</v>
      </c>
      <c r="B323" s="1" t="s">
        <v>504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ReduceContinuousDamage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9.57</v>
      </c>
      <c r="K323" s="1">
        <v>0.5</v>
      </c>
      <c r="O323" s="7" t="str">
        <f t="shared" ca="1" si="256"/>
        <v/>
      </c>
      <c r="S323" s="7" t="str">
        <f t="shared" ca="1" si="250"/>
        <v/>
      </c>
    </row>
    <row r="324" spans="1:19" x14ac:dyDescent="0.3">
      <c r="A324" s="1" t="str">
        <f t="shared" ref="A324:A326" si="259">B324&amp;"_"&amp;TEXT(D324,"00")</f>
        <v>LP_DefenseStrongDmg_01</v>
      </c>
      <c r="B324" s="1" t="s">
        <v>505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DefenseStrongDamage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0.24</v>
      </c>
      <c r="O324" s="7" t="str">
        <f t="shared" ca="1" si="256"/>
        <v/>
      </c>
      <c r="S324" s="7" t="str">
        <f t="shared" ca="1" si="250"/>
        <v/>
      </c>
    </row>
    <row r="325" spans="1:19" x14ac:dyDescent="0.3">
      <c r="A325" s="1" t="str">
        <f t="shared" si="259"/>
        <v>LP_DefenseStrongDmg_02</v>
      </c>
      <c r="B325" s="1" t="s">
        <v>505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DefenseStrongDamage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0.20869565217391306</v>
      </c>
      <c r="O325" s="7" t="str">
        <f t="shared" ca="1" si="256"/>
        <v/>
      </c>
      <c r="S325" s="7" t="str">
        <f t="shared" ca="1" si="250"/>
        <v/>
      </c>
    </row>
    <row r="326" spans="1:19" x14ac:dyDescent="0.3">
      <c r="A326" s="1" t="str">
        <f t="shared" si="259"/>
        <v>LP_DefenseStrongDmg_03</v>
      </c>
      <c r="B326" s="1" t="s">
        <v>505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DefenseStrongDamage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0.18147448015122877</v>
      </c>
      <c r="O326" s="7" t="str">
        <f t="shared" ca="1" si="256"/>
        <v/>
      </c>
      <c r="S326" s="7" t="str">
        <f t="shared" ca="1" si="250"/>
        <v/>
      </c>
    </row>
    <row r="327" spans="1:19" x14ac:dyDescent="0.3">
      <c r="A327" s="1" t="str">
        <f t="shared" ref="A327:A362" si="260">B327&amp;"_"&amp;TEXT(D327,"00")</f>
        <v>LP_ExtraGold_01</v>
      </c>
      <c r="B327" s="1" t="s">
        <v>171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v>0.15000000000000002</v>
      </c>
      <c r="O327" s="7" t="str">
        <f t="shared" ca="1" si="234"/>
        <v/>
      </c>
      <c r="S327" s="7" t="str">
        <f t="shared" ca="1" si="250"/>
        <v/>
      </c>
    </row>
    <row r="328" spans="1:19" x14ac:dyDescent="0.3">
      <c r="A328" s="1" t="str">
        <f t="shared" ref="A328:A330" si="261">B328&amp;"_"&amp;TEXT(D328,"00")</f>
        <v>LP_ExtraGold_02</v>
      </c>
      <c r="B328" s="1" t="s">
        <v>171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0.31500000000000006</v>
      </c>
      <c r="O328" s="7" t="str">
        <f t="shared" ref="O328:O330" ca="1" si="262">IF(NOT(ISBLANK(N328)),N328,
IF(ISBLANK(M328),"",
VLOOKUP(M328,OFFSET(INDIRECT("$A:$B"),0,MATCH(M$1&amp;"_Verify",INDIRECT("$1:$1"),0)-1),2,0)
))</f>
        <v/>
      </c>
      <c r="S328" s="7" t="str">
        <f t="shared" ca="1" si="250"/>
        <v/>
      </c>
    </row>
    <row r="329" spans="1:19" x14ac:dyDescent="0.3">
      <c r="A329" s="1" t="str">
        <f t="shared" si="261"/>
        <v>LP_ExtraGold_03</v>
      </c>
      <c r="B329" s="1" t="s">
        <v>171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0.49500000000000011</v>
      </c>
      <c r="O329" s="7" t="str">
        <f t="shared" ca="1" si="262"/>
        <v/>
      </c>
      <c r="S329" s="7" t="str">
        <f t="shared" ca="1" si="250"/>
        <v/>
      </c>
    </row>
    <row r="330" spans="1:19" x14ac:dyDescent="0.3">
      <c r="A330" s="1" t="str">
        <f t="shared" si="261"/>
        <v>LP_ExtraGoldBetter_01</v>
      </c>
      <c r="B330" s="1" t="s">
        <v>506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ref="J330:J332" si="263">J327*5/3</f>
        <v>0.25000000000000006</v>
      </c>
      <c r="O330" s="7" t="str">
        <f t="shared" ca="1" si="262"/>
        <v/>
      </c>
      <c r="S330" s="7" t="str">
        <f t="shared" ca="1" si="250"/>
        <v/>
      </c>
    </row>
    <row r="331" spans="1:19" x14ac:dyDescent="0.3">
      <c r="A331" s="1" t="str">
        <f t="shared" ref="A331:A332" si="264">B331&amp;"_"&amp;TEXT(D331,"00")</f>
        <v>LP_ExtraGoldBetter_02</v>
      </c>
      <c r="B331" s="1" t="s">
        <v>506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63"/>
        <v>0.52500000000000002</v>
      </c>
      <c r="O331" s="7" t="str">
        <f t="shared" ref="O331:O332" ca="1" si="265">IF(NOT(ISBLANK(N331)),N331,
IF(ISBLANK(M331),"",
VLOOKUP(M331,OFFSET(INDIRECT("$A:$B"),0,MATCH(M$1&amp;"_Verify",INDIRECT("$1:$1"),0)-1),2,0)
))</f>
        <v/>
      </c>
      <c r="S331" s="7" t="str">
        <f t="shared" ca="1" si="250"/>
        <v/>
      </c>
    </row>
    <row r="332" spans="1:19" x14ac:dyDescent="0.3">
      <c r="A332" s="1" t="str">
        <f t="shared" si="264"/>
        <v>LP_ExtraGoldBetter_03</v>
      </c>
      <c r="B332" s="1" t="s">
        <v>506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63"/>
        <v>0.82500000000000018</v>
      </c>
      <c r="O332" s="7" t="str">
        <f t="shared" ca="1" si="265"/>
        <v/>
      </c>
      <c r="S332" s="7" t="str">
        <f t="shared" ref="S332:S371" ca="1" si="266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60"/>
        <v>LP_ItemChanceBoost_01</v>
      </c>
      <c r="B333" s="1" t="s">
        <v>172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v>0.1125</v>
      </c>
      <c r="O333" s="7" t="str">
        <f t="shared" ca="1" si="234"/>
        <v/>
      </c>
      <c r="S333" s="7" t="str">
        <f t="shared" ca="1" si="266"/>
        <v/>
      </c>
    </row>
    <row r="334" spans="1:19" x14ac:dyDescent="0.3">
      <c r="A334" s="1" t="str">
        <f t="shared" ref="A334:A336" si="267">B334&amp;"_"&amp;TEXT(D334,"00")</f>
        <v>LP_ItemChanceBoost_02</v>
      </c>
      <c r="B334" s="1" t="s">
        <v>172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v>0.23625000000000002</v>
      </c>
      <c r="O334" s="7" t="str">
        <f t="shared" ref="O334:O336" ca="1" si="268">IF(NOT(ISBLANK(N334)),N334,
IF(ISBLANK(M334),"",
VLOOKUP(M334,OFFSET(INDIRECT("$A:$B"),0,MATCH(M$1&amp;"_Verify",INDIRECT("$1:$1"),0)-1),2,0)
))</f>
        <v/>
      </c>
      <c r="S334" s="7" t="str">
        <f t="shared" ca="1" si="266"/>
        <v/>
      </c>
    </row>
    <row r="335" spans="1:19" x14ac:dyDescent="0.3">
      <c r="A335" s="1" t="str">
        <f t="shared" si="267"/>
        <v>LP_ItemChanceBoost_03</v>
      </c>
      <c r="B335" s="1" t="s">
        <v>172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v>0.37125000000000008</v>
      </c>
      <c r="O335" s="7" t="str">
        <f t="shared" ca="1" si="268"/>
        <v/>
      </c>
      <c r="S335" s="7" t="str">
        <f t="shared" ca="1" si="266"/>
        <v/>
      </c>
    </row>
    <row r="336" spans="1:19" x14ac:dyDescent="0.3">
      <c r="A336" s="1" t="str">
        <f t="shared" si="267"/>
        <v>LP_ItemChanceBoostBetter_01</v>
      </c>
      <c r="B336" s="1" t="s">
        <v>507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ref="K336:K338" si="269">K333*5/3</f>
        <v>0.1875</v>
      </c>
      <c r="O336" s="7" t="str">
        <f t="shared" ca="1" si="268"/>
        <v/>
      </c>
      <c r="S336" s="7" t="str">
        <f t="shared" ca="1" si="266"/>
        <v/>
      </c>
    </row>
    <row r="337" spans="1:19" x14ac:dyDescent="0.3">
      <c r="A337" s="1" t="str">
        <f t="shared" ref="A337:A338" si="270">B337&amp;"_"&amp;TEXT(D337,"00")</f>
        <v>LP_ItemChanceBoostBetter_02</v>
      </c>
      <c r="B337" s="1" t="s">
        <v>507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69"/>
        <v>0.39375000000000004</v>
      </c>
      <c r="O337" s="7" t="str">
        <f t="shared" ref="O337:O338" ca="1" si="271">IF(NOT(ISBLANK(N337)),N337,
IF(ISBLANK(M337),"",
VLOOKUP(M337,OFFSET(INDIRECT("$A:$B"),0,MATCH(M$1&amp;"_Verify",INDIRECT("$1:$1"),0)-1),2,0)
))</f>
        <v/>
      </c>
      <c r="S337" s="7" t="str">
        <f t="shared" ca="1" si="266"/>
        <v/>
      </c>
    </row>
    <row r="338" spans="1:19" x14ac:dyDescent="0.3">
      <c r="A338" s="1" t="str">
        <f t="shared" si="270"/>
        <v>LP_ItemChanceBoostBetter_03</v>
      </c>
      <c r="B338" s="1" t="s">
        <v>507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69"/>
        <v>0.61875000000000013</v>
      </c>
      <c r="O338" s="7" t="str">
        <f t="shared" ca="1" si="271"/>
        <v/>
      </c>
      <c r="S338" s="7" t="str">
        <f t="shared" ca="1" si="266"/>
        <v/>
      </c>
    </row>
    <row r="339" spans="1:19" x14ac:dyDescent="0.3">
      <c r="A339" s="1" t="str">
        <f t="shared" si="260"/>
        <v>LP_HealChanceBoost_01</v>
      </c>
      <c r="B339" s="1" t="s">
        <v>173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v>0.16666666699999999</v>
      </c>
      <c r="O339" s="7" t="str">
        <f t="shared" ca="1" si="234"/>
        <v/>
      </c>
      <c r="S339" s="7" t="str">
        <f t="shared" ca="1" si="266"/>
        <v/>
      </c>
    </row>
    <row r="340" spans="1:19" x14ac:dyDescent="0.3">
      <c r="A340" s="1" t="str">
        <f t="shared" ref="A340:A342" si="272">B340&amp;"_"&amp;TEXT(D340,"00")</f>
        <v>LP_HealChanceBoost_02</v>
      </c>
      <c r="B340" s="1" t="s">
        <v>173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v>0.35</v>
      </c>
      <c r="O340" s="7" t="str">
        <f t="shared" ref="O340:O342" ca="1" si="273">IF(NOT(ISBLANK(N340)),N340,
IF(ISBLANK(M340),"",
VLOOKUP(M340,OFFSET(INDIRECT("$A:$B"),0,MATCH(M$1&amp;"_Verify",INDIRECT("$1:$1"),0)-1),2,0)
))</f>
        <v/>
      </c>
      <c r="S340" s="7" t="str">
        <f t="shared" ca="1" si="266"/>
        <v/>
      </c>
    </row>
    <row r="341" spans="1:19" x14ac:dyDescent="0.3">
      <c r="A341" s="1" t="str">
        <f t="shared" si="272"/>
        <v>LP_HealChanceBoost_03</v>
      </c>
      <c r="B341" s="1" t="s">
        <v>173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v>0.55000000000000004</v>
      </c>
      <c r="O341" s="7" t="str">
        <f t="shared" ca="1" si="273"/>
        <v/>
      </c>
      <c r="S341" s="7" t="str">
        <f t="shared" ca="1" si="266"/>
        <v/>
      </c>
    </row>
    <row r="342" spans="1:19" x14ac:dyDescent="0.3">
      <c r="A342" s="1" t="str">
        <f t="shared" si="272"/>
        <v>LP_HealChanceBoostBetter_01</v>
      </c>
      <c r="B342" s="1" t="s">
        <v>508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ref="L342:L344" si="274">L339*5/3</f>
        <v>0.27777777833333334</v>
      </c>
      <c r="O342" s="7" t="str">
        <f t="shared" ca="1" si="273"/>
        <v/>
      </c>
      <c r="S342" s="7" t="str">
        <f t="shared" ref="S342:S344" ca="1" si="275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:A344" si="276">B343&amp;"_"&amp;TEXT(D343,"00")</f>
        <v>LP_HealChanceBoostBetter_02</v>
      </c>
      <c r="B343" s="1" t="s">
        <v>508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4"/>
        <v>0.58333333333333337</v>
      </c>
      <c r="O343" s="7" t="str">
        <f t="shared" ref="O343:O344" ca="1" si="277">IF(NOT(ISBLANK(N343)),N343,
IF(ISBLANK(M343),"",
VLOOKUP(M343,OFFSET(INDIRECT("$A:$B"),0,MATCH(M$1&amp;"_Verify",INDIRECT("$1:$1"),0)-1),2,0)
))</f>
        <v/>
      </c>
      <c r="S343" s="7" t="str">
        <f t="shared" ca="1" si="275"/>
        <v/>
      </c>
    </row>
    <row r="344" spans="1:19" x14ac:dyDescent="0.3">
      <c r="A344" s="1" t="str">
        <f t="shared" si="276"/>
        <v>LP_HealChanceBoostBetter_03</v>
      </c>
      <c r="B344" s="1" t="s">
        <v>508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4"/>
        <v>0.91666666666666663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60"/>
        <v>LP_MonsterThrough_01</v>
      </c>
      <c r="B345" s="1" t="s">
        <v>174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MonsterThroughHitObject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1</v>
      </c>
      <c r="O345" s="7">
        <f t="shared" ca="1" si="234"/>
        <v>1</v>
      </c>
      <c r="S345" s="7" t="str">
        <f t="shared" ca="1" si="266"/>
        <v/>
      </c>
    </row>
    <row r="346" spans="1:19" x14ac:dyDescent="0.3">
      <c r="A346" s="1" t="str">
        <f t="shared" si="260"/>
        <v>LP_MonsterThrough_02</v>
      </c>
      <c r="B346" s="1" t="s">
        <v>174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MonsterThroughHitObject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2</v>
      </c>
      <c r="O346" s="7">
        <f t="shared" ca="1" si="234"/>
        <v>2</v>
      </c>
      <c r="S346" s="7" t="str">
        <f t="shared" ca="1" si="266"/>
        <v/>
      </c>
    </row>
    <row r="347" spans="1:19" x14ac:dyDescent="0.3">
      <c r="A347" s="1" t="str">
        <f t="shared" si="260"/>
        <v>LP_Ricochet_01</v>
      </c>
      <c r="B347" s="1" t="s">
        <v>175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RicochetHitObject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1</v>
      </c>
      <c r="O347" s="7">
        <f t="shared" ca="1" si="234"/>
        <v>1</v>
      </c>
      <c r="S347" s="7" t="str">
        <f t="shared" ca="1" si="266"/>
        <v/>
      </c>
    </row>
    <row r="348" spans="1:19" x14ac:dyDescent="0.3">
      <c r="A348" s="1" t="str">
        <f t="shared" si="260"/>
        <v>LP_Ricochet_02</v>
      </c>
      <c r="B348" s="1" t="s">
        <v>175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RicochetHitObject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2</v>
      </c>
      <c r="O348" s="7">
        <f t="shared" ca="1" si="234"/>
        <v>2</v>
      </c>
      <c r="S348" s="7" t="str">
        <f t="shared" ref="S348:S350" ca="1" si="278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260"/>
        <v>LP_BounceWallQuad_01</v>
      </c>
      <c r="B349" s="1" t="s">
        <v>176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BounceWallQuadHitObject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34"/>
        <v>1</v>
      </c>
      <c r="S349" s="7" t="str">
        <f t="shared" ca="1" si="278"/>
        <v/>
      </c>
    </row>
    <row r="350" spans="1:19" x14ac:dyDescent="0.3">
      <c r="A350" s="1" t="str">
        <f t="shared" si="260"/>
        <v>LP_BounceWallQuad_02</v>
      </c>
      <c r="B350" s="1" t="s">
        <v>176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BounceWallQuadHitObject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34"/>
        <v>2</v>
      </c>
      <c r="S350" s="7" t="str">
        <f t="shared" ca="1" si="278"/>
        <v/>
      </c>
    </row>
    <row r="351" spans="1:19" x14ac:dyDescent="0.3">
      <c r="A351" s="1" t="str">
        <f t="shared" si="260"/>
        <v>LP_Parallel_01</v>
      </c>
      <c r="B351" s="1" t="s">
        <v>177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ParallelHitObject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0.6</v>
      </c>
      <c r="N351" s="1">
        <v>1</v>
      </c>
      <c r="O351" s="7">
        <f t="shared" ca="1" si="234"/>
        <v>1</v>
      </c>
      <c r="S351" s="7" t="str">
        <f t="shared" ca="1" si="266"/>
        <v/>
      </c>
    </row>
    <row r="352" spans="1:19" x14ac:dyDescent="0.3">
      <c r="A352" s="1" t="str">
        <f t="shared" si="260"/>
        <v>LP_Parallel_02</v>
      </c>
      <c r="B352" s="1" t="s">
        <v>177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ParallelHitObject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0.6</v>
      </c>
      <c r="N352" s="1">
        <v>2</v>
      </c>
      <c r="O352" s="7">
        <f t="shared" ca="1" si="234"/>
        <v>2</v>
      </c>
      <c r="S352" s="7" t="str">
        <f t="shared" ca="1" si="266"/>
        <v/>
      </c>
    </row>
    <row r="353" spans="1:19" x14ac:dyDescent="0.3">
      <c r="A353" s="1" t="str">
        <f t="shared" si="260"/>
        <v>LP_DiagonalNwayGenerator_01</v>
      </c>
      <c r="B353" s="1" t="s">
        <v>178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DiagonalNwayGenerator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1</v>
      </c>
      <c r="O353" s="7">
        <f t="shared" ca="1" si="234"/>
        <v>1</v>
      </c>
      <c r="S353" s="7" t="str">
        <f t="shared" ca="1" si="266"/>
        <v/>
      </c>
    </row>
    <row r="354" spans="1:19" x14ac:dyDescent="0.3">
      <c r="A354" s="1" t="str">
        <f t="shared" si="260"/>
        <v>LP_DiagonalNwayGenerator_02</v>
      </c>
      <c r="B354" s="1" t="s">
        <v>178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DiagonalNwayGenerator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2</v>
      </c>
      <c r="O354" s="7">
        <f t="shared" ca="1" si="234"/>
        <v>2</v>
      </c>
      <c r="S354" s="7" t="str">
        <f t="shared" ca="1" si="266"/>
        <v/>
      </c>
    </row>
    <row r="355" spans="1:19" x14ac:dyDescent="0.3">
      <c r="A355" s="1" t="str">
        <f t="shared" si="260"/>
        <v>LP_LeftRightNwayGenerator_01</v>
      </c>
      <c r="B355" s="1" t="s">
        <v>179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LeftRightNwayGenerator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4"/>
        <v>1</v>
      </c>
      <c r="S355" s="7" t="str">
        <f t="shared" ca="1" si="266"/>
        <v/>
      </c>
    </row>
    <row r="356" spans="1:19" x14ac:dyDescent="0.3">
      <c r="A356" s="1" t="str">
        <f t="shared" si="260"/>
        <v>LP_LeftRightNwayGenerator_02</v>
      </c>
      <c r="B356" s="1" t="s">
        <v>179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LeftRightNwayGenerator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4"/>
        <v>2</v>
      </c>
      <c r="S356" s="7" t="str">
        <f t="shared" ca="1" si="266"/>
        <v/>
      </c>
    </row>
    <row r="357" spans="1:19" x14ac:dyDescent="0.3">
      <c r="A357" s="1" t="str">
        <f t="shared" si="260"/>
        <v>LP_BackNwayGenerator_01</v>
      </c>
      <c r="B357" s="1" t="s">
        <v>180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BackNwayGenerator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4"/>
        <v>1</v>
      </c>
      <c r="S357" s="7" t="str">
        <f t="shared" ca="1" si="266"/>
        <v/>
      </c>
    </row>
    <row r="358" spans="1:19" x14ac:dyDescent="0.3">
      <c r="A358" s="1" t="str">
        <f t="shared" si="260"/>
        <v>LP_BackNwayGenerator_02</v>
      </c>
      <c r="B358" s="1" t="s">
        <v>180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BackNwayGenerator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4"/>
        <v>2</v>
      </c>
      <c r="S358" s="7" t="str">
        <f t="shared" ca="1" si="266"/>
        <v/>
      </c>
    </row>
    <row r="359" spans="1:19" x14ac:dyDescent="0.3">
      <c r="A359" s="1" t="str">
        <f t="shared" si="260"/>
        <v>LP_Repeat_01</v>
      </c>
      <c r="B359" s="1" t="s">
        <v>181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RepeatHitObject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0.3</v>
      </c>
      <c r="N359" s="1">
        <v>1</v>
      </c>
      <c r="O359" s="7">
        <f t="shared" ca="1" si="234"/>
        <v>1</v>
      </c>
      <c r="S359" s="7" t="str">
        <f t="shared" ca="1" si="266"/>
        <v/>
      </c>
    </row>
    <row r="360" spans="1:19" x14ac:dyDescent="0.3">
      <c r="A360" s="1" t="str">
        <f t="shared" si="260"/>
        <v>LP_Repeat_02</v>
      </c>
      <c r="B360" s="1" t="s">
        <v>181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RepeatHitObject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0.3</v>
      </c>
      <c r="N360" s="1">
        <v>2</v>
      </c>
      <c r="O360" s="7">
        <f t="shared" ca="1" si="234"/>
        <v>2</v>
      </c>
      <c r="S360" s="7" t="str">
        <f t="shared" ca="1" si="266"/>
        <v/>
      </c>
    </row>
    <row r="361" spans="1:19" x14ac:dyDescent="0.3">
      <c r="A361" s="1" t="str">
        <f t="shared" si="260"/>
        <v>LP_HealOnKill_01</v>
      </c>
      <c r="B361" s="1" t="s">
        <v>269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>J154</f>
        <v>0.15</v>
      </c>
      <c r="O361" s="7" t="str">
        <f t="shared" ref="O361" ca="1" si="279">IF(NOT(ISBLANK(N361)),N361,
IF(ISBLANK(M361),"",
VLOOKUP(M361,OFFSET(INDIRECT("$A:$B"),0,MATCH(M$1&amp;"_Verify",INDIRECT("$1:$1"),0)-1),2,0)
))</f>
        <v/>
      </c>
      <c r="S361" s="7" t="str">
        <f t="shared" ca="1" si="266"/>
        <v/>
      </c>
    </row>
    <row r="362" spans="1:19" x14ac:dyDescent="0.3">
      <c r="A362" s="1" t="str">
        <f t="shared" si="260"/>
        <v>LP_HealOnKill_02</v>
      </c>
      <c r="B362" s="1" t="s">
        <v>269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>J155</f>
        <v>0.315</v>
      </c>
      <c r="O362" s="7" t="str">
        <f t="shared" ca="1" si="234"/>
        <v/>
      </c>
      <c r="S362" s="7" t="str">
        <f t="shared" ca="1" si="266"/>
        <v/>
      </c>
    </row>
    <row r="363" spans="1:19" x14ac:dyDescent="0.3">
      <c r="A363" s="1" t="str">
        <f t="shared" ref="A363:A365" si="280">B363&amp;"_"&amp;TEXT(D363,"00")</f>
        <v>LP_HealOnKill_03</v>
      </c>
      <c r="B363" s="1" t="s">
        <v>269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>J156</f>
        <v>0.49500000000000005</v>
      </c>
      <c r="O363" s="7" t="str">
        <f t="shared" ref="O363:O365" ca="1" si="281">IF(NOT(ISBLANK(N363)),N363,
IF(ISBLANK(M363),"",
VLOOKUP(M363,OFFSET(INDIRECT("$A:$B"),0,MATCH(M$1&amp;"_Verify",INDIRECT("$1:$1"),0)-1),2,0)
))</f>
        <v/>
      </c>
      <c r="S363" s="7" t="str">
        <f t="shared" ref="S363:S365" ca="1" si="282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80"/>
        <v>LP_HealOnKill_04</v>
      </c>
      <c r="B364" s="1" t="s">
        <v>269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>J157</f>
        <v>0.69</v>
      </c>
      <c r="O364" s="7" t="str">
        <f t="shared" ca="1" si="281"/>
        <v/>
      </c>
      <c r="S364" s="7" t="str">
        <f t="shared" ca="1" si="282"/>
        <v/>
      </c>
    </row>
    <row r="365" spans="1:19" x14ac:dyDescent="0.3">
      <c r="A365" s="1" t="str">
        <f t="shared" si="280"/>
        <v>LP_HealOnKill_05</v>
      </c>
      <c r="B365" s="1" t="s">
        <v>269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>J158</f>
        <v>0.89999999999999991</v>
      </c>
      <c r="O365" s="7" t="str">
        <f t="shared" ca="1" si="281"/>
        <v/>
      </c>
      <c r="S365" s="7" t="str">
        <f t="shared" ca="1" si="282"/>
        <v/>
      </c>
    </row>
    <row r="366" spans="1:19" x14ac:dyDescent="0.3">
      <c r="A366" s="1" t="str">
        <f t="shared" ref="A366:A369" si="283">B366&amp;"_"&amp;TEXT(D366,"00")</f>
        <v>LP_HealOnKill_06</v>
      </c>
      <c r="B366" s="1" t="s">
        <v>269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>J159</f>
        <v>1.125</v>
      </c>
      <c r="O366" s="7" t="str">
        <f t="shared" ref="O366:O369" ca="1" si="284">IF(NOT(ISBLANK(N366)),N366,
IF(ISBLANK(M366),"",
VLOOKUP(M366,OFFSET(INDIRECT("$A:$B"),0,MATCH(M$1&amp;"_Verify",INDIRECT("$1:$1"),0)-1),2,0)
))</f>
        <v/>
      </c>
      <c r="S366" s="7" t="str">
        <f t="shared" ref="S366:S369" ca="1" si="285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83"/>
        <v>LP_HealOnKill_07</v>
      </c>
      <c r="B367" s="1" t="s">
        <v>269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>J160</f>
        <v>1.3650000000000002</v>
      </c>
      <c r="O367" s="7" t="str">
        <f t="shared" ca="1" si="284"/>
        <v/>
      </c>
      <c r="S367" s="7" t="str">
        <f t="shared" ca="1" si="285"/>
        <v/>
      </c>
    </row>
    <row r="368" spans="1:19" x14ac:dyDescent="0.3">
      <c r="A368" s="1" t="str">
        <f t="shared" si="283"/>
        <v>LP_HealOnKill_08</v>
      </c>
      <c r="B368" s="1" t="s">
        <v>269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>J161</f>
        <v>1.62</v>
      </c>
      <c r="O368" s="7" t="str">
        <f t="shared" ca="1" si="284"/>
        <v/>
      </c>
      <c r="S368" s="7" t="str">
        <f t="shared" ca="1" si="285"/>
        <v/>
      </c>
    </row>
    <row r="369" spans="1:23" x14ac:dyDescent="0.3">
      <c r="A369" s="1" t="str">
        <f t="shared" si="283"/>
        <v>LP_HealOnKill_09</v>
      </c>
      <c r="B369" s="1" t="s">
        <v>269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>J162</f>
        <v>1.89</v>
      </c>
      <c r="O369" s="7" t="str">
        <f t="shared" ca="1" si="284"/>
        <v/>
      </c>
      <c r="S369" s="7" t="str">
        <f t="shared" ca="1" si="285"/>
        <v/>
      </c>
    </row>
    <row r="370" spans="1:23" x14ac:dyDescent="0.3">
      <c r="A370" s="1" t="str">
        <f t="shared" ref="A370:A385" si="286">B370&amp;"_"&amp;TEXT(D370,"00")</f>
        <v>LP_HealOnKillBetter_01</v>
      </c>
      <c r="B370" s="1" t="s">
        <v>270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>J163</f>
        <v>0.25</v>
      </c>
      <c r="O370" s="7" t="str">
        <f t="shared" ref="O370:O399" ca="1" si="287">IF(NOT(ISBLANK(N370)),N370,
IF(ISBLANK(M370),"",
VLOOKUP(M370,OFFSET(INDIRECT("$A:$B"),0,MATCH(M$1&amp;"_Verify",INDIRECT("$1:$1"),0)-1),2,0)
))</f>
        <v/>
      </c>
      <c r="S370" s="7" t="str">
        <f t="shared" ca="1" si="266"/>
        <v/>
      </c>
    </row>
    <row r="371" spans="1:23" x14ac:dyDescent="0.3">
      <c r="A371" s="1" t="str">
        <f t="shared" si="286"/>
        <v>LP_HealOnKillBetter_02</v>
      </c>
      <c r="B371" s="1" t="s">
        <v>270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>J164</f>
        <v>0.52500000000000002</v>
      </c>
      <c r="O371" s="7" t="str">
        <f t="shared" ca="1" si="287"/>
        <v/>
      </c>
      <c r="S371" s="7" t="str">
        <f t="shared" ca="1" si="266"/>
        <v/>
      </c>
    </row>
    <row r="372" spans="1:23" x14ac:dyDescent="0.3">
      <c r="A372" s="1" t="str">
        <f t="shared" ref="A372:A374" si="288">B372&amp;"_"&amp;TEXT(D372,"00")</f>
        <v>LP_HealOnKillBetter_03</v>
      </c>
      <c r="B372" s="1" t="s">
        <v>270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>J165</f>
        <v>0.82500000000000007</v>
      </c>
      <c r="O372" s="7" t="str">
        <f t="shared" ref="O372:O374" ca="1" si="289">IF(NOT(ISBLANK(N372)),N372,
IF(ISBLANK(M372),"",
VLOOKUP(M372,OFFSET(INDIRECT("$A:$B"),0,MATCH(M$1&amp;"_Verify",INDIRECT("$1:$1"),0)-1),2,0)
))</f>
        <v/>
      </c>
      <c r="S372" s="7" t="str">
        <f t="shared" ref="S372:S374" ca="1" si="290">IF(NOT(ISBLANK(R372)),R372,
IF(ISBLANK(Q372),"",
VLOOKUP(Q372,OFFSET(INDIRECT("$A:$B"),0,MATCH(Q$1&amp;"_Verify",INDIRECT("$1:$1"),0)-1),2,0)
))</f>
        <v/>
      </c>
    </row>
    <row r="373" spans="1:23" x14ac:dyDescent="0.3">
      <c r="A373" s="1" t="str">
        <f t="shared" si="288"/>
        <v>LP_HealOnKillBetter_04</v>
      </c>
      <c r="B373" s="1" t="s">
        <v>270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>J166</f>
        <v>1.1499999999999999</v>
      </c>
      <c r="O373" s="7" t="str">
        <f t="shared" ca="1" si="289"/>
        <v/>
      </c>
      <c r="S373" s="7" t="str">
        <f t="shared" ca="1" si="290"/>
        <v/>
      </c>
    </row>
    <row r="374" spans="1:23" x14ac:dyDescent="0.3">
      <c r="A374" s="1" t="str">
        <f t="shared" si="288"/>
        <v>LP_HealOnKillBetter_05</v>
      </c>
      <c r="B374" s="1" t="s">
        <v>270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>J167</f>
        <v>1.5</v>
      </c>
      <c r="O374" s="7" t="str">
        <f t="shared" ca="1" si="289"/>
        <v/>
      </c>
      <c r="S374" s="7" t="str">
        <f t="shared" ca="1" si="290"/>
        <v/>
      </c>
    </row>
    <row r="375" spans="1:23" x14ac:dyDescent="0.3">
      <c r="A375" s="1" t="str">
        <f t="shared" si="286"/>
        <v>LP_AtkSpeedUpOnEncounter_01</v>
      </c>
      <c r="B375" s="1" t="s">
        <v>295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87"/>
        <v/>
      </c>
      <c r="Q375" s="1" t="s">
        <v>296</v>
      </c>
      <c r="S375" s="7">
        <f t="shared" ref="S375:S426" ca="1" si="291">IF(NOT(ISBLANK(R375)),R375,
IF(ISBLANK(Q375),"",
VLOOKUP(Q375,OFFSET(INDIRECT("$A:$B"),0,MATCH(Q$1&amp;"_Verify",INDIRECT("$1:$1"),0)-1),2,0)
))</f>
        <v>1</v>
      </c>
      <c r="U375" s="1" t="s">
        <v>297</v>
      </c>
    </row>
    <row r="376" spans="1:23" x14ac:dyDescent="0.3">
      <c r="A376" s="1" t="str">
        <f t="shared" si="286"/>
        <v>LP_AtkSpeedUpOnEncounter_02</v>
      </c>
      <c r="B376" s="1" t="s">
        <v>295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87"/>
        <v/>
      </c>
      <c r="Q376" s="1" t="s">
        <v>296</v>
      </c>
      <c r="S376" s="7">
        <f t="shared" ca="1" si="291"/>
        <v>1</v>
      </c>
      <c r="U376" s="1" t="s">
        <v>297</v>
      </c>
    </row>
    <row r="377" spans="1:23" x14ac:dyDescent="0.3">
      <c r="A377" s="1" t="str">
        <f t="shared" ref="A377:A383" si="292">B377&amp;"_"&amp;TEXT(D377,"00")</f>
        <v>LP_AtkSpeedUpOnEncounter_03</v>
      </c>
      <c r="B377" s="1" t="s">
        <v>295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ref="O377:O383" ca="1" si="293">IF(NOT(ISBLANK(N377)),N377,
IF(ISBLANK(M377),"",
VLOOKUP(M377,OFFSET(INDIRECT("$A:$B"),0,MATCH(M$1&amp;"_Verify",INDIRECT("$1:$1"),0)-1),2,0)
))</f>
        <v/>
      </c>
      <c r="Q377" s="1" t="s">
        <v>296</v>
      </c>
      <c r="S377" s="7">
        <f t="shared" ca="1" si="291"/>
        <v>1</v>
      </c>
      <c r="U377" s="1" t="s">
        <v>297</v>
      </c>
    </row>
    <row r="378" spans="1:23" x14ac:dyDescent="0.3">
      <c r="A378" s="1" t="str">
        <f t="shared" si="292"/>
        <v>LP_AtkSpeedUpOnEncounter_04</v>
      </c>
      <c r="B378" s="1" t="s">
        <v>295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93"/>
        <v/>
      </c>
      <c r="Q378" s="1" t="s">
        <v>296</v>
      </c>
      <c r="S378" s="7">
        <f t="shared" ca="1" si="291"/>
        <v>1</v>
      </c>
      <c r="U378" s="1" t="s">
        <v>297</v>
      </c>
    </row>
    <row r="379" spans="1:23" x14ac:dyDescent="0.3">
      <c r="A379" s="1" t="str">
        <f t="shared" si="292"/>
        <v>LP_AtkSpeedUpOnEncounter_05</v>
      </c>
      <c r="B379" s="1" t="s">
        <v>295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93"/>
        <v/>
      </c>
      <c r="Q379" s="1" t="s">
        <v>296</v>
      </c>
      <c r="S379" s="7">
        <f t="shared" ca="1" si="291"/>
        <v>1</v>
      </c>
      <c r="U379" s="1" t="s">
        <v>297</v>
      </c>
    </row>
    <row r="380" spans="1:23" x14ac:dyDescent="0.3">
      <c r="A380" s="1" t="str">
        <f t="shared" si="292"/>
        <v>LP_AtkSpeedUpOnEncounter_06</v>
      </c>
      <c r="B380" s="1" t="s">
        <v>295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93"/>
        <v/>
      </c>
      <c r="Q380" s="1" t="s">
        <v>296</v>
      </c>
      <c r="S380" s="7">
        <f t="shared" ca="1" si="291"/>
        <v>1</v>
      </c>
      <c r="U380" s="1" t="s">
        <v>297</v>
      </c>
    </row>
    <row r="381" spans="1:23" x14ac:dyDescent="0.3">
      <c r="A381" s="1" t="str">
        <f t="shared" si="292"/>
        <v>LP_AtkSpeedUpOnEncounter_07</v>
      </c>
      <c r="B381" s="1" t="s">
        <v>295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93"/>
        <v/>
      </c>
      <c r="Q381" s="1" t="s">
        <v>296</v>
      </c>
      <c r="S381" s="7">
        <f t="shared" ca="1" si="291"/>
        <v>1</v>
      </c>
      <c r="U381" s="1" t="s">
        <v>297</v>
      </c>
    </row>
    <row r="382" spans="1:23" x14ac:dyDescent="0.3">
      <c r="A382" s="1" t="str">
        <f t="shared" si="292"/>
        <v>LP_AtkSpeedUpOnEncounter_08</v>
      </c>
      <c r="B382" s="1" t="s">
        <v>295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93"/>
        <v/>
      </c>
      <c r="Q382" s="1" t="s">
        <v>296</v>
      </c>
      <c r="S382" s="7">
        <f t="shared" ca="1" si="291"/>
        <v>1</v>
      </c>
      <c r="U382" s="1" t="s">
        <v>297</v>
      </c>
    </row>
    <row r="383" spans="1:23" x14ac:dyDescent="0.3">
      <c r="A383" s="1" t="str">
        <f t="shared" si="292"/>
        <v>LP_AtkSpeedUpOnEncounter_09</v>
      </c>
      <c r="B383" s="1" t="s">
        <v>295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93"/>
        <v/>
      </c>
      <c r="Q383" s="1" t="s">
        <v>296</v>
      </c>
      <c r="S383" s="7">
        <f t="shared" ca="1" si="291"/>
        <v>1</v>
      </c>
      <c r="U383" s="1" t="s">
        <v>297</v>
      </c>
    </row>
    <row r="384" spans="1:23" x14ac:dyDescent="0.3">
      <c r="A384" s="1" t="str">
        <f t="shared" si="286"/>
        <v>LP_AtkSpeedUpOnEncounter_Spd_01</v>
      </c>
      <c r="B384" s="1" t="s">
        <v>292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4.5</v>
      </c>
      <c r="J384" s="1">
        <f>J154*4.5/6*2.5</f>
        <v>0.28125</v>
      </c>
      <c r="M384" s="1" t="s">
        <v>148</v>
      </c>
      <c r="O384" s="7">
        <f t="shared" ca="1" si="287"/>
        <v>3</v>
      </c>
      <c r="R384" s="1">
        <v>1</v>
      </c>
      <c r="S384" s="7">
        <f t="shared" ca="1" si="291"/>
        <v>1</v>
      </c>
      <c r="W384" s="1" t="s">
        <v>364</v>
      </c>
    </row>
    <row r="385" spans="1:23" x14ac:dyDescent="0.3">
      <c r="A385" s="1" t="str">
        <f t="shared" si="286"/>
        <v>LP_AtkSpeedUpOnEncounter_Spd_02</v>
      </c>
      <c r="B385" s="1" t="s">
        <v>292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5</v>
      </c>
      <c r="J385" s="1">
        <f>J155*4.5/6*2.5</f>
        <v>0.59062499999999996</v>
      </c>
      <c r="M385" s="1" t="s">
        <v>148</v>
      </c>
      <c r="O385" s="7">
        <f t="shared" ca="1" si="287"/>
        <v>3</v>
      </c>
      <c r="R385" s="1">
        <v>1</v>
      </c>
      <c r="S385" s="7">
        <f t="shared" ca="1" si="291"/>
        <v>1</v>
      </c>
      <c r="W385" s="1" t="s">
        <v>364</v>
      </c>
    </row>
    <row r="386" spans="1:23" x14ac:dyDescent="0.3">
      <c r="A386" s="1" t="str">
        <f t="shared" ref="A386:A392" si="294">B386&amp;"_"&amp;TEXT(D386,"00")</f>
        <v>LP_AtkSpeedUpOnEncounter_Spd_03</v>
      </c>
      <c r="B386" s="1" t="s">
        <v>292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5.5</v>
      </c>
      <c r="J386" s="1">
        <f>J156*4.5/6*2.5</f>
        <v>0.92812500000000009</v>
      </c>
      <c r="M386" s="1" t="s">
        <v>148</v>
      </c>
      <c r="O386" s="7">
        <f t="shared" ref="O386:O392" ca="1" si="295">IF(NOT(ISBLANK(N386)),N386,
IF(ISBLANK(M386),"",
VLOOKUP(M386,OFFSET(INDIRECT("$A:$B"),0,MATCH(M$1&amp;"_Verify",INDIRECT("$1:$1"),0)-1),2,0)
))</f>
        <v>3</v>
      </c>
      <c r="R386" s="1">
        <v>1</v>
      </c>
      <c r="S386" s="7">
        <f t="shared" ca="1" si="291"/>
        <v>1</v>
      </c>
      <c r="W386" s="1" t="s">
        <v>364</v>
      </c>
    </row>
    <row r="387" spans="1:23" x14ac:dyDescent="0.3">
      <c r="A387" s="1" t="str">
        <f t="shared" si="294"/>
        <v>LP_AtkSpeedUpOnEncounter_Spd_04</v>
      </c>
      <c r="B387" s="1" t="s">
        <v>292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6</v>
      </c>
      <c r="J387" s="1">
        <f>J157*4.5/6*2.5</f>
        <v>1.29375</v>
      </c>
      <c r="M387" s="1" t="s">
        <v>148</v>
      </c>
      <c r="O387" s="7">
        <f t="shared" ca="1" si="295"/>
        <v>3</v>
      </c>
      <c r="R387" s="1">
        <v>1</v>
      </c>
      <c r="S387" s="7">
        <f t="shared" ca="1" si="291"/>
        <v>1</v>
      </c>
      <c r="W387" s="1" t="s">
        <v>364</v>
      </c>
    </row>
    <row r="388" spans="1:23" x14ac:dyDescent="0.3">
      <c r="A388" s="1" t="str">
        <f t="shared" si="294"/>
        <v>LP_AtkSpeedUpOnEncounter_Spd_05</v>
      </c>
      <c r="B388" s="1" t="s">
        <v>292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ChangeActorStatus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6.5</v>
      </c>
      <c r="J388" s="1">
        <f>J158*4.5/6*2.5</f>
        <v>1.6874999999999998</v>
      </c>
      <c r="M388" s="1" t="s">
        <v>148</v>
      </c>
      <c r="O388" s="7">
        <f t="shared" ca="1" si="295"/>
        <v>3</v>
      </c>
      <c r="R388" s="1">
        <v>1</v>
      </c>
      <c r="S388" s="7">
        <f t="shared" ca="1" si="291"/>
        <v>1</v>
      </c>
      <c r="W388" s="1" t="s">
        <v>364</v>
      </c>
    </row>
    <row r="389" spans="1:23" x14ac:dyDescent="0.3">
      <c r="A389" s="1" t="str">
        <f t="shared" si="294"/>
        <v>LP_AtkSpeedUpOnEncounter_Spd_06</v>
      </c>
      <c r="B389" s="1" t="s">
        <v>292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ChangeActorStatus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7</v>
      </c>
      <c r="J389" s="1">
        <f>J159*4.5/6*2.5</f>
        <v>2.109375</v>
      </c>
      <c r="M389" s="1" t="s">
        <v>148</v>
      </c>
      <c r="O389" s="7">
        <f t="shared" ca="1" si="295"/>
        <v>3</v>
      </c>
      <c r="R389" s="1">
        <v>1</v>
      </c>
      <c r="S389" s="7">
        <f t="shared" ca="1" si="291"/>
        <v>1</v>
      </c>
      <c r="W389" s="1" t="s">
        <v>364</v>
      </c>
    </row>
    <row r="390" spans="1:23" x14ac:dyDescent="0.3">
      <c r="A390" s="1" t="str">
        <f t="shared" si="294"/>
        <v>LP_AtkSpeedUpOnEncounter_Spd_07</v>
      </c>
      <c r="B390" s="1" t="s">
        <v>292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7.5</v>
      </c>
      <c r="J390" s="1">
        <f>J160*4.5/6*2.5</f>
        <v>2.5593750000000002</v>
      </c>
      <c r="M390" s="1" t="s">
        <v>148</v>
      </c>
      <c r="O390" s="7">
        <f t="shared" ca="1" si="295"/>
        <v>3</v>
      </c>
      <c r="R390" s="1">
        <v>1</v>
      </c>
      <c r="S390" s="7">
        <f t="shared" ca="1" si="291"/>
        <v>1</v>
      </c>
      <c r="W390" s="1" t="s">
        <v>364</v>
      </c>
    </row>
    <row r="391" spans="1:23" x14ac:dyDescent="0.3">
      <c r="A391" s="1" t="str">
        <f t="shared" si="294"/>
        <v>LP_AtkSpeedUpOnEncounter_Spd_08</v>
      </c>
      <c r="B391" s="1" t="s">
        <v>292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8</v>
      </c>
      <c r="J391" s="1">
        <f>J161*4.5/6*2.5</f>
        <v>3.0375000000000001</v>
      </c>
      <c r="M391" s="1" t="s">
        <v>148</v>
      </c>
      <c r="O391" s="7">
        <f t="shared" ca="1" si="295"/>
        <v>3</v>
      </c>
      <c r="R391" s="1">
        <v>1</v>
      </c>
      <c r="S391" s="7">
        <f t="shared" ca="1" si="291"/>
        <v>1</v>
      </c>
      <c r="W391" s="1" t="s">
        <v>364</v>
      </c>
    </row>
    <row r="392" spans="1:23" x14ac:dyDescent="0.3">
      <c r="A392" s="1" t="str">
        <f t="shared" si="294"/>
        <v>LP_AtkSpeedUpOnEncounter_Spd_09</v>
      </c>
      <c r="B392" s="1" t="s">
        <v>292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8.5</v>
      </c>
      <c r="J392" s="1">
        <f>J162*4.5/6*2.5</f>
        <v>3.5437499999999993</v>
      </c>
      <c r="M392" s="1" t="s">
        <v>148</v>
      </c>
      <c r="O392" s="7">
        <f t="shared" ca="1" si="295"/>
        <v>3</v>
      </c>
      <c r="R392" s="1">
        <v>1</v>
      </c>
      <c r="S392" s="7">
        <f t="shared" ca="1" si="291"/>
        <v>1</v>
      </c>
      <c r="W392" s="1" t="s">
        <v>364</v>
      </c>
    </row>
    <row r="393" spans="1:23" x14ac:dyDescent="0.3">
      <c r="A393" s="1" t="str">
        <f t="shared" ref="A393:A399" si="296">B393&amp;"_"&amp;TEXT(D393,"00")</f>
        <v>LP_AtkSpeedUpOnEncounterBetter_01</v>
      </c>
      <c r="B393" s="1" t="s">
        <v>291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87"/>
        <v/>
      </c>
      <c r="Q393" s="1" t="s">
        <v>296</v>
      </c>
      <c r="S393" s="7">
        <f t="shared" ca="1" si="291"/>
        <v>1</v>
      </c>
      <c r="U393" s="1" t="s">
        <v>293</v>
      </c>
    </row>
    <row r="394" spans="1:23" x14ac:dyDescent="0.3">
      <c r="A394" s="1" t="str">
        <f t="shared" si="296"/>
        <v>LP_AtkSpeedUpOnEncounterBetter_02</v>
      </c>
      <c r="B394" s="1" t="s">
        <v>291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87"/>
        <v/>
      </c>
      <c r="Q394" s="1" t="s">
        <v>296</v>
      </c>
      <c r="S394" s="7">
        <f t="shared" ca="1" si="291"/>
        <v>1</v>
      </c>
      <c r="U394" s="1" t="s">
        <v>293</v>
      </c>
    </row>
    <row r="395" spans="1:23" x14ac:dyDescent="0.3">
      <c r="A395" s="1" t="str">
        <f t="shared" ref="A395:A397" si="297">B395&amp;"_"&amp;TEXT(D395,"00")</f>
        <v>LP_AtkSpeedUpOnEncounterBetter_03</v>
      </c>
      <c r="B395" s="1" t="s">
        <v>291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ref="O395:O397" ca="1" si="298">IF(NOT(ISBLANK(N395)),N395,
IF(ISBLANK(M395),"",
VLOOKUP(M395,OFFSET(INDIRECT("$A:$B"),0,MATCH(M$1&amp;"_Verify",INDIRECT("$1:$1"),0)-1),2,0)
))</f>
        <v/>
      </c>
      <c r="Q395" s="1" t="s">
        <v>296</v>
      </c>
      <c r="S395" s="7">
        <f t="shared" ca="1" si="291"/>
        <v>1</v>
      </c>
      <c r="U395" s="1" t="s">
        <v>293</v>
      </c>
    </row>
    <row r="396" spans="1:23" x14ac:dyDescent="0.3">
      <c r="A396" s="1" t="str">
        <f t="shared" si="297"/>
        <v>LP_AtkSpeedUpOnEncounterBetter_04</v>
      </c>
      <c r="B396" s="1" t="s">
        <v>291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98"/>
        <v/>
      </c>
      <c r="Q396" s="1" t="s">
        <v>296</v>
      </c>
      <c r="S396" s="7">
        <f t="shared" ca="1" si="291"/>
        <v>1</v>
      </c>
      <c r="U396" s="1" t="s">
        <v>293</v>
      </c>
    </row>
    <row r="397" spans="1:23" x14ac:dyDescent="0.3">
      <c r="A397" s="1" t="str">
        <f t="shared" si="297"/>
        <v>LP_AtkSpeedUpOnEncounterBetter_05</v>
      </c>
      <c r="B397" s="1" t="s">
        <v>291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8"/>
        <v/>
      </c>
      <c r="Q397" s="1" t="s">
        <v>296</v>
      </c>
      <c r="S397" s="7">
        <f t="shared" ca="1" si="291"/>
        <v>1</v>
      </c>
      <c r="U397" s="1" t="s">
        <v>293</v>
      </c>
    </row>
    <row r="398" spans="1:23" x14ac:dyDescent="0.3">
      <c r="A398" s="1" t="str">
        <f t="shared" si="296"/>
        <v>LP_AtkSpeedUpOnEncounterBetter_Spd_01</v>
      </c>
      <c r="B398" s="1" t="s">
        <v>294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4.5</v>
      </c>
      <c r="J398" s="1">
        <f>J163*4.5/6*2.5</f>
        <v>0.46875</v>
      </c>
      <c r="M398" s="1" t="s">
        <v>148</v>
      </c>
      <c r="O398" s="7">
        <f t="shared" ca="1" si="287"/>
        <v>3</v>
      </c>
      <c r="R398" s="1">
        <v>1</v>
      </c>
      <c r="S398" s="7">
        <f t="shared" ca="1" si="291"/>
        <v>1</v>
      </c>
      <c r="W398" s="1" t="s">
        <v>364</v>
      </c>
    </row>
    <row r="399" spans="1:23" x14ac:dyDescent="0.3">
      <c r="A399" s="1" t="str">
        <f t="shared" si="296"/>
        <v>LP_AtkSpeedUpOnEncounterBetter_Spd_02</v>
      </c>
      <c r="B399" s="1" t="s">
        <v>294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5.5</v>
      </c>
      <c r="J399" s="1">
        <f>J164*4.5/6*2.5</f>
        <v>0.98437500000000011</v>
      </c>
      <c r="M399" s="1" t="s">
        <v>148</v>
      </c>
      <c r="O399" s="7">
        <f t="shared" ca="1" si="287"/>
        <v>3</v>
      </c>
      <c r="R399" s="1">
        <v>1</v>
      </c>
      <c r="S399" s="7">
        <f t="shared" ca="1" si="291"/>
        <v>1</v>
      </c>
      <c r="W399" s="1" t="s">
        <v>364</v>
      </c>
    </row>
    <row r="400" spans="1:23" x14ac:dyDescent="0.3">
      <c r="A400" s="1" t="str">
        <f t="shared" ref="A400:A402" si="299">B400&amp;"_"&amp;TEXT(D400,"00")</f>
        <v>LP_AtkSpeedUpOnEncounterBetter_Spd_03</v>
      </c>
      <c r="B400" s="1" t="s">
        <v>294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ChangeActorStatus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6.5</v>
      </c>
      <c r="J400" s="1">
        <f>J165*4.5/6*2.5</f>
        <v>1.546875</v>
      </c>
      <c r="M400" s="1" t="s">
        <v>148</v>
      </c>
      <c r="O400" s="7">
        <f t="shared" ref="O400:O402" ca="1" si="300">IF(NOT(ISBLANK(N400)),N400,
IF(ISBLANK(M400),"",
VLOOKUP(M400,OFFSET(INDIRECT("$A:$B"),0,MATCH(M$1&amp;"_Verify",INDIRECT("$1:$1"),0)-1),2,0)
))</f>
        <v>3</v>
      </c>
      <c r="R400" s="1">
        <v>1</v>
      </c>
      <c r="S400" s="7">
        <f t="shared" ca="1" si="291"/>
        <v>1</v>
      </c>
      <c r="W400" s="1" t="s">
        <v>364</v>
      </c>
    </row>
    <row r="401" spans="1:23" x14ac:dyDescent="0.3">
      <c r="A401" s="1" t="str">
        <f t="shared" si="299"/>
        <v>LP_AtkSpeedUpOnEncounterBetter_Spd_04</v>
      </c>
      <c r="B401" s="1" t="s">
        <v>294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7.5</v>
      </c>
      <c r="J401" s="1">
        <f>J166*4.5/6*2.5</f>
        <v>2.15625</v>
      </c>
      <c r="M401" s="1" t="s">
        <v>148</v>
      </c>
      <c r="O401" s="7">
        <f t="shared" ca="1" si="300"/>
        <v>3</v>
      </c>
      <c r="R401" s="1">
        <v>1</v>
      </c>
      <c r="S401" s="7">
        <f t="shared" ca="1" si="291"/>
        <v>1</v>
      </c>
      <c r="W401" s="1" t="s">
        <v>364</v>
      </c>
    </row>
    <row r="402" spans="1:23" x14ac:dyDescent="0.3">
      <c r="A402" s="1" t="str">
        <f t="shared" si="299"/>
        <v>LP_AtkSpeedUpOnEncounterBetter_Spd_05</v>
      </c>
      <c r="B402" s="1" t="s">
        <v>294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8.5</v>
      </c>
      <c r="J402" s="1">
        <f>J167*4.5/6*2.5</f>
        <v>2.8125</v>
      </c>
      <c r="M402" s="1" t="s">
        <v>148</v>
      </c>
      <c r="O402" s="7">
        <f t="shared" ca="1" si="300"/>
        <v>3</v>
      </c>
      <c r="R402" s="1">
        <v>1</v>
      </c>
      <c r="S402" s="7">
        <f t="shared" ca="1" si="291"/>
        <v>1</v>
      </c>
      <c r="W402" s="1" t="s">
        <v>364</v>
      </c>
    </row>
    <row r="403" spans="1:23" x14ac:dyDescent="0.3">
      <c r="A403" s="1" t="str">
        <f t="shared" ref="A403:A407" si="301">B403&amp;"_"&amp;TEXT(D403,"00")</f>
        <v>LP_VampireOnAttack_01</v>
      </c>
      <c r="B403" s="1" t="s">
        <v>298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>J154</f>
        <v>0.15</v>
      </c>
      <c r="O403" s="7" t="str">
        <f t="shared" ref="O403:O407" ca="1" si="302">IF(NOT(ISBLANK(N403)),N403,
IF(ISBLANK(M403),"",
VLOOKUP(M403,OFFSET(INDIRECT("$A:$B"),0,MATCH(M$1&amp;"_Verify",INDIRECT("$1:$1"),0)-1),2,0)
))</f>
        <v/>
      </c>
      <c r="S403" s="7" t="str">
        <f t="shared" ca="1" si="291"/>
        <v/>
      </c>
    </row>
    <row r="404" spans="1:23" x14ac:dyDescent="0.3">
      <c r="A404" s="1" t="str">
        <f t="shared" si="301"/>
        <v>LP_VampireOnAttack_02</v>
      </c>
      <c r="B404" s="1" t="s">
        <v>298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>J155</f>
        <v>0.315</v>
      </c>
      <c r="O404" s="7" t="str">
        <f t="shared" ca="1" si="302"/>
        <v/>
      </c>
      <c r="S404" s="7" t="str">
        <f t="shared" ca="1" si="291"/>
        <v/>
      </c>
    </row>
    <row r="405" spans="1:23" x14ac:dyDescent="0.3">
      <c r="A405" s="1" t="str">
        <f t="shared" si="301"/>
        <v>LP_VampireOnAttack_03</v>
      </c>
      <c r="B405" s="1" t="s">
        <v>298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>J156</f>
        <v>0.49500000000000005</v>
      </c>
      <c r="O405" s="7" t="str">
        <f t="shared" ca="1" si="302"/>
        <v/>
      </c>
      <c r="S405" s="7" t="str">
        <f t="shared" ca="1" si="291"/>
        <v/>
      </c>
    </row>
    <row r="406" spans="1:23" x14ac:dyDescent="0.3">
      <c r="A406" s="1" t="str">
        <f t="shared" si="301"/>
        <v>LP_VampireOnAttack_04</v>
      </c>
      <c r="B406" s="1" t="s">
        <v>298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>J157</f>
        <v>0.69</v>
      </c>
      <c r="O406" s="7" t="str">
        <f t="shared" ca="1" si="302"/>
        <v/>
      </c>
      <c r="S406" s="7" t="str">
        <f t="shared" ca="1" si="291"/>
        <v/>
      </c>
    </row>
    <row r="407" spans="1:23" x14ac:dyDescent="0.3">
      <c r="A407" s="1" t="str">
        <f t="shared" si="301"/>
        <v>LP_VampireOnAttack_05</v>
      </c>
      <c r="B407" s="1" t="s">
        <v>298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>J158</f>
        <v>0.89999999999999991</v>
      </c>
      <c r="O407" s="7" t="str">
        <f t="shared" ca="1" si="302"/>
        <v/>
      </c>
      <c r="S407" s="7" t="str">
        <f t="shared" ca="1" si="291"/>
        <v/>
      </c>
    </row>
    <row r="408" spans="1:23" x14ac:dyDescent="0.3">
      <c r="A408" s="1" t="str">
        <f t="shared" ref="A408:A411" si="303">B408&amp;"_"&amp;TEXT(D408,"00")</f>
        <v>LP_VampireOnAttack_06</v>
      </c>
      <c r="B408" s="1" t="s">
        <v>298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>J159</f>
        <v>1.125</v>
      </c>
      <c r="O408" s="7" t="str">
        <f t="shared" ref="O408:O411" ca="1" si="304">IF(NOT(ISBLANK(N408)),N408,
IF(ISBLANK(M408),"",
VLOOKUP(M408,OFFSET(INDIRECT("$A:$B"),0,MATCH(M$1&amp;"_Verify",INDIRECT("$1:$1"),0)-1),2,0)
))</f>
        <v/>
      </c>
      <c r="S408" s="7" t="str">
        <f t="shared" ref="S408:S411" ca="1" si="305">IF(NOT(ISBLANK(R408)),R408,
IF(ISBLANK(Q408),"",
VLOOKUP(Q408,OFFSET(INDIRECT("$A:$B"),0,MATCH(Q$1&amp;"_Verify",INDIRECT("$1:$1"),0)-1),2,0)
))</f>
        <v/>
      </c>
    </row>
    <row r="409" spans="1:23" x14ac:dyDescent="0.3">
      <c r="A409" s="1" t="str">
        <f t="shared" si="303"/>
        <v>LP_VampireOnAttack_07</v>
      </c>
      <c r="B409" s="1" t="s">
        <v>298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L409" s="1">
        <f>J160</f>
        <v>1.3650000000000002</v>
      </c>
      <c r="O409" s="7" t="str">
        <f t="shared" ca="1" si="304"/>
        <v/>
      </c>
      <c r="S409" s="7" t="str">
        <f t="shared" ca="1" si="305"/>
        <v/>
      </c>
    </row>
    <row r="410" spans="1:23" x14ac:dyDescent="0.3">
      <c r="A410" s="1" t="str">
        <f t="shared" si="303"/>
        <v>LP_VampireOnAttack_08</v>
      </c>
      <c r="B410" s="1" t="s">
        <v>298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L410" s="1">
        <f>J161</f>
        <v>1.62</v>
      </c>
      <c r="O410" s="7" t="str">
        <f t="shared" ca="1" si="304"/>
        <v/>
      </c>
      <c r="S410" s="7" t="str">
        <f t="shared" ca="1" si="305"/>
        <v/>
      </c>
    </row>
    <row r="411" spans="1:23" x14ac:dyDescent="0.3">
      <c r="A411" s="1" t="str">
        <f t="shared" si="303"/>
        <v>LP_VampireOnAttack_09</v>
      </c>
      <c r="B411" s="1" t="s">
        <v>298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L411" s="1">
        <f>J162</f>
        <v>1.89</v>
      </c>
      <c r="O411" s="7" t="str">
        <f t="shared" ca="1" si="304"/>
        <v/>
      </c>
      <c r="S411" s="7" t="str">
        <f t="shared" ca="1" si="305"/>
        <v/>
      </c>
    </row>
    <row r="412" spans="1:23" x14ac:dyDescent="0.3">
      <c r="A412" s="1" t="str">
        <f t="shared" ref="A412:A416" si="306">B412&amp;"_"&amp;TEXT(D412,"00")</f>
        <v>LP_VampireOnAttackBetter_01</v>
      </c>
      <c r="B412" s="1" t="s">
        <v>299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L412" s="1">
        <f>J163</f>
        <v>0.25</v>
      </c>
      <c r="O412" s="7" t="str">
        <f t="shared" ref="O412:O416" ca="1" si="307">IF(NOT(ISBLANK(N412)),N412,
IF(ISBLANK(M412),"",
VLOOKUP(M412,OFFSET(INDIRECT("$A:$B"),0,MATCH(M$1&amp;"_Verify",INDIRECT("$1:$1"),0)-1),2,0)
))</f>
        <v/>
      </c>
      <c r="S412" s="7" t="str">
        <f t="shared" ca="1" si="291"/>
        <v/>
      </c>
    </row>
    <row r="413" spans="1:23" x14ac:dyDescent="0.3">
      <c r="A413" s="1" t="str">
        <f t="shared" si="306"/>
        <v>LP_VampireOnAttackBetter_02</v>
      </c>
      <c r="B413" s="1" t="s">
        <v>299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L413" s="1">
        <f>J164</f>
        <v>0.52500000000000002</v>
      </c>
      <c r="O413" s="7" t="str">
        <f t="shared" ca="1" si="307"/>
        <v/>
      </c>
      <c r="S413" s="7" t="str">
        <f t="shared" ca="1" si="291"/>
        <v/>
      </c>
    </row>
    <row r="414" spans="1:23" x14ac:dyDescent="0.3">
      <c r="A414" s="1" t="str">
        <f t="shared" si="306"/>
        <v>LP_VampireOnAttackBetter_03</v>
      </c>
      <c r="B414" s="1" t="s">
        <v>299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L414" s="1">
        <f>J165</f>
        <v>0.82500000000000007</v>
      </c>
      <c r="O414" s="7" t="str">
        <f t="shared" ca="1" si="307"/>
        <v/>
      </c>
      <c r="S414" s="7" t="str">
        <f t="shared" ca="1" si="291"/>
        <v/>
      </c>
    </row>
    <row r="415" spans="1:23" x14ac:dyDescent="0.3">
      <c r="A415" s="1" t="str">
        <f t="shared" si="306"/>
        <v>LP_VampireOnAttackBetter_04</v>
      </c>
      <c r="B415" s="1" t="s">
        <v>299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L415" s="1">
        <f>J166</f>
        <v>1.1499999999999999</v>
      </c>
      <c r="O415" s="7" t="str">
        <f t="shared" ca="1" si="307"/>
        <v/>
      </c>
      <c r="S415" s="7" t="str">
        <f t="shared" ca="1" si="291"/>
        <v/>
      </c>
    </row>
    <row r="416" spans="1:23" x14ac:dyDescent="0.3">
      <c r="A416" s="1" t="str">
        <f t="shared" si="306"/>
        <v>LP_VampireOnAttackBetter_05</v>
      </c>
      <c r="B416" s="1" t="s">
        <v>299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L416" s="1">
        <f>J167</f>
        <v>1.5</v>
      </c>
      <c r="O416" s="7" t="str">
        <f t="shared" ca="1" si="307"/>
        <v/>
      </c>
      <c r="S416" s="7" t="str">
        <f t="shared" ca="1" si="291"/>
        <v/>
      </c>
    </row>
    <row r="417" spans="1:21" x14ac:dyDescent="0.3">
      <c r="A417" s="1" t="str">
        <f t="shared" ref="A417:A421" si="308">B417&amp;"_"&amp;TEXT(D417,"00")</f>
        <v>LP_RecoverOnAttacked_01</v>
      </c>
      <c r="B417" s="1" t="s">
        <v>300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ref="O417:O421" ca="1" si="309">IF(NOT(ISBLANK(N417)),N417,
IF(ISBLANK(M417),"",
VLOOKUP(M417,OFFSET(INDIRECT("$A:$B"),0,MATCH(M$1&amp;"_Verify",INDIRECT("$1:$1"),0)-1),2,0)
))</f>
        <v/>
      </c>
      <c r="Q417" s="1" t="s">
        <v>224</v>
      </c>
      <c r="S417" s="7">
        <f t="shared" ca="1" si="291"/>
        <v>4</v>
      </c>
      <c r="U417" s="1" t="s">
        <v>301</v>
      </c>
    </row>
    <row r="418" spans="1:21" x14ac:dyDescent="0.3">
      <c r="A418" s="1" t="str">
        <f t="shared" si="308"/>
        <v>LP_RecoverOnAttacked_02</v>
      </c>
      <c r="B418" s="1" t="s">
        <v>300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09"/>
        <v/>
      </c>
      <c r="Q418" s="1" t="s">
        <v>224</v>
      </c>
      <c r="S418" s="7">
        <f t="shared" ca="1" si="291"/>
        <v>4</v>
      </c>
      <c r="U418" s="1" t="s">
        <v>301</v>
      </c>
    </row>
    <row r="419" spans="1:21" x14ac:dyDescent="0.3">
      <c r="A419" s="1" t="str">
        <f t="shared" si="308"/>
        <v>LP_RecoverOnAttacked_03</v>
      </c>
      <c r="B419" s="1" t="s">
        <v>300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309"/>
        <v/>
      </c>
      <c r="Q419" s="1" t="s">
        <v>224</v>
      </c>
      <c r="S419" s="7">
        <f t="shared" ca="1" si="291"/>
        <v>4</v>
      </c>
      <c r="U419" s="1" t="s">
        <v>301</v>
      </c>
    </row>
    <row r="420" spans="1:21" x14ac:dyDescent="0.3">
      <c r="A420" s="1" t="str">
        <f t="shared" si="308"/>
        <v>LP_RecoverOnAttacked_04</v>
      </c>
      <c r="B420" s="1" t="s">
        <v>300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09"/>
        <v/>
      </c>
      <c r="Q420" s="1" t="s">
        <v>224</v>
      </c>
      <c r="S420" s="7">
        <f t="shared" ca="1" si="291"/>
        <v>4</v>
      </c>
      <c r="U420" s="1" t="s">
        <v>301</v>
      </c>
    </row>
    <row r="421" spans="1:21" x14ac:dyDescent="0.3">
      <c r="A421" s="1" t="str">
        <f t="shared" si="308"/>
        <v>LP_RecoverOnAttacked_05</v>
      </c>
      <c r="B421" s="1" t="s">
        <v>300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09"/>
        <v/>
      </c>
      <c r="Q421" s="1" t="s">
        <v>224</v>
      </c>
      <c r="S421" s="7">
        <f t="shared" ca="1" si="291"/>
        <v>4</v>
      </c>
      <c r="U421" s="1" t="s">
        <v>301</v>
      </c>
    </row>
    <row r="422" spans="1:21" x14ac:dyDescent="0.3">
      <c r="A422" s="1" t="str">
        <f t="shared" ref="A422:A426" si="310">B422&amp;"_"&amp;TEXT(D422,"00")</f>
        <v>LP_RecoverOnAttacked_Heal_01</v>
      </c>
      <c r="B422" s="1" t="s">
        <v>301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HealOverTime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f t="shared" ref="I422:I426" si="311">J422*5+0.1</f>
        <v>4.6999999999999984</v>
      </c>
      <c r="J422" s="1">
        <f t="shared" ref="J422:J425" si="312">J423+0.08</f>
        <v>0.91999999999999982</v>
      </c>
      <c r="L422" s="1">
        <v>8.8888888888888892E-2</v>
      </c>
      <c r="O422" s="7" t="str">
        <f t="shared" ref="O422:O426" ca="1" si="313">IF(NOT(ISBLANK(N422)),N422,
IF(ISBLANK(M422),"",
VLOOKUP(M422,OFFSET(INDIRECT("$A:$B"),0,MATCH(M$1&amp;"_Verify",INDIRECT("$1:$1"),0)-1),2,0)
))</f>
        <v/>
      </c>
      <c r="S422" s="7" t="str">
        <f t="shared" ca="1" si="291"/>
        <v/>
      </c>
    </row>
    <row r="423" spans="1:21" x14ac:dyDescent="0.3">
      <c r="A423" s="1" t="str">
        <f t="shared" si="310"/>
        <v>LP_RecoverOnAttacked_Heal_02</v>
      </c>
      <c r="B423" s="1" t="s">
        <v>301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HealOverTime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f t="shared" si="311"/>
        <v>4.2999999999999989</v>
      </c>
      <c r="J423" s="1">
        <f t="shared" si="312"/>
        <v>0.83999999999999986</v>
      </c>
      <c r="L423" s="1">
        <v>0.12537313432835823</v>
      </c>
      <c r="O423" s="7" t="str">
        <f t="shared" ca="1" si="313"/>
        <v/>
      </c>
      <c r="S423" s="7" t="str">
        <f t="shared" ca="1" si="291"/>
        <v/>
      </c>
    </row>
    <row r="424" spans="1:21" x14ac:dyDescent="0.3">
      <c r="A424" s="1" t="str">
        <f t="shared" si="310"/>
        <v>LP_RecoverOnAttacked_Heal_03</v>
      </c>
      <c r="B424" s="1" t="s">
        <v>301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HealOverTime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f t="shared" si="311"/>
        <v>3.8999999999999995</v>
      </c>
      <c r="J424" s="1">
        <f t="shared" si="312"/>
        <v>0.7599999999999999</v>
      </c>
      <c r="L424" s="1">
        <v>0.14505494505494507</v>
      </c>
      <c r="O424" s="7" t="str">
        <f t="shared" ca="1" si="313"/>
        <v/>
      </c>
      <c r="S424" s="7" t="str">
        <f t="shared" ca="1" si="291"/>
        <v/>
      </c>
    </row>
    <row r="425" spans="1:21" x14ac:dyDescent="0.3">
      <c r="A425" s="1" t="str">
        <f t="shared" si="310"/>
        <v>LP_RecoverOnAttacked_Heal_04</v>
      </c>
      <c r="B425" s="1" t="s">
        <v>301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HealOverTime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f t="shared" si="311"/>
        <v>3.4999999999999996</v>
      </c>
      <c r="J425" s="1">
        <f t="shared" si="312"/>
        <v>0.67999999999999994</v>
      </c>
      <c r="L425" s="1">
        <v>0.15726495726495726</v>
      </c>
      <c r="O425" s="7" t="str">
        <f t="shared" ca="1" si="313"/>
        <v/>
      </c>
      <c r="S425" s="7" t="str">
        <f t="shared" ca="1" si="291"/>
        <v/>
      </c>
    </row>
    <row r="426" spans="1:21" x14ac:dyDescent="0.3">
      <c r="A426" s="1" t="str">
        <f t="shared" si="310"/>
        <v>LP_RecoverOnAttacked_Heal_05</v>
      </c>
      <c r="B426" s="1" t="s">
        <v>301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HealOverTime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f t="shared" si="311"/>
        <v>3.1</v>
      </c>
      <c r="J426" s="1">
        <v>0.6</v>
      </c>
      <c r="L426" s="1">
        <v>0.16551724137931034</v>
      </c>
      <c r="O426" s="7" t="str">
        <f t="shared" ca="1" si="313"/>
        <v/>
      </c>
      <c r="S426" s="7" t="str">
        <f t="shared" ca="1" si="291"/>
        <v/>
      </c>
    </row>
    <row r="427" spans="1:21" x14ac:dyDescent="0.3">
      <c r="A427" s="1" t="str">
        <f t="shared" ref="A427:A431" si="314">B427&amp;"_"&amp;TEXT(D427,"00")</f>
        <v>LP_ReflectOnAttacked_01</v>
      </c>
      <c r="B427" s="1" t="s">
        <v>304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ReflectDamage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0.93377528089887663</v>
      </c>
      <c r="O427" s="7" t="str">
        <f t="shared" ref="O427:O431" ca="1" si="315">IF(NOT(ISBLANK(N427)),N427,
IF(ISBLANK(M427),"",
VLOOKUP(M427,OFFSET(INDIRECT("$A:$B"),0,MATCH(M$1&amp;"_Verify",INDIRECT("$1:$1"),0)-1),2,0)
))</f>
        <v/>
      </c>
      <c r="S427" s="7" t="str">
        <f t="shared" ref="S427:S495" ca="1" si="316">IF(NOT(ISBLANK(R427)),R427,
IF(ISBLANK(Q427),"",
VLOOKUP(Q427,OFFSET(INDIRECT("$A:$B"),0,MATCH(Q$1&amp;"_Verify",INDIRECT("$1:$1"),0)-1),2,0)
))</f>
        <v/>
      </c>
    </row>
    <row r="428" spans="1:21" x14ac:dyDescent="0.3">
      <c r="A428" s="1" t="str">
        <f t="shared" si="314"/>
        <v>LP_ReflectOnAttacked_02</v>
      </c>
      <c r="B428" s="1" t="s">
        <v>304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ReflectDamage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2.2014964610717898</v>
      </c>
      <c r="O428" s="7" t="str">
        <f t="shared" ca="1" si="315"/>
        <v/>
      </c>
      <c r="S428" s="7" t="str">
        <f t="shared" ca="1" si="316"/>
        <v/>
      </c>
    </row>
    <row r="429" spans="1:21" x14ac:dyDescent="0.3">
      <c r="A429" s="1" t="str">
        <f t="shared" si="314"/>
        <v>LP_ReflectOnAttacked_03</v>
      </c>
      <c r="B429" s="1" t="s">
        <v>304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ReflectDamage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3.8477338195077495</v>
      </c>
      <c r="O429" s="7" t="str">
        <f t="shared" ca="1" si="315"/>
        <v/>
      </c>
      <c r="S429" s="7" t="str">
        <f t="shared" ca="1" si="316"/>
        <v/>
      </c>
    </row>
    <row r="430" spans="1:21" x14ac:dyDescent="0.3">
      <c r="A430" s="1" t="str">
        <f t="shared" si="314"/>
        <v>LP_ReflectOnAttacked_04</v>
      </c>
      <c r="B430" s="1" t="s">
        <v>304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ReflectDamage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5.9275139063862792</v>
      </c>
      <c r="O430" s="7" t="str">
        <f t="shared" ca="1" si="315"/>
        <v/>
      </c>
      <c r="S430" s="7" t="str">
        <f t="shared" ca="1" si="316"/>
        <v/>
      </c>
    </row>
    <row r="431" spans="1:21" x14ac:dyDescent="0.3">
      <c r="A431" s="1" t="str">
        <f t="shared" si="314"/>
        <v>LP_ReflectOnAttacked_05</v>
      </c>
      <c r="B431" s="1" t="s">
        <v>304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ReflectDamage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8.5104402985074614</v>
      </c>
      <c r="O431" s="7" t="str">
        <f t="shared" ca="1" si="315"/>
        <v/>
      </c>
      <c r="S431" s="7" t="str">
        <f t="shared" ca="1" si="316"/>
        <v/>
      </c>
    </row>
    <row r="432" spans="1:21" x14ac:dyDescent="0.3">
      <c r="A432" s="1" t="str">
        <f t="shared" ref="A432:A439" si="317">B432&amp;"_"&amp;TEXT(D432,"00")</f>
        <v>LP_ReflectOnAttackedBetter_01</v>
      </c>
      <c r="B432" s="1" t="s">
        <v>305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ReflectDamage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1.6960408163265315</v>
      </c>
      <c r="O432" s="7" t="str">
        <f t="shared" ref="O432:O439" ca="1" si="318">IF(NOT(ISBLANK(N432)),N432,
IF(ISBLANK(M432),"",
VLOOKUP(M432,OFFSET(INDIRECT("$A:$B"),0,MATCH(M$1&amp;"_Verify",INDIRECT("$1:$1"),0)-1),2,0)
))</f>
        <v/>
      </c>
      <c r="S432" s="7" t="str">
        <f t="shared" ca="1" si="316"/>
        <v/>
      </c>
    </row>
    <row r="433" spans="1:19" x14ac:dyDescent="0.3">
      <c r="A433" s="1" t="str">
        <f t="shared" si="317"/>
        <v>LP_ReflectOnAttackedBetter_02</v>
      </c>
      <c r="B433" s="1" t="s">
        <v>305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ReflectDamage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4.5603870967741944</v>
      </c>
      <c r="O433" s="7" t="str">
        <f t="shared" ca="1" si="318"/>
        <v/>
      </c>
      <c r="S433" s="7" t="str">
        <f t="shared" ca="1" si="316"/>
        <v/>
      </c>
    </row>
    <row r="434" spans="1:19" x14ac:dyDescent="0.3">
      <c r="A434" s="1" t="str">
        <f t="shared" si="317"/>
        <v>LP_ReflectOnAttackedBetter_03</v>
      </c>
      <c r="B434" s="1" t="s">
        <v>305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ReflectDamage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8.9988443328550947</v>
      </c>
      <c r="O434" s="7" t="str">
        <f t="shared" ca="1" si="318"/>
        <v/>
      </c>
      <c r="S434" s="7" t="str">
        <f t="shared" ca="1" si="316"/>
        <v/>
      </c>
    </row>
    <row r="435" spans="1:19" x14ac:dyDescent="0.3">
      <c r="A435" s="1" t="str">
        <f t="shared" si="317"/>
        <v>LP_AtkUpOnLowerHp_01</v>
      </c>
      <c r="B435" s="1" t="s">
        <v>306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0.35</v>
      </c>
      <c r="N435" s="1">
        <v>0</v>
      </c>
      <c r="O435" s="7">
        <f t="shared" ca="1" si="318"/>
        <v>0</v>
      </c>
      <c r="S435" s="7" t="str">
        <f t="shared" ca="1" si="316"/>
        <v/>
      </c>
    </row>
    <row r="436" spans="1:19" x14ac:dyDescent="0.3">
      <c r="A436" s="1" t="str">
        <f t="shared" si="317"/>
        <v>LP_AtkUpOnLowerHp_02</v>
      </c>
      <c r="B436" s="1" t="s">
        <v>306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0.73499999999999999</v>
      </c>
      <c r="N436" s="1">
        <v>0</v>
      </c>
      <c r="O436" s="7">
        <f t="shared" ca="1" si="318"/>
        <v>0</v>
      </c>
      <c r="S436" s="7" t="str">
        <f t="shared" ca="1" si="316"/>
        <v/>
      </c>
    </row>
    <row r="437" spans="1:19" x14ac:dyDescent="0.3">
      <c r="A437" s="1" t="str">
        <f t="shared" si="317"/>
        <v>LP_AtkUpOnLowerHp_03</v>
      </c>
      <c r="B437" s="1" t="s">
        <v>306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1.1549999999999998</v>
      </c>
      <c r="N437" s="1">
        <v>0</v>
      </c>
      <c r="O437" s="7">
        <f t="shared" ca="1" si="318"/>
        <v>0</v>
      </c>
      <c r="S437" s="7" t="str">
        <f t="shared" ca="1" si="316"/>
        <v/>
      </c>
    </row>
    <row r="438" spans="1:19" x14ac:dyDescent="0.3">
      <c r="A438" s="1" t="str">
        <f t="shared" si="317"/>
        <v>LP_AtkUpOnLowerHp_04</v>
      </c>
      <c r="B438" s="1" t="s">
        <v>306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1.6099999999999999</v>
      </c>
      <c r="N438" s="1">
        <v>0</v>
      </c>
      <c r="O438" s="7">
        <f t="shared" ca="1" si="318"/>
        <v>0</v>
      </c>
      <c r="S438" s="7" t="str">
        <f t="shared" ca="1" si="316"/>
        <v/>
      </c>
    </row>
    <row r="439" spans="1:19" x14ac:dyDescent="0.3">
      <c r="A439" s="1" t="str">
        <f t="shared" si="317"/>
        <v>LP_AtkUpOnLowerHp_05</v>
      </c>
      <c r="B439" s="1" t="s">
        <v>306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2.1</v>
      </c>
      <c r="N439" s="1">
        <v>0</v>
      </c>
      <c r="O439" s="7">
        <f t="shared" ca="1" si="318"/>
        <v>0</v>
      </c>
      <c r="S439" s="7" t="str">
        <f t="shared" ca="1" si="316"/>
        <v/>
      </c>
    </row>
    <row r="440" spans="1:19" x14ac:dyDescent="0.3">
      <c r="A440" s="1" t="str">
        <f t="shared" ref="A440:A443" si="319">B440&amp;"_"&amp;TEXT(D440,"00")</f>
        <v>LP_AtkUpOnLowerHp_06</v>
      </c>
      <c r="B440" s="1" t="s">
        <v>306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2.625</v>
      </c>
      <c r="N440" s="1">
        <v>0</v>
      </c>
      <c r="O440" s="7">
        <f t="shared" ref="O440:O443" ca="1" si="320">IF(NOT(ISBLANK(N440)),N440,
IF(ISBLANK(M440),"",
VLOOKUP(M440,OFFSET(INDIRECT("$A:$B"),0,MATCH(M$1&amp;"_Verify",INDIRECT("$1:$1"),0)-1),2,0)
))</f>
        <v>0</v>
      </c>
      <c r="S440" s="7" t="str">
        <f t="shared" ref="S440:S443" ca="1" si="321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19"/>
        <v>LP_AtkUpOnLowerHp_07</v>
      </c>
      <c r="B441" s="1" t="s">
        <v>306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3.1850000000000005</v>
      </c>
      <c r="N441" s="1">
        <v>0</v>
      </c>
      <c r="O441" s="7">
        <f t="shared" ca="1" si="320"/>
        <v>0</v>
      </c>
      <c r="S441" s="7" t="str">
        <f t="shared" ca="1" si="321"/>
        <v/>
      </c>
    </row>
    <row r="442" spans="1:19" x14ac:dyDescent="0.3">
      <c r="A442" s="1" t="str">
        <f t="shared" si="319"/>
        <v>LP_AtkUpOnLowerHp_08</v>
      </c>
      <c r="B442" s="1" t="s">
        <v>306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AddAttackByHp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3.7800000000000007</v>
      </c>
      <c r="N442" s="1">
        <v>0</v>
      </c>
      <c r="O442" s="7">
        <f t="shared" ca="1" si="320"/>
        <v>0</v>
      </c>
      <c r="S442" s="7" t="str">
        <f t="shared" ca="1" si="321"/>
        <v/>
      </c>
    </row>
    <row r="443" spans="1:19" x14ac:dyDescent="0.3">
      <c r="A443" s="1" t="str">
        <f t="shared" si="319"/>
        <v>LP_AtkUpOnLowerHp_09</v>
      </c>
      <c r="B443" s="1" t="s">
        <v>306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AddAttackByHp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4.41</v>
      </c>
      <c r="N443" s="1">
        <v>0</v>
      </c>
      <c r="O443" s="7">
        <f t="shared" ca="1" si="320"/>
        <v>0</v>
      </c>
      <c r="S443" s="7" t="str">
        <f t="shared" ca="1" si="321"/>
        <v/>
      </c>
    </row>
    <row r="444" spans="1:19" x14ac:dyDescent="0.3">
      <c r="A444" s="1" t="str">
        <f t="shared" ref="A444:A451" si="322">B444&amp;"_"&amp;TEXT(D444,"00")</f>
        <v>LP_AtkUpOnLowerHpBetter_01</v>
      </c>
      <c r="B444" s="1" t="s">
        <v>307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AddAttackByHp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0.58333333333333337</v>
      </c>
      <c r="N444" s="1">
        <v>0</v>
      </c>
      <c r="O444" s="7">
        <f t="shared" ref="O444:O451" ca="1" si="323">IF(NOT(ISBLANK(N444)),N444,
IF(ISBLANK(M444),"",
VLOOKUP(M444,OFFSET(INDIRECT("$A:$B"),0,MATCH(M$1&amp;"_Verify",INDIRECT("$1:$1"),0)-1),2,0)
))</f>
        <v>0</v>
      </c>
      <c r="S444" s="7" t="str">
        <f t="shared" ca="1" si="316"/>
        <v/>
      </c>
    </row>
    <row r="445" spans="1:19" x14ac:dyDescent="0.3">
      <c r="A445" s="1" t="str">
        <f t="shared" si="322"/>
        <v>LP_AtkUpOnLowerHpBetter_02</v>
      </c>
      <c r="B445" s="1" t="s">
        <v>307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AddAttackByHp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1.2250000000000001</v>
      </c>
      <c r="N445" s="1">
        <v>0</v>
      </c>
      <c r="O445" s="7">
        <f t="shared" ca="1" si="323"/>
        <v>0</v>
      </c>
      <c r="S445" s="7" t="str">
        <f t="shared" ca="1" si="316"/>
        <v/>
      </c>
    </row>
    <row r="446" spans="1:19" x14ac:dyDescent="0.3">
      <c r="A446" s="1" t="str">
        <f t="shared" si="322"/>
        <v>LP_AtkUpOnLowerHpBetter_03</v>
      </c>
      <c r="B446" s="1" t="s">
        <v>307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AddAttackByHp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1.9250000000000003</v>
      </c>
      <c r="N446" s="1">
        <v>0</v>
      </c>
      <c r="O446" s="7">
        <f t="shared" ca="1" si="323"/>
        <v>0</v>
      </c>
      <c r="S446" s="7" t="str">
        <f t="shared" ca="1" si="316"/>
        <v/>
      </c>
    </row>
    <row r="447" spans="1:19" x14ac:dyDescent="0.3">
      <c r="A447" s="1" t="str">
        <f t="shared" ref="A447:A448" si="324">B447&amp;"_"&amp;TEXT(D447,"00")</f>
        <v>LP_AtkUpOnLowerHpBetter_04</v>
      </c>
      <c r="B447" s="1" t="s">
        <v>307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AddAttackByHp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2.6833333333333331</v>
      </c>
      <c r="N447" s="1">
        <v>0</v>
      </c>
      <c r="O447" s="7">
        <f t="shared" ref="O447:O448" ca="1" si="325">IF(NOT(ISBLANK(N447)),N447,
IF(ISBLANK(M447),"",
VLOOKUP(M447,OFFSET(INDIRECT("$A:$B"),0,MATCH(M$1&amp;"_Verify",INDIRECT("$1:$1"),0)-1),2,0)
))</f>
        <v>0</v>
      </c>
      <c r="S447" s="7" t="str">
        <f t="shared" ref="S447:S448" ca="1" si="326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24"/>
        <v>LP_AtkUpOnLowerHpBetter_05</v>
      </c>
      <c r="B448" s="1" t="s">
        <v>307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AddAttackByHp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3.5000000000000004</v>
      </c>
      <c r="N448" s="1">
        <v>0</v>
      </c>
      <c r="O448" s="7">
        <f t="shared" ca="1" si="325"/>
        <v>0</v>
      </c>
      <c r="S448" s="7" t="str">
        <f t="shared" ca="1" si="326"/>
        <v/>
      </c>
    </row>
    <row r="449" spans="1:19" x14ac:dyDescent="0.3">
      <c r="A449" s="1" t="str">
        <f t="shared" ref="A449" si="327">B449&amp;"_"&amp;TEXT(D449,"00")</f>
        <v>LP_AtkUpOnLowerHpBetter_06</v>
      </c>
      <c r="B449" s="1" t="s">
        <v>307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AddAttackByHp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3.5000000000000004</v>
      </c>
      <c r="N449" s="1">
        <v>0</v>
      </c>
      <c r="O449" s="7">
        <f t="shared" ref="O449" ca="1" si="328">IF(NOT(ISBLANK(N449)),N449,
IF(ISBLANK(M449),"",
VLOOKUP(M449,OFFSET(INDIRECT("$A:$B"),0,MATCH(M$1&amp;"_Verify",INDIRECT("$1:$1"),0)-1),2,0)
))</f>
        <v>0</v>
      </c>
      <c r="S449" s="7" t="str">
        <f t="shared" ref="S449" ca="1" si="329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322"/>
        <v>LP_CritDmgUpOnLowerHp_01</v>
      </c>
      <c r="B450" s="1" t="s">
        <v>308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AddCriticalDamageByTargetHp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0.5</v>
      </c>
      <c r="O450" s="7" t="str">
        <f t="shared" ca="1" si="323"/>
        <v/>
      </c>
      <c r="S450" s="7" t="str">
        <f t="shared" ca="1" si="316"/>
        <v/>
      </c>
    </row>
    <row r="451" spans="1:19" x14ac:dyDescent="0.3">
      <c r="A451" s="1" t="str">
        <f t="shared" si="322"/>
        <v>LP_CritDmgUpOnLowerHp_02</v>
      </c>
      <c r="B451" s="1" t="s">
        <v>308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AddCriticalDamageByTargetHp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1.05</v>
      </c>
      <c r="O451" s="7" t="str">
        <f t="shared" ca="1" si="323"/>
        <v/>
      </c>
      <c r="S451" s="7" t="str">
        <f t="shared" ca="1" si="316"/>
        <v/>
      </c>
    </row>
    <row r="452" spans="1:19" x14ac:dyDescent="0.3">
      <c r="A452" s="1" t="str">
        <f t="shared" ref="A452:A454" si="330">B452&amp;"_"&amp;TEXT(D452,"00")</f>
        <v>LP_CritDmgUpOnLowerHp_03</v>
      </c>
      <c r="B452" s="1" t="s">
        <v>308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AddCriticalDamageByTargetHp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1.6500000000000001</v>
      </c>
      <c r="O452" s="7" t="str">
        <f t="shared" ref="O452:O454" ca="1" si="331">IF(NOT(ISBLANK(N452)),N452,
IF(ISBLANK(M452),"",
VLOOKUP(M452,OFFSET(INDIRECT("$A:$B"),0,MATCH(M$1&amp;"_Verify",INDIRECT("$1:$1"),0)-1),2,0)
))</f>
        <v/>
      </c>
      <c r="S452" s="7" t="str">
        <f t="shared" ca="1" si="316"/>
        <v/>
      </c>
    </row>
    <row r="453" spans="1:19" x14ac:dyDescent="0.3">
      <c r="A453" s="1" t="str">
        <f t="shared" si="330"/>
        <v>LP_CritDmgUpOnLowerHp_04</v>
      </c>
      <c r="B453" s="1" t="s">
        <v>308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AddCriticalDamageByTargetHp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2.2999999999999998</v>
      </c>
      <c r="O453" s="7" t="str">
        <f t="shared" ca="1" si="331"/>
        <v/>
      </c>
      <c r="S453" s="7" t="str">
        <f t="shared" ref="S453:S454" ca="1" si="332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30"/>
        <v>LP_CritDmgUpOnLowerHp_05</v>
      </c>
      <c r="B454" s="1" t="s">
        <v>308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AddCriticalDamageByTargetHp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3</v>
      </c>
      <c r="O454" s="7" t="str">
        <f t="shared" ca="1" si="331"/>
        <v/>
      </c>
      <c r="S454" s="7" t="str">
        <f t="shared" ca="1" si="332"/>
        <v/>
      </c>
    </row>
    <row r="455" spans="1:19" x14ac:dyDescent="0.3">
      <c r="A455" s="1" t="str">
        <f t="shared" ref="A455:A466" si="333">B455&amp;"_"&amp;TEXT(D455,"00")</f>
        <v>LP_CritDmgUpOnLowerHpBetter_01</v>
      </c>
      <c r="B455" s="1" t="s">
        <v>309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AddCriticalDamageByTargetHp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ref="O455:O466" ca="1" si="334">IF(NOT(ISBLANK(N455)),N455,
IF(ISBLANK(M455),"",
VLOOKUP(M455,OFFSET(INDIRECT("$A:$B"),0,MATCH(M$1&amp;"_Verify",INDIRECT("$1:$1"),0)-1),2,0)
))</f>
        <v/>
      </c>
      <c r="S455" s="7" t="str">
        <f t="shared" ca="1" si="316"/>
        <v/>
      </c>
    </row>
    <row r="456" spans="1:19" x14ac:dyDescent="0.3">
      <c r="A456" s="1" t="str">
        <f t="shared" ref="A456" si="335">B456&amp;"_"&amp;TEXT(D456,"00")</f>
        <v>LP_CritDmgUpOnLowerHpBetter_02</v>
      </c>
      <c r="B456" s="1" t="s">
        <v>309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AddCriticalDamageByTargetHp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2.1</v>
      </c>
      <c r="O456" s="7" t="str">
        <f t="shared" ref="O456" ca="1" si="336">IF(NOT(ISBLANK(N456)),N456,
IF(ISBLANK(M456),"",
VLOOKUP(M456,OFFSET(INDIRECT("$A:$B"),0,MATCH(M$1&amp;"_Verify",INDIRECT("$1:$1"),0)-1),2,0)
))</f>
        <v/>
      </c>
      <c r="S456" s="7" t="str">
        <f t="shared" ref="S456" ca="1" si="337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ref="A457" si="338">B457&amp;"_"&amp;TEXT(D457,"00")</f>
        <v>LP_CritDmgUpOnLowerHpBetter_03</v>
      </c>
      <c r="B457" s="1" t="s">
        <v>309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AddCriticalDamageByTargetHp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3.3</v>
      </c>
      <c r="O457" s="7" t="str">
        <f t="shared" ref="O457" ca="1" si="339">IF(NOT(ISBLANK(N457)),N457,
IF(ISBLANK(M457),"",
VLOOKUP(M457,OFFSET(INDIRECT("$A:$B"),0,MATCH(M$1&amp;"_Verify",INDIRECT("$1:$1"),0)-1),2,0)
))</f>
        <v/>
      </c>
      <c r="S457" s="7" t="str">
        <f t="shared" ref="S457" ca="1" si="340">IF(NOT(ISBLANK(R457)),R457,
IF(ISBLANK(Q457),"",
VLOOKUP(Q457,OFFSET(INDIRECT("$A:$B"),0,MATCH(Q$1&amp;"_Verify",INDIRECT("$1:$1"),0)-1),2,0)
))</f>
        <v/>
      </c>
    </row>
    <row r="458" spans="1:19" x14ac:dyDescent="0.3">
      <c r="A458" s="1" t="str">
        <f t="shared" si="333"/>
        <v>LP_InstantKill_01</v>
      </c>
      <c r="B458" s="1" t="s">
        <v>310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0.06</v>
      </c>
      <c r="O458" s="7" t="str">
        <f t="shared" ca="1" si="334"/>
        <v/>
      </c>
      <c r="S458" s="7" t="str">
        <f t="shared" ca="1" si="316"/>
        <v/>
      </c>
    </row>
    <row r="459" spans="1:19" x14ac:dyDescent="0.3">
      <c r="A459" s="1" t="str">
        <f t="shared" si="333"/>
        <v>LP_InstantKill_02</v>
      </c>
      <c r="B459" s="1" t="s">
        <v>310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0.126</v>
      </c>
      <c r="O459" s="7" t="str">
        <f t="shared" ca="1" si="334"/>
        <v/>
      </c>
      <c r="S459" s="7" t="str">
        <f t="shared" ca="1" si="316"/>
        <v/>
      </c>
    </row>
    <row r="460" spans="1:19" x14ac:dyDescent="0.3">
      <c r="A460" s="1" t="str">
        <f t="shared" si="333"/>
        <v>LP_InstantKill_03</v>
      </c>
      <c r="B460" s="1" t="s">
        <v>310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0.19800000000000004</v>
      </c>
      <c r="O460" s="7" t="str">
        <f t="shared" ca="1" si="334"/>
        <v/>
      </c>
      <c r="S460" s="7" t="str">
        <f t="shared" ca="1" si="316"/>
        <v/>
      </c>
    </row>
    <row r="461" spans="1:19" x14ac:dyDescent="0.3">
      <c r="A461" s="1" t="str">
        <f t="shared" si="333"/>
        <v>LP_InstantKill_04</v>
      </c>
      <c r="B461" s="1" t="s">
        <v>310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0.27599999999999997</v>
      </c>
      <c r="O461" s="7" t="str">
        <f t="shared" ca="1" si="334"/>
        <v/>
      </c>
      <c r="S461" s="7" t="str">
        <f t="shared" ca="1" si="316"/>
        <v/>
      </c>
    </row>
    <row r="462" spans="1:19" x14ac:dyDescent="0.3">
      <c r="A462" s="1" t="str">
        <f t="shared" si="333"/>
        <v>LP_InstantKill_05</v>
      </c>
      <c r="B462" s="1" t="s">
        <v>310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0.36</v>
      </c>
      <c r="O462" s="7" t="str">
        <f t="shared" ca="1" si="334"/>
        <v/>
      </c>
      <c r="S462" s="7" t="str">
        <f t="shared" ca="1" si="316"/>
        <v/>
      </c>
    </row>
    <row r="463" spans="1:19" x14ac:dyDescent="0.3">
      <c r="A463" s="1" t="str">
        <f t="shared" si="333"/>
        <v>LP_InstantKill_06</v>
      </c>
      <c r="B463" s="1" t="s">
        <v>310</v>
      </c>
      <c r="C463" s="1" t="str">
        <f>IF(ISERROR(VLOOKUP(B463,AffectorValueTable!$A:$A,1,0)),"어펙터밸류없음","")</f>
        <v/>
      </c>
      <c r="D463" s="1">
        <v>6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0.45</v>
      </c>
      <c r="O463" s="7" t="str">
        <f t="shared" ca="1" si="334"/>
        <v/>
      </c>
      <c r="S463" s="7" t="str">
        <f t="shared" ca="1" si="316"/>
        <v/>
      </c>
    </row>
    <row r="464" spans="1:19" x14ac:dyDescent="0.3">
      <c r="A464" s="1" t="str">
        <f t="shared" si="333"/>
        <v>LP_InstantKill_07</v>
      </c>
      <c r="B464" s="1" t="s">
        <v>310</v>
      </c>
      <c r="C464" s="1" t="str">
        <f>IF(ISERROR(VLOOKUP(B464,AffectorValueTable!$A:$A,1,0)),"어펙터밸류없음","")</f>
        <v/>
      </c>
      <c r="D464" s="1">
        <v>7</v>
      </c>
      <c r="E464" s="1" t="str">
        <f>VLOOKUP($B464,AffectorValueTable!$1:$1048576,MATCH(AffectorValueTable!$B$1,AffectorValueTable!$1:$1,0),0)</f>
        <v>InstantDeath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0">
        <v>0.54600000000000015</v>
      </c>
      <c r="O464" s="7" t="str">
        <f t="shared" ca="1" si="334"/>
        <v/>
      </c>
      <c r="S464" s="7" t="str">
        <f t="shared" ca="1" si="316"/>
        <v/>
      </c>
    </row>
    <row r="465" spans="1:19" x14ac:dyDescent="0.3">
      <c r="A465" s="1" t="str">
        <f t="shared" si="333"/>
        <v>LP_InstantKill_08</v>
      </c>
      <c r="B465" s="1" t="s">
        <v>310</v>
      </c>
      <c r="C465" s="1" t="str">
        <f>IF(ISERROR(VLOOKUP(B465,AffectorValueTable!$A:$A,1,0)),"어펙터밸류없음","")</f>
        <v/>
      </c>
      <c r="D465" s="1">
        <v>8</v>
      </c>
      <c r="E465" s="1" t="str">
        <f>VLOOKUP($B465,AffectorValueTable!$1:$1048576,MATCH(AffectorValueTable!$B$1,AffectorValueTable!$1:$1,0),0)</f>
        <v>InstantDeath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0">
        <v>0.64800000000000013</v>
      </c>
      <c r="O465" s="7" t="str">
        <f t="shared" ca="1" si="334"/>
        <v/>
      </c>
      <c r="S465" s="7" t="str">
        <f t="shared" ca="1" si="316"/>
        <v/>
      </c>
    </row>
    <row r="466" spans="1:19" x14ac:dyDescent="0.3">
      <c r="A466" s="1" t="str">
        <f t="shared" si="333"/>
        <v>LP_InstantKill_09</v>
      </c>
      <c r="B466" s="1" t="s">
        <v>310</v>
      </c>
      <c r="C466" s="1" t="str">
        <f>IF(ISERROR(VLOOKUP(B466,AffectorValueTable!$A:$A,1,0)),"어펙터밸류없음","")</f>
        <v/>
      </c>
      <c r="D466" s="1">
        <v>9</v>
      </c>
      <c r="E466" s="1" t="str">
        <f>VLOOKUP($B466,AffectorValueTable!$1:$1048576,MATCH(AffectorValueTable!$B$1,AffectorValueTable!$1:$1,0),0)</f>
        <v>InstantDeath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0">
        <v>0.75600000000000001</v>
      </c>
      <c r="O466" s="7" t="str">
        <f t="shared" ca="1" si="334"/>
        <v/>
      </c>
      <c r="S466" s="7" t="str">
        <f t="shared" ca="1" si="316"/>
        <v/>
      </c>
    </row>
    <row r="467" spans="1:19" x14ac:dyDescent="0.3">
      <c r="A467" s="1" t="str">
        <f t="shared" ref="A467:A476" si="341">B467&amp;"_"&amp;TEXT(D467,"00")</f>
        <v>LP_InstantKillBetter_01</v>
      </c>
      <c r="B467" s="1" t="s">
        <v>312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InstantDeath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0">
        <v>0.12</v>
      </c>
      <c r="O467" s="7" t="str">
        <f t="shared" ref="O467:O476" ca="1" si="342">IF(NOT(ISBLANK(N467)),N467,
IF(ISBLANK(M467),"",
VLOOKUP(M467,OFFSET(INDIRECT("$A:$B"),0,MATCH(M$1&amp;"_Verify",INDIRECT("$1:$1"),0)-1),2,0)
))</f>
        <v/>
      </c>
      <c r="S467" s="7" t="str">
        <f t="shared" ca="1" si="316"/>
        <v/>
      </c>
    </row>
    <row r="468" spans="1:19" x14ac:dyDescent="0.3">
      <c r="A468" s="1" t="str">
        <f t="shared" si="341"/>
        <v>LP_InstantKillBetter_02</v>
      </c>
      <c r="B468" s="1" t="s">
        <v>312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InstantDeath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0">
        <v>0.252</v>
      </c>
      <c r="O468" s="7" t="str">
        <f t="shared" ca="1" si="342"/>
        <v/>
      </c>
      <c r="S468" s="7" t="str">
        <f t="shared" ca="1" si="316"/>
        <v/>
      </c>
    </row>
    <row r="469" spans="1:19" x14ac:dyDescent="0.3">
      <c r="A469" s="1" t="str">
        <f t="shared" ref="A469:A471" si="343">B469&amp;"_"&amp;TEXT(D469,"00")</f>
        <v>LP_InstantKillBetter_03</v>
      </c>
      <c r="B469" s="1" t="s">
        <v>312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InstantDeath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0">
        <v>0.39600000000000002</v>
      </c>
      <c r="O469" s="7" t="str">
        <f t="shared" ref="O469:O471" ca="1" si="344">IF(NOT(ISBLANK(N469)),N469,
IF(ISBLANK(M469),"",
VLOOKUP(M469,OFFSET(INDIRECT("$A:$B"),0,MATCH(M$1&amp;"_Verify",INDIRECT("$1:$1"),0)-1),2,0)
))</f>
        <v/>
      </c>
      <c r="S469" s="7" t="str">
        <f t="shared" ca="1" si="316"/>
        <v/>
      </c>
    </row>
    <row r="470" spans="1:19" x14ac:dyDescent="0.3">
      <c r="A470" s="1" t="str">
        <f t="shared" si="343"/>
        <v>LP_InstantKillBetter_04</v>
      </c>
      <c r="B470" s="1" t="s">
        <v>312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InstantDeath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0">
        <v>0.55199999999999994</v>
      </c>
      <c r="O470" s="7" t="str">
        <f t="shared" ca="1" si="344"/>
        <v/>
      </c>
      <c r="S470" s="7" t="str">
        <f t="shared" ca="1" si="316"/>
        <v/>
      </c>
    </row>
    <row r="471" spans="1:19" x14ac:dyDescent="0.3">
      <c r="A471" s="1" t="str">
        <f t="shared" si="343"/>
        <v>LP_InstantKillBetter_05</v>
      </c>
      <c r="B471" s="1" t="s">
        <v>312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InstantDeath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0">
        <v>0.72</v>
      </c>
      <c r="O471" s="7" t="str">
        <f t="shared" ca="1" si="344"/>
        <v/>
      </c>
      <c r="S471" s="7" t="str">
        <f t="shared" ca="1" si="316"/>
        <v/>
      </c>
    </row>
    <row r="472" spans="1:19" x14ac:dyDescent="0.3">
      <c r="A472" s="1" t="str">
        <f t="shared" si="341"/>
        <v>LP_ImmortalWill_01</v>
      </c>
      <c r="B472" s="1" t="s">
        <v>313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>J154</f>
        <v>0.15</v>
      </c>
      <c r="O472" s="7" t="str">
        <f t="shared" ca="1" si="342"/>
        <v/>
      </c>
      <c r="S472" s="7" t="str">
        <f t="shared" ca="1" si="316"/>
        <v/>
      </c>
    </row>
    <row r="473" spans="1:19" x14ac:dyDescent="0.3">
      <c r="A473" s="1" t="str">
        <f t="shared" si="341"/>
        <v>LP_ImmortalWill_02</v>
      </c>
      <c r="B473" s="1" t="s">
        <v>313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>J155</f>
        <v>0.315</v>
      </c>
      <c r="O473" s="7" t="str">
        <f t="shared" ca="1" si="342"/>
        <v/>
      </c>
      <c r="S473" s="7" t="str">
        <f t="shared" ca="1" si="316"/>
        <v/>
      </c>
    </row>
    <row r="474" spans="1:19" x14ac:dyDescent="0.3">
      <c r="A474" s="1" t="str">
        <f t="shared" si="341"/>
        <v>LP_ImmortalWill_03</v>
      </c>
      <c r="B474" s="1" t="s">
        <v>313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>J156</f>
        <v>0.49500000000000005</v>
      </c>
      <c r="O474" s="7" t="str">
        <f t="shared" ca="1" si="342"/>
        <v/>
      </c>
      <c r="S474" s="7" t="str">
        <f t="shared" ca="1" si="316"/>
        <v/>
      </c>
    </row>
    <row r="475" spans="1:19" x14ac:dyDescent="0.3">
      <c r="A475" s="1" t="str">
        <f t="shared" si="341"/>
        <v>LP_ImmortalWill_04</v>
      </c>
      <c r="B475" s="1" t="s">
        <v>313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>J157</f>
        <v>0.69</v>
      </c>
      <c r="O475" s="7" t="str">
        <f t="shared" ca="1" si="342"/>
        <v/>
      </c>
      <c r="S475" s="7" t="str">
        <f t="shared" ca="1" si="316"/>
        <v/>
      </c>
    </row>
    <row r="476" spans="1:19" x14ac:dyDescent="0.3">
      <c r="A476" s="1" t="str">
        <f t="shared" si="341"/>
        <v>LP_ImmortalWill_05</v>
      </c>
      <c r="B476" s="1" t="s">
        <v>313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>J158</f>
        <v>0.89999999999999991</v>
      </c>
      <c r="O476" s="7" t="str">
        <f t="shared" ca="1" si="342"/>
        <v/>
      </c>
      <c r="S476" s="7" t="str">
        <f t="shared" ca="1" si="316"/>
        <v/>
      </c>
    </row>
    <row r="477" spans="1:19" x14ac:dyDescent="0.3">
      <c r="A477" s="1" t="str">
        <f t="shared" ref="A477:A480" si="345">B477&amp;"_"&amp;TEXT(D477,"00")</f>
        <v>LP_ImmortalWill_06</v>
      </c>
      <c r="B477" s="1" t="s">
        <v>313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>J159</f>
        <v>1.125</v>
      </c>
      <c r="O477" s="7" t="str">
        <f t="shared" ref="O477:O480" ca="1" si="346">IF(NOT(ISBLANK(N477)),N477,
IF(ISBLANK(M477),"",
VLOOKUP(M477,OFFSET(INDIRECT("$A:$B"),0,MATCH(M$1&amp;"_Verify",INDIRECT("$1:$1"),0)-1),2,0)
))</f>
        <v/>
      </c>
      <c r="S477" s="7" t="str">
        <f t="shared" ca="1" si="316"/>
        <v/>
      </c>
    </row>
    <row r="478" spans="1:19" x14ac:dyDescent="0.3">
      <c r="A478" s="1" t="str">
        <f t="shared" si="345"/>
        <v>LP_ImmortalWill_07</v>
      </c>
      <c r="B478" s="1" t="s">
        <v>313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ImmortalWill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>J160</f>
        <v>1.3650000000000002</v>
      </c>
      <c r="O478" s="7" t="str">
        <f t="shared" ca="1" si="346"/>
        <v/>
      </c>
      <c r="S478" s="7" t="str">
        <f t="shared" ca="1" si="316"/>
        <v/>
      </c>
    </row>
    <row r="479" spans="1:19" x14ac:dyDescent="0.3">
      <c r="A479" s="1" t="str">
        <f t="shared" si="345"/>
        <v>LP_ImmortalWill_08</v>
      </c>
      <c r="B479" s="1" t="s">
        <v>313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ImmortalWill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>J161</f>
        <v>1.62</v>
      </c>
      <c r="O479" s="7" t="str">
        <f t="shared" ca="1" si="346"/>
        <v/>
      </c>
      <c r="S479" s="7" t="str">
        <f t="shared" ca="1" si="316"/>
        <v/>
      </c>
    </row>
    <row r="480" spans="1:19" x14ac:dyDescent="0.3">
      <c r="A480" s="1" t="str">
        <f t="shared" si="345"/>
        <v>LP_ImmortalWill_09</v>
      </c>
      <c r="B480" s="1" t="s">
        <v>313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ImmortalWill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>J162</f>
        <v>1.89</v>
      </c>
      <c r="O480" s="7" t="str">
        <f t="shared" ca="1" si="346"/>
        <v/>
      </c>
      <c r="S480" s="7" t="str">
        <f t="shared" ca="1" si="316"/>
        <v/>
      </c>
    </row>
    <row r="481" spans="1:21" x14ac:dyDescent="0.3">
      <c r="A481" s="1" t="str">
        <f t="shared" ref="A481:A500" si="347">B481&amp;"_"&amp;TEXT(D481,"00")</f>
        <v>LP_ImmortalWillBetter_01</v>
      </c>
      <c r="B481" s="1" t="s">
        <v>314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ImmortalWill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>J163</f>
        <v>0.25</v>
      </c>
      <c r="O481" s="7" t="str">
        <f t="shared" ref="O481:O500" ca="1" si="348">IF(NOT(ISBLANK(N481)),N481,
IF(ISBLANK(M481),"",
VLOOKUP(M481,OFFSET(INDIRECT("$A:$B"),0,MATCH(M$1&amp;"_Verify",INDIRECT("$1:$1"),0)-1),2,0)
))</f>
        <v/>
      </c>
      <c r="S481" s="7" t="str">
        <f t="shared" ca="1" si="316"/>
        <v/>
      </c>
    </row>
    <row r="482" spans="1:21" x14ac:dyDescent="0.3">
      <c r="A482" s="1" t="str">
        <f t="shared" si="347"/>
        <v>LP_ImmortalWillBetter_02</v>
      </c>
      <c r="B482" s="1" t="s">
        <v>314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ImmortalWill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>J164</f>
        <v>0.52500000000000002</v>
      </c>
      <c r="O482" s="7" t="str">
        <f t="shared" ca="1" si="348"/>
        <v/>
      </c>
      <c r="S482" s="7" t="str">
        <f t="shared" ca="1" si="316"/>
        <v/>
      </c>
    </row>
    <row r="483" spans="1:21" x14ac:dyDescent="0.3">
      <c r="A483" s="1" t="str">
        <f t="shared" ref="A483:A485" si="349">B483&amp;"_"&amp;TEXT(D483,"00")</f>
        <v>LP_ImmortalWillBetter_03</v>
      </c>
      <c r="B483" s="1" t="s">
        <v>314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ImmortalWill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>J165</f>
        <v>0.82500000000000007</v>
      </c>
      <c r="O483" s="7" t="str">
        <f t="shared" ref="O483:O485" ca="1" si="350">IF(NOT(ISBLANK(N483)),N483,
IF(ISBLANK(M483),"",
VLOOKUP(M483,OFFSET(INDIRECT("$A:$B"),0,MATCH(M$1&amp;"_Verify",INDIRECT("$1:$1"),0)-1),2,0)
))</f>
        <v/>
      </c>
      <c r="S483" s="7" t="str">
        <f t="shared" ca="1" si="316"/>
        <v/>
      </c>
    </row>
    <row r="484" spans="1:21" x14ac:dyDescent="0.3">
      <c r="A484" s="1" t="str">
        <f t="shared" si="349"/>
        <v>LP_ImmortalWillBetter_04</v>
      </c>
      <c r="B484" s="1" t="s">
        <v>314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ImmortalWill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>J166</f>
        <v>1.1499999999999999</v>
      </c>
      <c r="O484" s="7" t="str">
        <f t="shared" ca="1" si="350"/>
        <v/>
      </c>
      <c r="S484" s="7" t="str">
        <f t="shared" ca="1" si="316"/>
        <v/>
      </c>
    </row>
    <row r="485" spans="1:21" x14ac:dyDescent="0.3">
      <c r="A485" s="1" t="str">
        <f t="shared" si="349"/>
        <v>LP_ImmortalWillBetter_05</v>
      </c>
      <c r="B485" s="1" t="s">
        <v>314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ImmortalWill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>J167</f>
        <v>1.5</v>
      </c>
      <c r="O485" s="7" t="str">
        <f t="shared" ca="1" si="350"/>
        <v/>
      </c>
      <c r="S485" s="7" t="str">
        <f t="shared" ca="1" si="316"/>
        <v/>
      </c>
    </row>
    <row r="486" spans="1:21" x14ac:dyDescent="0.3">
      <c r="A486" s="1" t="str">
        <f t="shared" si="347"/>
        <v>LP_HealAreaOnEncounter_01</v>
      </c>
      <c r="B486" s="1" t="s">
        <v>365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48"/>
        <v/>
      </c>
      <c r="Q486" s="1" t="s">
        <v>368</v>
      </c>
      <c r="S486" s="7">
        <f t="shared" ca="1" si="316"/>
        <v>1</v>
      </c>
      <c r="U486" s="1" t="s">
        <v>366</v>
      </c>
    </row>
    <row r="487" spans="1:21" x14ac:dyDescent="0.3">
      <c r="A487" s="1" t="str">
        <f t="shared" si="347"/>
        <v>LP_HealAreaOnEncounter_02</v>
      </c>
      <c r="B487" s="1" t="s">
        <v>365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48"/>
        <v/>
      </c>
      <c r="Q487" s="1" t="s">
        <v>368</v>
      </c>
      <c r="S487" s="7">
        <f t="shared" ca="1" si="316"/>
        <v>1</v>
      </c>
      <c r="U487" s="1" t="s">
        <v>366</v>
      </c>
    </row>
    <row r="488" spans="1:21" x14ac:dyDescent="0.3">
      <c r="A488" s="1" t="str">
        <f t="shared" si="347"/>
        <v>LP_HealAreaOnEncounter_03</v>
      </c>
      <c r="B488" s="1" t="s">
        <v>365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48"/>
        <v/>
      </c>
      <c r="Q488" s="1" t="s">
        <v>368</v>
      </c>
      <c r="S488" s="7">
        <f t="shared" ca="1" si="316"/>
        <v>1</v>
      </c>
      <c r="U488" s="1" t="s">
        <v>366</v>
      </c>
    </row>
    <row r="489" spans="1:21" x14ac:dyDescent="0.3">
      <c r="A489" s="1" t="str">
        <f t="shared" si="347"/>
        <v>LP_HealAreaOnEncounter_04</v>
      </c>
      <c r="B489" s="1" t="s">
        <v>365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48"/>
        <v/>
      </c>
      <c r="Q489" s="1" t="s">
        <v>368</v>
      </c>
      <c r="S489" s="7">
        <f t="shared" ca="1" si="316"/>
        <v>1</v>
      </c>
      <c r="U489" s="1" t="s">
        <v>366</v>
      </c>
    </row>
    <row r="490" spans="1:21" x14ac:dyDescent="0.3">
      <c r="A490" s="1" t="str">
        <f t="shared" si="347"/>
        <v>LP_HealAreaOnEncounter_05</v>
      </c>
      <c r="B490" s="1" t="s">
        <v>365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48"/>
        <v/>
      </c>
      <c r="Q490" s="1" t="s">
        <v>368</v>
      </c>
      <c r="S490" s="7">
        <f t="shared" ca="1" si="316"/>
        <v>1</v>
      </c>
      <c r="U490" s="1" t="s">
        <v>366</v>
      </c>
    </row>
    <row r="491" spans="1:21" x14ac:dyDescent="0.3">
      <c r="A491" s="1" t="str">
        <f t="shared" si="347"/>
        <v>LP_HealAreaOnEncounter_CreateHit_01</v>
      </c>
      <c r="B491" s="1" t="s">
        <v>366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CreateHitObject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O491" s="7" t="str">
        <f t="shared" ca="1" si="348"/>
        <v/>
      </c>
      <c r="S491" s="7" t="str">
        <f t="shared" ca="1" si="316"/>
        <v/>
      </c>
      <c r="T491" s="1" t="s">
        <v>369</v>
      </c>
    </row>
    <row r="492" spans="1:21" x14ac:dyDescent="0.3">
      <c r="A492" s="1" t="str">
        <f t="shared" si="347"/>
        <v>LP_HealAreaOnEncounter_CreateHit_02</v>
      </c>
      <c r="B492" s="1" t="s">
        <v>366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CreateHitObject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O492" s="7" t="str">
        <f t="shared" ca="1" si="348"/>
        <v/>
      </c>
      <c r="S492" s="7" t="str">
        <f t="shared" ca="1" si="316"/>
        <v/>
      </c>
      <c r="T492" s="1" t="s">
        <v>369</v>
      </c>
    </row>
    <row r="493" spans="1:21" x14ac:dyDescent="0.3">
      <c r="A493" s="1" t="str">
        <f t="shared" si="347"/>
        <v>LP_HealAreaOnEncounter_CreateHit_03</v>
      </c>
      <c r="B493" s="1" t="s">
        <v>366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CreateHitObject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O493" s="7" t="str">
        <f t="shared" ca="1" si="348"/>
        <v/>
      </c>
      <c r="S493" s="7" t="str">
        <f t="shared" ca="1" si="316"/>
        <v/>
      </c>
      <c r="T493" s="1" t="s">
        <v>369</v>
      </c>
    </row>
    <row r="494" spans="1:21" x14ac:dyDescent="0.3">
      <c r="A494" s="1" t="str">
        <f t="shared" si="347"/>
        <v>LP_HealAreaOnEncounter_CreateHit_04</v>
      </c>
      <c r="B494" s="1" t="s">
        <v>366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CreateHitObject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O494" s="7" t="str">
        <f t="shared" ca="1" si="348"/>
        <v/>
      </c>
      <c r="S494" s="7" t="str">
        <f t="shared" ca="1" si="316"/>
        <v/>
      </c>
      <c r="T494" s="1" t="s">
        <v>369</v>
      </c>
    </row>
    <row r="495" spans="1:21" x14ac:dyDescent="0.3">
      <c r="A495" s="1" t="str">
        <f t="shared" si="347"/>
        <v>LP_HealAreaOnEncounter_CreateHit_05</v>
      </c>
      <c r="B495" s="1" t="s">
        <v>366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CreateHitObject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O495" s="7" t="str">
        <f t="shared" ca="1" si="348"/>
        <v/>
      </c>
      <c r="S495" s="7" t="str">
        <f t="shared" ca="1" si="316"/>
        <v/>
      </c>
      <c r="T495" s="1" t="s">
        <v>369</v>
      </c>
    </row>
    <row r="496" spans="1:21" x14ac:dyDescent="0.3">
      <c r="A496" s="1" t="str">
        <f t="shared" si="347"/>
        <v>LP_HealAreaOnEncounter_CH_Heal_01</v>
      </c>
      <c r="B496" s="1" t="s">
        <v>370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Heal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 s="1">
        <v>1.6842105263157891E-2</v>
      </c>
      <c r="O496" s="7" t="str">
        <f t="shared" ca="1" si="348"/>
        <v/>
      </c>
      <c r="S496" s="7" t="str">
        <f t="shared" ref="S496:S500" ca="1" si="351">IF(NOT(ISBLANK(R496)),R496,
IF(ISBLANK(Q496),"",
VLOOKUP(Q496,OFFSET(INDIRECT("$A:$B"),0,MATCH(Q$1&amp;"_Verify",INDIRECT("$1:$1"),0)-1),2,0)
))</f>
        <v/>
      </c>
    </row>
    <row r="497" spans="1:23" x14ac:dyDescent="0.3">
      <c r="A497" s="1" t="str">
        <f t="shared" si="347"/>
        <v>LP_HealAreaOnEncounter_CH_Heal_02</v>
      </c>
      <c r="B497" s="1" t="s">
        <v>370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Heal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K497" s="1">
        <v>2.8990509059534077E-2</v>
      </c>
      <c r="O497" s="7" t="str">
        <f t="shared" ca="1" si="348"/>
        <v/>
      </c>
      <c r="S497" s="7" t="str">
        <f t="shared" ca="1" si="351"/>
        <v/>
      </c>
    </row>
    <row r="498" spans="1:23" x14ac:dyDescent="0.3">
      <c r="A498" s="1" t="str">
        <f t="shared" si="347"/>
        <v>LP_HealAreaOnEncounter_CH_Heal_03</v>
      </c>
      <c r="B498" s="1" t="s">
        <v>370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Heal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K498" s="1">
        <v>3.8067772170151414E-2</v>
      </c>
      <c r="O498" s="7" t="str">
        <f t="shared" ca="1" si="348"/>
        <v/>
      </c>
      <c r="S498" s="7" t="str">
        <f t="shared" ca="1" si="351"/>
        <v/>
      </c>
    </row>
    <row r="499" spans="1:23" x14ac:dyDescent="0.3">
      <c r="A499" s="1" t="str">
        <f t="shared" si="347"/>
        <v>LP_HealAreaOnEncounter_CH_Heal_04</v>
      </c>
      <c r="B499" s="1" t="s">
        <v>370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Heal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K499" s="1">
        <v>4.5042839657282757E-2</v>
      </c>
      <c r="O499" s="7" t="str">
        <f t="shared" ca="1" si="348"/>
        <v/>
      </c>
      <c r="S499" s="7" t="str">
        <f t="shared" ca="1" si="351"/>
        <v/>
      </c>
    </row>
    <row r="500" spans="1:23" x14ac:dyDescent="0.3">
      <c r="A500" s="1" t="str">
        <f t="shared" si="347"/>
        <v>LP_HealAreaOnEncounter_CH_Heal_05</v>
      </c>
      <c r="B500" s="1" t="s">
        <v>370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Heal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K500" s="1">
        <v>5.052631578947369E-2</v>
      </c>
      <c r="O500" s="7" t="str">
        <f t="shared" ca="1" si="348"/>
        <v/>
      </c>
      <c r="S500" s="7" t="str">
        <f t="shared" ca="1" si="351"/>
        <v/>
      </c>
    </row>
    <row r="501" spans="1:23" x14ac:dyDescent="0.3">
      <c r="A501" s="1" t="str">
        <f t="shared" ref="A501:A518" si="352">B501&amp;"_"&amp;TEXT(D501,"00")</f>
        <v>LP_MoveSpeedUpOnAttacked_01</v>
      </c>
      <c r="B501" s="1" t="s">
        <v>315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18" ca="1" si="353">IF(NOT(ISBLANK(N501)),N501,
IF(ISBLANK(M501),"",
VLOOKUP(M501,OFFSET(INDIRECT("$A:$B"),0,MATCH(M$1&amp;"_Verify",INDIRECT("$1:$1"),0)-1),2,0)
))</f>
        <v/>
      </c>
      <c r="Q501" s="1" t="s">
        <v>224</v>
      </c>
      <c r="S501" s="7">
        <f t="shared" ref="S501:S518" ca="1" si="354">IF(NOT(ISBLANK(R501)),R501,
IF(ISBLANK(Q501),"",
VLOOKUP(Q501,OFFSET(INDIRECT("$A:$B"),0,MATCH(Q$1&amp;"_Verify",INDIRECT("$1:$1"),0)-1),2,0)
))</f>
        <v>4</v>
      </c>
      <c r="U501" s="1" t="s">
        <v>317</v>
      </c>
    </row>
    <row r="502" spans="1:23" x14ac:dyDescent="0.3">
      <c r="A502" s="1" t="str">
        <f t="shared" si="352"/>
        <v>LP_MoveSpeedUpOnAttacked_02</v>
      </c>
      <c r="B502" s="1" t="s">
        <v>315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53"/>
        <v/>
      </c>
      <c r="Q502" s="1" t="s">
        <v>224</v>
      </c>
      <c r="S502" s="7">
        <f t="shared" ca="1" si="354"/>
        <v>4</v>
      </c>
      <c r="U502" s="1" t="s">
        <v>317</v>
      </c>
    </row>
    <row r="503" spans="1:23" x14ac:dyDescent="0.3">
      <c r="A503" s="1" t="str">
        <f t="shared" si="352"/>
        <v>LP_MoveSpeedUpOnAttacked_03</v>
      </c>
      <c r="B503" s="1" t="s">
        <v>315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53"/>
        <v/>
      </c>
      <c r="Q503" s="1" t="s">
        <v>224</v>
      </c>
      <c r="S503" s="7">
        <f t="shared" ca="1" si="354"/>
        <v>4</v>
      </c>
      <c r="U503" s="1" t="s">
        <v>317</v>
      </c>
    </row>
    <row r="504" spans="1:23" x14ac:dyDescent="0.3">
      <c r="A504" s="1" t="str">
        <f t="shared" ref="A504:A509" si="355">B504&amp;"_"&amp;TEXT(D504,"00")</f>
        <v>LP_MoveSpeedUpOnAttacked_Move_01</v>
      </c>
      <c r="B504" s="1" t="s">
        <v>316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2.4</v>
      </c>
      <c r="J504" s="1">
        <v>1</v>
      </c>
      <c r="M504" s="1" t="s">
        <v>550</v>
      </c>
      <c r="O504" s="7">
        <f t="shared" ref="O504:O509" ca="1" si="356">IF(NOT(ISBLANK(N504)),N504,
IF(ISBLANK(M504),"",
VLOOKUP(M504,OFFSET(INDIRECT("$A:$B"),0,MATCH(M$1&amp;"_Verify",INDIRECT("$1:$1"),0)-1),2,0)
))</f>
        <v>5</v>
      </c>
      <c r="R504" s="1">
        <v>1</v>
      </c>
      <c r="S504" s="7">
        <f t="shared" ref="S504:S509" ca="1" si="357">IF(NOT(ISBLANK(R504)),R504,
IF(ISBLANK(Q504),"",
VLOOKUP(Q504,OFFSET(INDIRECT("$A:$B"),0,MATCH(Q$1&amp;"_Verify",INDIRECT("$1:$1"),0)-1),2,0)
))</f>
        <v>1</v>
      </c>
      <c r="W504" s="1" t="s">
        <v>361</v>
      </c>
    </row>
    <row r="505" spans="1:23" x14ac:dyDescent="0.3">
      <c r="A505" s="1" t="str">
        <f t="shared" si="355"/>
        <v>LP_MoveSpeedUpOnAttacked_Move_02</v>
      </c>
      <c r="B505" s="1" t="s">
        <v>316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5.04</v>
      </c>
      <c r="J505" s="1">
        <v>1.4</v>
      </c>
      <c r="M505" s="1" t="s">
        <v>550</v>
      </c>
      <c r="O505" s="7">
        <f t="shared" ca="1" si="356"/>
        <v>5</v>
      </c>
      <c r="R505" s="1">
        <v>1</v>
      </c>
      <c r="S505" s="7">
        <f t="shared" ca="1" si="357"/>
        <v>1</v>
      </c>
      <c r="W505" s="1" t="s">
        <v>361</v>
      </c>
    </row>
    <row r="506" spans="1:23" x14ac:dyDescent="0.3">
      <c r="A506" s="1" t="str">
        <f t="shared" si="355"/>
        <v>LP_MoveSpeedUpOnAttacked_Move_03</v>
      </c>
      <c r="B506" s="1" t="s">
        <v>316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7.919999999999999</v>
      </c>
      <c r="J506" s="1">
        <v>1.75</v>
      </c>
      <c r="M506" s="1" t="s">
        <v>550</v>
      </c>
      <c r="O506" s="7">
        <f t="shared" ca="1" si="356"/>
        <v>5</v>
      </c>
      <c r="R506" s="1">
        <v>1</v>
      </c>
      <c r="S506" s="7">
        <f t="shared" ca="1" si="357"/>
        <v>1</v>
      </c>
      <c r="W506" s="1" t="s">
        <v>361</v>
      </c>
    </row>
    <row r="507" spans="1:23" x14ac:dyDescent="0.3">
      <c r="A507" s="1" t="str">
        <f t="shared" si="355"/>
        <v>LP_MoveSpeedUpOnKill_01</v>
      </c>
      <c r="B507" s="1" t="s">
        <v>509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CallAffectorValue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O507" s="7" t="str">
        <f t="shared" ca="1" si="356"/>
        <v/>
      </c>
      <c r="Q507" s="1" t="s">
        <v>513</v>
      </c>
      <c r="S507" s="7">
        <f t="shared" ca="1" si="357"/>
        <v>6</v>
      </c>
      <c r="U507" s="1" t="s">
        <v>511</v>
      </c>
    </row>
    <row r="508" spans="1:23" x14ac:dyDescent="0.3">
      <c r="A508" s="1" t="str">
        <f t="shared" si="355"/>
        <v>LP_MoveSpeedUpOnKill_02</v>
      </c>
      <c r="B508" s="1" t="s">
        <v>509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CallAffectorValue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O508" s="7" t="str">
        <f t="shared" ca="1" si="356"/>
        <v/>
      </c>
      <c r="Q508" s="1" t="s">
        <v>513</v>
      </c>
      <c r="S508" s="7">
        <f t="shared" ca="1" si="357"/>
        <v>6</v>
      </c>
      <c r="U508" s="1" t="s">
        <v>511</v>
      </c>
    </row>
    <row r="509" spans="1:23" x14ac:dyDescent="0.3">
      <c r="A509" s="1" t="str">
        <f t="shared" si="355"/>
        <v>LP_MoveSpeedUpOnKill_03</v>
      </c>
      <c r="B509" s="1" t="s">
        <v>509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CallAffectorValue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O509" s="7" t="str">
        <f t="shared" ca="1" si="356"/>
        <v/>
      </c>
      <c r="Q509" s="1" t="s">
        <v>513</v>
      </c>
      <c r="S509" s="7">
        <f t="shared" ca="1" si="357"/>
        <v>6</v>
      </c>
      <c r="U509" s="1" t="s">
        <v>511</v>
      </c>
    </row>
    <row r="510" spans="1:23" x14ac:dyDescent="0.3">
      <c r="A510" s="1" t="str">
        <f t="shared" ref="A510:A512" si="358">B510&amp;"_"&amp;TEXT(D510,"00")</f>
        <v>LP_MoveSpeedUpOnKill_Move_01</v>
      </c>
      <c r="B510" s="1" t="s">
        <v>511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1.6666666666666667</v>
      </c>
      <c r="J510" s="1">
        <v>0.8</v>
      </c>
      <c r="M510" s="1" t="s">
        <v>550</v>
      </c>
      <c r="O510" s="7">
        <f t="shared" ref="O510:O512" ca="1" si="359">IF(NOT(ISBLANK(N510)),N510,
IF(ISBLANK(M510),"",
VLOOKUP(M510,OFFSET(INDIRECT("$A:$B"),0,MATCH(M$1&amp;"_Verify",INDIRECT("$1:$1"),0)-1),2,0)
))</f>
        <v>5</v>
      </c>
      <c r="R510" s="1">
        <v>1</v>
      </c>
      <c r="S510" s="7">
        <f t="shared" ref="S510:S512" ca="1" si="360">IF(NOT(ISBLANK(R510)),R510,
IF(ISBLANK(Q510),"",
VLOOKUP(Q510,OFFSET(INDIRECT("$A:$B"),0,MATCH(Q$1&amp;"_Verify",INDIRECT("$1:$1"),0)-1),2,0)
))</f>
        <v>1</v>
      </c>
      <c r="W510" s="1" t="s">
        <v>361</v>
      </c>
    </row>
    <row r="511" spans="1:23" x14ac:dyDescent="0.3">
      <c r="A511" s="1" t="str">
        <f t="shared" si="358"/>
        <v>LP_MoveSpeedUpOnKill_Move_02</v>
      </c>
      <c r="B511" s="1" t="s">
        <v>511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ChangeActorStatus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3.5000000000000004</v>
      </c>
      <c r="J511" s="1">
        <v>1.1199999999999999</v>
      </c>
      <c r="M511" s="1" t="s">
        <v>550</v>
      </c>
      <c r="O511" s="7">
        <f t="shared" ca="1" si="359"/>
        <v>5</v>
      </c>
      <c r="R511" s="1">
        <v>1</v>
      </c>
      <c r="S511" s="7">
        <f t="shared" ca="1" si="360"/>
        <v>1</v>
      </c>
      <c r="W511" s="1" t="s">
        <v>361</v>
      </c>
    </row>
    <row r="512" spans="1:23" x14ac:dyDescent="0.3">
      <c r="A512" s="1" t="str">
        <f t="shared" si="358"/>
        <v>LP_MoveSpeedUpOnKill_Move_03</v>
      </c>
      <c r="B512" s="1" t="s">
        <v>511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ChangeActorStatus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5.5</v>
      </c>
      <c r="J512" s="1">
        <v>1.4000000000000001</v>
      </c>
      <c r="M512" s="1" t="s">
        <v>550</v>
      </c>
      <c r="O512" s="7">
        <f t="shared" ca="1" si="359"/>
        <v>5</v>
      </c>
      <c r="R512" s="1">
        <v>1</v>
      </c>
      <c r="S512" s="7">
        <f t="shared" ca="1" si="360"/>
        <v>1</v>
      </c>
      <c r="W512" s="1" t="s">
        <v>361</v>
      </c>
    </row>
    <row r="513" spans="1:20" x14ac:dyDescent="0.3">
      <c r="A513" s="1" t="str">
        <f t="shared" si="352"/>
        <v>LP_MineOnMove_01</v>
      </c>
      <c r="B513" s="1" t="s">
        <v>372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CreateHitObjectMoving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5</v>
      </c>
      <c r="O513" s="7" t="str">
        <f t="shared" ca="1" si="353"/>
        <v/>
      </c>
      <c r="S513" s="7" t="str">
        <f t="shared" ca="1" si="354"/>
        <v/>
      </c>
      <c r="T513" s="1" t="s">
        <v>375</v>
      </c>
    </row>
    <row r="514" spans="1:20" x14ac:dyDescent="0.3">
      <c r="A514" s="1" t="str">
        <f t="shared" si="352"/>
        <v>LP_MineOnMove_02</v>
      </c>
      <c r="B514" s="1" t="s">
        <v>372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CreateHitObjectMoving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5</v>
      </c>
      <c r="O514" s="7" t="str">
        <f t="shared" ca="1" si="353"/>
        <v/>
      </c>
      <c r="S514" s="7" t="str">
        <f t="shared" ca="1" si="354"/>
        <v/>
      </c>
      <c r="T514" s="1" t="s">
        <v>375</v>
      </c>
    </row>
    <row r="515" spans="1:20" x14ac:dyDescent="0.3">
      <c r="A515" s="1" t="str">
        <f t="shared" si="352"/>
        <v>LP_MineOnMove_03</v>
      </c>
      <c r="B515" s="1" t="s">
        <v>372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CreateHitObjectMoving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</v>
      </c>
      <c r="O515" s="7" t="str">
        <f t="shared" ca="1" si="353"/>
        <v/>
      </c>
      <c r="S515" s="7" t="str">
        <f t="shared" ca="1" si="354"/>
        <v/>
      </c>
      <c r="T515" s="1" t="s">
        <v>375</v>
      </c>
    </row>
    <row r="516" spans="1:20" x14ac:dyDescent="0.3">
      <c r="A516" s="1" t="str">
        <f t="shared" si="352"/>
        <v>LP_MineOnMove_Damage_01</v>
      </c>
      <c r="B516" s="1" t="s">
        <v>374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CollisionDamage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1.7730496453900713</v>
      </c>
      <c r="O516" s="7" t="str">
        <f t="shared" ca="1" si="353"/>
        <v/>
      </c>
      <c r="P516" s="1">
        <v>1</v>
      </c>
      <c r="S516" s="7" t="str">
        <f t="shared" ca="1" si="354"/>
        <v/>
      </c>
    </row>
    <row r="517" spans="1:20" x14ac:dyDescent="0.3">
      <c r="A517" s="1" t="str">
        <f t="shared" si="352"/>
        <v>LP_MineOnMove_Damage_02</v>
      </c>
      <c r="B517" s="1" t="s">
        <v>374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CollisionDamage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3.7234042553191498</v>
      </c>
      <c r="O517" s="7" t="str">
        <f t="shared" ca="1" si="353"/>
        <v/>
      </c>
      <c r="P517" s="1">
        <v>1</v>
      </c>
      <c r="S517" s="7" t="str">
        <f t="shared" ca="1" si="354"/>
        <v/>
      </c>
    </row>
    <row r="518" spans="1:20" x14ac:dyDescent="0.3">
      <c r="A518" s="1" t="str">
        <f t="shared" si="352"/>
        <v>LP_MineOnMove_Damage_03</v>
      </c>
      <c r="B518" s="1" t="s">
        <v>374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CollisionDamage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5.8510638297872362</v>
      </c>
      <c r="O518" s="7" t="str">
        <f t="shared" ca="1" si="353"/>
        <v/>
      </c>
      <c r="P518" s="1">
        <v>1</v>
      </c>
      <c r="S518" s="7" t="str">
        <f t="shared" ca="1" si="354"/>
        <v/>
      </c>
    </row>
    <row r="519" spans="1:20" x14ac:dyDescent="0.3">
      <c r="A519" s="1" t="str">
        <f t="shared" ref="A519:A523" si="361">B519&amp;"_"&amp;TEXT(D519,"00")</f>
        <v>LP_SlowHitObject_01</v>
      </c>
      <c r="B519" s="1" t="s">
        <v>318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0.02</v>
      </c>
      <c r="O519" s="7" t="str">
        <f t="shared" ref="O519:O523" ca="1" si="362">IF(NOT(ISBLANK(N519)),N519,
IF(ISBLANK(M519),"",
VLOOKUP(M519,OFFSET(INDIRECT("$A:$B"),0,MATCH(M$1&amp;"_Verify",INDIRECT("$1:$1"),0)-1),2,0)
))</f>
        <v/>
      </c>
      <c r="S519" s="7" t="str">
        <f t="shared" ref="S519:S546" ca="1" si="363">IF(NOT(ISBLANK(R519)),R519,
IF(ISBLANK(Q519),"",
VLOOKUP(Q519,OFFSET(INDIRECT("$A:$B"),0,MATCH(Q$1&amp;"_Verify",INDIRECT("$1:$1"),0)-1),2,0)
))</f>
        <v/>
      </c>
    </row>
    <row r="520" spans="1:20" x14ac:dyDescent="0.3">
      <c r="A520" s="1" t="str">
        <f t="shared" si="361"/>
        <v>LP_SlowHitObject_02</v>
      </c>
      <c r="B520" s="1" t="s">
        <v>318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4.2000000000000003E-2</v>
      </c>
      <c r="O520" s="7" t="str">
        <f t="shared" ca="1" si="362"/>
        <v/>
      </c>
      <c r="S520" s="7" t="str">
        <f t="shared" ca="1" si="363"/>
        <v/>
      </c>
    </row>
    <row r="521" spans="1:20" x14ac:dyDescent="0.3">
      <c r="A521" s="1" t="str">
        <f t="shared" si="361"/>
        <v>LP_SlowHitObject_03</v>
      </c>
      <c r="B521" s="1" t="s">
        <v>318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SlowHitObjectSpeed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6.6000000000000003E-2</v>
      </c>
      <c r="O521" s="7" t="str">
        <f t="shared" ca="1" si="362"/>
        <v/>
      </c>
      <c r="S521" s="7" t="str">
        <f t="shared" ca="1" si="363"/>
        <v/>
      </c>
    </row>
    <row r="522" spans="1:20" x14ac:dyDescent="0.3">
      <c r="A522" s="1" t="str">
        <f t="shared" si="361"/>
        <v>LP_SlowHitObject_04</v>
      </c>
      <c r="B522" s="1" t="s">
        <v>318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SlowHitObjectSpeed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9.1999999999999998E-2</v>
      </c>
      <c r="O522" s="7" t="str">
        <f t="shared" ca="1" si="362"/>
        <v/>
      </c>
      <c r="S522" s="7" t="str">
        <f t="shared" ca="1" si="363"/>
        <v/>
      </c>
    </row>
    <row r="523" spans="1:20" x14ac:dyDescent="0.3">
      <c r="A523" s="1" t="str">
        <f t="shared" si="361"/>
        <v>LP_SlowHitObject_05</v>
      </c>
      <c r="B523" s="1" t="s">
        <v>318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SlowHitObjectSpeed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0.12</v>
      </c>
      <c r="O523" s="7" t="str">
        <f t="shared" ca="1" si="362"/>
        <v/>
      </c>
      <c r="S523" s="7" t="str">
        <f t="shared" ca="1" si="363"/>
        <v/>
      </c>
    </row>
    <row r="524" spans="1:20" x14ac:dyDescent="0.3">
      <c r="A524" s="1" t="str">
        <f t="shared" ref="A524:A528" si="364">B524&amp;"_"&amp;TEXT(D524,"00")</f>
        <v>LP_SlowHitObjectBetter_01</v>
      </c>
      <c r="B524" s="1" t="s">
        <v>514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SlowHitObjectSpeed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ref="J524:J528" si="365">J519*5/3</f>
        <v>3.3333333333333333E-2</v>
      </c>
      <c r="O524" s="7" t="str">
        <f t="shared" ref="O524:O528" ca="1" si="366">IF(NOT(ISBLANK(N524)),N524,
IF(ISBLANK(M524),"",
VLOOKUP(M524,OFFSET(INDIRECT("$A:$B"),0,MATCH(M$1&amp;"_Verify",INDIRECT("$1:$1"),0)-1),2,0)
))</f>
        <v/>
      </c>
      <c r="S524" s="7" t="str">
        <f t="shared" ref="S524:S528" ca="1" si="367">IF(NOT(ISBLANK(R524)),R524,
IF(ISBLANK(Q524),"",
VLOOKUP(Q524,OFFSET(INDIRECT("$A:$B"),0,MATCH(Q$1&amp;"_Verify",INDIRECT("$1:$1"),0)-1),2,0)
))</f>
        <v/>
      </c>
    </row>
    <row r="525" spans="1:20" x14ac:dyDescent="0.3">
      <c r="A525" s="1" t="str">
        <f t="shared" si="364"/>
        <v>LP_SlowHitObjectBetter_02</v>
      </c>
      <c r="B525" s="1" t="s">
        <v>514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SlowHitObjectSpeed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7.0000000000000007E-2</v>
      </c>
      <c r="O525" s="7" t="str">
        <f t="shared" ca="1" si="366"/>
        <v/>
      </c>
      <c r="S525" s="7" t="str">
        <f t="shared" ca="1" si="367"/>
        <v/>
      </c>
    </row>
    <row r="526" spans="1:20" x14ac:dyDescent="0.3">
      <c r="A526" s="1" t="str">
        <f t="shared" si="364"/>
        <v>LP_SlowHitObjectBetter_03</v>
      </c>
      <c r="B526" s="1" t="s">
        <v>514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SlowHitObjectSpeed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0.11</v>
      </c>
      <c r="O526" s="7" t="str">
        <f t="shared" ca="1" si="366"/>
        <v/>
      </c>
      <c r="S526" s="7" t="str">
        <f t="shared" ca="1" si="367"/>
        <v/>
      </c>
    </row>
    <row r="527" spans="1:20" x14ac:dyDescent="0.3">
      <c r="A527" s="1" t="str">
        <f t="shared" si="364"/>
        <v>LP_SlowHitObjectBetter_04</v>
      </c>
      <c r="B527" s="1" t="s">
        <v>514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SlowHitObjectSpeed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0.15333333333333332</v>
      </c>
      <c r="O527" s="7" t="str">
        <f t="shared" ca="1" si="366"/>
        <v/>
      </c>
      <c r="S527" s="7" t="str">
        <f t="shared" ca="1" si="367"/>
        <v/>
      </c>
    </row>
    <row r="528" spans="1:20" x14ac:dyDescent="0.3">
      <c r="A528" s="1" t="str">
        <f t="shared" si="364"/>
        <v>LP_SlowHitObjectBetter_05</v>
      </c>
      <c r="B528" s="1" t="s">
        <v>514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SlowHitObjectSpeed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0.19999999999999998</v>
      </c>
      <c r="O528" s="7" t="str">
        <f t="shared" ca="1" si="366"/>
        <v/>
      </c>
      <c r="S528" s="7" t="str">
        <f t="shared" ca="1" si="367"/>
        <v/>
      </c>
    </row>
    <row r="529" spans="1:23" x14ac:dyDescent="0.3">
      <c r="A529" s="1" t="str">
        <f t="shared" ref="A529:A531" si="368">B529&amp;"_"&amp;TEXT(D529,"00")</f>
        <v>LP_Paralyze_01</v>
      </c>
      <c r="B529" s="1" t="s">
        <v>329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CertainHpHitObject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J529" s="1">
        <v>0.33</v>
      </c>
      <c r="O529" s="7" t="str">
        <f t="shared" ref="O529:O531" ca="1" si="369">IF(NOT(ISBLANK(N529)),N529,
IF(ISBLANK(M529),"",
VLOOKUP(M529,OFFSET(INDIRECT("$A:$B"),0,MATCH(M$1&amp;"_Verify",INDIRECT("$1:$1"),0)-1),2,0)
))</f>
        <v/>
      </c>
      <c r="P529" s="1">
        <v>1</v>
      </c>
      <c r="S529" s="7" t="str">
        <f t="shared" ca="1" si="363"/>
        <v/>
      </c>
      <c r="U529" s="1" t="s">
        <v>330</v>
      </c>
      <c r="V529" s="1">
        <v>0.7</v>
      </c>
      <c r="W529" s="1" t="s">
        <v>428</v>
      </c>
    </row>
    <row r="530" spans="1:23" x14ac:dyDescent="0.3">
      <c r="A530" s="1" t="str">
        <f t="shared" si="368"/>
        <v>LP_Paralyze_02</v>
      </c>
      <c r="B530" s="1" t="s">
        <v>329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CertainHpHitObject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0.34</v>
      </c>
      <c r="O530" s="7" t="str">
        <f t="shared" ca="1" si="369"/>
        <v/>
      </c>
      <c r="P530" s="1">
        <v>1</v>
      </c>
      <c r="S530" s="7" t="str">
        <f t="shared" ca="1" si="363"/>
        <v/>
      </c>
      <c r="U530" s="1" t="s">
        <v>330</v>
      </c>
      <c r="V530" s="1" t="s">
        <v>429</v>
      </c>
      <c r="W530" s="1" t="s">
        <v>430</v>
      </c>
    </row>
    <row r="531" spans="1:23" x14ac:dyDescent="0.3">
      <c r="A531" s="1" t="str">
        <f t="shared" si="368"/>
        <v>LP_Paralyze_03</v>
      </c>
      <c r="B531" s="1" t="s">
        <v>329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CertainHpHitObject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0.35</v>
      </c>
      <c r="O531" s="7" t="str">
        <f t="shared" ca="1" si="369"/>
        <v/>
      </c>
      <c r="P531" s="1">
        <v>1</v>
      </c>
      <c r="S531" s="7" t="str">
        <f t="shared" ca="1" si="363"/>
        <v/>
      </c>
      <c r="U531" s="1" t="s">
        <v>330</v>
      </c>
      <c r="V531" s="1" t="s">
        <v>336</v>
      </c>
      <c r="W531" s="1" t="s">
        <v>337</v>
      </c>
    </row>
    <row r="532" spans="1:23" x14ac:dyDescent="0.3">
      <c r="A532" s="1" t="str">
        <f t="shared" ref="A532:A537" si="370">B532&amp;"_"&amp;TEXT(D532,"00")</f>
        <v>LP_Paralyze_CannotAction_01</v>
      </c>
      <c r="B532" s="1" t="s">
        <v>330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CannotAction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1.4</v>
      </c>
      <c r="O532" s="7" t="str">
        <f t="shared" ref="O532:O537" ca="1" si="371">IF(NOT(ISBLANK(N532)),N532,
IF(ISBLANK(M532),"",
VLOOKUP(M532,OFFSET(INDIRECT("$A:$B"),0,MATCH(M$1&amp;"_Verify",INDIRECT("$1:$1"),0)-1),2,0)
))</f>
        <v/>
      </c>
      <c r="S532" s="7" t="str">
        <f t="shared" ca="1" si="363"/>
        <v/>
      </c>
    </row>
    <row r="533" spans="1:23" x14ac:dyDescent="0.3">
      <c r="A533" s="1" t="str">
        <f t="shared" si="370"/>
        <v>LP_Paralyze_CannotAction_02</v>
      </c>
      <c r="B533" s="1" t="s">
        <v>330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CannotAction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2</v>
      </c>
      <c r="O533" s="7" t="str">
        <f t="shared" ca="1" si="371"/>
        <v/>
      </c>
      <c r="S533" s="7" t="str">
        <f t="shared" ca="1" si="363"/>
        <v/>
      </c>
    </row>
    <row r="534" spans="1:23" x14ac:dyDescent="0.3">
      <c r="A534" s="1" t="str">
        <f t="shared" ref="A534" si="372">B534&amp;"_"&amp;TEXT(D534,"00")</f>
        <v>LP_Paralyze_CannotAction_03</v>
      </c>
      <c r="B534" s="1" t="s">
        <v>330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CannotAction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2.6</v>
      </c>
      <c r="O534" s="7" t="str">
        <f t="shared" ref="O534" ca="1" si="373">IF(NOT(ISBLANK(N534)),N534,
IF(ISBLANK(M534),"",
VLOOKUP(M534,OFFSET(INDIRECT("$A:$B"),0,MATCH(M$1&amp;"_Verify",INDIRECT("$1:$1"),0)-1),2,0)
))</f>
        <v/>
      </c>
      <c r="S534" s="7" t="str">
        <f t="shared" ref="S534" ca="1" si="374">IF(NOT(ISBLANK(R534)),R534,
IF(ISBLANK(Q534),"",
VLOOKUP(Q534,OFFSET(INDIRECT("$A:$B"),0,MATCH(Q$1&amp;"_Verify",INDIRECT("$1:$1"),0)-1),2,0)
))</f>
        <v/>
      </c>
    </row>
    <row r="535" spans="1:23" x14ac:dyDescent="0.3">
      <c r="A535" s="1" t="str">
        <f t="shared" si="370"/>
        <v>LP_Hold_01</v>
      </c>
      <c r="B535" s="1" t="s">
        <v>320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AttackWeightHitObject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J535" s="1">
        <v>0.25</v>
      </c>
      <c r="K535" s="1">
        <v>7.0000000000000007E-2</v>
      </c>
      <c r="O535" s="7" t="str">
        <f t="shared" ca="1" si="371"/>
        <v/>
      </c>
      <c r="P535" s="1">
        <v>1</v>
      </c>
      <c r="S535" s="7" t="str">
        <f t="shared" ca="1" si="363"/>
        <v/>
      </c>
      <c r="U535" s="1" t="s">
        <v>321</v>
      </c>
    </row>
    <row r="536" spans="1:23" x14ac:dyDescent="0.3">
      <c r="A536" s="1" t="str">
        <f t="shared" si="370"/>
        <v>LP_Hold_02</v>
      </c>
      <c r="B536" s="1" t="s">
        <v>320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AttackWeightHitObject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J536" s="1">
        <v>0.35</v>
      </c>
      <c r="K536" s="1">
        <v>0.09</v>
      </c>
      <c r="O536" s="7" t="str">
        <f t="shared" ca="1" si="371"/>
        <v/>
      </c>
      <c r="P536" s="1">
        <v>1</v>
      </c>
      <c r="S536" s="7" t="str">
        <f t="shared" ca="1" si="363"/>
        <v/>
      </c>
      <c r="U536" s="1" t="s">
        <v>321</v>
      </c>
    </row>
    <row r="537" spans="1:23" x14ac:dyDescent="0.3">
      <c r="A537" s="1" t="str">
        <f t="shared" si="370"/>
        <v>LP_Hold_03</v>
      </c>
      <c r="B537" s="1" t="s">
        <v>320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AttackWeightHitObject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J537" s="1">
        <v>0.45</v>
      </c>
      <c r="K537" s="1">
        <v>0.11</v>
      </c>
      <c r="O537" s="7" t="str">
        <f t="shared" ca="1" si="371"/>
        <v/>
      </c>
      <c r="P537" s="1">
        <v>1</v>
      </c>
      <c r="S537" s="7" t="str">
        <f t="shared" ca="1" si="363"/>
        <v/>
      </c>
      <c r="U537" s="1" t="s">
        <v>321</v>
      </c>
    </row>
    <row r="538" spans="1:23" x14ac:dyDescent="0.3">
      <c r="A538" s="1" t="str">
        <f t="shared" ref="A538:A543" si="375">B538&amp;"_"&amp;TEXT(D538,"00")</f>
        <v>LP_Hold_CannotMove_01</v>
      </c>
      <c r="B538" s="1" t="s">
        <v>322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CannotMove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1.5</v>
      </c>
      <c r="O538" s="7" t="str">
        <f t="shared" ref="O538:O543" ca="1" si="376">IF(NOT(ISBLANK(N538)),N538,
IF(ISBLANK(M538),"",
VLOOKUP(M538,OFFSET(INDIRECT("$A:$B"),0,MATCH(M$1&amp;"_Verify",INDIRECT("$1:$1"),0)-1),2,0)
))</f>
        <v/>
      </c>
      <c r="S538" s="7" t="str">
        <f t="shared" ca="1" si="363"/>
        <v/>
      </c>
      <c r="V538" s="1" t="s">
        <v>360</v>
      </c>
    </row>
    <row r="539" spans="1:23" x14ac:dyDescent="0.3">
      <c r="A539" s="1" t="str">
        <f t="shared" si="375"/>
        <v>LP_Hold_CannotMove_02</v>
      </c>
      <c r="B539" s="1" t="s">
        <v>322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CannotMove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3.1500000000000004</v>
      </c>
      <c r="O539" s="7" t="str">
        <f t="shared" ca="1" si="376"/>
        <v/>
      </c>
      <c r="S539" s="7" t="str">
        <f t="shared" ca="1" si="363"/>
        <v/>
      </c>
      <c r="V539" s="1" t="s">
        <v>360</v>
      </c>
    </row>
    <row r="540" spans="1:23" x14ac:dyDescent="0.3">
      <c r="A540" s="1" t="str">
        <f t="shared" si="375"/>
        <v>LP_Hold_CannotMove_03</v>
      </c>
      <c r="B540" s="1" t="s">
        <v>322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CannotMove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4.95</v>
      </c>
      <c r="O540" s="7" t="str">
        <f t="shared" ca="1" si="376"/>
        <v/>
      </c>
      <c r="S540" s="7" t="str">
        <f t="shared" ca="1" si="363"/>
        <v/>
      </c>
      <c r="V540" s="1" t="s">
        <v>360</v>
      </c>
    </row>
    <row r="541" spans="1:23" x14ac:dyDescent="0.3">
      <c r="A541" s="1" t="str">
        <f t="shared" si="375"/>
        <v>LP_Transport_01</v>
      </c>
      <c r="B541" s="1" t="s">
        <v>356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TeleportingHitObject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J541" s="1">
        <v>0.15</v>
      </c>
      <c r="K541" s="1">
        <v>0.1</v>
      </c>
      <c r="L541" s="1">
        <v>0.1</v>
      </c>
      <c r="N541" s="1">
        <v>3</v>
      </c>
      <c r="O541" s="7">
        <f t="shared" ca="1" si="376"/>
        <v>3</v>
      </c>
      <c r="P541" s="1">
        <v>1</v>
      </c>
      <c r="R541" s="1">
        <v>1</v>
      </c>
      <c r="S541" s="7">
        <f t="shared" ca="1" si="363"/>
        <v>1</v>
      </c>
      <c r="U541" s="1" t="s">
        <v>353</v>
      </c>
    </row>
    <row r="542" spans="1:23" x14ac:dyDescent="0.3">
      <c r="A542" s="1" t="str">
        <f t="shared" si="375"/>
        <v>LP_Transport_02</v>
      </c>
      <c r="B542" s="1" t="s">
        <v>356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TeleportingHitObject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J542" s="1">
        <v>0.22500000000000001</v>
      </c>
      <c r="K542" s="1">
        <v>0.1</v>
      </c>
      <c r="L542" s="1">
        <v>0.1</v>
      </c>
      <c r="N542" s="1">
        <v>6</v>
      </c>
      <c r="O542" s="7">
        <f t="shared" ca="1" si="376"/>
        <v>6</v>
      </c>
      <c r="P542" s="1">
        <v>1</v>
      </c>
      <c r="R542" s="1">
        <v>2</v>
      </c>
      <c r="S542" s="7">
        <f t="shared" ca="1" si="363"/>
        <v>2</v>
      </c>
      <c r="U542" s="1" t="s">
        <v>353</v>
      </c>
    </row>
    <row r="543" spans="1:23" x14ac:dyDescent="0.3">
      <c r="A543" s="1" t="str">
        <f t="shared" si="375"/>
        <v>LP_Transport_03</v>
      </c>
      <c r="B543" s="1" t="s">
        <v>356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TeleportingHitObject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J543" s="1">
        <v>0.3</v>
      </c>
      <c r="K543" s="1">
        <v>0.1</v>
      </c>
      <c r="L543" s="1">
        <v>0.1</v>
      </c>
      <c r="N543" s="1">
        <v>9</v>
      </c>
      <c r="O543" s="7">
        <f t="shared" ca="1" si="376"/>
        <v>9</v>
      </c>
      <c r="P543" s="1">
        <v>1</v>
      </c>
      <c r="R543" s="1">
        <v>3</v>
      </c>
      <c r="S543" s="7">
        <f t="shared" ca="1" si="363"/>
        <v>3</v>
      </c>
      <c r="U543" s="1" t="s">
        <v>353</v>
      </c>
    </row>
    <row r="544" spans="1:23" x14ac:dyDescent="0.3">
      <c r="A544" s="1" t="str">
        <f t="shared" ref="A544:A546" si="377">B544&amp;"_"&amp;TEXT(D544,"00")</f>
        <v>LP_Transport_Teleported_01</v>
      </c>
      <c r="B544" s="1" t="s">
        <v>357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Teleported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10</v>
      </c>
      <c r="J544" s="1">
        <v>10</v>
      </c>
      <c r="O544" s="7" t="str">
        <f t="shared" ref="O544:O546" ca="1" si="378">IF(NOT(ISBLANK(N544)),N544,
IF(ISBLANK(M544),"",
VLOOKUP(M544,OFFSET(INDIRECT("$A:$B"),0,MATCH(M$1&amp;"_Verify",INDIRECT("$1:$1"),0)-1),2,0)
))</f>
        <v/>
      </c>
      <c r="S544" s="7" t="str">
        <f t="shared" ca="1" si="363"/>
        <v/>
      </c>
      <c r="U544" s="1" t="s">
        <v>434</v>
      </c>
      <c r="V544" s="1" t="s">
        <v>358</v>
      </c>
      <c r="W544" s="1" t="s">
        <v>359</v>
      </c>
    </row>
    <row r="545" spans="1:23" x14ac:dyDescent="0.3">
      <c r="A545" s="1" t="str">
        <f t="shared" si="377"/>
        <v>LP_Transport_Teleported_02</v>
      </c>
      <c r="B545" s="1" t="s">
        <v>357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Teleported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0">
        <v>14</v>
      </c>
      <c r="J545" s="1">
        <v>10</v>
      </c>
      <c r="O545" s="7" t="str">
        <f t="shared" ca="1" si="378"/>
        <v/>
      </c>
      <c r="S545" s="7" t="str">
        <f t="shared" ca="1" si="363"/>
        <v/>
      </c>
      <c r="U545" s="1" t="s">
        <v>434</v>
      </c>
      <c r="V545" s="1" t="s">
        <v>358</v>
      </c>
      <c r="W545" s="1" t="s">
        <v>359</v>
      </c>
    </row>
    <row r="546" spans="1:23" x14ac:dyDescent="0.3">
      <c r="A546" s="1" t="str">
        <f t="shared" si="377"/>
        <v>LP_Transport_Teleported_03</v>
      </c>
      <c r="B546" s="1" t="s">
        <v>357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Teleported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0">
        <v>18</v>
      </c>
      <c r="J546" s="1">
        <v>10</v>
      </c>
      <c r="O546" s="7" t="str">
        <f t="shared" ca="1" si="378"/>
        <v/>
      </c>
      <c r="S546" s="7" t="str">
        <f t="shared" ca="1" si="363"/>
        <v/>
      </c>
      <c r="U546" s="1" t="s">
        <v>434</v>
      </c>
      <c r="V546" s="1" t="s">
        <v>358</v>
      </c>
      <c r="W546" s="1" t="s">
        <v>359</v>
      </c>
    </row>
    <row r="547" spans="1:23" x14ac:dyDescent="0.3">
      <c r="A547" s="1" t="str">
        <f t="shared" ref="A547:A556" si="379">B547&amp;"_"&amp;TEXT(D547,"00")</f>
        <v>LP_SummonShield_01</v>
      </c>
      <c r="B547" s="1" t="s">
        <v>377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CreateWall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</v>
      </c>
      <c r="K547" s="1">
        <v>3</v>
      </c>
      <c r="O547" s="7" t="str">
        <f t="shared" ref="O547:O556" ca="1" si="380">IF(NOT(ISBLANK(N547)),N547,
IF(ISBLANK(M547),"",
VLOOKUP(M547,OFFSET(INDIRECT("$A:$B"),0,MATCH(M$1&amp;"_Verify",INDIRECT("$1:$1"),0)-1),2,0)
))</f>
        <v/>
      </c>
      <c r="S547" s="7" t="str">
        <f t="shared" ref="S547:S556" ca="1" si="381">IF(NOT(ISBLANK(R547)),R547,
IF(ISBLANK(Q547),"",
VLOOKUP(Q547,OFFSET(INDIRECT("$A:$B"),0,MATCH(Q$1&amp;"_Verify",INDIRECT("$1:$1"),0)-1),2,0)
))</f>
        <v/>
      </c>
      <c r="T547" s="1" t="s">
        <v>379</v>
      </c>
    </row>
    <row r="548" spans="1:23" x14ac:dyDescent="0.3">
      <c r="A548" s="1" t="str">
        <f t="shared" si="379"/>
        <v>LP_SummonShield_02</v>
      </c>
      <c r="B548" s="1" t="s">
        <v>377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CreateWall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1.9672131147540985</v>
      </c>
      <c r="K548" s="1">
        <v>3</v>
      </c>
      <c r="O548" s="7" t="str">
        <f t="shared" ca="1" si="380"/>
        <v/>
      </c>
      <c r="S548" s="7" t="str">
        <f t="shared" ca="1" si="381"/>
        <v/>
      </c>
      <c r="T548" s="1" t="s">
        <v>379</v>
      </c>
    </row>
    <row r="549" spans="1:23" x14ac:dyDescent="0.3">
      <c r="A549" s="1" t="str">
        <f t="shared" si="379"/>
        <v>LP_SummonShield_03</v>
      </c>
      <c r="B549" s="1" t="s">
        <v>377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CreateWall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1.4285714285714284</v>
      </c>
      <c r="K549" s="1">
        <v>3</v>
      </c>
      <c r="O549" s="7" t="str">
        <f t="shared" ca="1" si="380"/>
        <v/>
      </c>
      <c r="S549" s="7" t="str">
        <f t="shared" ca="1" si="381"/>
        <v/>
      </c>
      <c r="T549" s="1" t="s">
        <v>379</v>
      </c>
    </row>
    <row r="550" spans="1:23" x14ac:dyDescent="0.3">
      <c r="A550" s="1" t="str">
        <f t="shared" si="379"/>
        <v>LP_SummonShield_04</v>
      </c>
      <c r="B550" s="1" t="s">
        <v>377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CreateWall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1.1009174311926606</v>
      </c>
      <c r="K550" s="1">
        <v>3</v>
      </c>
      <c r="O550" s="7" t="str">
        <f t="shared" ca="1" si="380"/>
        <v/>
      </c>
      <c r="S550" s="7" t="str">
        <f t="shared" ca="1" si="381"/>
        <v/>
      </c>
      <c r="T550" s="1" t="s">
        <v>379</v>
      </c>
    </row>
    <row r="551" spans="1:23" x14ac:dyDescent="0.3">
      <c r="A551" s="1" t="str">
        <f t="shared" si="379"/>
        <v>LP_SummonShield_05</v>
      </c>
      <c r="B551" s="1" t="s">
        <v>377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CreateWall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0.88235294117647056</v>
      </c>
      <c r="K551" s="1">
        <v>3</v>
      </c>
      <c r="O551" s="7" t="str">
        <f t="shared" ca="1" si="380"/>
        <v/>
      </c>
      <c r="S551" s="7" t="str">
        <f t="shared" ca="1" si="381"/>
        <v/>
      </c>
      <c r="T551" s="1" t="s">
        <v>379</v>
      </c>
    </row>
    <row r="552" spans="1:23" x14ac:dyDescent="0.3">
      <c r="A552" s="1" t="str">
        <f t="shared" si="379"/>
        <v>LP_HealSpOnAttack_01</v>
      </c>
      <c r="B552" s="1" t="s">
        <v>519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HealSpOnHit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K552" s="1">
        <v>1</v>
      </c>
      <c r="O552" s="7" t="str">
        <f t="shared" ca="1" si="380"/>
        <v/>
      </c>
      <c r="S552" s="7" t="str">
        <f t="shared" ca="1" si="381"/>
        <v/>
      </c>
    </row>
    <row r="553" spans="1:23" x14ac:dyDescent="0.3">
      <c r="A553" s="1" t="str">
        <f t="shared" si="379"/>
        <v>LP_HealSpOnAttack_02</v>
      </c>
      <c r="B553" s="1" t="s">
        <v>519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HealSpOnHit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2.1</v>
      </c>
      <c r="K553" s="1">
        <v>2.1</v>
      </c>
      <c r="O553" s="7" t="str">
        <f t="shared" ca="1" si="380"/>
        <v/>
      </c>
      <c r="S553" s="7" t="str">
        <f t="shared" ca="1" si="381"/>
        <v/>
      </c>
    </row>
    <row r="554" spans="1:23" x14ac:dyDescent="0.3">
      <c r="A554" s="1" t="str">
        <f t="shared" si="379"/>
        <v>LP_HealSpOnAttack_03</v>
      </c>
      <c r="B554" s="1" t="s">
        <v>519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HealSpOnHit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3.3000000000000003</v>
      </c>
      <c r="K554" s="1">
        <v>3.3000000000000003</v>
      </c>
      <c r="O554" s="7" t="str">
        <f t="shared" ca="1" si="380"/>
        <v/>
      </c>
      <c r="S554" s="7" t="str">
        <f t="shared" ca="1" si="381"/>
        <v/>
      </c>
    </row>
    <row r="555" spans="1:23" x14ac:dyDescent="0.3">
      <c r="A555" s="1" t="str">
        <f t="shared" si="379"/>
        <v>LP_HealSpOnAttackBetter_01</v>
      </c>
      <c r="B555" s="1" t="s">
        <v>521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HealSpOnHit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1.6666666666666667</v>
      </c>
      <c r="K555" s="1">
        <v>1.6666666666666667</v>
      </c>
      <c r="O555" s="7" t="str">
        <f t="shared" ca="1" si="380"/>
        <v/>
      </c>
      <c r="S555" s="7" t="str">
        <f t="shared" ca="1" si="381"/>
        <v/>
      </c>
    </row>
    <row r="556" spans="1:23" x14ac:dyDescent="0.3">
      <c r="A556" s="1" t="str">
        <f t="shared" si="379"/>
        <v>LP_HealSpOnAttackBetter_02</v>
      </c>
      <c r="B556" s="1" t="s">
        <v>521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HealSpOnHit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3.5000000000000004</v>
      </c>
      <c r="K556" s="1">
        <v>3.5000000000000004</v>
      </c>
      <c r="O556" s="7" t="str">
        <f t="shared" ca="1" si="380"/>
        <v/>
      </c>
      <c r="S556" s="7" t="str">
        <f t="shared" ca="1" si="381"/>
        <v/>
      </c>
    </row>
    <row r="557" spans="1:23" x14ac:dyDescent="0.3">
      <c r="A557" s="1" t="str">
        <f t="shared" ref="A557:A567" si="382">B557&amp;"_"&amp;TEXT(D557,"00")</f>
        <v>LP_HealSpOnAttackBetter_03</v>
      </c>
      <c r="B557" s="1" t="s">
        <v>521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HealSpOnHit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5.5</v>
      </c>
      <c r="K557" s="1">
        <v>5.5</v>
      </c>
      <c r="O557" s="7" t="str">
        <f t="shared" ref="O557:O567" ca="1" si="383">IF(NOT(ISBLANK(N557)),N557,
IF(ISBLANK(M557),"",
VLOOKUP(M557,OFFSET(INDIRECT("$A:$B"),0,MATCH(M$1&amp;"_Verify",INDIRECT("$1:$1"),0)-1),2,0)
))</f>
        <v/>
      </c>
      <c r="S557" s="7" t="str">
        <f t="shared" ref="S557:S567" ca="1" si="384">IF(NOT(ISBLANK(R557)),R557,
IF(ISBLANK(Q557),"",
VLOOKUP(Q557,OFFSET(INDIRECT("$A:$B"),0,MATCH(Q$1&amp;"_Verify",INDIRECT("$1:$1"),0)-1),2,0)
))</f>
        <v/>
      </c>
    </row>
    <row r="558" spans="1:23" x14ac:dyDescent="0.3">
      <c r="A558" s="1" t="str">
        <f t="shared" ref="A558" si="385">B558&amp;"_"&amp;TEXT(D558,"00")</f>
        <v>LP_HealSpOnAttackBetter_04</v>
      </c>
      <c r="B558" s="1" t="s">
        <v>521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HealSpOnHit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5.5</v>
      </c>
      <c r="K558" s="1">
        <v>5.5</v>
      </c>
      <c r="O558" s="7" t="str">
        <f t="shared" ref="O558" ca="1" si="386">IF(NOT(ISBLANK(N558)),N558,
IF(ISBLANK(M558),"",
VLOOKUP(M558,OFFSET(INDIRECT("$A:$B"),0,MATCH(M$1&amp;"_Verify",INDIRECT("$1:$1"),0)-1),2,0)
))</f>
        <v/>
      </c>
      <c r="S558" s="7" t="str">
        <f t="shared" ref="S558" ca="1" si="387">IF(NOT(ISBLANK(R558)),R558,
IF(ISBLANK(Q558),"",
VLOOKUP(Q558,OFFSET(INDIRECT("$A:$B"),0,MATCH(Q$1&amp;"_Verify",INDIRECT("$1:$1"),0)-1),2,0)
))</f>
        <v/>
      </c>
    </row>
    <row r="559" spans="1:23" x14ac:dyDescent="0.3">
      <c r="A559" s="1" t="str">
        <f t="shared" si="382"/>
        <v>LP_PaybackSp_01</v>
      </c>
      <c r="B559" s="1" t="s">
        <v>535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PaybackSp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0.23333333333333336</v>
      </c>
      <c r="K559" s="1">
        <v>0.28518518518518521</v>
      </c>
      <c r="O559" s="7" t="str">
        <f t="shared" ca="1" si="383"/>
        <v/>
      </c>
      <c r="S559" s="7" t="str">
        <f t="shared" ca="1" si="384"/>
        <v/>
      </c>
    </row>
    <row r="560" spans="1:23" x14ac:dyDescent="0.3">
      <c r="A560" s="1" t="str">
        <f t="shared" si="382"/>
        <v>LP_PaybackSp_02</v>
      </c>
      <c r="B560" s="1" t="s">
        <v>535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PaybackSp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0.38126801152737749</v>
      </c>
      <c r="K560" s="1">
        <v>0.46599423631123921</v>
      </c>
      <c r="O560" s="7" t="str">
        <f t="shared" ca="1" si="383"/>
        <v/>
      </c>
      <c r="S560" s="7" t="str">
        <f t="shared" ca="1" si="384"/>
        <v/>
      </c>
    </row>
    <row r="561" spans="1:19" x14ac:dyDescent="0.3">
      <c r="A561" s="1" t="str">
        <f t="shared" si="382"/>
        <v>LP_PaybackSp_03</v>
      </c>
      <c r="B561" s="1" t="s">
        <v>535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PaybackSp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0.48236658932714627</v>
      </c>
      <c r="K561" s="1">
        <v>0.58955916473317882</v>
      </c>
      <c r="O561" s="7" t="str">
        <f t="shared" ca="1" si="383"/>
        <v/>
      </c>
      <c r="S561" s="7" t="str">
        <f t="shared" ca="1" si="384"/>
        <v/>
      </c>
    </row>
    <row r="562" spans="1:19" x14ac:dyDescent="0.3">
      <c r="A562" s="1" t="str">
        <f t="shared" si="382"/>
        <v>LP_PaybackSp_04</v>
      </c>
      <c r="B562" s="1" t="s">
        <v>535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PaybackSp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0.55517241379310345</v>
      </c>
      <c r="K562" s="1">
        <v>0.67854406130268197</v>
      </c>
      <c r="O562" s="7" t="str">
        <f t="shared" ca="1" si="383"/>
        <v/>
      </c>
      <c r="S562" s="7" t="str">
        <f t="shared" ca="1" si="384"/>
        <v/>
      </c>
    </row>
    <row r="563" spans="1:19" x14ac:dyDescent="0.3">
      <c r="A563" s="1" t="str">
        <f t="shared" si="382"/>
        <v>LP_PaybackSp_05</v>
      </c>
      <c r="B563" s="1" t="s">
        <v>535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PaybackSp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0.60967741935483877</v>
      </c>
      <c r="K563" s="1">
        <v>0.74516129032258072</v>
      </c>
      <c r="O563" s="7" t="str">
        <f t="shared" ca="1" si="383"/>
        <v/>
      </c>
      <c r="S563" s="7" t="str">
        <f t="shared" ca="1" si="384"/>
        <v/>
      </c>
    </row>
    <row r="564" spans="1:19" x14ac:dyDescent="0.3">
      <c r="A564" s="1" t="str">
        <f t="shared" si="382"/>
        <v>PN_Magic1.5Times_01</v>
      </c>
      <c r="B564" s="1" t="s">
        <v>820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394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0.5</v>
      </c>
      <c r="O564" s="7" t="str">
        <f t="shared" ca="1" si="383"/>
        <v/>
      </c>
      <c r="S564" s="7" t="str">
        <f t="shared" ca="1" si="384"/>
        <v/>
      </c>
    </row>
    <row r="565" spans="1:19" x14ac:dyDescent="0.3">
      <c r="A565" s="1" t="str">
        <f t="shared" si="382"/>
        <v>PN_Machine1.5Times_01</v>
      </c>
      <c r="B565" s="1" t="s">
        <v>822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827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0.5</v>
      </c>
      <c r="O565" s="7" t="str">
        <f t="shared" ca="1" si="383"/>
        <v/>
      </c>
      <c r="S565" s="7" t="str">
        <f t="shared" ca="1" si="384"/>
        <v/>
      </c>
    </row>
    <row r="566" spans="1:19" x14ac:dyDescent="0.3">
      <c r="A566" s="1" t="str">
        <f t="shared" si="382"/>
        <v>PN_Nature1.5Times_01</v>
      </c>
      <c r="B566" s="1" t="s">
        <v>824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397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0.5</v>
      </c>
      <c r="O566" s="7" t="str">
        <f t="shared" ca="1" si="383"/>
        <v/>
      </c>
      <c r="S566" s="7" t="str">
        <f t="shared" ca="1" si="384"/>
        <v/>
      </c>
    </row>
    <row r="567" spans="1:19" x14ac:dyDescent="0.3">
      <c r="A567" s="1" t="str">
        <f t="shared" si="382"/>
        <v>PN_Qigong1.5Times_01</v>
      </c>
      <c r="B567" s="1" t="s">
        <v>826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828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0.5</v>
      </c>
      <c r="O567" s="7" t="str">
        <f t="shared" ca="1" si="383"/>
        <v/>
      </c>
      <c r="S567" s="7" t="str">
        <f t="shared" ca="1" si="384"/>
        <v/>
      </c>
    </row>
    <row r="568" spans="1:19" x14ac:dyDescent="0.3">
      <c r="A568" s="1" t="str">
        <f t="shared" ref="A568:A569" si="388">B568&amp;"_"&amp;TEXT(D568,"00")</f>
        <v>PN_Magic2Times_01</v>
      </c>
      <c r="B568" s="1" t="s">
        <v>385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EnlargeDamage</v>
      </c>
      <c r="G568" s="1" t="s">
        <v>394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1</v>
      </c>
      <c r="O568" s="7" t="str">
        <f t="shared" ref="O568:O569" ca="1" si="389">IF(NOT(ISBLANK(N568)),N568,
IF(ISBLANK(M568),"",
VLOOKUP(M568,OFFSET(INDIRECT("$A:$B"),0,MATCH(M$1&amp;"_Verify",INDIRECT("$1:$1"),0)-1),2,0)
))</f>
        <v/>
      </c>
      <c r="S568" s="7" t="str">
        <f t="shared" ref="S568:S569" ca="1" si="39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388"/>
        <v>PN_Machine2Times_01</v>
      </c>
      <c r="B569" s="1" t="s">
        <v>402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EnlargeDamage</v>
      </c>
      <c r="G569" s="1" t="s">
        <v>404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1</v>
      </c>
      <c r="O569" s="7" t="str">
        <f t="shared" ca="1" si="389"/>
        <v/>
      </c>
      <c r="S569" s="7" t="str">
        <f t="shared" ca="1" si="390"/>
        <v/>
      </c>
    </row>
    <row r="570" spans="1:19" x14ac:dyDescent="0.3">
      <c r="A570" s="1" t="str">
        <f t="shared" ref="A570:A573" si="391">B570&amp;"_"&amp;TEXT(D570,"00")</f>
        <v>PN_Nature2Times_01</v>
      </c>
      <c r="B570" s="1" t="s">
        <v>387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EnlargeDamage</v>
      </c>
      <c r="G570" s="1" t="s">
        <v>397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1</v>
      </c>
      <c r="O570" s="7" t="str">
        <f t="shared" ref="O570:O573" ca="1" si="392">IF(NOT(ISBLANK(N570)),N570,
IF(ISBLANK(M570),"",
VLOOKUP(M570,OFFSET(INDIRECT("$A:$B"),0,MATCH(M$1&amp;"_Verify",INDIRECT("$1:$1"),0)-1),2,0)
))</f>
        <v/>
      </c>
      <c r="S570" s="7" t="str">
        <f t="shared" ref="S570:S573" ca="1" si="393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391"/>
        <v>PN_Qigong2Times_01</v>
      </c>
      <c r="B571" s="1" t="s">
        <v>403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EnlargeDamage</v>
      </c>
      <c r="G571" s="1" t="s">
        <v>405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1</v>
      </c>
      <c r="O571" s="7" t="str">
        <f t="shared" ca="1" si="392"/>
        <v/>
      </c>
      <c r="S571" s="7" t="str">
        <f t="shared" ca="1" si="393"/>
        <v/>
      </c>
    </row>
    <row r="572" spans="1:19" x14ac:dyDescent="0.3">
      <c r="A572" s="1" t="str">
        <f t="shared" si="391"/>
        <v>PN_Magic3Times_01</v>
      </c>
      <c r="B572" s="1" t="s">
        <v>777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EnlargeDamage</v>
      </c>
      <c r="G572" s="1" t="s">
        <v>394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2</v>
      </c>
      <c r="O572" s="7" t="str">
        <f t="shared" ca="1" si="392"/>
        <v/>
      </c>
      <c r="S572" s="7" t="str">
        <f t="shared" ca="1" si="393"/>
        <v/>
      </c>
    </row>
    <row r="573" spans="1:19" x14ac:dyDescent="0.3">
      <c r="A573" s="1" t="str">
        <f t="shared" si="391"/>
        <v>PN_Machine3Times_01</v>
      </c>
      <c r="B573" s="1" t="s">
        <v>774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EnlargeDamage</v>
      </c>
      <c r="G573" s="1" t="s">
        <v>396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2</v>
      </c>
      <c r="O573" s="7" t="str">
        <f t="shared" ca="1" si="392"/>
        <v/>
      </c>
      <c r="S573" s="7" t="str">
        <f t="shared" ca="1" si="393"/>
        <v/>
      </c>
    </row>
    <row r="574" spans="1:19" x14ac:dyDescent="0.3">
      <c r="A574" s="1" t="str">
        <f t="shared" ref="A574:A575" si="394">B574&amp;"_"&amp;TEXT(D574,"00")</f>
        <v>PN_Nature3Times_01</v>
      </c>
      <c r="B574" s="1" t="s">
        <v>778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EnlargeDamage</v>
      </c>
      <c r="G574" s="1" t="s">
        <v>397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2</v>
      </c>
      <c r="O574" s="7" t="str">
        <f t="shared" ref="O574:O575" ca="1" si="395">IF(NOT(ISBLANK(N574)),N574,
IF(ISBLANK(M574),"",
VLOOKUP(M574,OFFSET(INDIRECT("$A:$B"),0,MATCH(M$1&amp;"_Verify",INDIRECT("$1:$1"),0)-1),2,0)
))</f>
        <v/>
      </c>
      <c r="S574" s="7" t="str">
        <f t="shared" ref="S574:S575" ca="1" si="396">IF(NOT(ISBLANK(R574)),R574,
IF(ISBLANK(Q574),"",
VLOOKUP(Q574,OFFSET(INDIRECT("$A:$B"),0,MATCH(Q$1&amp;"_Verify",INDIRECT("$1:$1"),0)-1),2,0)
))</f>
        <v/>
      </c>
    </row>
    <row r="575" spans="1:19" x14ac:dyDescent="0.3">
      <c r="A575" s="1" t="str">
        <f t="shared" si="394"/>
        <v>PN_Qigong3Times_01</v>
      </c>
      <c r="B575" s="1" t="s">
        <v>776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EnlargeDamage</v>
      </c>
      <c r="G575" s="1" t="s">
        <v>399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2</v>
      </c>
      <c r="O575" s="7" t="str">
        <f t="shared" ca="1" si="395"/>
        <v/>
      </c>
      <c r="S575" s="7" t="str">
        <f t="shared" ca="1" si="396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93:Q575 Q3:Q384 M3:M57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G393:G398 G50:G110 G123:G131 G148:G150 G3:G47 G154:G384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578</v>
      </c>
      <c r="B2" t="s">
        <v>576</v>
      </c>
      <c r="C2" t="s">
        <v>579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864</v>
      </c>
      <c r="B3" t="s">
        <v>860</v>
      </c>
      <c r="C3" t="s">
        <v>866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886</v>
      </c>
      <c r="B4" t="s">
        <v>887</v>
      </c>
      <c r="C4" s="10" t="s">
        <v>881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891</v>
      </c>
      <c r="B5" t="s">
        <v>892</v>
      </c>
      <c r="C5" t="s">
        <v>894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F62" sqref="F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705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620</v>
      </c>
      <c r="D5" s="4" t="s">
        <v>621</v>
      </c>
      <c r="E5" s="4" t="s">
        <v>622</v>
      </c>
      <c r="F5" s="2"/>
      <c r="G5" s="4" t="s">
        <v>626</v>
      </c>
      <c r="H5" s="4" t="s">
        <v>625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700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836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700</v>
      </c>
      <c r="H16" s="4" t="s">
        <v>898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800</v>
      </c>
      <c r="C18" s="3" t="s">
        <v>62</v>
      </c>
      <c r="D18" s="4" t="s">
        <v>236</v>
      </c>
      <c r="E18" s="4"/>
      <c r="F18" s="5"/>
      <c r="G18" s="3" t="s">
        <v>799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675</v>
      </c>
      <c r="H22" s="3" t="s">
        <v>676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680</v>
      </c>
      <c r="F24" s="5"/>
      <c r="G24" s="3"/>
      <c r="H24" s="3" t="s">
        <v>685</v>
      </c>
      <c r="I24" s="4" t="s">
        <v>426</v>
      </c>
      <c r="J24" s="3" t="s">
        <v>729</v>
      </c>
      <c r="K24" s="5"/>
      <c r="L24" s="5"/>
      <c r="M24" s="3" t="s">
        <v>422</v>
      </c>
    </row>
    <row r="25" spans="1:13" s="10" customFormat="1" ht="36" x14ac:dyDescent="0.3">
      <c r="A25" s="10" t="s">
        <v>667</v>
      </c>
      <c r="B25" s="3" t="s">
        <v>670</v>
      </c>
      <c r="C25" s="3"/>
      <c r="D25" s="4"/>
      <c r="E25" s="4"/>
      <c r="F25" s="5"/>
      <c r="G25" s="3" t="s">
        <v>818</v>
      </c>
      <c r="H25" s="3"/>
      <c r="I25" s="4" t="s">
        <v>817</v>
      </c>
      <c r="J25" s="3" t="s">
        <v>671</v>
      </c>
      <c r="K25" s="5"/>
      <c r="L25" s="5"/>
      <c r="M25" s="3"/>
    </row>
    <row r="26" spans="1:13" s="10" customFormat="1" ht="36" x14ac:dyDescent="0.3">
      <c r="A26" s="10" t="s">
        <v>787</v>
      </c>
      <c r="B26" s="3" t="s">
        <v>789</v>
      </c>
      <c r="C26" s="3" t="s">
        <v>790</v>
      </c>
      <c r="D26" s="4"/>
      <c r="E26" s="4"/>
      <c r="F26" s="5"/>
      <c r="G26" s="3"/>
      <c r="H26" s="3"/>
      <c r="I26" s="4"/>
      <c r="J26" s="3" t="s">
        <v>788</v>
      </c>
      <c r="K26" s="5"/>
      <c r="L26" s="5"/>
      <c r="M26" s="3"/>
    </row>
    <row r="27" spans="1:13" s="10" customFormat="1" ht="24" x14ac:dyDescent="0.3">
      <c r="A27" s="10" t="s">
        <v>720</v>
      </c>
      <c r="B27" s="3" t="s">
        <v>721</v>
      </c>
      <c r="C27" s="3" t="s">
        <v>62</v>
      </c>
      <c r="D27" s="4" t="s">
        <v>722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806</v>
      </c>
      <c r="B28" s="3" t="s">
        <v>807</v>
      </c>
      <c r="C28" s="3"/>
      <c r="D28" s="4"/>
      <c r="E28" s="4"/>
      <c r="F28" s="5"/>
      <c r="G28" s="3" t="s">
        <v>815</v>
      </c>
      <c r="H28" s="3" t="s">
        <v>816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793</v>
      </c>
      <c r="B30" s="3" t="s">
        <v>794</v>
      </c>
      <c r="C30" s="3" t="s">
        <v>830</v>
      </c>
      <c r="D30" s="3" t="s">
        <v>829</v>
      </c>
      <c r="E30" s="3" t="s">
        <v>831</v>
      </c>
      <c r="F30" s="3" t="s">
        <v>832</v>
      </c>
      <c r="G30" s="2" t="s">
        <v>795</v>
      </c>
      <c r="H30" s="2" t="s">
        <v>796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660</v>
      </c>
      <c r="B41" s="3" t="s">
        <v>661</v>
      </c>
      <c r="C41" s="4" t="s">
        <v>662</v>
      </c>
      <c r="D41" s="4"/>
      <c r="E41" s="4"/>
      <c r="F41" s="4"/>
      <c r="G41" s="4" t="s">
        <v>663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589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610</v>
      </c>
      <c r="C61" s="3" t="s">
        <v>542</v>
      </c>
      <c r="D61" s="4" t="s">
        <v>559</v>
      </c>
      <c r="E61" s="4" t="s">
        <v>923</v>
      </c>
      <c r="F61" s="4" t="s">
        <v>591</v>
      </c>
      <c r="G61" s="4" t="s">
        <v>873</v>
      </c>
      <c r="H61" s="4" t="s">
        <v>627</v>
      </c>
      <c r="I61" s="4" t="s">
        <v>567</v>
      </c>
      <c r="J61" s="4" t="s">
        <v>543</v>
      </c>
      <c r="K61" s="4" t="s">
        <v>574</v>
      </c>
      <c r="L61" s="4" t="s">
        <v>874</v>
      </c>
    </row>
    <row r="62" spans="1:13" ht="108" x14ac:dyDescent="0.3">
      <c r="A62" t="s">
        <v>581</v>
      </c>
      <c r="B62" s="3" t="s">
        <v>583</v>
      </c>
      <c r="C62" s="3" t="s">
        <v>62</v>
      </c>
      <c r="D62" s="3" t="s">
        <v>926</v>
      </c>
      <c r="E62" s="3" t="s">
        <v>924</v>
      </c>
      <c r="F62" s="3" t="s">
        <v>925</v>
      </c>
      <c r="G62" s="4" t="s">
        <v>912</v>
      </c>
      <c r="J62" s="4" t="s">
        <v>584</v>
      </c>
      <c r="K62" s="4" t="s">
        <v>603</v>
      </c>
      <c r="M62" s="2" t="s">
        <v>354</v>
      </c>
    </row>
    <row r="63" spans="1:13" ht="24" x14ac:dyDescent="0.3">
      <c r="A63" s="10" t="s">
        <v>594</v>
      </c>
      <c r="B63" s="3" t="s">
        <v>597</v>
      </c>
      <c r="C63" s="3" t="s">
        <v>62</v>
      </c>
      <c r="D63" s="3" t="s">
        <v>595</v>
      </c>
      <c r="J63" s="4" t="s">
        <v>596</v>
      </c>
    </row>
    <row r="64" spans="1:13" s="10" customFormat="1" ht="60" x14ac:dyDescent="0.3">
      <c r="A64" s="10" t="s">
        <v>643</v>
      </c>
      <c r="B64" s="3" t="s">
        <v>645</v>
      </c>
      <c r="C64" s="3" t="s">
        <v>62</v>
      </c>
      <c r="D64" s="3"/>
      <c r="G64" s="4" t="s">
        <v>647</v>
      </c>
      <c r="J64" s="4" t="s">
        <v>644</v>
      </c>
    </row>
    <row r="65" spans="1:13" ht="24" x14ac:dyDescent="0.3">
      <c r="A65" t="s">
        <v>650</v>
      </c>
      <c r="B65" s="3" t="s">
        <v>652</v>
      </c>
      <c r="C65" s="4" t="s">
        <v>61</v>
      </c>
      <c r="D65" s="4" t="s">
        <v>651</v>
      </c>
      <c r="M65" s="2" t="s">
        <v>354</v>
      </c>
    </row>
    <row r="66" spans="1:13" ht="36" x14ac:dyDescent="0.3">
      <c r="A66" t="s">
        <v>707</v>
      </c>
      <c r="B66" s="3" t="s">
        <v>708</v>
      </c>
      <c r="C66" s="3" t="s">
        <v>62</v>
      </c>
      <c r="D66" s="3" t="s">
        <v>709</v>
      </c>
      <c r="E66" s="3" t="s">
        <v>819</v>
      </c>
      <c r="J66" s="3" t="s">
        <v>341</v>
      </c>
      <c r="K66" s="4" t="s">
        <v>716</v>
      </c>
      <c r="L66" s="2" t="s">
        <v>96</v>
      </c>
      <c r="M66" s="2" t="s">
        <v>710</v>
      </c>
    </row>
    <row r="67" spans="1:13" ht="24" x14ac:dyDescent="0.3">
      <c r="A67" t="s">
        <v>731</v>
      </c>
      <c r="B67" s="3" t="s">
        <v>732</v>
      </c>
      <c r="C67" s="3" t="s">
        <v>733</v>
      </c>
      <c r="D67" s="3" t="s">
        <v>734</v>
      </c>
      <c r="J67" s="4" t="s">
        <v>735</v>
      </c>
      <c r="K67" s="4" t="s">
        <v>736</v>
      </c>
      <c r="L67" s="4" t="s">
        <v>737</v>
      </c>
    </row>
    <row r="68" spans="1:13" x14ac:dyDescent="0.3">
      <c r="A68" t="s">
        <v>747</v>
      </c>
      <c r="B68" s="3" t="s">
        <v>748</v>
      </c>
    </row>
    <row r="69" spans="1:13" s="10" customFormat="1" ht="48" x14ac:dyDescent="0.3">
      <c r="A69" s="10" t="s">
        <v>749</v>
      </c>
      <c r="B69" s="3" t="s">
        <v>751</v>
      </c>
      <c r="C69" s="3" t="s">
        <v>752</v>
      </c>
      <c r="D69" s="4" t="s">
        <v>753</v>
      </c>
      <c r="E69" s="4"/>
      <c r="F69" s="4" t="s">
        <v>754</v>
      </c>
      <c r="G69" s="4" t="s">
        <v>750</v>
      </c>
      <c r="H69" s="4"/>
      <c r="I69" s="4"/>
      <c r="J69" s="4" t="s">
        <v>543</v>
      </c>
      <c r="K69" s="4"/>
    </row>
    <row r="70" spans="1:13" ht="24" x14ac:dyDescent="0.3">
      <c r="A70" t="s">
        <v>804</v>
      </c>
      <c r="B70" s="3" t="s">
        <v>808</v>
      </c>
      <c r="C70" s="3" t="s">
        <v>62</v>
      </c>
      <c r="D70" s="4" t="s">
        <v>814</v>
      </c>
      <c r="G70" s="4" t="s">
        <v>809</v>
      </c>
    </row>
    <row r="71" spans="1:13" s="10" customFormat="1" ht="60" x14ac:dyDescent="0.3">
      <c r="A71" s="10" t="s">
        <v>834</v>
      </c>
      <c r="B71" s="3" t="s">
        <v>835</v>
      </c>
      <c r="C71" s="3"/>
      <c r="D71" s="5"/>
      <c r="E71" s="5"/>
      <c r="F71" s="5"/>
      <c r="G71" s="3" t="s">
        <v>861</v>
      </c>
      <c r="H71" s="3"/>
      <c r="I71" s="3"/>
      <c r="J71" s="3" t="s">
        <v>841</v>
      </c>
      <c r="K71" s="3" t="s">
        <v>862</v>
      </c>
      <c r="L71" s="5"/>
      <c r="M71" s="2" t="s">
        <v>354</v>
      </c>
    </row>
    <row r="72" spans="1:13" s="10" customFormat="1" ht="36" x14ac:dyDescent="0.3">
      <c r="A72" s="10" t="s">
        <v>857</v>
      </c>
      <c r="B72" s="3" t="s">
        <v>846</v>
      </c>
      <c r="C72" s="3" t="s">
        <v>62</v>
      </c>
      <c r="D72" s="3"/>
      <c r="E72" s="3"/>
      <c r="F72" s="3"/>
      <c r="G72" s="4"/>
      <c r="J72" s="4" t="s">
        <v>844</v>
      </c>
      <c r="K72" s="4" t="s">
        <v>845</v>
      </c>
      <c r="M72" s="2"/>
    </row>
    <row r="73" spans="1:13" s="10" customFormat="1" ht="36" x14ac:dyDescent="0.3">
      <c r="A73" s="10" t="s">
        <v>900</v>
      </c>
      <c r="B73" s="3" t="s">
        <v>903</v>
      </c>
      <c r="C73" s="3" t="s">
        <v>62</v>
      </c>
      <c r="D73" s="3"/>
      <c r="E73" s="3"/>
      <c r="F73" s="3"/>
      <c r="G73" s="4" t="s">
        <v>901</v>
      </c>
      <c r="J73" s="4"/>
      <c r="K73" s="4"/>
      <c r="L73" s="4" t="s">
        <v>96</v>
      </c>
      <c r="M73" s="4" t="s">
        <v>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2021-02-07T07:11:53Z</dcterms:modified>
</cp:coreProperties>
</file>