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383654B-6629-44D2-B354-A95FB5377D3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5" l="1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S245" i="5" l="1"/>
  <c r="O245" i="5"/>
  <c r="E245" i="5"/>
  <c r="C245" i="5"/>
  <c r="A245" i="5"/>
  <c r="S244" i="5"/>
  <c r="O244" i="5"/>
  <c r="E244" i="5"/>
  <c r="C244" i="5"/>
  <c r="A244" i="5"/>
  <c r="S243" i="5"/>
  <c r="O243" i="5"/>
  <c r="E243" i="5"/>
  <c r="C243" i="5"/>
  <c r="A243" i="5"/>
  <c r="S231" i="5"/>
  <c r="O231" i="5"/>
  <c r="E231" i="5"/>
  <c r="C231" i="5"/>
  <c r="A231" i="5"/>
  <c r="S230" i="5"/>
  <c r="O230" i="5"/>
  <c r="E230" i="5"/>
  <c r="C230" i="5"/>
  <c r="A230" i="5"/>
  <c r="S229" i="5"/>
  <c r="O229" i="5"/>
  <c r="E229" i="5"/>
  <c r="C229" i="5"/>
  <c r="A229" i="5"/>
  <c r="S240" i="5"/>
  <c r="O240" i="5"/>
  <c r="E240" i="5"/>
  <c r="C240" i="5"/>
  <c r="A240" i="5"/>
  <c r="S239" i="5"/>
  <c r="O239" i="5"/>
  <c r="E239" i="5"/>
  <c r="C239" i="5"/>
  <c r="A239" i="5"/>
  <c r="S238" i="5"/>
  <c r="O238" i="5"/>
  <c r="E238" i="5"/>
  <c r="C238" i="5"/>
  <c r="A238" i="5"/>
  <c r="S237" i="5"/>
  <c r="O237" i="5"/>
  <c r="E237" i="5"/>
  <c r="C237" i="5"/>
  <c r="A237" i="5"/>
  <c r="S216" i="5"/>
  <c r="O216" i="5"/>
  <c r="E216" i="5"/>
  <c r="C216" i="5"/>
  <c r="A216" i="5"/>
  <c r="S272" i="5"/>
  <c r="O272" i="5"/>
  <c r="E272" i="5"/>
  <c r="C272" i="5"/>
  <c r="A272" i="5"/>
  <c r="S271" i="5"/>
  <c r="O271" i="5"/>
  <c r="E271" i="5"/>
  <c r="C271" i="5"/>
  <c r="A271" i="5"/>
  <c r="S270" i="5"/>
  <c r="O270" i="5"/>
  <c r="E270" i="5"/>
  <c r="C270" i="5"/>
  <c r="A270" i="5"/>
  <c r="S269" i="5"/>
  <c r="O269" i="5"/>
  <c r="E269" i="5"/>
  <c r="C269" i="5"/>
  <c r="A269" i="5"/>
  <c r="S268" i="5"/>
  <c r="O268" i="5"/>
  <c r="E268" i="5"/>
  <c r="C268" i="5"/>
  <c r="A268" i="5"/>
  <c r="S267" i="5"/>
  <c r="O267" i="5"/>
  <c r="E267" i="5"/>
  <c r="C267" i="5"/>
  <c r="A267" i="5"/>
  <c r="S266" i="5"/>
  <c r="O266" i="5"/>
  <c r="E266" i="5"/>
  <c r="C266" i="5"/>
  <c r="A266" i="5"/>
  <c r="S265" i="5"/>
  <c r="O265" i="5"/>
  <c r="E265" i="5"/>
  <c r="C265" i="5"/>
  <c r="A265" i="5"/>
  <c r="S264" i="5"/>
  <c r="O264" i="5"/>
  <c r="E264" i="5"/>
  <c r="C264" i="5"/>
  <c r="A264" i="5"/>
  <c r="S263" i="5"/>
  <c r="O263" i="5"/>
  <c r="E263" i="5"/>
  <c r="C263" i="5"/>
  <c r="A263" i="5"/>
  <c r="S262" i="5" l="1"/>
  <c r="E262" i="5"/>
  <c r="C262" i="5"/>
  <c r="A262" i="5"/>
  <c r="S261" i="5"/>
  <c r="E261" i="5"/>
  <c r="C261" i="5"/>
  <c r="A261" i="5"/>
  <c r="S260" i="5"/>
  <c r="E260" i="5"/>
  <c r="C260" i="5"/>
  <c r="A260" i="5"/>
  <c r="S259" i="5"/>
  <c r="E259" i="5"/>
  <c r="C259" i="5"/>
  <c r="A259" i="5"/>
  <c r="S258" i="5"/>
  <c r="E258" i="5"/>
  <c r="C258" i="5"/>
  <c r="A258" i="5"/>
  <c r="S257" i="5"/>
  <c r="E257" i="5"/>
  <c r="C257" i="5"/>
  <c r="A257" i="5"/>
  <c r="S256" i="5"/>
  <c r="E256" i="5"/>
  <c r="C256" i="5"/>
  <c r="A256" i="5"/>
  <c r="S255" i="5"/>
  <c r="E255" i="5"/>
  <c r="C255" i="5"/>
  <c r="A255" i="5"/>
  <c r="S254" i="5"/>
  <c r="E254" i="5"/>
  <c r="C254" i="5"/>
  <c r="A254" i="5"/>
  <c r="S253" i="5"/>
  <c r="E253" i="5"/>
  <c r="C253" i="5"/>
  <c r="A253" i="5"/>
  <c r="S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247" i="5"/>
  <c r="E247" i="5"/>
  <c r="C247" i="5"/>
  <c r="A247" i="5"/>
  <c r="O246" i="5"/>
  <c r="E246" i="5"/>
  <c r="C246" i="5"/>
  <c r="A246" i="5"/>
  <c r="S242" i="5"/>
  <c r="O242" i="5"/>
  <c r="E242" i="5"/>
  <c r="C242" i="5"/>
  <c r="A242" i="5"/>
  <c r="S241" i="5"/>
  <c r="O241" i="5"/>
  <c r="E241" i="5"/>
  <c r="C241" i="5"/>
  <c r="A241" i="5"/>
  <c r="S236" i="5"/>
  <c r="O236" i="5"/>
  <c r="E236" i="5"/>
  <c r="C236" i="5"/>
  <c r="A236" i="5"/>
  <c r="S235" i="5"/>
  <c r="O235" i="5"/>
  <c r="E235" i="5"/>
  <c r="C235" i="5"/>
  <c r="A235" i="5"/>
  <c r="S234" i="5"/>
  <c r="O234" i="5"/>
  <c r="E234" i="5"/>
  <c r="C234" i="5"/>
  <c r="A234" i="5"/>
  <c r="S233" i="5"/>
  <c r="O233" i="5"/>
  <c r="E233" i="5"/>
  <c r="C233" i="5"/>
  <c r="A233" i="5"/>
  <c r="S232" i="5"/>
  <c r="O232" i="5"/>
  <c r="E232" i="5"/>
  <c r="C232" i="5"/>
  <c r="A232" i="5"/>
  <c r="S228" i="5"/>
  <c r="O228" i="5"/>
  <c r="E228" i="5"/>
  <c r="C228" i="5"/>
  <c r="A228" i="5"/>
  <c r="S227" i="5"/>
  <c r="O227" i="5"/>
  <c r="E227" i="5"/>
  <c r="C227" i="5"/>
  <c r="A227" i="5"/>
  <c r="S226" i="5"/>
  <c r="O226" i="5"/>
  <c r="E226" i="5"/>
  <c r="C226" i="5"/>
  <c r="A226" i="5"/>
  <c r="S225" i="5"/>
  <c r="O225" i="5"/>
  <c r="E225" i="5"/>
  <c r="C225" i="5"/>
  <c r="A225" i="5"/>
  <c r="S224" i="5"/>
  <c r="O224" i="5"/>
  <c r="E224" i="5"/>
  <c r="C224" i="5"/>
  <c r="A224" i="5"/>
  <c r="S223" i="5"/>
  <c r="O223" i="5"/>
  <c r="E223" i="5"/>
  <c r="C223" i="5"/>
  <c r="A223" i="5"/>
  <c r="S222" i="5"/>
  <c r="O222" i="5"/>
  <c r="E222" i="5"/>
  <c r="C222" i="5"/>
  <c r="A222" i="5"/>
  <c r="S221" i="5"/>
  <c r="O221" i="5"/>
  <c r="E221" i="5"/>
  <c r="C221" i="5"/>
  <c r="A221" i="5"/>
  <c r="S220" i="5"/>
  <c r="O220" i="5"/>
  <c r="E220" i="5"/>
  <c r="C220" i="5"/>
  <c r="A220" i="5"/>
  <c r="S219" i="5"/>
  <c r="O219" i="5"/>
  <c r="E219" i="5"/>
  <c r="C219" i="5"/>
  <c r="A219" i="5"/>
  <c r="S218" i="5"/>
  <c r="O218" i="5"/>
  <c r="E218" i="5"/>
  <c r="C218" i="5"/>
  <c r="A218" i="5"/>
  <c r="S217" i="5"/>
  <c r="O217" i="5"/>
  <c r="E217" i="5"/>
  <c r="C217" i="5"/>
  <c r="A217" i="5"/>
  <c r="S215" i="5"/>
  <c r="O215" i="5"/>
  <c r="E215" i="5"/>
  <c r="C215" i="5"/>
  <c r="A215" i="5"/>
  <c r="S214" i="5"/>
  <c r="O214" i="5"/>
  <c r="E214" i="5"/>
  <c r="C214" i="5"/>
  <c r="A214" i="5"/>
  <c r="S213" i="5"/>
  <c r="O213" i="5"/>
  <c r="E213" i="5"/>
  <c r="C213" i="5"/>
  <c r="A213" i="5"/>
  <c r="S212" i="5"/>
  <c r="O212" i="5"/>
  <c r="E212" i="5"/>
  <c r="C212" i="5"/>
  <c r="A212" i="5"/>
  <c r="S211" i="5"/>
  <c r="O211" i="5"/>
  <c r="E211" i="5"/>
  <c r="C211" i="5"/>
  <c r="A211" i="5"/>
  <c r="S210" i="5"/>
  <c r="O210" i="5"/>
  <c r="E210" i="5"/>
  <c r="C210" i="5"/>
  <c r="A210" i="5"/>
  <c r="S209" i="5"/>
  <c r="O209" i="5"/>
  <c r="E209" i="5"/>
  <c r="C209" i="5"/>
  <c r="A209" i="5"/>
  <c r="S208" i="5"/>
  <c r="O208" i="5"/>
  <c r="E208" i="5"/>
  <c r="C208" i="5"/>
  <c r="A208" i="5"/>
  <c r="S207" i="5"/>
  <c r="O207" i="5"/>
  <c r="E207" i="5"/>
  <c r="C207" i="5"/>
  <c r="A207" i="5"/>
  <c r="S206" i="5"/>
  <c r="O206" i="5"/>
  <c r="E206" i="5"/>
  <c r="C206" i="5"/>
  <c r="A206" i="5"/>
  <c r="S205" i="5"/>
  <c r="O205" i="5"/>
  <c r="E205" i="5"/>
  <c r="C205" i="5"/>
  <c r="A205" i="5"/>
  <c r="S204" i="5"/>
  <c r="O204" i="5"/>
  <c r="E204" i="5"/>
  <c r="C204" i="5"/>
  <c r="A204" i="5"/>
  <c r="S203" i="5"/>
  <c r="O203" i="5"/>
  <c r="E203" i="5"/>
  <c r="C203" i="5"/>
  <c r="A203" i="5"/>
  <c r="S202" i="5"/>
  <c r="O202" i="5"/>
  <c r="E202" i="5"/>
  <c r="C202" i="5"/>
  <c r="A202" i="5"/>
  <c r="S201" i="5"/>
  <c r="O201" i="5"/>
  <c r="E201" i="5"/>
  <c r="C201" i="5"/>
  <c r="A201" i="5"/>
  <c r="S200" i="5"/>
  <c r="O200" i="5"/>
  <c r="E200" i="5"/>
  <c r="C200" i="5"/>
  <c r="A200" i="5"/>
  <c r="S199" i="5"/>
  <c r="O199" i="5"/>
  <c r="E199" i="5"/>
  <c r="C199" i="5"/>
  <c r="A199" i="5"/>
  <c r="S198" i="5"/>
  <c r="O198" i="5"/>
  <c r="E198" i="5"/>
  <c r="C198" i="5"/>
  <c r="A198" i="5"/>
  <c r="S197" i="5"/>
  <c r="O197" i="5"/>
  <c r="E197" i="5"/>
  <c r="C197" i="5"/>
  <c r="A197" i="5"/>
  <c r="S196" i="5"/>
  <c r="O196" i="5"/>
  <c r="E196" i="5"/>
  <c r="C196" i="5"/>
  <c r="A196" i="5"/>
  <c r="O186" i="5"/>
  <c r="E186" i="5"/>
  <c r="C186" i="5"/>
  <c r="A186" i="5"/>
  <c r="O185" i="5"/>
  <c r="E185" i="5"/>
  <c r="C185" i="5"/>
  <c r="A185" i="5"/>
  <c r="O184" i="5"/>
  <c r="E184" i="5"/>
  <c r="C184" i="5"/>
  <c r="A184" i="5"/>
  <c r="O183" i="5"/>
  <c r="E183" i="5"/>
  <c r="C183" i="5"/>
  <c r="A183" i="5"/>
  <c r="S195" i="5"/>
  <c r="O195" i="5"/>
  <c r="E195" i="5"/>
  <c r="C195" i="5"/>
  <c r="A195" i="5"/>
  <c r="S194" i="5"/>
  <c r="O194" i="5"/>
  <c r="E194" i="5"/>
  <c r="C194" i="5"/>
  <c r="A194" i="5"/>
  <c r="S193" i="5"/>
  <c r="O193" i="5"/>
  <c r="E193" i="5"/>
  <c r="C193" i="5"/>
  <c r="A193" i="5"/>
  <c r="S192" i="5"/>
  <c r="O192" i="5"/>
  <c r="E192" i="5"/>
  <c r="C192" i="5"/>
  <c r="A192" i="5"/>
  <c r="O262" i="5"/>
  <c r="O260" i="5"/>
  <c r="O258" i="5"/>
  <c r="O261" i="5"/>
  <c r="O259" i="5"/>
  <c r="C63" i="1"/>
  <c r="C64" i="1"/>
  <c r="S250" i="5"/>
  <c r="C50" i="1"/>
  <c r="O255" i="5"/>
  <c r="O257" i="5"/>
  <c r="C59" i="1"/>
  <c r="S248" i="5"/>
  <c r="C51" i="1"/>
  <c r="C58" i="1"/>
  <c r="C56" i="1"/>
  <c r="S186" i="5"/>
  <c r="S247" i="5"/>
  <c r="S246" i="5"/>
  <c r="C54" i="1"/>
  <c r="S185" i="5"/>
  <c r="C53" i="1"/>
  <c r="C55" i="1"/>
  <c r="S249" i="5"/>
  <c r="S184" i="5"/>
  <c r="C60" i="1"/>
  <c r="S183" i="5"/>
  <c r="O253" i="5"/>
  <c r="S251" i="5"/>
  <c r="C52" i="1"/>
  <c r="O252" i="5"/>
  <c r="C57" i="1"/>
  <c r="O254" i="5"/>
  <c r="O256" i="5"/>
  <c r="C61" i="1"/>
  <c r="C62" i="1"/>
  <c r="S191" i="5" l="1"/>
  <c r="O191" i="5"/>
  <c r="E191" i="5"/>
  <c r="C191" i="5"/>
  <c r="A191" i="5"/>
  <c r="S190" i="5"/>
  <c r="O190" i="5"/>
  <c r="E190" i="5"/>
  <c r="C190" i="5"/>
  <c r="A190" i="5"/>
  <c r="S189" i="5"/>
  <c r="O189" i="5"/>
  <c r="E189" i="5"/>
  <c r="C189" i="5"/>
  <c r="A189" i="5"/>
  <c r="S188" i="5"/>
  <c r="O188" i="5"/>
  <c r="E188" i="5"/>
  <c r="C188" i="5"/>
  <c r="A188" i="5"/>
  <c r="S187" i="5"/>
  <c r="O187" i="5"/>
  <c r="E187" i="5"/>
  <c r="C187" i="5"/>
  <c r="A187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S177" i="5"/>
  <c r="O177" i="5"/>
  <c r="E177" i="5"/>
  <c r="C177" i="5"/>
  <c r="A177" i="5"/>
  <c r="S176" i="5"/>
  <c r="O176" i="5"/>
  <c r="E176" i="5"/>
  <c r="C176" i="5"/>
  <c r="A176" i="5"/>
  <c r="S175" i="5"/>
  <c r="O175" i="5"/>
  <c r="E175" i="5"/>
  <c r="C175" i="5"/>
  <c r="A175" i="5"/>
  <c r="S174" i="5"/>
  <c r="O174" i="5"/>
  <c r="E174" i="5"/>
  <c r="C174" i="5"/>
  <c r="A174" i="5"/>
  <c r="S173" i="5"/>
  <c r="O173" i="5"/>
  <c r="E173" i="5"/>
  <c r="C173" i="5"/>
  <c r="A173" i="5"/>
  <c r="O172" i="5"/>
  <c r="E172" i="5"/>
  <c r="C172" i="5"/>
  <c r="A172" i="5"/>
  <c r="O171" i="5"/>
  <c r="E171" i="5"/>
  <c r="C171" i="5"/>
  <c r="A171" i="5"/>
  <c r="O170" i="5"/>
  <c r="E170" i="5"/>
  <c r="C170" i="5"/>
  <c r="A170" i="5"/>
  <c r="O169" i="5"/>
  <c r="E169" i="5"/>
  <c r="C169" i="5"/>
  <c r="A169" i="5"/>
  <c r="O168" i="5"/>
  <c r="E168" i="5"/>
  <c r="C168" i="5"/>
  <c r="A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O167" i="5"/>
  <c r="E167" i="5"/>
  <c r="A167" i="5"/>
  <c r="O166" i="5"/>
  <c r="E166" i="5"/>
  <c r="A166" i="5"/>
  <c r="O165" i="5"/>
  <c r="E165" i="5"/>
  <c r="A165" i="5"/>
  <c r="O164" i="5"/>
  <c r="E164" i="5"/>
  <c r="A164" i="5"/>
  <c r="O163" i="5"/>
  <c r="E163" i="5"/>
  <c r="A163" i="5"/>
  <c r="S167" i="5"/>
  <c r="S166" i="5"/>
  <c r="S165" i="5"/>
  <c r="S164" i="5"/>
  <c r="S163" i="5"/>
  <c r="S182" i="5"/>
  <c r="S181" i="5"/>
  <c r="S179" i="5"/>
  <c r="C48" i="1"/>
  <c r="S169" i="5"/>
  <c r="C46" i="1"/>
  <c r="C49" i="1"/>
  <c r="S171" i="5"/>
  <c r="S170" i="5"/>
  <c r="S172" i="5"/>
  <c r="C47" i="1"/>
  <c r="S178" i="5"/>
  <c r="S168" i="5"/>
  <c r="S180" i="5"/>
  <c r="S157" i="5" l="1"/>
  <c r="S156" i="5"/>
  <c r="S155" i="5"/>
  <c r="S154" i="5"/>
  <c r="S153" i="5"/>
  <c r="E162" i="5"/>
  <c r="A162" i="5"/>
  <c r="E161" i="5"/>
  <c r="A161" i="5"/>
  <c r="E160" i="5"/>
  <c r="A160" i="5"/>
  <c r="E159" i="5"/>
  <c r="A159" i="5"/>
  <c r="E158" i="5"/>
  <c r="A158" i="5"/>
  <c r="A157" i="5"/>
  <c r="E157" i="5"/>
  <c r="O162" i="5"/>
  <c r="O160" i="5"/>
  <c r="O158" i="5"/>
  <c r="O159" i="5"/>
  <c r="O161" i="5"/>
  <c r="E156" i="5"/>
  <c r="A156" i="5"/>
  <c r="E155" i="5"/>
  <c r="A155" i="5"/>
  <c r="O152" i="5"/>
  <c r="H152" i="5"/>
  <c r="E152" i="5"/>
  <c r="A152" i="5"/>
  <c r="O151" i="5"/>
  <c r="H151" i="5"/>
  <c r="E151" i="5"/>
  <c r="A151" i="5"/>
  <c r="O150" i="5"/>
  <c r="H150" i="5"/>
  <c r="E150" i="5"/>
  <c r="A150" i="5"/>
  <c r="E147" i="5"/>
  <c r="A147" i="5"/>
  <c r="E146" i="5"/>
  <c r="A146" i="5"/>
  <c r="E145" i="5"/>
  <c r="A145" i="5"/>
  <c r="E144" i="5"/>
  <c r="A144" i="5"/>
  <c r="E143" i="5"/>
  <c r="A143" i="5"/>
  <c r="E142" i="5"/>
  <c r="A142" i="5"/>
  <c r="E141" i="5"/>
  <c r="A141" i="5"/>
  <c r="O138" i="5"/>
  <c r="H138" i="5"/>
  <c r="E138" i="5"/>
  <c r="A138" i="5"/>
  <c r="O137" i="5"/>
  <c r="H137" i="5"/>
  <c r="E137" i="5"/>
  <c r="A137" i="5"/>
  <c r="O136" i="5"/>
  <c r="H136" i="5"/>
  <c r="E136" i="5"/>
  <c r="A136" i="5"/>
  <c r="O135" i="5"/>
  <c r="H135" i="5"/>
  <c r="E135" i="5"/>
  <c r="A135" i="5"/>
  <c r="O134" i="5"/>
  <c r="H134" i="5"/>
  <c r="E134" i="5"/>
  <c r="A134" i="5"/>
  <c r="O133" i="5"/>
  <c r="H133" i="5"/>
  <c r="E133" i="5"/>
  <c r="A133" i="5"/>
  <c r="O132" i="5"/>
  <c r="H132" i="5"/>
  <c r="E132" i="5"/>
  <c r="A132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149" i="5"/>
  <c r="O148" i="5"/>
  <c r="O131" i="5"/>
  <c r="O130" i="5"/>
  <c r="O129" i="5"/>
  <c r="O128" i="5"/>
  <c r="O127" i="5"/>
  <c r="O126" i="5"/>
  <c r="O125" i="5"/>
  <c r="O124" i="5"/>
  <c r="O123" i="5"/>
  <c r="E154" i="5"/>
  <c r="A154" i="5"/>
  <c r="H153" i="5"/>
  <c r="E153" i="5"/>
  <c r="A153" i="5"/>
  <c r="H149" i="5"/>
  <c r="E149" i="5"/>
  <c r="A149" i="5"/>
  <c r="H148" i="5"/>
  <c r="E148" i="5"/>
  <c r="A148" i="5"/>
  <c r="E140" i="5"/>
  <c r="A140" i="5"/>
  <c r="S139" i="5"/>
  <c r="H139" i="5"/>
  <c r="E139" i="5"/>
  <c r="A139" i="5"/>
  <c r="H131" i="5"/>
  <c r="E131" i="5"/>
  <c r="A131" i="5"/>
  <c r="H130" i="5"/>
  <c r="E130" i="5"/>
  <c r="A130" i="5"/>
  <c r="S137" i="5"/>
  <c r="S150" i="5"/>
  <c r="S133" i="5"/>
  <c r="S130" i="5"/>
  <c r="S161" i="5"/>
  <c r="O145" i="5"/>
  <c r="S160" i="5"/>
  <c r="O154" i="5"/>
  <c r="S159" i="5"/>
  <c r="O156" i="5"/>
  <c r="S135" i="5"/>
  <c r="S149" i="5"/>
  <c r="S152" i="5"/>
  <c r="S136" i="5"/>
  <c r="C44" i="1"/>
  <c r="O143" i="5"/>
  <c r="O142" i="5"/>
  <c r="S132" i="5"/>
  <c r="O140" i="5"/>
  <c r="S138" i="5"/>
  <c r="O144" i="5"/>
  <c r="O139" i="5"/>
  <c r="S158" i="5"/>
  <c r="O155" i="5"/>
  <c r="O147" i="5"/>
  <c r="S151" i="5"/>
  <c r="O141" i="5"/>
  <c r="O157" i="5"/>
  <c r="O153" i="5"/>
  <c r="C45" i="1"/>
  <c r="S148" i="5"/>
  <c r="S134" i="5"/>
  <c r="S162" i="5"/>
  <c r="O146" i="5"/>
  <c r="S131" i="5"/>
  <c r="E129" i="5" l="1"/>
  <c r="A129" i="5"/>
  <c r="S128" i="5"/>
  <c r="H128" i="5"/>
  <c r="E128" i="5"/>
  <c r="A128" i="5"/>
  <c r="H127" i="5"/>
  <c r="E127" i="5"/>
  <c r="A127" i="5"/>
  <c r="H126" i="5"/>
  <c r="E126" i="5"/>
  <c r="A126" i="5"/>
  <c r="E125" i="5"/>
  <c r="E124" i="5"/>
  <c r="E123" i="5"/>
  <c r="A125" i="5"/>
  <c r="A123" i="5"/>
  <c r="S124" i="5"/>
  <c r="H124" i="5"/>
  <c r="H123" i="5"/>
  <c r="O122" i="5"/>
  <c r="H122" i="5"/>
  <c r="H121" i="5"/>
  <c r="O121" i="5"/>
  <c r="S121" i="5"/>
  <c r="E122" i="5"/>
  <c r="C121" i="5"/>
  <c r="A124" i="5"/>
  <c r="A122" i="5"/>
  <c r="C38" i="1"/>
  <c r="C42" i="1"/>
  <c r="C39" i="1"/>
  <c r="C43" i="1"/>
  <c r="S127" i="5"/>
  <c r="C40" i="1"/>
  <c r="C41" i="1"/>
  <c r="S122" i="5"/>
  <c r="S123" i="5"/>
  <c r="S126" i="5"/>
  <c r="H102" i="5" l="1"/>
  <c r="E102" i="5"/>
  <c r="C102" i="5"/>
  <c r="A102" i="5"/>
  <c r="H101" i="5"/>
  <c r="E101" i="5"/>
  <c r="C101" i="5"/>
  <c r="A101" i="5"/>
  <c r="H100" i="5"/>
  <c r="E100" i="5"/>
  <c r="C100" i="5"/>
  <c r="A100" i="5"/>
  <c r="H99" i="5"/>
  <c r="E99" i="5"/>
  <c r="C99" i="5"/>
  <c r="A99" i="5"/>
  <c r="H98" i="5"/>
  <c r="E98" i="5"/>
  <c r="C98" i="5"/>
  <c r="A98" i="5"/>
  <c r="H93" i="5"/>
  <c r="E93" i="5"/>
  <c r="C93" i="5"/>
  <c r="A93" i="5"/>
  <c r="H92" i="5"/>
  <c r="E92" i="5"/>
  <c r="C92" i="5"/>
  <c r="A92" i="5"/>
  <c r="H91" i="5"/>
  <c r="E91" i="5"/>
  <c r="C91" i="5"/>
  <c r="A91" i="5"/>
  <c r="H90" i="5"/>
  <c r="E90" i="5"/>
  <c r="C90" i="5"/>
  <c r="A90" i="5"/>
  <c r="H89" i="5"/>
  <c r="E89" i="5"/>
  <c r="C89" i="5"/>
  <c r="A89" i="5"/>
  <c r="H106" i="5"/>
  <c r="H105" i="5"/>
  <c r="H104" i="5"/>
  <c r="H103" i="5"/>
  <c r="H97" i="5"/>
  <c r="H96" i="5"/>
  <c r="H95" i="5"/>
  <c r="H94" i="5"/>
  <c r="H88" i="5"/>
  <c r="H87" i="5"/>
  <c r="H86" i="5"/>
  <c r="H85" i="5"/>
  <c r="E97" i="5"/>
  <c r="E96" i="5"/>
  <c r="E95" i="5"/>
  <c r="E94" i="5"/>
  <c r="E88" i="5"/>
  <c r="E87" i="5"/>
  <c r="E86" i="5"/>
  <c r="E85" i="5"/>
  <c r="C97" i="5"/>
  <c r="C96" i="5"/>
  <c r="C95" i="5"/>
  <c r="C94" i="5"/>
  <c r="C88" i="5"/>
  <c r="C87" i="5"/>
  <c r="C86" i="5"/>
  <c r="C85" i="5"/>
  <c r="A87" i="5"/>
  <c r="A88" i="5"/>
  <c r="A95" i="5"/>
  <c r="A97" i="5"/>
  <c r="A96" i="5"/>
  <c r="A94" i="5"/>
  <c r="A86" i="5"/>
  <c r="A85" i="5"/>
  <c r="S32" i="5"/>
  <c r="H32" i="5"/>
  <c r="E32" i="5"/>
  <c r="C32" i="5"/>
  <c r="A32" i="5"/>
  <c r="S31" i="5"/>
  <c r="H31" i="5"/>
  <c r="E31" i="5"/>
  <c r="C31" i="5"/>
  <c r="A31" i="5"/>
  <c r="C37" i="1"/>
  <c r="O31" i="5"/>
  <c r="C24" i="1"/>
  <c r="C23" i="1"/>
  <c r="O32" i="5"/>
  <c r="C36" i="1"/>
  <c r="S120" i="5" l="1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9" i="5"/>
  <c r="S8" i="5"/>
  <c r="S6" i="5"/>
  <c r="S5" i="5"/>
  <c r="S4" i="5"/>
  <c r="S3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1" i="5"/>
  <c r="O10" i="5"/>
  <c r="O9" i="5"/>
  <c r="O8" i="5"/>
  <c r="O7" i="5"/>
  <c r="O6" i="5"/>
  <c r="O5" i="5"/>
  <c r="O4" i="5"/>
  <c r="O3" i="5"/>
  <c r="O28" i="5"/>
  <c r="O69" i="5"/>
  <c r="O39" i="5"/>
  <c r="O59" i="5"/>
  <c r="O55" i="5"/>
  <c r="C25" i="1"/>
  <c r="O60" i="5"/>
  <c r="O30" i="5"/>
  <c r="O61" i="5"/>
  <c r="C27" i="1"/>
  <c r="O52" i="5"/>
  <c r="O21" i="5"/>
  <c r="O43" i="5"/>
  <c r="O18" i="5"/>
  <c r="O12" i="5"/>
  <c r="O13" i="5"/>
  <c r="O23" i="5"/>
  <c r="O84" i="5"/>
  <c r="O77" i="5"/>
  <c r="O68" i="5"/>
  <c r="C28" i="1"/>
  <c r="O20" i="5"/>
  <c r="C29" i="1"/>
  <c r="C11" i="1"/>
  <c r="C7" i="1"/>
  <c r="O63" i="5"/>
  <c r="O15" i="5"/>
  <c r="O78" i="5"/>
  <c r="C35" i="1"/>
  <c r="O40" i="5"/>
  <c r="C19" i="1"/>
  <c r="O53" i="5"/>
  <c r="O44" i="5"/>
  <c r="O24" i="5"/>
  <c r="O62" i="5"/>
  <c r="O76" i="5"/>
  <c r="C16" i="1"/>
  <c r="O17" i="5"/>
  <c r="O66" i="5"/>
  <c r="C5" i="1"/>
  <c r="O72" i="5"/>
  <c r="O25" i="5"/>
  <c r="O83" i="5"/>
  <c r="O79" i="5"/>
  <c r="O56" i="5"/>
  <c r="O33" i="5"/>
  <c r="O71" i="5"/>
  <c r="O19" i="5"/>
  <c r="C9" i="1"/>
  <c r="O64" i="5"/>
  <c r="C22" i="1"/>
  <c r="C4" i="1"/>
  <c r="O73" i="5"/>
  <c r="C13" i="1"/>
  <c r="C12" i="1"/>
  <c r="C21" i="1"/>
  <c r="O51" i="5"/>
  <c r="C30" i="1"/>
  <c r="C15" i="1"/>
  <c r="O46" i="5"/>
  <c r="O80" i="5"/>
  <c r="O45" i="5"/>
  <c r="C31" i="1"/>
  <c r="C26" i="1"/>
  <c r="O34" i="5"/>
  <c r="O54" i="5"/>
  <c r="O65" i="5"/>
  <c r="O37" i="5"/>
  <c r="O26" i="5"/>
  <c r="O67" i="5"/>
  <c r="O74" i="5"/>
  <c r="O36" i="5"/>
  <c r="C3" i="1"/>
  <c r="C18" i="1"/>
  <c r="C17" i="1"/>
  <c r="O22" i="5"/>
  <c r="C14" i="1"/>
  <c r="O81" i="5"/>
  <c r="O38" i="5"/>
  <c r="C10" i="1"/>
  <c r="O29" i="5"/>
  <c r="C8" i="1"/>
  <c r="C20" i="1"/>
  <c r="O50" i="5"/>
  <c r="C33" i="1"/>
  <c r="O14" i="5"/>
  <c r="O27" i="5"/>
  <c r="S7" i="5"/>
  <c r="O41" i="5"/>
  <c r="O42" i="5"/>
  <c r="O75" i="5"/>
  <c r="O58" i="5"/>
  <c r="O35" i="5"/>
  <c r="O57" i="5"/>
  <c r="O47" i="5"/>
  <c r="S10" i="5"/>
  <c r="O48" i="5"/>
  <c r="O82" i="5"/>
  <c r="C32" i="1"/>
  <c r="C6" i="1"/>
  <c r="O70" i="5"/>
  <c r="C34" i="1"/>
  <c r="O49" i="5"/>
  <c r="Q2" i="5" l="1"/>
  <c r="M2" i="5"/>
  <c r="C2" i="1"/>
  <c r="E4" i="6"/>
  <c r="E2" i="6"/>
  <c r="C2" i="6"/>
  <c r="E3" i="6"/>
  <c r="C4" i="6"/>
  <c r="C3" i="6"/>
  <c r="O16" i="5"/>
  <c r="E121" i="5" l="1"/>
  <c r="A121" i="5"/>
  <c r="H120" i="5"/>
  <c r="E120" i="5"/>
  <c r="C120" i="5"/>
  <c r="A120" i="5"/>
  <c r="H119" i="5"/>
  <c r="E119" i="5"/>
  <c r="C119" i="5"/>
  <c r="A119" i="5"/>
  <c r="H118" i="5"/>
  <c r="E118" i="5"/>
  <c r="C118" i="5"/>
  <c r="A118" i="5"/>
  <c r="H117" i="5"/>
  <c r="E117" i="5"/>
  <c r="C117" i="5"/>
  <c r="A117" i="5"/>
  <c r="H116" i="5"/>
  <c r="E116" i="5"/>
  <c r="C116" i="5"/>
  <c r="A116" i="5"/>
  <c r="H115" i="5"/>
  <c r="E115" i="5"/>
  <c r="C115" i="5"/>
  <c r="A115" i="5"/>
  <c r="H114" i="5"/>
  <c r="E114" i="5"/>
  <c r="C114" i="5"/>
  <c r="A114" i="5"/>
  <c r="H113" i="5"/>
  <c r="E113" i="5"/>
  <c r="C113" i="5"/>
  <c r="A113" i="5"/>
  <c r="H112" i="5"/>
  <c r="E112" i="5"/>
  <c r="C112" i="5"/>
  <c r="A112" i="5"/>
  <c r="H111" i="5"/>
  <c r="E111" i="5"/>
  <c r="C111" i="5"/>
  <c r="A111" i="5"/>
  <c r="H110" i="5"/>
  <c r="E110" i="5"/>
  <c r="C110" i="5"/>
  <c r="A110" i="5"/>
  <c r="H109" i="5"/>
  <c r="E109" i="5"/>
  <c r="C109" i="5"/>
  <c r="A109" i="5"/>
  <c r="H108" i="5"/>
  <c r="E108" i="5"/>
  <c r="C108" i="5"/>
  <c r="A108" i="5"/>
  <c r="H107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E103" i="5"/>
  <c r="C103" i="5"/>
  <c r="A103" i="5"/>
  <c r="F2" i="5" l="1"/>
  <c r="I2" i="5"/>
  <c r="J2" i="5"/>
  <c r="K2" i="5"/>
  <c r="L2" i="5"/>
  <c r="O2" i="5"/>
  <c r="N2" i="5" s="1"/>
  <c r="A3" i="5"/>
  <c r="C3" i="5"/>
  <c r="E3" i="5"/>
  <c r="H3" i="5"/>
  <c r="A4" i="5"/>
  <c r="C4" i="5"/>
  <c r="E4" i="5"/>
  <c r="H4" i="5"/>
  <c r="I4" i="5"/>
  <c r="A5" i="5"/>
  <c r="C5" i="5"/>
  <c r="E5" i="5"/>
  <c r="A6" i="5"/>
  <c r="C6" i="5"/>
  <c r="E6" i="5"/>
  <c r="H6" i="5"/>
  <c r="A7" i="5"/>
  <c r="C7" i="5"/>
  <c r="E7" i="5"/>
  <c r="H7" i="5"/>
  <c r="A8" i="5"/>
  <c r="C8" i="5"/>
  <c r="E8" i="5"/>
  <c r="H8" i="5"/>
  <c r="A9" i="5"/>
  <c r="C9" i="5"/>
  <c r="E9" i="5"/>
  <c r="H9" i="5"/>
  <c r="A10" i="5"/>
  <c r="C10" i="5"/>
  <c r="E10" i="5"/>
  <c r="H10" i="5"/>
  <c r="A11" i="5"/>
  <c r="C11" i="5"/>
  <c r="E11" i="5"/>
  <c r="H11" i="5"/>
  <c r="A12" i="5"/>
  <c r="C12" i="5"/>
  <c r="E12" i="5"/>
  <c r="H12" i="5"/>
  <c r="A13" i="5"/>
  <c r="C13" i="5"/>
  <c r="E13" i="5"/>
  <c r="H13" i="5"/>
  <c r="A14" i="5"/>
  <c r="C14" i="5"/>
  <c r="E14" i="5"/>
  <c r="H14" i="5"/>
  <c r="A15" i="5"/>
  <c r="C15" i="5"/>
  <c r="E15" i="5"/>
  <c r="H15" i="5"/>
  <c r="A16" i="5"/>
  <c r="C16" i="5"/>
  <c r="E16" i="5"/>
  <c r="H16" i="5"/>
  <c r="A17" i="5"/>
  <c r="C17" i="5"/>
  <c r="E17" i="5"/>
  <c r="H17" i="5"/>
  <c r="A18" i="5"/>
  <c r="C18" i="5"/>
  <c r="E18" i="5"/>
  <c r="H18" i="5"/>
  <c r="A19" i="5"/>
  <c r="C19" i="5"/>
  <c r="E19" i="5"/>
  <c r="H19" i="5"/>
  <c r="A20" i="5"/>
  <c r="C20" i="5"/>
  <c r="E20" i="5"/>
  <c r="H20" i="5"/>
  <c r="A21" i="5"/>
  <c r="C21" i="5"/>
  <c r="E21" i="5"/>
  <c r="H21" i="5"/>
  <c r="A22" i="5"/>
  <c r="C22" i="5"/>
  <c r="E22" i="5"/>
  <c r="H22" i="5"/>
  <c r="A23" i="5"/>
  <c r="C23" i="5"/>
  <c r="E23" i="5"/>
  <c r="H23" i="5"/>
  <c r="A24" i="5"/>
  <c r="C24" i="5"/>
  <c r="E24" i="5"/>
  <c r="H24" i="5"/>
  <c r="A25" i="5"/>
  <c r="C25" i="5"/>
  <c r="E25" i="5"/>
  <c r="H25" i="5"/>
  <c r="A26" i="5"/>
  <c r="C26" i="5"/>
  <c r="E26" i="5"/>
  <c r="H26" i="5"/>
  <c r="A27" i="5"/>
  <c r="C27" i="5"/>
  <c r="E27" i="5"/>
  <c r="H27" i="5"/>
  <c r="A28" i="5"/>
  <c r="C28" i="5"/>
  <c r="E28" i="5"/>
  <c r="H28" i="5"/>
  <c r="A29" i="5"/>
  <c r="C29" i="5"/>
  <c r="E29" i="5"/>
  <c r="H29" i="5"/>
  <c r="A30" i="5"/>
  <c r="C30" i="5"/>
  <c r="E30" i="5"/>
  <c r="H30" i="5"/>
  <c r="A33" i="5"/>
  <c r="C33" i="5"/>
  <c r="E33" i="5"/>
  <c r="H33" i="5"/>
  <c r="A34" i="5"/>
  <c r="C34" i="5"/>
  <c r="E34" i="5"/>
  <c r="H34" i="5"/>
  <c r="A35" i="5"/>
  <c r="C35" i="5"/>
  <c r="E35" i="5"/>
  <c r="H35" i="5"/>
  <c r="A36" i="5"/>
  <c r="C36" i="5"/>
  <c r="E36" i="5"/>
  <c r="H36" i="5"/>
  <c r="A37" i="5"/>
  <c r="C37" i="5"/>
  <c r="E37" i="5"/>
  <c r="H37" i="5"/>
  <c r="A38" i="5"/>
  <c r="C38" i="5"/>
  <c r="E38" i="5"/>
  <c r="H38" i="5"/>
  <c r="A39" i="5"/>
  <c r="C39" i="5"/>
  <c r="E39" i="5"/>
  <c r="H39" i="5"/>
  <c r="A40" i="5"/>
  <c r="C40" i="5"/>
  <c r="E40" i="5"/>
  <c r="H40" i="5"/>
  <c r="A41" i="5"/>
  <c r="C41" i="5"/>
  <c r="E41" i="5"/>
  <c r="H41" i="5"/>
  <c r="A42" i="5"/>
  <c r="C42" i="5"/>
  <c r="E42" i="5"/>
  <c r="H42" i="5"/>
  <c r="A43" i="5"/>
  <c r="C43" i="5"/>
  <c r="E43" i="5"/>
  <c r="H43" i="5"/>
  <c r="A44" i="5"/>
  <c r="C44" i="5"/>
  <c r="E44" i="5"/>
  <c r="H44" i="5"/>
  <c r="A45" i="5"/>
  <c r="C45" i="5"/>
  <c r="E45" i="5"/>
  <c r="H45" i="5"/>
  <c r="A46" i="5"/>
  <c r="C46" i="5"/>
  <c r="E46" i="5"/>
  <c r="H46" i="5"/>
  <c r="A47" i="5"/>
  <c r="C47" i="5"/>
  <c r="E47" i="5"/>
  <c r="H47" i="5"/>
  <c r="A48" i="5"/>
  <c r="C48" i="5"/>
  <c r="E48" i="5"/>
  <c r="H48" i="5"/>
  <c r="A49" i="5"/>
  <c r="C49" i="5"/>
  <c r="E49" i="5"/>
  <c r="H49" i="5"/>
  <c r="A50" i="5"/>
  <c r="C50" i="5"/>
  <c r="E50" i="5"/>
  <c r="H50" i="5"/>
  <c r="A51" i="5"/>
  <c r="C51" i="5"/>
  <c r="E51" i="5"/>
  <c r="H51" i="5"/>
  <c r="A52" i="5"/>
  <c r="C52" i="5"/>
  <c r="E52" i="5"/>
  <c r="H52" i="5"/>
  <c r="A53" i="5"/>
  <c r="C53" i="5"/>
  <c r="E53" i="5"/>
  <c r="H53" i="5"/>
  <c r="A54" i="5"/>
  <c r="C54" i="5"/>
  <c r="E54" i="5"/>
  <c r="H54" i="5"/>
  <c r="A55" i="5"/>
  <c r="C55" i="5"/>
  <c r="E55" i="5"/>
  <c r="H55" i="5"/>
  <c r="A56" i="5"/>
  <c r="C56" i="5"/>
  <c r="E56" i="5"/>
  <c r="H56" i="5"/>
  <c r="A57" i="5"/>
  <c r="C57" i="5"/>
  <c r="E57" i="5"/>
  <c r="H57" i="5"/>
  <c r="A58" i="5"/>
  <c r="C58" i="5"/>
  <c r="E58" i="5"/>
  <c r="H58" i="5"/>
  <c r="A59" i="5"/>
  <c r="C59" i="5"/>
  <c r="E59" i="5"/>
  <c r="H59" i="5"/>
  <c r="A60" i="5"/>
  <c r="C60" i="5"/>
  <c r="E60" i="5"/>
  <c r="H60" i="5"/>
  <c r="A61" i="5"/>
  <c r="C61" i="5"/>
  <c r="E61" i="5"/>
  <c r="H61" i="5"/>
  <c r="A62" i="5"/>
  <c r="C62" i="5"/>
  <c r="E62" i="5"/>
  <c r="H62" i="5"/>
  <c r="A63" i="5"/>
  <c r="C63" i="5"/>
  <c r="E63" i="5"/>
  <c r="H63" i="5"/>
  <c r="A64" i="5"/>
  <c r="C64" i="5"/>
  <c r="E64" i="5"/>
  <c r="H64" i="5"/>
  <c r="A65" i="5"/>
  <c r="C65" i="5"/>
  <c r="E65" i="5"/>
  <c r="H65" i="5"/>
  <c r="A66" i="5"/>
  <c r="C66" i="5"/>
  <c r="E66" i="5"/>
  <c r="H66" i="5"/>
  <c r="A67" i="5"/>
  <c r="C67" i="5"/>
  <c r="E67" i="5"/>
  <c r="H67" i="5"/>
  <c r="A68" i="5"/>
  <c r="C68" i="5"/>
  <c r="E68" i="5"/>
  <c r="H68" i="5"/>
  <c r="A69" i="5"/>
  <c r="C69" i="5"/>
  <c r="E69" i="5"/>
  <c r="H69" i="5"/>
  <c r="A70" i="5"/>
  <c r="C70" i="5"/>
  <c r="E70" i="5"/>
  <c r="H70" i="5"/>
  <c r="A71" i="5"/>
  <c r="C71" i="5"/>
  <c r="E71" i="5"/>
  <c r="H71" i="5"/>
  <c r="A72" i="5"/>
  <c r="C72" i="5"/>
  <c r="E72" i="5"/>
  <c r="H72" i="5"/>
  <c r="A73" i="5"/>
  <c r="C73" i="5"/>
  <c r="E73" i="5"/>
  <c r="H73" i="5"/>
  <c r="A74" i="5"/>
  <c r="C74" i="5"/>
  <c r="E74" i="5"/>
  <c r="H74" i="5"/>
  <c r="A75" i="5"/>
  <c r="C75" i="5"/>
  <c r="E75" i="5"/>
  <c r="H75" i="5"/>
  <c r="A76" i="5"/>
  <c r="C76" i="5"/>
  <c r="E76" i="5"/>
  <c r="H76" i="5"/>
  <c r="A77" i="5"/>
  <c r="C77" i="5"/>
  <c r="E77" i="5"/>
  <c r="H77" i="5"/>
  <c r="A78" i="5"/>
  <c r="C78" i="5"/>
  <c r="E78" i="5"/>
  <c r="H78" i="5"/>
  <c r="A79" i="5"/>
  <c r="C79" i="5"/>
  <c r="E79" i="5"/>
  <c r="H79" i="5"/>
  <c r="A80" i="5"/>
  <c r="C80" i="5"/>
  <c r="E80" i="5"/>
  <c r="H80" i="5"/>
  <c r="A81" i="5"/>
  <c r="C81" i="5"/>
  <c r="E81" i="5"/>
  <c r="H81" i="5"/>
  <c r="A82" i="5"/>
  <c r="C82" i="5"/>
  <c r="E82" i="5"/>
  <c r="H82" i="5"/>
  <c r="A83" i="5"/>
  <c r="C83" i="5"/>
  <c r="E83" i="5"/>
  <c r="H83" i="5"/>
  <c r="H84" i="5" l="1"/>
  <c r="E84" i="5"/>
  <c r="C84" i="5"/>
  <c r="A84" i="5"/>
  <c r="W2" i="5" l="1"/>
  <c r="V2" i="5"/>
  <c r="U2" i="5"/>
  <c r="T2" i="5"/>
  <c r="S2" i="5"/>
  <c r="R2" i="5" s="1"/>
  <c r="E2" i="4" l="1"/>
  <c r="D2" i="4" l="1"/>
  <c r="P2" i="5" l="1"/>
  <c r="G4" i="6" l="1"/>
  <c r="G3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<sst xmlns="http://schemas.openxmlformats.org/spreadsheetml/2006/main" count="924" uniqueCount="365">
  <si>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</si>
  <si>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</si>
  <si>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</si>
  <si>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</si>
  <si>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</si>
  <si>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</si>
  <si>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</si>
  <si>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</si>
  <si>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</si>
  <si>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</si>
  <si>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</si>
  <si>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</si>
  <si>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</si>
  <si>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</si>
  <si>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</si>
  <si>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</si>
  <si>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</si>
  <si>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</si>
  <si>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</si>
  <si>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</si>
  <si>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</si>
  <si>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</si>
  <si>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</si>
  <si>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</si>
  <si>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</si>
  <si>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</si>
  <si>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</si>
  <si>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</si>
  <si>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</si>
  <si>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</si>
  <si>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</si>
  <si>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</si>
  <si>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</si>
  <si>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</si>
  <si>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</si>
  <si>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</si>
  <si>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</si>
  <si>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</si>
  <si>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</si>
  <si>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</si>
  <si>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</si>
  <si>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</si>
  <si>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</si>
  <si>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</si>
  <si>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</si>
  <si>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</si>
  <si>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</si>
  <si>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</si>
  <si>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</si>
  <si>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</si>
  <si>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</si>
  <si>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</si>
  <si>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</si>
  <si>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</si>
  <si>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</si>
  <si>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</si>
  <si>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</si>
  <si>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</si>
  <si>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</si>
  <si>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</si>
  <si>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</si>
  <si>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</si>
  <si>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</si>
  <si>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</si>
  <si>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</si>
  <si>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</si>
  <si>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</si>
  <si>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</si>
  <si>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</si>
  <si>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</si>
  <si>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</si>
  <si>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</si>
  <si>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</si>
  <si>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</si>
  <si>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</si>
  <si>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</si>
  <si>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</si>
  <si>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</si>
  <si>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</si>
  <si>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</si>
  <si>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</si>
  <si>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</si>
  <si>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</si>
  <si>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</si>
  <si>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</si>
  <si>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</si>
  <si>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</si>
  <si>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</si>
  <si>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</si>
  <si>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</si>
  <si>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</si>
  <si>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</si>
  <si>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</si>
  <si>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</si>
  <si>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</si>
  <si>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</si>
  <si>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</si>
  <si>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</si>
  <si>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</si>
  <si>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</si>
  <si>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</si>
  <si>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</si>
  <si>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</si>
  <si>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</si>
  <si>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</si>
  <si>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</si>
  <si>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</si>
  <si>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</si>
  <si>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</si>
  <si>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</si>
  <si>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</si>
  <si>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</si>
  <si>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</si>
  <si>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</si>
  <si>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</si>
  <si>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</si>
  <si>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</si>
  <si>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</si>
  <si>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</si>
  <si>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</si>
  <si>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</si>
  <si>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</si>
  <si>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</si>
  <si>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</si>
  <si>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</si>
  <si>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</si>
  <si>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</si>
  <si>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</si>
  <si>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</si>
  <si>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</si>
  <si>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</si>
  <si>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</si>
  <si>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</si>
  <si>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</si>
  <si>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</si>
  <si>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</si>
  <si>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</si>
  <si>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</si>
  <si>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</si>
  <si>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</si>
  <si>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</si>
  <si>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</si>
  <si>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</si>
  <si>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</si>
  <si>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</si>
  <si>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</si>
  <si>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</si>
  <si>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</si>
  <si>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</si>
  <si>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</si>
  <si>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</si>
  <si>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</si>
  <si>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</si>
  <si>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</si>
  <si>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</si>
  <si>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</si>
  <si>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</si>
  <si>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</si>
  <si>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</si>
  <si>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</si>
  <si>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</si>
  <si>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</si>
  <si>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</si>
  <si>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</si>
  <si>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</si>
  <si>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</si>
  <si>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</si>
  <si>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</si>
  <si>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</si>
  <si>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</si>
  <si>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</si>
  <si>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</si>
  <si>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</si>
  <si>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</si>
  <si>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</si>
  <si>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</si>
  <si>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</si>
  <si>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</si>
  <si>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</si>
  <si>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</si>
  <si>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</si>
  <si>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</si>
  <si>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</si>
  <si>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</si>
  <si>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</si>
  <si>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</si>
  <si>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</si>
  <si>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</si>
  <si>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</si>
  <si>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</si>
  <si>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</si>
  <si>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</si>
  <si>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</si>
  <si>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</si>
  <si>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</si>
  <si>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</si>
  <si>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</si>
  <si>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</si>
  <si>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</si>
  <si>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</si>
  <si>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</si>
  <si>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</si>
  <si>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</si>
  <si>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</si>
  <si>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</si>
  <si>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</si>
  <si>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</si>
  <si>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</si>
  <si>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</si>
  <si>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</si>
  <si>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</si>
  <si>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</si>
  <si>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</si>
  <si>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</si>
  <si>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</si>
  <si>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</si>
  <si>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</si>
  <si>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</si>
  <si>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</si>
  <si>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</si>
  <si>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</si>
  <si>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</si>
  <si>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</si>
  <si>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</si>
  <si>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</si>
  <si>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</si>
  <si>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</si>
  <si>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</si>
  <si>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</si>
  <si>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</si>
  <si>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</si>
  <si>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</si>
  <si>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</si>
  <si>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</si>
  <si>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</si>
  <si>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</si>
  <si>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</si>
  <si>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</si>
  <si>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</si>
  <si>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</si>
  <si>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</si>
  <si>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</si>
  <si>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</si>
  <si>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</si>
  <si>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</si>
  <si>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</si>
  <si>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</si>
  <si>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</si>
  <si>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</si>
  <si>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</si>
  <si>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</si>
  <si>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</si>
  <si>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</si>
  <si>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</si>
  <si>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</si>
  <si>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</si>
  <si>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</si>
  <si>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</si>
  <si>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</si>
  <si>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ImmortalWill</t>
    <phoneticPr fontId="1" type="noConversion"/>
  </si>
  <si>
    <t>SlowHitObjectSpeed</t>
  </si>
  <si>
    <t>SlowHitObjectSpeed</t>
    <phoneticPr fontId="1" type="noConversion"/>
  </si>
  <si>
    <t>HP 가 0 이 될 때 확률적으로 죽지 않음(캐릭전용)</t>
    <phoneticPr fontId="1" type="noConversion"/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</si>
  <si>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</si>
  <si>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</si>
  <si>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</si>
  <si>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</si>
  <si>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</si>
  <si>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</si>
  <si>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</si>
  <si>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</si>
  <si>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</si>
  <si>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</si>
  <si>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</si>
  <si>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</si>
  <si>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</si>
  <si>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</si>
  <si>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</si>
  <si>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</si>
  <si>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</si>
  <si>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</si>
  <si>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</si>
  <si>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</si>
  <si>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</si>
  <si>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</si>
  <si>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</si>
  <si>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</si>
  <si>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</si>
  <si>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</si>
  <si>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</si>
  <si>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</si>
  <si>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</si>
  <si>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</si>
  <si>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</si>
  <si>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</si>
  <si>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</si>
  <si>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</si>
  <si>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</si>
  <si>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</si>
  <si>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맵 전체에서 개수를 보고 제한을 거는 히트오브젝트를 부여함</t>
    <phoneticPr fontId="1" type="noConversion"/>
  </si>
  <si>
    <t>CertainHpHitObject</t>
  </si>
  <si>
    <t>CertainHpHitObject</t>
    <phoneticPr fontId="1" type="noConversion"/>
  </si>
  <si>
    <t>TargetCountHitObject</t>
  </si>
  <si>
    <t>TargetCountHitObject</t>
    <phoneticPr fontId="1" type="noConversion"/>
  </si>
  <si>
    <t>AttackWeightHitObject</t>
  </si>
  <si>
    <t>AttackWeightHitObject</t>
    <phoneticPr fontId="1" type="noConversion"/>
  </si>
  <si>
    <t>공격의 가중치를 확률에 곱하여 적용 후 히트오브젝트를 부여함
가중치가 1보다 크면 1로 하여 확률을 더 높이지 않고 사용</t>
    <phoneticPr fontId="1" type="noConversion"/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</si>
  <si>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</si>
  <si>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</si>
  <si>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</si>
  <si>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</si>
  <si>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</si>
  <si>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</si>
  <si>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</si>
  <si>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</si>
  <si>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</si>
  <si>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</si>
  <si>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</si>
  <si>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</si>
  <si>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공간전이됨
AI 끄고 멀리 이동되어져있음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</si>
  <si>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</si>
  <si>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</si>
  <si>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</si>
  <si>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</si>
  <si>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</si>
  <si>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</si>
  <si>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</si>
  <si>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</si>
  <si>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</si>
  <si>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</si>
  <si>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</si>
  <si>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</si>
  <si>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</si>
  <si>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</si>
  <si>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</si>
  <si>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</si>
  <si>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</si>
  <si>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</si>
  <si>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</si>
  <si>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</si>
  <si>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</si>
  <si>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</si>
  <si>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</si>
  <si>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</si>
  <si>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</si>
  <si>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</si>
  <si>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</si>
  <si>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</si>
  <si>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</si>
  <si>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</si>
  <si>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</si>
  <si>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</si>
  <si>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</si>
  <si>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</si>
  <si>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</si>
  <si>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</si>
  <si>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</si>
  <si>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</si>
  <si>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HP 특정 지점 리스트
오름차순으로 적는다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</si>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</sst>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64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23</v>
      </c>
      <c r="F1" t="s">
        <v>11</v>
      </c>
      <c r="G1" t="s">
        <v>227</v>
      </c>
      <c r="H1" t="s">
        <v>50</v>
      </c>
    </row>
    <row r="2" spans="1:8" x14ac:dyDescent="0.3">
      <c r="A2" t="s">
        <v>38</v>
      </c>
      <c r="B2" t="s">
        <v>13</v>
      </c>
      <c r="C2" s="6">
        <f ca="1">VLOOKUP(B2,OFFSET(INDIRECT("$A:$B"),0,MATCH(B$1&amp;"_Verify",INDIRECT("$1:$1"),0)-1),2,0)</f>
        <v>3</v>
      </c>
      <c r="F2" t="s">
        <v>14</v>
      </c>
      <c r="G2">
        <v>1</v>
      </c>
    </row>
    <row r="3" spans="1:8" x14ac:dyDescent="0.3">
      <c r="A3" t="s">
        <v>135</v>
      </c>
      <c r="B3" t="s">
        <v>13</v>
      </c>
      <c r="C3" s="6">
        <f t="shared" ref="C3:C35" ca="1" si="0">VLOOKUP(B3,OFFSET(INDIRECT("$A:$B"),0,MATCH(B$1&amp;"_Verify",INDIRECT("$1:$1"),0)-1),2,0)</f>
        <v>3</v>
      </c>
      <c r="F3" t="s">
        <v>15</v>
      </c>
      <c r="G3">
        <v>2</v>
      </c>
    </row>
    <row r="4" spans="1:8" x14ac:dyDescent="0.3">
      <c r="A4" t="s">
        <v>136</v>
      </c>
      <c r="B4" t="s">
        <v>13</v>
      </c>
      <c r="C4" s="6">
        <f t="shared" ca="1" si="0"/>
        <v>3</v>
      </c>
      <c r="F4" t="s">
        <v>16</v>
      </c>
      <c r="G4">
        <v>3</v>
      </c>
    </row>
    <row r="5" spans="1:8" x14ac:dyDescent="0.3">
      <c r="A5" t="s">
        <v>151</v>
      </c>
      <c r="B5" t="s">
        <v>34</v>
      </c>
      <c r="C5" s="6">
        <f t="shared" ca="1" si="0"/>
        <v>3</v>
      </c>
      <c r="F5" t="s">
        <v>27</v>
      </c>
      <c r="G5">
        <v>4</v>
      </c>
      <c r="H5">
        <v>1</v>
      </c>
    </row>
    <row r="6" spans="1:8" x14ac:dyDescent="0.3">
      <c r="A6" t="s">
        <v>125</v>
      </c>
      <c r="B6" t="s">
        <v>111</v>
      </c>
      <c r="C6" s="6">
        <f t="shared" ca="1" si="0"/>
        <v>13</v>
      </c>
      <c r="F6" t="s">
        <v>25</v>
      </c>
      <c r="G6">
        <v>5</v>
      </c>
      <c r="H6">
        <v>1</v>
      </c>
    </row>
    <row r="7" spans="1:8" x14ac:dyDescent="0.3">
      <c r="A7" t="s">
        <v>124</v>
      </c>
      <c r="B7" t="s">
        <v>123</v>
      </c>
      <c r="C7" s="6">
        <f t="shared" ca="1" si="0"/>
        <v>54</v>
      </c>
      <c r="F7" t="s">
        <v>17</v>
      </c>
      <c r="G7">
        <v>6</v>
      </c>
    </row>
    <row r="8" spans="1:8" x14ac:dyDescent="0.3">
      <c r="A8" t="s">
        <v>131</v>
      </c>
      <c r="B8" t="s">
        <v>130</v>
      </c>
      <c r="C8" s="6">
        <f t="shared" ca="1" si="0"/>
        <v>53</v>
      </c>
      <c r="F8" t="s">
        <v>29</v>
      </c>
      <c r="G8">
        <v>7</v>
      </c>
      <c r="H8">
        <v>1</v>
      </c>
    </row>
    <row r="9" spans="1:8" x14ac:dyDescent="0.3">
      <c r="A9" t="s">
        <v>137</v>
      </c>
      <c r="B9" t="s">
        <v>111</v>
      </c>
      <c r="C9" s="6">
        <f t="shared" ca="1" si="0"/>
        <v>13</v>
      </c>
      <c r="F9" t="s">
        <v>51</v>
      </c>
      <c r="G9">
        <v>8</v>
      </c>
      <c r="H9">
        <v>1</v>
      </c>
    </row>
    <row r="10" spans="1:8" x14ac:dyDescent="0.3">
      <c r="A10" t="s">
        <v>134</v>
      </c>
      <c r="B10" t="s">
        <v>154</v>
      </c>
      <c r="C10" s="6">
        <f t="shared" ca="1" si="0"/>
        <v>55</v>
      </c>
      <c r="F10" t="s">
        <v>52</v>
      </c>
      <c r="G10">
        <v>9</v>
      </c>
      <c r="H10">
        <v>1</v>
      </c>
    </row>
    <row r="11" spans="1:8" x14ac:dyDescent="0.3">
      <c r="A11" t="s">
        <v>264</v>
      </c>
      <c r="B11" t="s">
        <v>28</v>
      </c>
      <c r="C11" s="6">
        <f t="shared" ca="1" si="0"/>
        <v>7</v>
      </c>
      <c r="F11" t="s">
        <v>53</v>
      </c>
      <c r="G11">
        <v>10</v>
      </c>
      <c r="H11">
        <v>1</v>
      </c>
    </row>
    <row r="12" spans="1:8" x14ac:dyDescent="0.3">
      <c r="A12" t="s">
        <v>265</v>
      </c>
      <c r="B12" t="s">
        <v>28</v>
      </c>
      <c r="C12" s="6">
        <f t="shared" ca="1" si="0"/>
        <v>7</v>
      </c>
      <c r="F12" t="s">
        <v>54</v>
      </c>
      <c r="G12">
        <v>11</v>
      </c>
    </row>
    <row r="13" spans="1:8" x14ac:dyDescent="0.3">
      <c r="A13" t="s">
        <v>266</v>
      </c>
      <c r="B13" t="s">
        <v>28</v>
      </c>
      <c r="C13" s="6">
        <f t="shared" ca="1" si="0"/>
        <v>7</v>
      </c>
      <c r="F13" t="s">
        <v>71</v>
      </c>
      <c r="G13">
        <v>12</v>
      </c>
      <c r="H13">
        <v>1</v>
      </c>
    </row>
    <row r="14" spans="1:8" x14ac:dyDescent="0.3">
      <c r="A14" t="s">
        <v>267</v>
      </c>
      <c r="B14" t="s">
        <v>28</v>
      </c>
      <c r="C14" s="6">
        <f t="shared" ca="1" si="0"/>
        <v>7</v>
      </c>
      <c r="F14" t="s">
        <v>111</v>
      </c>
      <c r="G14">
        <v>13</v>
      </c>
      <c r="H14">
        <v>1</v>
      </c>
    </row>
    <row r="15" spans="1:8" x14ac:dyDescent="0.3">
      <c r="A15" t="s">
        <v>268</v>
      </c>
      <c r="B15" t="s">
        <v>28</v>
      </c>
      <c r="C15" s="6">
        <f t="shared" ca="1" si="0"/>
        <v>7</v>
      </c>
      <c r="F15" t="s">
        <v>226</v>
      </c>
      <c r="G15">
        <v>14</v>
      </c>
      <c r="H15">
        <v>1</v>
      </c>
    </row>
    <row r="16" spans="1:8" x14ac:dyDescent="0.3">
      <c r="A16" t="s">
        <v>269</v>
      </c>
      <c r="B16" t="s">
        <v>28</v>
      </c>
      <c r="C16" s="6">
        <f t="shared" ca="1" si="0"/>
        <v>7</v>
      </c>
      <c r="F16" t="s">
        <v>243</v>
      </c>
      <c r="G16">
        <v>15</v>
      </c>
      <c r="H16">
        <v>1</v>
      </c>
    </row>
    <row r="17" spans="1:8" x14ac:dyDescent="0.3">
      <c r="A17" t="s">
        <v>270</v>
      </c>
      <c r="B17" t="s">
        <v>28</v>
      </c>
      <c r="C17" s="6">
        <f t="shared" ca="1" si="0"/>
        <v>7</v>
      </c>
      <c r="F17" t="s">
        <v>246</v>
      </c>
      <c r="G17">
        <v>16</v>
      </c>
      <c r="H17">
        <v>1</v>
      </c>
    </row>
    <row r="18" spans="1:8" x14ac:dyDescent="0.3">
      <c r="A18" t="s">
        <v>271</v>
      </c>
      <c r="B18" t="s">
        <v>28</v>
      </c>
      <c r="C18" s="6">
        <f t="shared" ca="1" si="0"/>
        <v>7</v>
      </c>
      <c r="F18" t="s">
        <v>247</v>
      </c>
      <c r="G18">
        <v>17</v>
      </c>
      <c r="H18">
        <v>1</v>
      </c>
    </row>
    <row r="19" spans="1:8" x14ac:dyDescent="0.3">
      <c r="A19" t="s">
        <v>272</v>
      </c>
      <c r="B19" t="s">
        <v>28</v>
      </c>
      <c r="C19" s="6">
        <f t="shared" ca="1" si="0"/>
        <v>7</v>
      </c>
      <c r="F19" t="s">
        <v>248</v>
      </c>
      <c r="G19">
        <v>18</v>
      </c>
      <c r="H19">
        <v>1</v>
      </c>
    </row>
    <row r="20" spans="1:8" x14ac:dyDescent="0.3">
      <c r="A20" t="s">
        <v>273</v>
      </c>
      <c r="B20" t="s">
        <v>28</v>
      </c>
      <c r="C20" s="6">
        <f t="shared" ca="1" si="0"/>
        <v>7</v>
      </c>
      <c r="F20" t="s">
        <v>249</v>
      </c>
      <c r="G20">
        <v>19</v>
      </c>
      <c r="H20">
        <v>1</v>
      </c>
    </row>
    <row r="21" spans="1:8" x14ac:dyDescent="0.3">
      <c r="A21" t="s">
        <v>274</v>
      </c>
      <c r="B21" t="s">
        <v>28</v>
      </c>
      <c r="C21" s="6">
        <f t="shared" ca="1" si="0"/>
        <v>7</v>
      </c>
      <c r="F21" t="s">
        <v>259</v>
      </c>
      <c r="G21">
        <v>20</v>
      </c>
      <c r="H21">
        <v>1</v>
      </c>
    </row>
    <row r="22" spans="1:8" x14ac:dyDescent="0.3">
      <c r="A22" t="s">
        <v>275</v>
      </c>
      <c r="B22" t="s">
        <v>28</v>
      </c>
      <c r="C22" s="6">
        <f t="shared" ca="1" si="0"/>
        <v>7</v>
      </c>
      <c r="F22" t="s">
        <v>202</v>
      </c>
      <c r="G22">
        <v>31</v>
      </c>
      <c r="H22">
        <v>1</v>
      </c>
    </row>
    <row r="23" spans="1:8" x14ac:dyDescent="0.3">
      <c r="A23" t="s">
        <v>288</v>
      </c>
      <c r="B23" t="s">
        <v>290</v>
      </c>
      <c r="C23" s="6">
        <f t="shared" ca="1" si="0"/>
        <v>14</v>
      </c>
      <c r="F23" t="s">
        <v>200</v>
      </c>
      <c r="G23">
        <v>32</v>
      </c>
      <c r="H23">
        <v>1</v>
      </c>
    </row>
    <row r="24" spans="1:8" x14ac:dyDescent="0.3">
      <c r="A24" t="s">
        <v>289</v>
      </c>
      <c r="B24" t="s">
        <v>290</v>
      </c>
      <c r="C24" s="6">
        <f t="shared" ca="1" si="0"/>
        <v>14</v>
      </c>
      <c r="F24" t="s">
        <v>203</v>
      </c>
      <c r="G24">
        <v>33</v>
      </c>
      <c r="H24">
        <v>1</v>
      </c>
    </row>
    <row r="25" spans="1:8" x14ac:dyDescent="0.3">
      <c r="A25" t="s">
        <v>189</v>
      </c>
      <c r="B25" t="s">
        <v>183</v>
      </c>
      <c r="C25" s="6">
        <f t="shared" ca="1" si="0"/>
        <v>57</v>
      </c>
      <c r="F25" t="s">
        <v>204</v>
      </c>
      <c r="G25">
        <v>34</v>
      </c>
      <c r="H25">
        <v>1</v>
      </c>
    </row>
    <row r="26" spans="1:8" x14ac:dyDescent="0.3">
      <c r="A26" t="s">
        <v>190</v>
      </c>
      <c r="B26" t="s">
        <v>183</v>
      </c>
      <c r="C26" s="6">
        <f t="shared" ca="1" si="0"/>
        <v>57</v>
      </c>
      <c r="F26" t="s">
        <v>205</v>
      </c>
      <c r="G26">
        <v>35</v>
      </c>
      <c r="H26">
        <v>1</v>
      </c>
    </row>
    <row r="27" spans="1:8" x14ac:dyDescent="0.3">
      <c r="A27" t="s">
        <v>191</v>
      </c>
      <c r="B27" t="s">
        <v>183</v>
      </c>
      <c r="C27" s="6">
        <f t="shared" ca="1" si="0"/>
        <v>57</v>
      </c>
      <c r="F27" t="s">
        <v>206</v>
      </c>
      <c r="G27">
        <v>36</v>
      </c>
      <c r="H27">
        <v>1</v>
      </c>
    </row>
    <row r="28" spans="1:8" x14ac:dyDescent="0.3">
      <c r="A28" t="s">
        <v>192</v>
      </c>
      <c r="B28" t="s">
        <v>202</v>
      </c>
      <c r="C28" s="6">
        <f t="shared" ca="1" si="0"/>
        <v>31</v>
      </c>
      <c r="F28" t="s">
        <v>207</v>
      </c>
      <c r="G28">
        <v>37</v>
      </c>
      <c r="H28">
        <v>1</v>
      </c>
    </row>
    <row r="29" spans="1:8" x14ac:dyDescent="0.3">
      <c r="A29" t="s">
        <v>193</v>
      </c>
      <c r="B29" t="s">
        <v>200</v>
      </c>
      <c r="C29" s="6">
        <f t="shared" ca="1" si="0"/>
        <v>32</v>
      </c>
      <c r="F29" t="s">
        <v>208</v>
      </c>
      <c r="G29">
        <v>38</v>
      </c>
      <c r="H29">
        <v>1</v>
      </c>
    </row>
    <row r="30" spans="1:8" x14ac:dyDescent="0.3">
      <c r="A30" t="s">
        <v>194</v>
      </c>
      <c r="B30" t="s">
        <v>203</v>
      </c>
      <c r="C30" s="6">
        <f t="shared" ca="1" si="0"/>
        <v>33</v>
      </c>
      <c r="F30" t="s">
        <v>305</v>
      </c>
      <c r="G30">
        <v>39</v>
      </c>
      <c r="H30">
        <v>1</v>
      </c>
    </row>
    <row r="31" spans="1:8" x14ac:dyDescent="0.3">
      <c r="A31" t="s">
        <v>195</v>
      </c>
      <c r="B31" t="s">
        <v>204</v>
      </c>
      <c r="C31" s="6">
        <f t="shared" ca="1" si="0"/>
        <v>34</v>
      </c>
      <c r="F31" t="s">
        <v>301</v>
      </c>
      <c r="G31">
        <v>40</v>
      </c>
      <c r="H31">
        <v>1</v>
      </c>
    </row>
    <row r="32" spans="1:8" x14ac:dyDescent="0.3">
      <c r="A32" t="s">
        <v>196</v>
      </c>
      <c r="B32" t="s">
        <v>205</v>
      </c>
      <c r="C32" s="6">
        <f t="shared" ca="1" si="0"/>
        <v>35</v>
      </c>
      <c r="F32" t="s">
        <v>303</v>
      </c>
      <c r="G32">
        <v>41</v>
      </c>
      <c r="H32">
        <v>1</v>
      </c>
    </row>
    <row r="33" spans="1:8" x14ac:dyDescent="0.3">
      <c r="A33" t="s">
        <v>197</v>
      </c>
      <c r="B33" t="s">
        <v>206</v>
      </c>
      <c r="C33" s="6">
        <f t="shared" ca="1" si="0"/>
        <v>36</v>
      </c>
      <c r="F33" t="s">
        <v>31</v>
      </c>
      <c r="G33">
        <v>51</v>
      </c>
    </row>
    <row r="34" spans="1:8" x14ac:dyDescent="0.3">
      <c r="A34" t="s">
        <v>198</v>
      </c>
      <c r="B34" t="s">
        <v>207</v>
      </c>
      <c r="C34" s="6">
        <f t="shared" ca="1" si="0"/>
        <v>37</v>
      </c>
      <c r="F34" t="s">
        <v>186</v>
      </c>
      <c r="G34">
        <v>52</v>
      </c>
      <c r="H34">
        <v>1</v>
      </c>
    </row>
    <row r="35" spans="1:8" x14ac:dyDescent="0.3">
      <c r="A35" t="s">
        <v>199</v>
      </c>
      <c r="B35" t="s">
        <v>208</v>
      </c>
      <c r="C35" s="6">
        <f t="shared" ca="1" si="0"/>
        <v>38</v>
      </c>
      <c r="F35" t="s">
        <v>130</v>
      </c>
      <c r="G35">
        <v>53</v>
      </c>
      <c r="H35">
        <v>1</v>
      </c>
    </row>
    <row r="36" spans="1:8" x14ac:dyDescent="0.3">
      <c r="A36" t="s">
        <v>291</v>
      </c>
      <c r="B36" t="s">
        <v>111</v>
      </c>
      <c r="C36" s="6">
        <f t="shared" ref="C36" ca="1" si="1">VLOOKUP(B36,OFFSET(INDIRECT("$A:$B"),0,MATCH(B$1&amp;"_Verify",INDIRECT("$1:$1"),0)-1),2,0)</f>
        <v>13</v>
      </c>
      <c r="F36" t="s">
        <v>123</v>
      </c>
      <c r="G36">
        <v>54</v>
      </c>
      <c r="H36">
        <v>1</v>
      </c>
    </row>
    <row r="37" spans="1:8" x14ac:dyDescent="0.3">
      <c r="A37" t="s">
        <v>293</v>
      </c>
      <c r="B37" t="s">
        <v>70</v>
      </c>
      <c r="C37" s="6">
        <f t="shared" ref="C37:C38" ca="1" si="2">VLOOKUP(B37,OFFSET(INDIRECT("$A:$B"),0,MATCH(B$1&amp;"_Verify",INDIRECT("$1:$1"),0)-1),2,0)</f>
        <v>11</v>
      </c>
      <c r="F37" t="s">
        <v>187</v>
      </c>
      <c r="G37">
        <v>55</v>
      </c>
      <c r="H37">
        <v>1</v>
      </c>
    </row>
    <row r="38" spans="1:8" x14ac:dyDescent="0.3">
      <c r="A38" t="s">
        <v>295</v>
      </c>
      <c r="B38" t="s">
        <v>111</v>
      </c>
      <c r="C38" s="6">
        <f t="shared" ca="1" si="2"/>
        <v>13</v>
      </c>
      <c r="F38" t="s">
        <v>188</v>
      </c>
      <c r="G38">
        <v>56</v>
      </c>
      <c r="H38">
        <v>1</v>
      </c>
    </row>
    <row r="39" spans="1:8" x14ac:dyDescent="0.3">
      <c r="A39" t="s">
        <v>296</v>
      </c>
      <c r="B39" t="s">
        <v>70</v>
      </c>
      <c r="C39" s="6">
        <f t="shared" ref="C39:C43" ca="1" si="3">VLOOKUP(B39,OFFSET(INDIRECT("$A:$B"),0,MATCH(B$1&amp;"_Verify",INDIRECT("$1:$1"),0)-1),2,0)</f>
        <v>11</v>
      </c>
      <c r="F39" t="s">
        <v>183</v>
      </c>
      <c r="G39">
        <v>57</v>
      </c>
      <c r="H39">
        <v>1</v>
      </c>
    </row>
    <row r="40" spans="1:8" x14ac:dyDescent="0.3">
      <c r="A40" t="s">
        <v>325</v>
      </c>
      <c r="B40" t="s">
        <v>111</v>
      </c>
      <c r="C40" s="6">
        <f t="shared" ca="1" si="3"/>
        <v>13</v>
      </c>
      <c r="F40" t="s">
        <v>261</v>
      </c>
      <c r="G40">
        <v>58</v>
      </c>
      <c r="H40">
        <v>1</v>
      </c>
    </row>
    <row r="41" spans="1:8" x14ac:dyDescent="0.3">
      <c r="A41" t="s">
        <v>327</v>
      </c>
      <c r="B41" t="s">
        <v>28</v>
      </c>
      <c r="C41" s="6">
        <f t="shared" ca="1" si="3"/>
        <v>7</v>
      </c>
      <c r="F41" t="s">
        <v>317</v>
      </c>
      <c r="G41">
        <v>59</v>
      </c>
      <c r="H41">
        <v>1</v>
      </c>
    </row>
    <row r="42" spans="1:8" x14ac:dyDescent="0.3">
      <c r="A42" t="s">
        <v>326</v>
      </c>
      <c r="B42" t="s">
        <v>111</v>
      </c>
      <c r="C42" s="6">
        <f t="shared" ca="1" si="3"/>
        <v>13</v>
      </c>
    </row>
    <row r="43" spans="1:8" x14ac:dyDescent="0.3">
      <c r="A43" t="s">
        <v>329</v>
      </c>
      <c r="B43" t="s">
        <v>28</v>
      </c>
      <c r="C43" s="6">
        <f t="shared" ca="1" si="3"/>
        <v>7</v>
      </c>
    </row>
    <row r="44" spans="1:8" x14ac:dyDescent="0.3">
      <c r="A44" t="s">
        <v>333</v>
      </c>
      <c r="B44" t="s">
        <v>111</v>
      </c>
      <c r="C44" s="6">
        <f t="shared" ref="C44:C45" ca="1" si="4">VLOOKUP(B44,OFFSET(INDIRECT("$A:$B"),0,MATCH(B$1&amp;"_Verify",INDIRECT("$1:$1"),0)-1),2,0)</f>
        <v>13</v>
      </c>
    </row>
    <row r="45" spans="1:8" x14ac:dyDescent="0.3">
      <c r="A45" t="s">
        <v>334</v>
      </c>
      <c r="B45" t="s">
        <v>70</v>
      </c>
      <c r="C45" s="6">
        <f t="shared" ca="1" si="4"/>
        <v>11</v>
      </c>
    </row>
    <row r="46" spans="1:8" x14ac:dyDescent="0.3">
      <c r="A46" t="s">
        <v>336</v>
      </c>
      <c r="B46" t="s">
        <v>111</v>
      </c>
      <c r="C46" s="6">
        <f t="shared" ref="C46:C49" ca="1" si="5">VLOOKUP(B46,OFFSET(INDIRECT("$A:$B"),0,MATCH(B$1&amp;"_Verify",INDIRECT("$1:$1"),0)-1),2,0)</f>
        <v>13</v>
      </c>
    </row>
    <row r="47" spans="1:8" x14ac:dyDescent="0.3">
      <c r="A47" t="s">
        <v>337</v>
      </c>
      <c r="B47" t="s">
        <v>70</v>
      </c>
      <c r="C47" s="6">
        <f t="shared" ca="1" si="5"/>
        <v>11</v>
      </c>
    </row>
    <row r="48" spans="1:8" x14ac:dyDescent="0.3">
      <c r="A48" t="s">
        <v>338</v>
      </c>
      <c r="B48" t="s">
        <v>111</v>
      </c>
      <c r="C48" s="6">
        <f t="shared" ca="1" si="5"/>
        <v>13</v>
      </c>
    </row>
    <row r="49" spans="1:3" x14ac:dyDescent="0.3">
      <c r="A49" t="s">
        <v>339</v>
      </c>
      <c r="B49" t="s">
        <v>243</v>
      </c>
      <c r="C49" s="6">
        <f t="shared" ca="1" si="5"/>
        <v>15</v>
      </c>
    </row>
    <row r="50" spans="1:3" x14ac:dyDescent="0.3">
      <c r="A50" t="s">
        <v>340</v>
      </c>
      <c r="B50" t="s">
        <v>246</v>
      </c>
      <c r="C50" s="6">
        <f t="shared" ref="C50" ca="1" si="6">VLOOKUP(B50,OFFSET(INDIRECT("$A:$B"),0,MATCH(B$1&amp;"_Verify",INDIRECT("$1:$1"),0)-1),2,0)</f>
        <v>16</v>
      </c>
    </row>
    <row r="51" spans="1:3" x14ac:dyDescent="0.3">
      <c r="A51" t="s">
        <v>341</v>
      </c>
      <c r="B51" t="s">
        <v>246</v>
      </c>
      <c r="C51" s="6">
        <f t="shared" ref="C51" ca="1" si="7">VLOOKUP(B51,OFFSET(INDIRECT("$A:$B"),0,MATCH(B$1&amp;"_Verify",INDIRECT("$1:$1"),0)-1),2,0)</f>
        <v>16</v>
      </c>
    </row>
    <row r="52" spans="1:3" x14ac:dyDescent="0.3">
      <c r="A52" t="s">
        <v>344</v>
      </c>
      <c r="B52" t="s">
        <v>247</v>
      </c>
      <c r="C52" s="6">
        <f t="shared" ref="C52" ca="1" si="8">VLOOKUP(B52,OFFSET(INDIRECT("$A:$B"),0,MATCH(B$1&amp;"_Verify",INDIRECT("$1:$1"),0)-1),2,0)</f>
        <v>17</v>
      </c>
    </row>
    <row r="53" spans="1:3" x14ac:dyDescent="0.3">
      <c r="A53" t="s">
        <v>345</v>
      </c>
      <c r="B53" t="s">
        <v>247</v>
      </c>
      <c r="C53" s="6">
        <f t="shared" ref="C53" ca="1" si="9">VLOOKUP(B53,OFFSET(INDIRECT("$A:$B"),0,MATCH(B$1&amp;"_Verify",INDIRECT("$1:$1"),0)-1),2,0)</f>
        <v>17</v>
      </c>
    </row>
    <row r="54" spans="1:3" x14ac:dyDescent="0.3">
      <c r="A54" t="s">
        <v>346</v>
      </c>
      <c r="B54" t="s">
        <v>248</v>
      </c>
      <c r="C54" s="6">
        <f t="shared" ref="C54" ca="1" si="10">VLOOKUP(B54,OFFSET(INDIRECT("$A:$B"),0,MATCH(B$1&amp;"_Verify",INDIRECT("$1:$1"),0)-1),2,0)</f>
        <v>18</v>
      </c>
    </row>
    <row r="55" spans="1:3" x14ac:dyDescent="0.3">
      <c r="A55" t="s">
        <v>347</v>
      </c>
      <c r="B55" t="s">
        <v>248</v>
      </c>
      <c r="C55" s="6">
        <f t="shared" ref="C55" ca="1" si="11">VLOOKUP(B55,OFFSET(INDIRECT("$A:$B"),0,MATCH(B$1&amp;"_Verify",INDIRECT("$1:$1"),0)-1),2,0)</f>
        <v>18</v>
      </c>
    </row>
    <row r="56" spans="1:3" x14ac:dyDescent="0.3">
      <c r="A56" t="s">
        <v>348</v>
      </c>
      <c r="B56" t="s">
        <v>249</v>
      </c>
      <c r="C56" s="6">
        <f t="shared" ref="C56" ca="1" si="12">VLOOKUP(B56,OFFSET(INDIRECT("$A:$B"),0,MATCH(B$1&amp;"_Verify",INDIRECT("$1:$1"),0)-1),2,0)</f>
        <v>19</v>
      </c>
    </row>
    <row r="57" spans="1:3" x14ac:dyDescent="0.3">
      <c r="A57" t="s">
        <v>349</v>
      </c>
      <c r="B57" t="s">
        <v>249</v>
      </c>
      <c r="C57" s="6">
        <f t="shared" ref="C57" ca="1" si="13">VLOOKUP(B57,OFFSET(INDIRECT("$A:$B"),0,MATCH(B$1&amp;"_Verify",INDIRECT("$1:$1"),0)-1),2,0)</f>
        <v>19</v>
      </c>
    </row>
    <row r="58" spans="1:3" x14ac:dyDescent="0.3">
      <c r="A58" t="s">
        <v>351</v>
      </c>
      <c r="B58" t="s">
        <v>258</v>
      </c>
      <c r="C58" s="6">
        <f t="shared" ref="C58:C61" ca="1" si="14">VLOOKUP(B58,OFFSET(INDIRECT("$A:$B"),0,MATCH(B$1&amp;"_Verify",INDIRECT("$1:$1"),0)-1),2,0)</f>
        <v>20</v>
      </c>
    </row>
    <row r="59" spans="1:3" x14ac:dyDescent="0.3">
      <c r="A59" t="s">
        <v>352</v>
      </c>
      <c r="B59" t="s">
        <v>258</v>
      </c>
      <c r="C59" s="6">
        <f t="shared" ca="1" si="14"/>
        <v>20</v>
      </c>
    </row>
    <row r="60" spans="1:3" x14ac:dyDescent="0.3">
      <c r="A60" t="s">
        <v>353</v>
      </c>
      <c r="B60" t="s">
        <v>111</v>
      </c>
      <c r="C60" s="6">
        <f t="shared" ca="1" si="14"/>
        <v>13</v>
      </c>
    </row>
    <row r="61" spans="1:3" x14ac:dyDescent="0.3">
      <c r="A61" t="s">
        <v>355</v>
      </c>
      <c r="B61" t="s">
        <v>28</v>
      </c>
      <c r="C61" s="6">
        <f t="shared" ca="1" si="14"/>
        <v>7</v>
      </c>
    </row>
    <row r="62" spans="1:3" x14ac:dyDescent="0.3">
      <c r="A62" t="s">
        <v>356</v>
      </c>
      <c r="B62" t="s">
        <v>260</v>
      </c>
      <c r="C62" s="6">
        <f t="shared" ref="C62" ca="1" si="15">VLOOKUP(B62,OFFSET(INDIRECT("$A:$B"),0,MATCH(B$1&amp;"_Verify",INDIRECT("$1:$1"),0)-1),2,0)</f>
        <v>58</v>
      </c>
    </row>
    <row r="63" spans="1:3" x14ac:dyDescent="0.3">
      <c r="A63" t="s">
        <v>359</v>
      </c>
      <c r="B63" t="s">
        <v>304</v>
      </c>
      <c r="C63" s="6">
        <f t="shared" ref="C63" ca="1" si="16">VLOOKUP(B63,OFFSET(INDIRECT("$A:$B"),0,MATCH(B$1&amp;"_Verify",INDIRECT("$1:$1"),0)-1),2,0)</f>
        <v>39</v>
      </c>
    </row>
    <row r="64" spans="1:3" x14ac:dyDescent="0.3">
      <c r="A64" t="s">
        <v>361</v>
      </c>
      <c r="B64" t="s">
        <v>68</v>
      </c>
      <c r="C64" s="6">
        <f t="shared" ref="C64" ca="1" si="17">VLOOKUP(B64,OFFSET(INDIRECT("$A:$B"),0,MATCH(B$1&amp;"_Verify",INDIRECT("$1:$1"),0)-1),2,0)</f>
        <v>9</v>
      </c>
    </row>
  </sheetData>
  <phoneticPr fontId="1" type="noConversion"/>
  <dataValidations count="1">
    <dataValidation type="list" allowBlank="1" showInputMessage="1" showErrorMessage="1" sqref="B2:B6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C272"/>
  <sheetViews>
    <sheetView tabSelected="1" workbookViewId="0">
      <pane xSplit="2" ySplit="2" topLeftCell="C31" activePane="bottomRight" state="frozen"/>
      <selection pane="topRight" activeCell="C1" sqref="C1"/>
      <selection pane="bottomLeft" activeCell="A3" sqref="A3"/>
      <selection pane="bottomRight" activeCell="A33" sqref="A3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customWidth="1" outlineLevel="1"/>
    <col min="4" max="4" width="7.75" style="1" customWidth="1"/>
    <col min="5" max="5" width="16.75" style="1" customWidth="1" outlineLevel="1"/>
    <col min="6" max="6" width="20.875" style="1" customWidth="1" outlineLevel="1"/>
    <col min="7" max="7" width="10.375" style="1" customWidth="1"/>
    <col min="8" max="8" width="10.875" style="1" customWidth="1" outlineLevel="1"/>
    <col min="9" max="12" width="12.875" style="1" bestFit="1" customWidth="1"/>
    <col min="13" max="14" width="12.875" style="1" customWidth="1" outlineLevel="1"/>
    <col min="15" max="15" width="10.625" style="7" bestFit="1" customWidth="1"/>
    <col min="16" max="16" width="10.625" style="1" bestFit="1" customWidth="1"/>
    <col min="17" max="18" width="10.625" style="1" customWidth="1" outlineLevel="1"/>
    <col min="19" max="19" width="10.625" style="7" customWidth="1"/>
    <col min="20" max="21" width="14" style="1" bestFit="1" customWidth="1"/>
    <col min="22" max="23" width="14" style="1" customWidth="1"/>
    <col min="24" max="24" width="9" style="1"/>
    <col min="25" max="25" width="37.125" style="1" customWidth="1" outlineLevel="1"/>
    <col min="26" max="26" width="7.625" style="1" customWidth="1" outlineLevel="1"/>
    <col min="27" max="27" width="9" style="1"/>
    <col min="28" max="28" width="14.25" style="1" customWidth="1" outlineLevel="1"/>
    <col min="29" max="29" width="9" style="1" customWidth="1" outlineLevel="1"/>
    <col min="30" max="16384" width="9" style="1"/>
  </cols>
  <sheetData>
    <row r="1" spans="1:29" ht="27" customHeight="1" x14ac:dyDescent="0.3">
      <c r="A1" s="1" t="s">
        <v>128</v>
      </c>
      <c r="B1" s="1" t="s">
        <v>36</v>
      </c>
      <c r="C1" s="1" t="s">
        <v>129</v>
      </c>
      <c r="D1" s="1" t="s">
        <v>37</v>
      </c>
      <c r="E1" s="1" t="s">
        <v>60</v>
      </c>
      <c r="F1" s="1" t="s">
        <v>65</v>
      </c>
      <c r="G1" s="1" t="s">
        <v>45</v>
      </c>
      <c r="H1" s="1" t="s">
        <v>66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160</v>
      </c>
      <c r="N1" s="1" t="s">
        <v>161</v>
      </c>
      <c r="O1" s="7" t="s">
        <v>5</v>
      </c>
      <c r="P1" s="1" t="s">
        <v>6</v>
      </c>
      <c r="Q1" s="1" t="s">
        <v>232</v>
      </c>
      <c r="R1" s="1" t="s">
        <v>233</v>
      </c>
      <c r="S1" s="7" t="s">
        <v>92</v>
      </c>
      <c r="T1" s="1" t="s">
        <v>7</v>
      </c>
      <c r="U1" s="1" t="s">
        <v>8</v>
      </c>
      <c r="V1" s="1" t="s">
        <v>93</v>
      </c>
      <c r="W1" s="1" t="s">
        <v>115</v>
      </c>
      <c r="Y1" s="1" t="s">
        <v>162</v>
      </c>
      <c r="Z1" s="1" t="s">
        <v>227</v>
      </c>
      <c r="AB1" s="1" t="s">
        <v>235</v>
      </c>
      <c r="AC1" s="1" t="s">
        <v>234</v>
      </c>
    </row>
    <row r="2" spans="1:29" ht="89.25" customHeight="1" outlineLevel="1" x14ac:dyDescent="0.3">
      <c r="E2" s="1" t="s">
        <v>304</v>
      </c>
      <c r="F2" s="4" t="str">
        <f>IF(ISBLANK(VLOOKUP($E2,어펙터인자!$1:$1048576,MATCH(F$1,어펙터인자!$1:$1,0),0)),"",VLOOKUP($E2,어펙터인자!$1:$1048576,MATCH(F$1,어펙터인자!$1:$1,0),0))</f>
        <v>공격의 가중치를 확률에 곱하여 적용 후 히트오브젝트를 부여함
가중치가 1보다 크면 1로 하여 확률을 더 높이지 않고 사용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163</v>
      </c>
      <c r="Z2" s="1">
        <v>0</v>
      </c>
      <c r="AB2" s="1" t="s">
        <v>236</v>
      </c>
      <c r="AC2" s="1">
        <v>1</v>
      </c>
    </row>
    <row r="3" spans="1:29" x14ac:dyDescent="0.3">
      <c r="A3" s="1" t="str">
        <f t="shared" ref="A3:A13" si="0">B3&amp;"_"&amp;TEXT(D3,"00")</f>
        <v>NormalAttack01_01</v>
      </c>
      <c r="B3" s="1" t="s">
        <v>38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5" ca="1" si="1">IF(NOT(ISBLANK(N3)),N3,
IF(ISBLANK(M3),"",
VLOOKUP(M3,OFFSET(INDIRECT("$A:$B"),0,MATCH(M$1&amp;"_Verify",INDIRECT("$1:$1"),0)-1),2,0)
))</f>
        <v/>
      </c>
      <c r="S3" s="7" t="str">
        <f t="shared" ref="S3:S15" ca="1" si="2">IF(NOT(ISBLANK(R3)),R3,
IF(ISBLANK(Q3),"",
VLOOKUP(Q3,OFFSET(INDIRECT("$A:$B"),0,MATCH(Q$1&amp;"_Verify",INDIRECT("$1:$1"),0)-1),2,0)
))</f>
        <v/>
      </c>
      <c r="Y3" s="1" t="s">
        <v>164</v>
      </c>
      <c r="Z3" s="1">
        <v>1</v>
      </c>
      <c r="AB3" s="1" t="s">
        <v>237</v>
      </c>
      <c r="AC3" s="1">
        <v>2</v>
      </c>
    </row>
    <row r="4" spans="1:29" x14ac:dyDescent="0.3">
      <c r="A4" s="1" t="str">
        <f t="shared" si="0"/>
        <v>NormalAttackKeepSeries_01</v>
      </c>
      <c r="B4" t="s">
        <v>135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f>(1/0.8)*0.45</f>
        <v>0.5625</v>
      </c>
      <c r="O4" s="7" t="str">
        <f t="shared" ca="1" si="1"/>
        <v/>
      </c>
      <c r="S4" s="7" t="str">
        <f t="shared" ca="1" si="2"/>
        <v/>
      </c>
      <c r="Y4" s="1" t="s">
        <v>165</v>
      </c>
      <c r="Z4" s="1">
        <v>2</v>
      </c>
      <c r="AB4" s="1" t="s">
        <v>238</v>
      </c>
      <c r="AC4" s="1">
        <v>3</v>
      </c>
    </row>
    <row r="5" spans="1:29" x14ac:dyDescent="0.3">
      <c r="A5" s="1" t="str">
        <f t="shared" si="0"/>
        <v>NormalAttackBigBatSuccubus_01</v>
      </c>
      <c r="B5" t="s">
        <v>136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I5" s="1">
        <v>0.33333333329999998</v>
      </c>
      <c r="O5" s="7" t="str">
        <f t="shared" ca="1" si="1"/>
        <v/>
      </c>
      <c r="S5" s="7" t="str">
        <f t="shared" ca="1" si="2"/>
        <v/>
      </c>
      <c r="Y5" s="1" t="s">
        <v>166</v>
      </c>
      <c r="Z5" s="1">
        <v>3</v>
      </c>
      <c r="AB5" s="1" t="s">
        <v>239</v>
      </c>
      <c r="AC5" s="1">
        <v>4</v>
      </c>
    </row>
    <row r="6" spans="1:29" x14ac:dyDescent="0.3">
      <c r="A6" s="1" t="str">
        <f t="shared" si="0"/>
        <v>NormalAttackBei_01</v>
      </c>
      <c r="B6" t="s">
        <v>152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O6" s="7" t="str">
        <f t="shared" ca="1" si="1"/>
        <v/>
      </c>
      <c r="S6" s="7" t="str">
        <f t="shared" ca="1" si="2"/>
        <v/>
      </c>
      <c r="Y6" s="1" t="s">
        <v>167</v>
      </c>
      <c r="Z6" s="1">
        <v>4</v>
      </c>
      <c r="AB6" s="1" t="s">
        <v>240</v>
      </c>
      <c r="AC6" s="1">
        <v>5</v>
      </c>
    </row>
    <row r="7" spans="1:29" x14ac:dyDescent="0.3">
      <c r="A7" s="1" t="str">
        <f t="shared" si="0"/>
        <v>CallInvincibleTortoise_01</v>
      </c>
      <c r="B7" t="s">
        <v>125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CallAffectorValue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-1</v>
      </c>
      <c r="O7" s="7" t="str">
        <f t="shared" ca="1" si="1"/>
        <v/>
      </c>
      <c r="Q7" s="1" t="s">
        <v>242</v>
      </c>
      <c r="S7" s="7">
        <f t="shared" ca="1" si="2"/>
        <v>4</v>
      </c>
      <c r="U7" s="1" t="s">
        <v>124</v>
      </c>
      <c r="Y7" s="1" t="s">
        <v>168</v>
      </c>
      <c r="Z7" s="1">
        <v>5</v>
      </c>
      <c r="AB7" s="1" t="s">
        <v>241</v>
      </c>
      <c r="AC7" s="1">
        <v>6</v>
      </c>
    </row>
    <row r="8" spans="1:29" x14ac:dyDescent="0.3">
      <c r="A8" s="1" t="str">
        <f t="shared" si="0"/>
        <v>InvincibleTortoise_01</v>
      </c>
      <c r="B8" t="s">
        <v>124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InvincibleTortoise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O8" s="7" t="str">
        <f t="shared" ca="1" si="1"/>
        <v/>
      </c>
      <c r="S8" s="7" t="str">
        <f t="shared" ca="1" si="2"/>
        <v/>
      </c>
      <c r="T8" s="1" t="s">
        <v>126</v>
      </c>
      <c r="U8" s="1" t="s">
        <v>127</v>
      </c>
      <c r="Y8" s="1" t="s">
        <v>169</v>
      </c>
      <c r="Z8" s="1">
        <v>6</v>
      </c>
    </row>
    <row r="9" spans="1:29" x14ac:dyDescent="0.3">
      <c r="A9" s="1" t="str">
        <f t="shared" si="0"/>
        <v>CountBarrier5Times_01</v>
      </c>
      <c r="B9" t="s">
        <v>132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CountBarrier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-1</v>
      </c>
      <c r="O9" s="7" t="str">
        <f t="shared" ca="1" si="1"/>
        <v/>
      </c>
      <c r="P9" s="1">
        <v>5</v>
      </c>
      <c r="S9" s="7" t="str">
        <f t="shared" ca="1" si="2"/>
        <v/>
      </c>
      <c r="V9" s="1" t="s">
        <v>133</v>
      </c>
      <c r="Y9" s="1" t="s">
        <v>170</v>
      </c>
      <c r="Z9" s="1">
        <v>7</v>
      </c>
    </row>
    <row r="10" spans="1:29" x14ac:dyDescent="0.3">
      <c r="A10" s="1" t="str">
        <f t="shared" si="0"/>
        <v>CallBurrowNinjaAssassin_01</v>
      </c>
      <c r="B10" t="s">
        <v>137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Q10" s="1" t="s">
        <v>242</v>
      </c>
      <c r="S10" s="7">
        <f t="shared" ca="1" si="2"/>
        <v>4</v>
      </c>
      <c r="U10" s="1" t="s">
        <v>134</v>
      </c>
      <c r="Y10" s="1" t="s">
        <v>171</v>
      </c>
      <c r="Z10" s="1">
        <v>8</v>
      </c>
    </row>
    <row r="11" spans="1:29" x14ac:dyDescent="0.3">
      <c r="A11" s="1" t="str">
        <f t="shared" si="0"/>
        <v>BurrowNinjaAssassin_01</v>
      </c>
      <c r="B11" t="s">
        <v>134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Burrow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K11" s="1">
        <v>0.5</v>
      </c>
      <c r="L11" s="1">
        <v>1</v>
      </c>
      <c r="O11" s="7" t="str">
        <f t="shared" ca="1" si="1"/>
        <v/>
      </c>
      <c r="P11" s="1">
        <v>2</v>
      </c>
      <c r="S11" s="7" t="str">
        <f t="shared" ca="1" si="2"/>
        <v/>
      </c>
      <c r="T11" s="1" t="s">
        <v>147</v>
      </c>
      <c r="U11" s="1" t="s">
        <v>148</v>
      </c>
      <c r="V11" s="1" t="s">
        <v>149</v>
      </c>
      <c r="W11" s="1" t="s">
        <v>150</v>
      </c>
      <c r="Y11" s="1" t="s">
        <v>172</v>
      </c>
      <c r="Z11" s="1">
        <v>9</v>
      </c>
    </row>
    <row r="12" spans="1:29" x14ac:dyDescent="0.3">
      <c r="A12" s="1" t="str">
        <f t="shared" si="0"/>
        <v>LP_Atk_01</v>
      </c>
      <c r="B12" s="1" t="s">
        <v>276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ChangeActorStatus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J12" s="1">
        <v>0.25</v>
      </c>
      <c r="M12" s="1" t="s">
        <v>181</v>
      </c>
      <c r="O12" s="7">
        <f t="shared" ca="1" si="1"/>
        <v>18</v>
      </c>
      <c r="S12" s="7" t="str">
        <f t="shared" ca="1" si="2"/>
        <v/>
      </c>
      <c r="Y12" s="1" t="s">
        <v>173</v>
      </c>
      <c r="Z12" s="1">
        <v>10</v>
      </c>
    </row>
    <row r="13" spans="1:29" x14ac:dyDescent="0.3">
      <c r="A13" s="1" t="str">
        <f t="shared" si="0"/>
        <v>LP_Atk_02</v>
      </c>
      <c r="B13" s="1" t="s">
        <v>276</v>
      </c>
      <c r="C13" s="1" t="str">
        <f>IF(ISERROR(VLOOKUP(B13,AffectorValueTable!$A:$A,1,0)),"어펙터밸류없음","")</f>
        <v/>
      </c>
      <c r="D13" s="1">
        <v>2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0.5</v>
      </c>
      <c r="M13" s="1" t="s">
        <v>181</v>
      </c>
      <c r="O13" s="7">
        <f t="shared" ca="1" si="1"/>
        <v>18</v>
      </c>
      <c r="S13" s="7" t="str">
        <f t="shared" ca="1" si="2"/>
        <v/>
      </c>
      <c r="Y13" s="1" t="s">
        <v>174</v>
      </c>
      <c r="Z13" s="1">
        <v>11</v>
      </c>
    </row>
    <row r="14" spans="1:29" x14ac:dyDescent="0.3">
      <c r="A14" s="1" t="str">
        <f t="shared" ref="A14:A22" si="3">B14&amp;"_"&amp;TEXT(D14,"00")</f>
        <v>LP_Atk_03</v>
      </c>
      <c r="B14" s="1" t="s">
        <v>276</v>
      </c>
      <c r="C14" s="1" t="str">
        <f>IF(ISERROR(VLOOKUP(B14,AffectorValueTable!$A:$A,1,0)),"어펙터밸류없음","")</f>
        <v/>
      </c>
      <c r="D14" s="1">
        <v>3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0.75</v>
      </c>
      <c r="M14" s="1" t="s">
        <v>181</v>
      </c>
      <c r="N14" s="6"/>
      <c r="O14" s="7">
        <f t="shared" ca="1" si="1"/>
        <v>18</v>
      </c>
      <c r="S14" s="7" t="str">
        <f t="shared" ca="1" si="2"/>
        <v/>
      </c>
      <c r="Y14" s="1" t="s">
        <v>175</v>
      </c>
      <c r="Z14" s="1">
        <v>12</v>
      </c>
    </row>
    <row r="15" spans="1:29" x14ac:dyDescent="0.3">
      <c r="A15" s="1" t="str">
        <f t="shared" si="3"/>
        <v>LP_Atk_04</v>
      </c>
      <c r="B15" s="1" t="s">
        <v>276</v>
      </c>
      <c r="C15" s="1" t="str">
        <f>IF(ISERROR(VLOOKUP(B15,AffectorValueTable!$A:$A,1,0)),"어펙터밸류없음","")</f>
        <v/>
      </c>
      <c r="D15" s="1">
        <v>4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1</v>
      </c>
      <c r="M15" s="1" t="s">
        <v>181</v>
      </c>
      <c r="O15" s="7">
        <f t="shared" ca="1" si="1"/>
        <v>18</v>
      </c>
      <c r="S15" s="7" t="str">
        <f t="shared" ca="1" si="2"/>
        <v/>
      </c>
      <c r="Y15" s="1" t="s">
        <v>176</v>
      </c>
      <c r="Z15" s="1">
        <v>13</v>
      </c>
    </row>
    <row r="16" spans="1:29" x14ac:dyDescent="0.3">
      <c r="A16" s="1" t="str">
        <f t="shared" si="3"/>
        <v>LP_Atk_05</v>
      </c>
      <c r="B16" s="1" t="s">
        <v>276</v>
      </c>
      <c r="C16" s="1" t="str">
        <f>IF(ISERROR(VLOOKUP(B16,AffectorValueTable!$A:$A,1,0)),"어펙터밸류없음","")</f>
        <v/>
      </c>
      <c r="D16" s="1">
        <v>5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1.25</v>
      </c>
      <c r="M16" s="1" t="s">
        <v>181</v>
      </c>
      <c r="O16" s="7">
        <f ca="1">IF(NOT(ISBLANK(N16)),N16,
IF(ISBLANK(M16),"",
VLOOKUP(M16,OFFSET(INDIRECT("$A:$B"),0,MATCH(M$1&amp;"_Verify",INDIRECT("$1:$1"),0)-1),2,0)
))</f>
        <v>18</v>
      </c>
      <c r="S16" s="7" t="str">
        <f ca="1">IF(NOT(ISBLANK(R16)),R16,
IF(ISBLANK(Q16),"",
VLOOKUP(Q16,OFFSET(INDIRECT("$A:$B"),0,MATCH(Q$1&amp;"_Verify",INDIRECT("$1:$1"),0)-1),2,0)
))</f>
        <v/>
      </c>
      <c r="Y16" s="1" t="s">
        <v>177</v>
      </c>
      <c r="Z16" s="1">
        <v>14</v>
      </c>
    </row>
    <row r="17" spans="1:26" x14ac:dyDescent="0.3">
      <c r="A17" s="1" t="str">
        <f t="shared" si="3"/>
        <v>LP_Atk_06</v>
      </c>
      <c r="B17" s="1" t="s">
        <v>276</v>
      </c>
      <c r="C17" s="1" t="str">
        <f>IF(ISERROR(VLOOKUP(B17,AffectorValueTable!$A:$A,1,0)),"어펙터밸류없음","")</f>
        <v/>
      </c>
      <c r="D17" s="1">
        <v>6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1.5</v>
      </c>
      <c r="M17" s="1" t="s">
        <v>181</v>
      </c>
      <c r="O17" s="7">
        <f t="shared" ref="O17:O61" ca="1" si="4">IF(NOT(ISBLANK(N17)),N17,
IF(ISBLANK(M17),"",
VLOOKUP(M17,OFFSET(INDIRECT("$A:$B"),0,MATCH(M$1&amp;"_Verify",INDIRECT("$1:$1"),0)-1),2,0)
))</f>
        <v>18</v>
      </c>
      <c r="S17" s="7" t="str">
        <f t="shared" ref="S17:S61" ca="1" si="5">IF(NOT(ISBLANK(R17)),R17,
IF(ISBLANK(Q17),"",
VLOOKUP(Q17,OFFSET(INDIRECT("$A:$B"),0,MATCH(Q$1&amp;"_Verify",INDIRECT("$1:$1"),0)-1),2,0)
))</f>
        <v/>
      </c>
      <c r="Y17" s="1" t="s">
        <v>178</v>
      </c>
      <c r="Z17" s="1">
        <v>15</v>
      </c>
    </row>
    <row r="18" spans="1:26" x14ac:dyDescent="0.3">
      <c r="A18" s="1" t="str">
        <f t="shared" si="3"/>
        <v>LP_Atk_07</v>
      </c>
      <c r="B18" s="1" t="s">
        <v>276</v>
      </c>
      <c r="C18" s="1" t="str">
        <f>IF(ISERROR(VLOOKUP(B18,AffectorValueTable!$A:$A,1,0)),"어펙터밸류없음","")</f>
        <v/>
      </c>
      <c r="D18" s="1">
        <v>7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1.75</v>
      </c>
      <c r="M18" s="1" t="s">
        <v>181</v>
      </c>
      <c r="O18" s="7">
        <f t="shared" ca="1" si="4"/>
        <v>18</v>
      </c>
      <c r="S18" s="7" t="str">
        <f t="shared" ca="1" si="5"/>
        <v/>
      </c>
      <c r="Y18" s="1" t="s">
        <v>179</v>
      </c>
      <c r="Z18" s="1">
        <v>16</v>
      </c>
    </row>
    <row r="19" spans="1:26" x14ac:dyDescent="0.3">
      <c r="A19" s="1" t="str">
        <f t="shared" si="3"/>
        <v>LP_Atk_08</v>
      </c>
      <c r="B19" s="1" t="s">
        <v>276</v>
      </c>
      <c r="C19" s="1" t="str">
        <f>IF(ISERROR(VLOOKUP(B19,AffectorValueTable!$A:$A,1,0)),"어펙터밸류없음","")</f>
        <v/>
      </c>
      <c r="D19" s="1">
        <v>8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2</v>
      </c>
      <c r="M19" s="1" t="s">
        <v>181</v>
      </c>
      <c r="O19" s="7">
        <f t="shared" ca="1" si="4"/>
        <v>18</v>
      </c>
      <c r="S19" s="7" t="str">
        <f t="shared" ca="1" si="5"/>
        <v/>
      </c>
      <c r="Y19" s="1" t="s">
        <v>180</v>
      </c>
      <c r="Z19" s="1">
        <v>17</v>
      </c>
    </row>
    <row r="20" spans="1:26" x14ac:dyDescent="0.3">
      <c r="A20" s="1" t="str">
        <f t="shared" si="3"/>
        <v>LP_Atk_09</v>
      </c>
      <c r="B20" s="1" t="s">
        <v>276</v>
      </c>
      <c r="C20" s="1" t="str">
        <f>IF(ISERROR(VLOOKUP(B20,AffectorValueTable!$A:$A,1,0)),"어펙터밸류없음","")</f>
        <v/>
      </c>
      <c r="D20" s="1">
        <v>9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2.25</v>
      </c>
      <c r="M20" s="1" t="s">
        <v>181</v>
      </c>
      <c r="O20" s="7">
        <f t="shared" ca="1" si="4"/>
        <v>18</v>
      </c>
      <c r="S20" s="7" t="str">
        <f t="shared" ca="1" si="5"/>
        <v/>
      </c>
      <c r="Y20" s="1" t="s">
        <v>181</v>
      </c>
      <c r="Z20" s="1">
        <v>18</v>
      </c>
    </row>
    <row r="21" spans="1:26" x14ac:dyDescent="0.3">
      <c r="A21" s="1" t="str">
        <f t="shared" si="3"/>
        <v>LP_AtkBetter_01</v>
      </c>
      <c r="B21" s="1" t="s">
        <v>277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0.35</v>
      </c>
      <c r="M21" s="1" t="s">
        <v>181</v>
      </c>
      <c r="O21" s="7">
        <f t="shared" ca="1" si="4"/>
        <v>18</v>
      </c>
      <c r="S21" s="7" t="str">
        <f t="shared" ca="1" si="5"/>
        <v/>
      </c>
    </row>
    <row r="22" spans="1:26" x14ac:dyDescent="0.3">
      <c r="A22" s="1" t="str">
        <f t="shared" si="3"/>
        <v>LP_AtkBetter_02</v>
      </c>
      <c r="B22" s="1" t="s">
        <v>277</v>
      </c>
      <c r="C22" s="1" t="str">
        <f>IF(ISERROR(VLOOKUP(B22,AffectorValueTable!$A:$A,1,0)),"어펙터밸류없음","")</f>
        <v/>
      </c>
      <c r="D22" s="1">
        <v>2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0.7</v>
      </c>
      <c r="M22" s="1" t="s">
        <v>181</v>
      </c>
      <c r="O22" s="7">
        <f t="shared" ca="1" si="4"/>
        <v>18</v>
      </c>
      <c r="S22" s="7" t="str">
        <f t="shared" ca="1" si="5"/>
        <v/>
      </c>
    </row>
    <row r="23" spans="1:26" x14ac:dyDescent="0.3">
      <c r="A23" s="1" t="str">
        <f t="shared" ref="A23:A43" si="6">B23&amp;"_"&amp;TEXT(D23,"00")</f>
        <v>LP_AtkBetter_03</v>
      </c>
      <c r="B23" s="1" t="s">
        <v>277</v>
      </c>
      <c r="C23" s="1" t="str">
        <f>IF(ISERROR(VLOOKUP(B23,AffectorValueTable!$A:$A,1,0)),"어펙터밸류없음","")</f>
        <v/>
      </c>
      <c r="D23" s="1">
        <v>3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1.05</v>
      </c>
      <c r="M23" s="1" t="s">
        <v>181</v>
      </c>
      <c r="O23" s="7">
        <f t="shared" ca="1" si="4"/>
        <v>18</v>
      </c>
      <c r="S23" s="7" t="str">
        <f t="shared" ca="1" si="5"/>
        <v/>
      </c>
    </row>
    <row r="24" spans="1:26" x14ac:dyDescent="0.3">
      <c r="A24" s="1" t="str">
        <f t="shared" si="6"/>
        <v>LP_AtkBetter_04</v>
      </c>
      <c r="B24" s="1" t="s">
        <v>277</v>
      </c>
      <c r="C24" s="1" t="str">
        <f>IF(ISERROR(VLOOKUP(B24,AffectorValueTable!$A:$A,1,0)),"어펙터밸류없음","")</f>
        <v/>
      </c>
      <c r="D24" s="1">
        <v>4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1.4</v>
      </c>
      <c r="M24" s="1" t="s">
        <v>181</v>
      </c>
      <c r="O24" s="7">
        <f t="shared" ca="1" si="4"/>
        <v>18</v>
      </c>
      <c r="S24" s="7" t="str">
        <f t="shared" ca="1" si="5"/>
        <v/>
      </c>
    </row>
    <row r="25" spans="1:26" x14ac:dyDescent="0.3">
      <c r="A25" s="1" t="str">
        <f t="shared" si="6"/>
        <v>LP_AtkBetter_05</v>
      </c>
      <c r="B25" s="1" t="s">
        <v>277</v>
      </c>
      <c r="C25" s="1" t="str">
        <f>IF(ISERROR(VLOOKUP(B25,AffectorValueTable!$A:$A,1,0)),"어펙터밸류없음","")</f>
        <v/>
      </c>
      <c r="D25" s="1">
        <v>5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1.75</v>
      </c>
      <c r="M25" s="1" t="s">
        <v>181</v>
      </c>
      <c r="O25" s="7">
        <f t="shared" ca="1" si="4"/>
        <v>18</v>
      </c>
      <c r="S25" s="7" t="str">
        <f t="shared" ca="1" si="5"/>
        <v/>
      </c>
    </row>
    <row r="26" spans="1:26" x14ac:dyDescent="0.3">
      <c r="A26" s="1" t="str">
        <f t="shared" si="6"/>
        <v>LP_AtkBetter_06</v>
      </c>
      <c r="B26" s="1" t="s">
        <v>277</v>
      </c>
      <c r="C26" s="1" t="str">
        <f>IF(ISERROR(VLOOKUP(B26,AffectorValueTable!$A:$A,1,0)),"어펙터밸류없음","")</f>
        <v/>
      </c>
      <c r="D26" s="1">
        <v>6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2.1</v>
      </c>
      <c r="M26" s="1" t="s">
        <v>181</v>
      </c>
      <c r="O26" s="7">
        <f t="shared" ca="1" si="4"/>
        <v>18</v>
      </c>
      <c r="S26" s="7" t="str">
        <f t="shared" ca="1" si="5"/>
        <v/>
      </c>
    </row>
    <row r="27" spans="1:26" x14ac:dyDescent="0.3">
      <c r="A27" s="1" t="str">
        <f t="shared" si="6"/>
        <v>LP_AtkBetter_07</v>
      </c>
      <c r="B27" s="1" t="s">
        <v>277</v>
      </c>
      <c r="C27" s="1" t="str">
        <f>IF(ISERROR(VLOOKUP(B27,AffectorValueTable!$A:$A,1,0)),"어펙터밸류없음","")</f>
        <v/>
      </c>
      <c r="D27" s="1">
        <v>7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2.4500000000000002</v>
      </c>
      <c r="M27" s="1" t="s">
        <v>181</v>
      </c>
      <c r="O27" s="7">
        <f t="shared" ca="1" si="4"/>
        <v>18</v>
      </c>
      <c r="S27" s="7" t="str">
        <f t="shared" ca="1" si="5"/>
        <v/>
      </c>
    </row>
    <row r="28" spans="1:26" x14ac:dyDescent="0.3">
      <c r="A28" s="1" t="str">
        <f t="shared" si="6"/>
        <v>LP_AtkBetter_08</v>
      </c>
      <c r="B28" s="1" t="s">
        <v>277</v>
      </c>
      <c r="C28" s="1" t="str">
        <f>IF(ISERROR(VLOOKUP(B28,AffectorValueTable!$A:$A,1,0)),"어펙터밸류없음","")</f>
        <v/>
      </c>
      <c r="D28" s="1">
        <v>8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2.8</v>
      </c>
      <c r="M28" s="1" t="s">
        <v>181</v>
      </c>
      <c r="O28" s="7">
        <f t="shared" ca="1" si="4"/>
        <v>18</v>
      </c>
      <c r="S28" s="7" t="str">
        <f t="shared" ca="1" si="5"/>
        <v/>
      </c>
    </row>
    <row r="29" spans="1:26" x14ac:dyDescent="0.3">
      <c r="A29" s="1" t="str">
        <f t="shared" si="6"/>
        <v>LP_AtkBetter_09</v>
      </c>
      <c r="B29" s="1" t="s">
        <v>277</v>
      </c>
      <c r="C29" s="1" t="str">
        <f>IF(ISERROR(VLOOKUP(B29,AffectorValueTable!$A:$A,1,0)),"어펙터밸류없음","")</f>
        <v/>
      </c>
      <c r="D29" s="1">
        <v>9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3.15</v>
      </c>
      <c r="M29" s="1" t="s">
        <v>181</v>
      </c>
      <c r="O29" s="7">
        <f t="shared" ca="1" si="4"/>
        <v>18</v>
      </c>
      <c r="S29" s="7" t="str">
        <f t="shared" ca="1" si="5"/>
        <v/>
      </c>
    </row>
    <row r="30" spans="1:26" x14ac:dyDescent="0.3">
      <c r="A30" s="1" t="str">
        <f t="shared" si="6"/>
        <v>LP_AtkBest_01</v>
      </c>
      <c r="B30" s="1" t="s">
        <v>278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0.5</v>
      </c>
      <c r="M30" s="1" t="s">
        <v>181</v>
      </c>
      <c r="O30" s="7">
        <f t="shared" ca="1" si="4"/>
        <v>18</v>
      </c>
      <c r="S30" s="7" t="str">
        <f t="shared" ca="1" si="5"/>
        <v/>
      </c>
    </row>
    <row r="31" spans="1:26" x14ac:dyDescent="0.3">
      <c r="A31" s="1" t="str">
        <f t="shared" ref="A31:A32" si="7">B31&amp;"_"&amp;TEXT(D31,"00")</f>
        <v>LP_AtkBest_02</v>
      </c>
      <c r="B31" s="1" t="s">
        <v>278</v>
      </c>
      <c r="C31" s="1" t="str">
        <f>IF(ISERROR(VLOOKUP(B31,AffectorValueTable!$A:$A,1,0)),"어펙터밸류없음","")</f>
        <v/>
      </c>
      <c r="D31" s="1">
        <v>2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1</v>
      </c>
      <c r="M31" s="1" t="s">
        <v>181</v>
      </c>
      <c r="O31" s="7">
        <f t="shared" ref="O31:O32" ca="1" si="8">IF(NOT(ISBLANK(N31)),N31,
IF(ISBLANK(M31),"",
VLOOKUP(M31,OFFSET(INDIRECT("$A:$B"),0,MATCH(M$1&amp;"_Verify",INDIRECT("$1:$1"),0)-1),2,0)
))</f>
        <v>18</v>
      </c>
      <c r="S31" s="7" t="str">
        <f t="shared" ref="S31:S32" ca="1" si="9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7"/>
        <v>LP_AtkBest_03</v>
      </c>
      <c r="B32" s="1" t="s">
        <v>278</v>
      </c>
      <c r="C32" s="1" t="str">
        <f>IF(ISERROR(VLOOKUP(B32,AffectorValueTable!$A:$A,1,0)),"어펙터밸류없음","")</f>
        <v/>
      </c>
      <c r="D32" s="1">
        <v>3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1.5</v>
      </c>
      <c r="M32" s="1" t="s">
        <v>181</v>
      </c>
      <c r="O32" s="7">
        <f t="shared" ca="1" si="8"/>
        <v>18</v>
      </c>
      <c r="S32" s="7" t="str">
        <f t="shared" ca="1" si="9"/>
        <v/>
      </c>
    </row>
    <row r="33" spans="1:19" x14ac:dyDescent="0.3">
      <c r="A33" s="1" t="str">
        <f t="shared" si="6"/>
        <v>LP_AtkSpeed_01</v>
      </c>
      <c r="B33" s="1" t="s">
        <v>279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f t="shared" ref="J33:J51" si="10">J12*0.35</f>
        <v>8.7499999999999994E-2</v>
      </c>
      <c r="M33" s="1" t="s">
        <v>166</v>
      </c>
      <c r="O33" s="7">
        <f t="shared" ca="1" si="4"/>
        <v>3</v>
      </c>
      <c r="S33" s="7" t="str">
        <f t="shared" ca="1" si="5"/>
        <v/>
      </c>
    </row>
    <row r="34" spans="1:19" x14ac:dyDescent="0.3">
      <c r="A34" s="1" t="str">
        <f t="shared" si="6"/>
        <v>LP_AtkSpeed_02</v>
      </c>
      <c r="B34" s="1" t="s">
        <v>279</v>
      </c>
      <c r="C34" s="1" t="str">
        <f>IF(ISERROR(VLOOKUP(B34,AffectorValueTable!$A:$A,1,0)),"어펙터밸류없음","")</f>
        <v/>
      </c>
      <c r="D34" s="1">
        <v>2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f t="shared" si="10"/>
        <v>0.17499999999999999</v>
      </c>
      <c r="M34" s="1" t="s">
        <v>166</v>
      </c>
      <c r="O34" s="7">
        <f t="shared" ca="1" si="4"/>
        <v>3</v>
      </c>
      <c r="S34" s="7" t="str">
        <f t="shared" ca="1" si="5"/>
        <v/>
      </c>
    </row>
    <row r="35" spans="1:19" x14ac:dyDescent="0.3">
      <c r="A35" s="1" t="str">
        <f t="shared" si="6"/>
        <v>LP_AtkSpeed_03</v>
      </c>
      <c r="B35" s="1" t="s">
        <v>279</v>
      </c>
      <c r="C35" s="1" t="str">
        <f>IF(ISERROR(VLOOKUP(B35,AffectorValueTable!$A:$A,1,0)),"어펙터밸류없음","")</f>
        <v/>
      </c>
      <c r="D35" s="1">
        <v>3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f t="shared" si="10"/>
        <v>0.26249999999999996</v>
      </c>
      <c r="M35" s="1" t="s">
        <v>166</v>
      </c>
      <c r="O35" s="7">
        <f t="shared" ca="1" si="4"/>
        <v>3</v>
      </c>
      <c r="S35" s="7" t="str">
        <f t="shared" ca="1" si="5"/>
        <v/>
      </c>
    </row>
    <row r="36" spans="1:19" x14ac:dyDescent="0.3">
      <c r="A36" s="1" t="str">
        <f t="shared" si="6"/>
        <v>LP_AtkSpeed_04</v>
      </c>
      <c r="B36" s="1" t="s">
        <v>279</v>
      </c>
      <c r="C36" s="1" t="str">
        <f>IF(ISERROR(VLOOKUP(B36,AffectorValueTable!$A:$A,1,0)),"어펙터밸류없음","")</f>
        <v/>
      </c>
      <c r="D36" s="1">
        <v>4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f t="shared" si="10"/>
        <v>0.35</v>
      </c>
      <c r="M36" s="1" t="s">
        <v>166</v>
      </c>
      <c r="O36" s="7">
        <f t="shared" ca="1" si="4"/>
        <v>3</v>
      </c>
      <c r="S36" s="7" t="str">
        <f t="shared" ca="1" si="5"/>
        <v/>
      </c>
    </row>
    <row r="37" spans="1:19" x14ac:dyDescent="0.3">
      <c r="A37" s="1" t="str">
        <f t="shared" si="6"/>
        <v>LP_AtkSpeed_05</v>
      </c>
      <c r="B37" s="1" t="s">
        <v>279</v>
      </c>
      <c r="C37" s="1" t="str">
        <f>IF(ISERROR(VLOOKUP(B37,AffectorValueTable!$A:$A,1,0)),"어펙터밸류없음","")</f>
        <v/>
      </c>
      <c r="D37" s="1">
        <v>5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f t="shared" si="10"/>
        <v>0.4375</v>
      </c>
      <c r="M37" s="1" t="s">
        <v>166</v>
      </c>
      <c r="O37" s="7">
        <f t="shared" ca="1" si="4"/>
        <v>3</v>
      </c>
      <c r="S37" s="7" t="str">
        <f t="shared" ca="1" si="5"/>
        <v/>
      </c>
    </row>
    <row r="38" spans="1:19" x14ac:dyDescent="0.3">
      <c r="A38" s="1" t="str">
        <f t="shared" si="6"/>
        <v>LP_AtkSpeed_06</v>
      </c>
      <c r="B38" s="1" t="s">
        <v>279</v>
      </c>
      <c r="C38" s="1" t="str">
        <f>IF(ISERROR(VLOOKUP(B38,AffectorValueTable!$A:$A,1,0)),"어펙터밸류없음","")</f>
        <v/>
      </c>
      <c r="D38" s="1">
        <v>6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f t="shared" si="10"/>
        <v>0.52499999999999991</v>
      </c>
      <c r="M38" s="1" t="s">
        <v>166</v>
      </c>
      <c r="O38" s="7">
        <f t="shared" ca="1" si="4"/>
        <v>3</v>
      </c>
      <c r="S38" s="7" t="str">
        <f t="shared" ca="1" si="5"/>
        <v/>
      </c>
    </row>
    <row r="39" spans="1:19" x14ac:dyDescent="0.3">
      <c r="A39" s="1" t="str">
        <f t="shared" si="6"/>
        <v>LP_AtkSpeed_07</v>
      </c>
      <c r="B39" s="1" t="s">
        <v>279</v>
      </c>
      <c r="C39" s="1" t="str">
        <f>IF(ISERROR(VLOOKUP(B39,AffectorValueTable!$A:$A,1,0)),"어펙터밸류없음","")</f>
        <v/>
      </c>
      <c r="D39" s="1">
        <v>7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si="10"/>
        <v>0.61249999999999993</v>
      </c>
      <c r="M39" s="1" t="s">
        <v>166</v>
      </c>
      <c r="O39" s="7">
        <f t="shared" ca="1" si="4"/>
        <v>3</v>
      </c>
      <c r="S39" s="7" t="str">
        <f t="shared" ca="1" si="5"/>
        <v/>
      </c>
    </row>
    <row r="40" spans="1:19" x14ac:dyDescent="0.3">
      <c r="A40" s="1" t="str">
        <f t="shared" si="6"/>
        <v>LP_AtkSpeed_08</v>
      </c>
      <c r="B40" s="1" t="s">
        <v>279</v>
      </c>
      <c r="C40" s="1" t="str">
        <f>IF(ISERROR(VLOOKUP(B40,AffectorValueTable!$A:$A,1,0)),"어펙터밸류없음","")</f>
        <v/>
      </c>
      <c r="D40" s="1">
        <v>8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10"/>
        <v>0.7</v>
      </c>
      <c r="M40" s="1" t="s">
        <v>166</v>
      </c>
      <c r="O40" s="7">
        <f t="shared" ca="1" si="4"/>
        <v>3</v>
      </c>
      <c r="S40" s="7" t="str">
        <f t="shared" ca="1" si="5"/>
        <v/>
      </c>
    </row>
    <row r="41" spans="1:19" x14ac:dyDescent="0.3">
      <c r="A41" s="1" t="str">
        <f t="shared" si="6"/>
        <v>LP_AtkSpeed_09</v>
      </c>
      <c r="B41" s="1" t="s">
        <v>279</v>
      </c>
      <c r="C41" s="1" t="str">
        <f>IF(ISERROR(VLOOKUP(B41,AffectorValueTable!$A:$A,1,0)),"어펙터밸류없음","")</f>
        <v/>
      </c>
      <c r="D41" s="1">
        <v>9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10"/>
        <v>0.78749999999999998</v>
      </c>
      <c r="M41" s="1" t="s">
        <v>166</v>
      </c>
      <c r="O41" s="7">
        <f t="shared" ca="1" si="4"/>
        <v>3</v>
      </c>
      <c r="S41" s="7" t="str">
        <f t="shared" ca="1" si="5"/>
        <v/>
      </c>
    </row>
    <row r="42" spans="1:19" x14ac:dyDescent="0.3">
      <c r="A42" s="1" t="str">
        <f t="shared" si="6"/>
        <v>LP_AtkSpeedBetter_01</v>
      </c>
      <c r="B42" s="1" t="s">
        <v>280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10"/>
        <v>0.12249999999999998</v>
      </c>
      <c r="M42" s="1" t="s">
        <v>166</v>
      </c>
      <c r="O42" s="7">
        <f t="shared" ca="1" si="4"/>
        <v>3</v>
      </c>
      <c r="S42" s="7" t="str">
        <f t="shared" ca="1" si="5"/>
        <v/>
      </c>
    </row>
    <row r="43" spans="1:19" x14ac:dyDescent="0.3">
      <c r="A43" s="1" t="str">
        <f t="shared" si="6"/>
        <v>LP_AtkSpeedBetter_02</v>
      </c>
      <c r="B43" s="1" t="s">
        <v>280</v>
      </c>
      <c r="C43" s="1" t="str">
        <f>IF(ISERROR(VLOOKUP(B43,AffectorValueTable!$A:$A,1,0)),"어펙터밸류없음","")</f>
        <v/>
      </c>
      <c r="D43" s="1">
        <v>2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10"/>
        <v>0.24499999999999997</v>
      </c>
      <c r="M43" s="1" t="s">
        <v>166</v>
      </c>
      <c r="O43" s="7">
        <f t="shared" ca="1" si="4"/>
        <v>3</v>
      </c>
      <c r="S43" s="7" t="str">
        <f t="shared" ca="1" si="5"/>
        <v/>
      </c>
    </row>
    <row r="44" spans="1:19" x14ac:dyDescent="0.3">
      <c r="A44" s="1" t="str">
        <f t="shared" ref="A44:A59" si="11">B44&amp;"_"&amp;TEXT(D44,"00")</f>
        <v>LP_AtkSpeedBetter_03</v>
      </c>
      <c r="B44" s="1" t="s">
        <v>280</v>
      </c>
      <c r="C44" s="1" t="str">
        <f>IF(ISERROR(VLOOKUP(B44,AffectorValueTable!$A:$A,1,0)),"어펙터밸류없음","")</f>
        <v/>
      </c>
      <c r="D44" s="1">
        <v>3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10"/>
        <v>0.36749999999999999</v>
      </c>
      <c r="M44" s="1" t="s">
        <v>166</v>
      </c>
      <c r="O44" s="7">
        <f t="shared" ca="1" si="4"/>
        <v>3</v>
      </c>
      <c r="S44" s="7" t="str">
        <f t="shared" ca="1" si="5"/>
        <v/>
      </c>
    </row>
    <row r="45" spans="1:19" x14ac:dyDescent="0.3">
      <c r="A45" s="1" t="str">
        <f t="shared" si="11"/>
        <v>LP_AtkSpeedBetter_04</v>
      </c>
      <c r="B45" s="1" t="s">
        <v>280</v>
      </c>
      <c r="C45" s="1" t="str">
        <f>IF(ISERROR(VLOOKUP(B45,AffectorValueTable!$A:$A,1,0)),"어펙터밸류없음","")</f>
        <v/>
      </c>
      <c r="D45" s="1">
        <v>4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10"/>
        <v>0.48999999999999994</v>
      </c>
      <c r="M45" s="1" t="s">
        <v>166</v>
      </c>
      <c r="O45" s="7">
        <f t="shared" ca="1" si="4"/>
        <v>3</v>
      </c>
      <c r="S45" s="7" t="str">
        <f t="shared" ca="1" si="5"/>
        <v/>
      </c>
    </row>
    <row r="46" spans="1:19" x14ac:dyDescent="0.3">
      <c r="A46" s="1" t="str">
        <f t="shared" si="11"/>
        <v>LP_AtkSpeedBetter_05</v>
      </c>
      <c r="B46" s="1" t="s">
        <v>280</v>
      </c>
      <c r="C46" s="1" t="str">
        <f>IF(ISERROR(VLOOKUP(B46,AffectorValueTable!$A:$A,1,0)),"어펙터밸류없음","")</f>
        <v/>
      </c>
      <c r="D46" s="1">
        <v>5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10"/>
        <v>0.61249999999999993</v>
      </c>
      <c r="M46" s="1" t="s">
        <v>166</v>
      </c>
      <c r="O46" s="7">
        <f t="shared" ca="1" si="4"/>
        <v>3</v>
      </c>
      <c r="S46" s="7" t="str">
        <f t="shared" ca="1" si="5"/>
        <v/>
      </c>
    </row>
    <row r="47" spans="1:19" x14ac:dyDescent="0.3">
      <c r="A47" s="1" t="str">
        <f t="shared" si="11"/>
        <v>LP_AtkSpeedBetter_06</v>
      </c>
      <c r="B47" s="1" t="s">
        <v>280</v>
      </c>
      <c r="C47" s="1" t="str">
        <f>IF(ISERROR(VLOOKUP(B47,AffectorValueTable!$A:$A,1,0)),"어펙터밸류없음","")</f>
        <v/>
      </c>
      <c r="D47" s="1">
        <v>6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10"/>
        <v>0.73499999999999999</v>
      </c>
      <c r="M47" s="1" t="s">
        <v>166</v>
      </c>
      <c r="O47" s="7">
        <f t="shared" ca="1" si="4"/>
        <v>3</v>
      </c>
      <c r="S47" s="7" t="str">
        <f t="shared" ca="1" si="5"/>
        <v/>
      </c>
    </row>
    <row r="48" spans="1:19" x14ac:dyDescent="0.3">
      <c r="A48" s="1" t="str">
        <f t="shared" si="11"/>
        <v>LP_AtkSpeedBetter_07</v>
      </c>
      <c r="B48" s="1" t="s">
        <v>280</v>
      </c>
      <c r="C48" s="1" t="str">
        <f>IF(ISERROR(VLOOKUP(B48,AffectorValueTable!$A:$A,1,0)),"어펙터밸류없음","")</f>
        <v/>
      </c>
      <c r="D48" s="1">
        <v>7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10"/>
        <v>0.85750000000000004</v>
      </c>
      <c r="M48" s="1" t="s">
        <v>166</v>
      </c>
      <c r="O48" s="7">
        <f t="shared" ca="1" si="4"/>
        <v>3</v>
      </c>
      <c r="S48" s="7" t="str">
        <f t="shared" ca="1" si="5"/>
        <v/>
      </c>
    </row>
    <row r="49" spans="1:19" x14ac:dyDescent="0.3">
      <c r="A49" s="1" t="str">
        <f t="shared" si="11"/>
        <v>LP_AtkSpeedBetter_08</v>
      </c>
      <c r="B49" s="1" t="s">
        <v>280</v>
      </c>
      <c r="C49" s="1" t="str">
        <f>IF(ISERROR(VLOOKUP(B49,AffectorValueTable!$A:$A,1,0)),"어펙터밸류없음","")</f>
        <v/>
      </c>
      <c r="D49" s="1">
        <v>8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10"/>
        <v>0.97999999999999987</v>
      </c>
      <c r="M49" s="1" t="s">
        <v>166</v>
      </c>
      <c r="O49" s="7">
        <f t="shared" ca="1" si="4"/>
        <v>3</v>
      </c>
      <c r="S49" s="7" t="str">
        <f t="shared" ca="1" si="5"/>
        <v/>
      </c>
    </row>
    <row r="50" spans="1:19" x14ac:dyDescent="0.3">
      <c r="A50" s="1" t="str">
        <f t="shared" si="11"/>
        <v>LP_AtkSpeedBetter_09</v>
      </c>
      <c r="B50" s="1" t="s">
        <v>280</v>
      </c>
      <c r="C50" s="1" t="str">
        <f>IF(ISERROR(VLOOKUP(B50,AffectorValueTable!$A:$A,1,0)),"어펙터밸류없음","")</f>
        <v/>
      </c>
      <c r="D50" s="1">
        <v>9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10"/>
        <v>1.1024999999999998</v>
      </c>
      <c r="M50" s="1" t="s">
        <v>166</v>
      </c>
      <c r="O50" s="7">
        <f t="shared" ca="1" si="4"/>
        <v>3</v>
      </c>
      <c r="S50" s="7" t="str">
        <f t="shared" ca="1" si="5"/>
        <v/>
      </c>
    </row>
    <row r="51" spans="1:19" x14ac:dyDescent="0.3">
      <c r="A51" s="1" t="str">
        <f t="shared" si="11"/>
        <v>LP_AtkSpeedBest_01</v>
      </c>
      <c r="B51" s="1" t="s">
        <v>281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10"/>
        <v>0.17499999999999999</v>
      </c>
      <c r="M51" s="1" t="s">
        <v>166</v>
      </c>
      <c r="O51" s="7">
        <f t="shared" ca="1" si="4"/>
        <v>3</v>
      </c>
      <c r="S51" s="7" t="str">
        <f t="shared" ca="1" si="5"/>
        <v/>
      </c>
    </row>
    <row r="52" spans="1:19" x14ac:dyDescent="0.3">
      <c r="A52" s="1" t="str">
        <f t="shared" si="11"/>
        <v>LP_Crit_01</v>
      </c>
      <c r="B52" s="1" t="s">
        <v>282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0.15</v>
      </c>
      <c r="M52" s="1" t="s">
        <v>171</v>
      </c>
      <c r="O52" s="7">
        <f t="shared" ca="1" si="4"/>
        <v>8</v>
      </c>
      <c r="S52" s="7" t="str">
        <f t="shared" ca="1" si="5"/>
        <v/>
      </c>
    </row>
    <row r="53" spans="1:19" x14ac:dyDescent="0.3">
      <c r="A53" s="1" t="str">
        <f t="shared" si="11"/>
        <v>LP_Crit_02</v>
      </c>
      <c r="B53" s="1" t="s">
        <v>282</v>
      </c>
      <c r="C53" s="1" t="str">
        <f>IF(ISERROR(VLOOKUP(B53,AffectorValueTable!$A:$A,1,0)),"어펙터밸류없음","")</f>
        <v/>
      </c>
      <c r="D53" s="1">
        <v>2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0.3</v>
      </c>
      <c r="M53" s="1" t="s">
        <v>171</v>
      </c>
      <c r="O53" s="7">
        <f t="shared" ca="1" si="4"/>
        <v>8</v>
      </c>
      <c r="S53" s="7" t="str">
        <f t="shared" ca="1" si="5"/>
        <v/>
      </c>
    </row>
    <row r="54" spans="1:19" x14ac:dyDescent="0.3">
      <c r="A54" s="1" t="str">
        <f t="shared" si="11"/>
        <v>LP_Crit_03</v>
      </c>
      <c r="B54" s="1" t="s">
        <v>282</v>
      </c>
      <c r="C54" s="1" t="str">
        <f>IF(ISERROR(VLOOKUP(B54,AffectorValueTable!$A:$A,1,0)),"어펙터밸류없음","")</f>
        <v/>
      </c>
      <c r="D54" s="1">
        <v>3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0.45</v>
      </c>
      <c r="M54" s="1" t="s">
        <v>171</v>
      </c>
      <c r="O54" s="7">
        <f t="shared" ca="1" si="4"/>
        <v>8</v>
      </c>
      <c r="S54" s="7" t="str">
        <f t="shared" ca="1" si="5"/>
        <v/>
      </c>
    </row>
    <row r="55" spans="1:19" x14ac:dyDescent="0.3">
      <c r="A55" s="1" t="str">
        <f t="shared" si="11"/>
        <v>LP_Crit_04</v>
      </c>
      <c r="B55" s="1" t="s">
        <v>282</v>
      </c>
      <c r="C55" s="1" t="str">
        <f>IF(ISERROR(VLOOKUP(B55,AffectorValueTable!$A:$A,1,0)),"어펙터밸류없음","")</f>
        <v/>
      </c>
      <c r="D55" s="1">
        <v>4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0.6</v>
      </c>
      <c r="M55" s="1" t="s">
        <v>171</v>
      </c>
      <c r="O55" s="7">
        <f t="shared" ca="1" si="4"/>
        <v>8</v>
      </c>
      <c r="S55" s="7" t="str">
        <f t="shared" ca="1" si="5"/>
        <v/>
      </c>
    </row>
    <row r="56" spans="1:19" x14ac:dyDescent="0.3">
      <c r="A56" s="1" t="str">
        <f t="shared" si="11"/>
        <v>LP_Crit_05</v>
      </c>
      <c r="B56" s="1" t="s">
        <v>282</v>
      </c>
      <c r="C56" s="1" t="str">
        <f>IF(ISERROR(VLOOKUP(B56,AffectorValueTable!$A:$A,1,0)),"어펙터밸류없음","")</f>
        <v/>
      </c>
      <c r="D56" s="1">
        <v>5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0.75</v>
      </c>
      <c r="M56" s="1" t="s">
        <v>171</v>
      </c>
      <c r="O56" s="7">
        <f t="shared" ca="1" si="4"/>
        <v>8</v>
      </c>
      <c r="S56" s="7" t="str">
        <f t="shared" ca="1" si="5"/>
        <v/>
      </c>
    </row>
    <row r="57" spans="1:19" x14ac:dyDescent="0.3">
      <c r="A57" s="1" t="str">
        <f t="shared" si="11"/>
        <v>LP_Crit_06</v>
      </c>
      <c r="B57" s="1" t="s">
        <v>282</v>
      </c>
      <c r="C57" s="1" t="str">
        <f>IF(ISERROR(VLOOKUP(B57,AffectorValueTable!$A:$A,1,0)),"어펙터밸류없음","")</f>
        <v/>
      </c>
      <c r="D57" s="1">
        <v>6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0.9</v>
      </c>
      <c r="M57" s="1" t="s">
        <v>171</v>
      </c>
      <c r="O57" s="7">
        <f t="shared" ca="1" si="4"/>
        <v>8</v>
      </c>
      <c r="S57" s="7" t="str">
        <f t="shared" ca="1" si="5"/>
        <v/>
      </c>
    </row>
    <row r="58" spans="1:19" x14ac:dyDescent="0.3">
      <c r="A58" s="1" t="str">
        <f t="shared" si="11"/>
        <v>LP_CritBetter_01</v>
      </c>
      <c r="B58" s="1" t="s">
        <v>283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0.3</v>
      </c>
      <c r="M58" s="1" t="s">
        <v>171</v>
      </c>
      <c r="O58" s="7">
        <f t="shared" ca="1" si="4"/>
        <v>8</v>
      </c>
      <c r="S58" s="7" t="str">
        <f t="shared" ca="1" si="5"/>
        <v/>
      </c>
    </row>
    <row r="59" spans="1:19" x14ac:dyDescent="0.3">
      <c r="A59" s="1" t="str">
        <f t="shared" si="11"/>
        <v>LP_CritBetter_02</v>
      </c>
      <c r="B59" s="1" t="s">
        <v>283</v>
      </c>
      <c r="C59" s="1" t="str">
        <f>IF(ISERROR(VLOOKUP(B59,AffectorValueTable!$A:$A,1,0)),"어펙터밸류없음","")</f>
        <v/>
      </c>
      <c r="D59" s="1">
        <v>2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</v>
      </c>
      <c r="M59" s="1" t="s">
        <v>171</v>
      </c>
      <c r="O59" s="7">
        <f t="shared" ca="1" si="4"/>
        <v>8</v>
      </c>
      <c r="S59" s="7" t="str">
        <f t="shared" ca="1" si="5"/>
        <v/>
      </c>
    </row>
    <row r="60" spans="1:19" x14ac:dyDescent="0.3">
      <c r="A60" s="1" t="str">
        <f t="shared" ref="A60:A61" si="12">B60&amp;"_"&amp;TEXT(D60,"00")</f>
        <v>LP_CritBetter_03</v>
      </c>
      <c r="B60" s="1" t="s">
        <v>283</v>
      </c>
      <c r="C60" s="1" t="str">
        <f>IF(ISERROR(VLOOKUP(B60,AffectorValueTable!$A:$A,1,0)),"어펙터밸류없음","")</f>
        <v/>
      </c>
      <c r="D60" s="1">
        <v>3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0.9</v>
      </c>
      <c r="M60" s="1" t="s">
        <v>171</v>
      </c>
      <c r="O60" s="7">
        <f t="shared" ca="1" si="4"/>
        <v>8</v>
      </c>
      <c r="S60" s="7" t="str">
        <f t="shared" ca="1" si="5"/>
        <v/>
      </c>
    </row>
    <row r="61" spans="1:19" x14ac:dyDescent="0.3">
      <c r="A61" s="1" t="str">
        <f t="shared" si="12"/>
        <v>LP_CritBest_01</v>
      </c>
      <c r="B61" s="1" t="s">
        <v>284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0.75</v>
      </c>
      <c r="M61" s="1" t="s">
        <v>171</v>
      </c>
      <c r="O61" s="7">
        <f t="shared" ca="1" si="4"/>
        <v>8</v>
      </c>
      <c r="S61" s="7" t="str">
        <f t="shared" ca="1" si="5"/>
        <v/>
      </c>
    </row>
    <row r="62" spans="1:19" x14ac:dyDescent="0.3">
      <c r="A62" s="1" t="str">
        <f t="shared" ref="A62:A80" si="13">B62&amp;"_"&amp;TEXT(D62,"00")</f>
        <v>LP_MaxHp_01</v>
      </c>
      <c r="B62" s="1" t="s">
        <v>285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0.1</v>
      </c>
      <c r="M62" s="1" t="s">
        <v>180</v>
      </c>
      <c r="O62" s="7">
        <f t="shared" ref="O62:O123" ca="1" si="14">IF(NOT(ISBLANK(N62)),N62,
IF(ISBLANK(M62),"",
VLOOKUP(M62,OFFSET(INDIRECT("$A:$B"),0,MATCH(M$1&amp;"_Verify",INDIRECT("$1:$1"),0)-1),2,0)
))</f>
        <v>17</v>
      </c>
      <c r="S62" s="7" t="str">
        <f t="shared" ref="S62:S121" ca="1" si="15">IF(NOT(ISBLANK(R62)),R62,
IF(ISBLANK(Q62),"",
VLOOKUP(Q62,OFFSET(INDIRECT("$A:$B"),0,MATCH(Q$1&amp;"_Verify",INDIRECT("$1:$1"),0)-1),2,0)
))</f>
        <v/>
      </c>
    </row>
    <row r="63" spans="1:19" x14ac:dyDescent="0.3">
      <c r="A63" s="1" t="str">
        <f t="shared" si="13"/>
        <v>LP_MaxHp_02</v>
      </c>
      <c r="B63" s="1" t="s">
        <v>285</v>
      </c>
      <c r="C63" s="1" t="str">
        <f>IF(ISERROR(VLOOKUP(B63,AffectorValueTable!$A:$A,1,0)),"어펙터밸류없음","")</f>
        <v/>
      </c>
      <c r="D63" s="1">
        <v>2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0.2</v>
      </c>
      <c r="M63" s="1" t="s">
        <v>180</v>
      </c>
      <c r="O63" s="7">
        <f t="shared" ca="1" si="14"/>
        <v>17</v>
      </c>
      <c r="S63" s="7" t="str">
        <f t="shared" ca="1" si="15"/>
        <v/>
      </c>
    </row>
    <row r="64" spans="1:19" x14ac:dyDescent="0.3">
      <c r="A64" s="1" t="str">
        <f t="shared" si="13"/>
        <v>LP_MaxHp_03</v>
      </c>
      <c r="B64" s="1" t="s">
        <v>285</v>
      </c>
      <c r="C64" s="1" t="str">
        <f>IF(ISERROR(VLOOKUP(B64,AffectorValueTable!$A:$A,1,0)),"어펙터밸류없음","")</f>
        <v/>
      </c>
      <c r="D64" s="1">
        <v>3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0.3</v>
      </c>
      <c r="M64" s="1" t="s">
        <v>180</v>
      </c>
      <c r="O64" s="7">
        <f t="shared" ca="1" si="14"/>
        <v>17</v>
      </c>
      <c r="S64" s="7" t="str">
        <f t="shared" ca="1" si="15"/>
        <v/>
      </c>
    </row>
    <row r="65" spans="1:19" x14ac:dyDescent="0.3">
      <c r="A65" s="1" t="str">
        <f t="shared" si="13"/>
        <v>LP_MaxHp_04</v>
      </c>
      <c r="B65" s="1" t="s">
        <v>285</v>
      </c>
      <c r="C65" s="1" t="str">
        <f>IF(ISERROR(VLOOKUP(B65,AffectorValueTable!$A:$A,1,0)),"어펙터밸류없음","")</f>
        <v/>
      </c>
      <c r="D65" s="1">
        <v>4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0.4</v>
      </c>
      <c r="M65" s="1" t="s">
        <v>180</v>
      </c>
      <c r="O65" s="7">
        <f t="shared" ca="1" si="14"/>
        <v>17</v>
      </c>
      <c r="S65" s="7" t="str">
        <f t="shared" ca="1" si="15"/>
        <v/>
      </c>
    </row>
    <row r="66" spans="1:19" x14ac:dyDescent="0.3">
      <c r="A66" s="1" t="str">
        <f t="shared" si="13"/>
        <v>LP_MaxHp_05</v>
      </c>
      <c r="B66" s="1" t="s">
        <v>285</v>
      </c>
      <c r="C66" s="1" t="str">
        <f>IF(ISERROR(VLOOKUP(B66,AffectorValueTable!$A:$A,1,0)),"어펙터밸류없음","")</f>
        <v/>
      </c>
      <c r="D66" s="1">
        <v>5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0.5</v>
      </c>
      <c r="M66" s="1" t="s">
        <v>180</v>
      </c>
      <c r="O66" s="7">
        <f t="shared" ca="1" si="14"/>
        <v>17</v>
      </c>
      <c r="S66" s="7" t="str">
        <f t="shared" ca="1" si="15"/>
        <v/>
      </c>
    </row>
    <row r="67" spans="1:19" x14ac:dyDescent="0.3">
      <c r="A67" s="1" t="str">
        <f t="shared" si="13"/>
        <v>LP_MaxHp_06</v>
      </c>
      <c r="B67" s="1" t="s">
        <v>285</v>
      </c>
      <c r="C67" s="1" t="str">
        <f>IF(ISERROR(VLOOKUP(B67,AffectorValueTable!$A:$A,1,0)),"어펙터밸류없음","")</f>
        <v/>
      </c>
      <c r="D67" s="1">
        <v>6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0.6</v>
      </c>
      <c r="M67" s="1" t="s">
        <v>180</v>
      </c>
      <c r="O67" s="7">
        <f t="shared" ca="1" si="14"/>
        <v>17</v>
      </c>
      <c r="S67" s="7" t="str">
        <f t="shared" ca="1" si="15"/>
        <v/>
      </c>
    </row>
    <row r="68" spans="1:19" x14ac:dyDescent="0.3">
      <c r="A68" s="1" t="str">
        <f t="shared" si="13"/>
        <v>LP_MaxHp_07</v>
      </c>
      <c r="B68" s="1" t="s">
        <v>285</v>
      </c>
      <c r="C68" s="1" t="str">
        <f>IF(ISERROR(VLOOKUP(B68,AffectorValueTable!$A:$A,1,0)),"어펙터밸류없음","")</f>
        <v/>
      </c>
      <c r="D68" s="1">
        <v>7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0.7</v>
      </c>
      <c r="M68" s="1" t="s">
        <v>180</v>
      </c>
      <c r="O68" s="7">
        <f t="shared" ca="1" si="14"/>
        <v>17</v>
      </c>
      <c r="S68" s="7" t="str">
        <f t="shared" ca="1" si="15"/>
        <v/>
      </c>
    </row>
    <row r="69" spans="1:19" x14ac:dyDescent="0.3">
      <c r="A69" s="1" t="str">
        <f t="shared" si="13"/>
        <v>LP_MaxHp_08</v>
      </c>
      <c r="B69" s="1" t="s">
        <v>285</v>
      </c>
      <c r="C69" s="1" t="str">
        <f>IF(ISERROR(VLOOKUP(B69,AffectorValueTable!$A:$A,1,0)),"어펙터밸류없음","")</f>
        <v/>
      </c>
      <c r="D69" s="1">
        <v>8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</v>
      </c>
      <c r="M69" s="1" t="s">
        <v>180</v>
      </c>
      <c r="O69" s="7">
        <f t="shared" ca="1" si="14"/>
        <v>17</v>
      </c>
      <c r="S69" s="7" t="str">
        <f t="shared" ca="1" si="15"/>
        <v/>
      </c>
    </row>
    <row r="70" spans="1:19" x14ac:dyDescent="0.3">
      <c r="A70" s="1" t="str">
        <f t="shared" si="13"/>
        <v>LP_MaxHp_09</v>
      </c>
      <c r="B70" s="1" t="s">
        <v>285</v>
      </c>
      <c r="C70" s="1" t="str">
        <f>IF(ISERROR(VLOOKUP(B70,AffectorValueTable!$A:$A,1,0)),"어펙터밸류없음","")</f>
        <v/>
      </c>
      <c r="D70" s="1">
        <v>9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0.9</v>
      </c>
      <c r="M70" s="1" t="s">
        <v>180</v>
      </c>
      <c r="O70" s="7">
        <f t="shared" ca="1" si="14"/>
        <v>17</v>
      </c>
      <c r="S70" s="7" t="str">
        <f t="shared" ca="1" si="15"/>
        <v/>
      </c>
    </row>
    <row r="71" spans="1:19" x14ac:dyDescent="0.3">
      <c r="A71" s="1" t="str">
        <f t="shared" si="13"/>
        <v>LP_MaxHpBetter_01</v>
      </c>
      <c r="B71" s="1" t="s">
        <v>286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0.2</v>
      </c>
      <c r="M71" s="1" t="s">
        <v>180</v>
      </c>
      <c r="O71" s="7">
        <f t="shared" ca="1" si="14"/>
        <v>17</v>
      </c>
      <c r="S71" s="7" t="str">
        <f t="shared" ca="1" si="15"/>
        <v/>
      </c>
    </row>
    <row r="72" spans="1:19" x14ac:dyDescent="0.3">
      <c r="A72" s="1" t="str">
        <f t="shared" si="13"/>
        <v>LP_MaxHpBetter_02</v>
      </c>
      <c r="B72" s="1" t="s">
        <v>286</v>
      </c>
      <c r="C72" s="1" t="str">
        <f>IF(ISERROR(VLOOKUP(B72,AffectorValueTable!$A:$A,1,0)),"어펙터밸류없음","")</f>
        <v/>
      </c>
      <c r="D72" s="1">
        <v>2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0.4</v>
      </c>
      <c r="M72" s="1" t="s">
        <v>180</v>
      </c>
      <c r="O72" s="7">
        <f t="shared" ca="1" si="14"/>
        <v>17</v>
      </c>
      <c r="S72" s="7" t="str">
        <f t="shared" ca="1" si="15"/>
        <v/>
      </c>
    </row>
    <row r="73" spans="1:19" x14ac:dyDescent="0.3">
      <c r="A73" s="1" t="str">
        <f t="shared" si="13"/>
        <v>LP_MaxHpBetter_03</v>
      </c>
      <c r="B73" s="1" t="s">
        <v>286</v>
      </c>
      <c r="C73" s="1" t="str">
        <f>IF(ISERROR(VLOOKUP(B73,AffectorValueTable!$A:$A,1,0)),"어펙터밸류없음","")</f>
        <v/>
      </c>
      <c r="D73" s="1">
        <v>3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</v>
      </c>
      <c r="M73" s="1" t="s">
        <v>180</v>
      </c>
      <c r="O73" s="7">
        <f t="shared" ca="1" si="14"/>
        <v>17</v>
      </c>
      <c r="S73" s="7" t="str">
        <f t="shared" ca="1" si="15"/>
        <v/>
      </c>
    </row>
    <row r="74" spans="1:19" x14ac:dyDescent="0.3">
      <c r="A74" s="1" t="str">
        <f t="shared" si="13"/>
        <v>LP_MaxHpBetter_04</v>
      </c>
      <c r="B74" s="1" t="s">
        <v>286</v>
      </c>
      <c r="C74" s="1" t="str">
        <f>IF(ISERROR(VLOOKUP(B74,AffectorValueTable!$A:$A,1,0)),"어펙터밸류없음","")</f>
        <v/>
      </c>
      <c r="D74" s="1">
        <v>4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0.8</v>
      </c>
      <c r="M74" s="1" t="s">
        <v>180</v>
      </c>
      <c r="O74" s="7">
        <f t="shared" ca="1" si="14"/>
        <v>17</v>
      </c>
      <c r="S74" s="7" t="str">
        <f t="shared" ca="1" si="15"/>
        <v/>
      </c>
    </row>
    <row r="75" spans="1:19" x14ac:dyDescent="0.3">
      <c r="A75" s="1" t="str">
        <f t="shared" si="13"/>
        <v>LP_MaxHpBetter_05</v>
      </c>
      <c r="B75" s="1" t="s">
        <v>286</v>
      </c>
      <c r="C75" s="1" t="str">
        <f>IF(ISERROR(VLOOKUP(B75,AffectorValueTable!$A:$A,1,0)),"어펙터밸류없음","")</f>
        <v/>
      </c>
      <c r="D75" s="1">
        <v>5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</v>
      </c>
      <c r="M75" s="1" t="s">
        <v>180</v>
      </c>
      <c r="O75" s="7">
        <f t="shared" ca="1" si="14"/>
        <v>17</v>
      </c>
      <c r="S75" s="7" t="str">
        <f t="shared" ca="1" si="15"/>
        <v/>
      </c>
    </row>
    <row r="76" spans="1:19" x14ac:dyDescent="0.3">
      <c r="A76" s="1" t="str">
        <f t="shared" si="13"/>
        <v>LP_MaxHpBetter_06</v>
      </c>
      <c r="B76" s="1" t="s">
        <v>286</v>
      </c>
      <c r="C76" s="1" t="str">
        <f>IF(ISERROR(VLOOKUP(B76,AffectorValueTable!$A:$A,1,0)),"어펙터밸류없음","")</f>
        <v/>
      </c>
      <c r="D76" s="1">
        <v>6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1.2</v>
      </c>
      <c r="M76" s="1" t="s">
        <v>180</v>
      </c>
      <c r="O76" s="7">
        <f t="shared" ca="1" si="14"/>
        <v>17</v>
      </c>
      <c r="S76" s="7" t="str">
        <f t="shared" ca="1" si="15"/>
        <v/>
      </c>
    </row>
    <row r="77" spans="1:19" x14ac:dyDescent="0.3">
      <c r="A77" s="1" t="str">
        <f t="shared" si="13"/>
        <v>LP_MaxHpBetter_07</v>
      </c>
      <c r="B77" s="1" t="s">
        <v>286</v>
      </c>
      <c r="C77" s="1" t="str">
        <f>IF(ISERROR(VLOOKUP(B77,AffectorValueTable!$A:$A,1,0)),"어펙터밸류없음","")</f>
        <v/>
      </c>
      <c r="D77" s="1">
        <v>7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1.4</v>
      </c>
      <c r="M77" s="1" t="s">
        <v>180</v>
      </c>
      <c r="O77" s="7">
        <f t="shared" ca="1" si="14"/>
        <v>17</v>
      </c>
      <c r="S77" s="7" t="str">
        <f t="shared" ca="1" si="15"/>
        <v/>
      </c>
    </row>
    <row r="78" spans="1:19" x14ac:dyDescent="0.3">
      <c r="A78" s="1" t="str">
        <f t="shared" si="13"/>
        <v>LP_MaxHpBetter_08</v>
      </c>
      <c r="B78" s="1" t="s">
        <v>286</v>
      </c>
      <c r="C78" s="1" t="str">
        <f>IF(ISERROR(VLOOKUP(B78,AffectorValueTable!$A:$A,1,0)),"어펙터밸류없음","")</f>
        <v/>
      </c>
      <c r="D78" s="1">
        <v>8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1.6</v>
      </c>
      <c r="M78" s="1" t="s">
        <v>180</v>
      </c>
      <c r="O78" s="7">
        <f t="shared" ca="1" si="14"/>
        <v>17</v>
      </c>
      <c r="S78" s="7" t="str">
        <f t="shared" ca="1" si="15"/>
        <v/>
      </c>
    </row>
    <row r="79" spans="1:19" x14ac:dyDescent="0.3">
      <c r="A79" s="1" t="str">
        <f t="shared" si="13"/>
        <v>LP_MaxHpBetter_09</v>
      </c>
      <c r="B79" s="1" t="s">
        <v>286</v>
      </c>
      <c r="C79" s="1" t="str">
        <f>IF(ISERROR(VLOOKUP(B79,AffectorValueTable!$A:$A,1,0)),"어펙터밸류없음","")</f>
        <v/>
      </c>
      <c r="D79" s="1">
        <v>9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1.8</v>
      </c>
      <c r="M79" s="1" t="s">
        <v>180</v>
      </c>
      <c r="O79" s="7">
        <f t="shared" ca="1" si="14"/>
        <v>17</v>
      </c>
      <c r="S79" s="7" t="str">
        <f t="shared" ca="1" si="15"/>
        <v/>
      </c>
    </row>
    <row r="80" spans="1:19" x14ac:dyDescent="0.3">
      <c r="A80" s="1" t="str">
        <f t="shared" si="13"/>
        <v>LP_MaxHpBest_01</v>
      </c>
      <c r="B80" s="1" t="s">
        <v>287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0.3</v>
      </c>
      <c r="M80" s="1" t="s">
        <v>180</v>
      </c>
      <c r="O80" s="7">
        <f t="shared" ca="1" si="14"/>
        <v>17</v>
      </c>
      <c r="S80" s="7" t="str">
        <f t="shared" ca="1" si="15"/>
        <v/>
      </c>
    </row>
    <row r="81" spans="1:19" x14ac:dyDescent="0.3">
      <c r="A81" s="1" t="str">
        <f t="shared" ref="A81:A97" si="16">B81&amp;"_"&amp;TEXT(D81,"00")</f>
        <v>LP_MaxHpBest_02</v>
      </c>
      <c r="B81" s="1" t="s">
        <v>287</v>
      </c>
      <c r="C81" s="1" t="str">
        <f>IF(ISERROR(VLOOKUP(B81,AffectorValueTable!$A:$A,1,0)),"어펙터밸류없음","")</f>
        <v/>
      </c>
      <c r="D81" s="1">
        <v>2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0.6</v>
      </c>
      <c r="M81" s="1" t="s">
        <v>180</v>
      </c>
      <c r="O81" s="7">
        <f t="shared" ca="1" si="14"/>
        <v>17</v>
      </c>
      <c r="S81" s="7" t="str">
        <f t="shared" ca="1" si="15"/>
        <v/>
      </c>
    </row>
    <row r="82" spans="1:19" x14ac:dyDescent="0.3">
      <c r="A82" s="1" t="str">
        <f t="shared" si="16"/>
        <v>LP_MaxHpBest_03</v>
      </c>
      <c r="B82" s="1" t="s">
        <v>287</v>
      </c>
      <c r="C82" s="1" t="str">
        <f>IF(ISERROR(VLOOKUP(B82,AffectorValueTable!$A:$A,1,0)),"어펙터밸류없음","")</f>
        <v/>
      </c>
      <c r="D82" s="1">
        <v>3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0.85</v>
      </c>
      <c r="M82" s="1" t="s">
        <v>180</v>
      </c>
      <c r="O82" s="7">
        <f t="shared" ca="1" si="14"/>
        <v>17</v>
      </c>
      <c r="S82" s="7" t="str">
        <f t="shared" ca="1" si="15"/>
        <v/>
      </c>
    </row>
    <row r="83" spans="1:19" x14ac:dyDescent="0.3">
      <c r="A83" s="1" t="str">
        <f t="shared" si="16"/>
        <v>LP_MaxHpBest_04</v>
      </c>
      <c r="B83" s="1" t="s">
        <v>287</v>
      </c>
      <c r="C83" s="1" t="str">
        <f>IF(ISERROR(VLOOKUP(B83,AffectorValueTable!$A:$A,1,0)),"어펙터밸류없음","")</f>
        <v/>
      </c>
      <c r="D83" s="1">
        <v>4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1.1000000000000001</v>
      </c>
      <c r="M83" s="1" t="s">
        <v>180</v>
      </c>
      <c r="O83" s="7">
        <f t="shared" ca="1" si="14"/>
        <v>17</v>
      </c>
      <c r="S83" s="7" t="str">
        <f t="shared" ca="1" si="15"/>
        <v/>
      </c>
    </row>
    <row r="84" spans="1:19" x14ac:dyDescent="0.3">
      <c r="A84" s="1" t="str">
        <f t="shared" si="16"/>
        <v>LP_MaxHpBest_05</v>
      </c>
      <c r="B84" s="1" t="s">
        <v>287</v>
      </c>
      <c r="C84" s="1" t="str">
        <f>IF(ISERROR(VLOOKUP(B84,AffectorValueTable!$A:$A,1,0)),"어펙터밸류없음","")</f>
        <v/>
      </c>
      <c r="D84" s="1">
        <v>5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1.35</v>
      </c>
      <c r="M84" s="1" t="s">
        <v>180</v>
      </c>
      <c r="O84" s="7">
        <f t="shared" ca="1" si="14"/>
        <v>17</v>
      </c>
      <c r="S84" s="7" t="str">
        <f t="shared" ca="1" si="15"/>
        <v/>
      </c>
    </row>
    <row r="85" spans="1:19" x14ac:dyDescent="0.3">
      <c r="A85" s="1" t="str">
        <f t="shared" si="16"/>
        <v>LP_ReduceDmgProjectile_01</v>
      </c>
      <c r="B85" s="1" t="s">
        <v>288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ReduceDamage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0.15</v>
      </c>
      <c r="O85" s="7" t="str">
        <f t="shared" ca="1" si="14"/>
        <v/>
      </c>
    </row>
    <row r="86" spans="1:19" x14ac:dyDescent="0.3">
      <c r="A86" s="1" t="str">
        <f t="shared" si="16"/>
        <v>LP_ReduceDmgProjectile_02</v>
      </c>
      <c r="B86" s="1" t="s">
        <v>288</v>
      </c>
      <c r="C86" s="1" t="str">
        <f>IF(ISERROR(VLOOKUP(B86,AffectorValueTable!$A:$A,1,0)),"어펙터밸류없음","")</f>
        <v/>
      </c>
      <c r="D86" s="1">
        <v>2</v>
      </c>
      <c r="E86" s="1" t="str">
        <f>VLOOKUP($B86,AffectorValueTable!$1:$1048576,MATCH(AffectorValueTable!$B$1,AffectorValueTable!$1:$1,0),0)</f>
        <v>ReduceDamage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</v>
      </c>
      <c r="O86" s="7" t="str">
        <f t="shared" ca="1" si="14"/>
        <v/>
      </c>
    </row>
    <row r="87" spans="1:19" x14ac:dyDescent="0.3">
      <c r="A87" s="1" t="str">
        <f t="shared" si="16"/>
        <v>LP_ReduceDmgProjectile_03</v>
      </c>
      <c r="B87" s="1" t="s">
        <v>288</v>
      </c>
      <c r="C87" s="1" t="str">
        <f>IF(ISERROR(VLOOKUP(B87,AffectorValueTable!$A:$A,1,0)),"어펙터밸류없음","")</f>
        <v/>
      </c>
      <c r="D87" s="1">
        <v>3</v>
      </c>
      <c r="E87" s="1" t="str">
        <f>VLOOKUP($B87,AffectorValueTable!$1:$1048576,MATCH(AffectorValueTable!$B$1,AffectorValueTable!$1:$1,0),0)</f>
        <v>ReduceDamage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0.45</v>
      </c>
      <c r="O87" s="7" t="str">
        <f t="shared" ca="1" si="14"/>
        <v/>
      </c>
    </row>
    <row r="88" spans="1:19" x14ac:dyDescent="0.3">
      <c r="A88" s="1" t="str">
        <f t="shared" si="16"/>
        <v>LP_ReduceDmgProjectile_04</v>
      </c>
      <c r="B88" s="1" t="s">
        <v>288</v>
      </c>
      <c r="C88" s="1" t="str">
        <f>IF(ISERROR(VLOOKUP(B88,AffectorValueTable!$A:$A,1,0)),"어펙터밸류없음","")</f>
        <v/>
      </c>
      <c r="D88" s="1">
        <v>4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0.6</v>
      </c>
      <c r="O88" s="7" t="str">
        <f t="shared" ca="1" si="14"/>
        <v/>
      </c>
    </row>
    <row r="89" spans="1:19" x14ac:dyDescent="0.3">
      <c r="A89" s="1" t="str">
        <f t="shared" ref="A89:A92" si="17">B89&amp;"_"&amp;TEXT(D89,"00")</f>
        <v>LP_ReduceDmgProjectile_05</v>
      </c>
      <c r="B89" s="1" t="s">
        <v>288</v>
      </c>
      <c r="C89" s="1" t="str">
        <f>IF(ISERROR(VLOOKUP(B89,AffectorValueTable!$A:$A,1,0)),"어펙터밸류없음","")</f>
        <v/>
      </c>
      <c r="D89" s="1">
        <v>5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0.75</v>
      </c>
      <c r="O89" s="7" t="str">
        <f t="shared" ca="1" si="14"/>
        <v/>
      </c>
    </row>
    <row r="90" spans="1:19" x14ac:dyDescent="0.3">
      <c r="A90" s="1" t="str">
        <f t="shared" si="17"/>
        <v>LP_ReduceDmgProjectile_06</v>
      </c>
      <c r="B90" s="1" t="s">
        <v>288</v>
      </c>
      <c r="C90" s="1" t="str">
        <f>IF(ISERROR(VLOOKUP(B90,AffectorValueTable!$A:$A,1,0)),"어펙터밸류없음","")</f>
        <v/>
      </c>
      <c r="D90" s="1">
        <v>6</v>
      </c>
      <c r="E90" s="1" t="str">
        <f>VLOOKUP($B90,AffectorValueTable!$1:$1048576,MATCH(AffectorValueTable!$B$1,AffectorValueTable!$1:$1,0),0)</f>
        <v>ReduceDamage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0.9</v>
      </c>
      <c r="O90" s="7" t="str">
        <f t="shared" ca="1" si="14"/>
        <v/>
      </c>
    </row>
    <row r="91" spans="1:19" x14ac:dyDescent="0.3">
      <c r="A91" s="1" t="str">
        <f t="shared" si="17"/>
        <v>LP_ReduceDmgProjectile_07</v>
      </c>
      <c r="B91" s="1" t="s">
        <v>288</v>
      </c>
      <c r="C91" s="1" t="str">
        <f>IF(ISERROR(VLOOKUP(B91,AffectorValueTable!$A:$A,1,0)),"어펙터밸류없음","")</f>
        <v/>
      </c>
      <c r="D91" s="1">
        <v>7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1.05</v>
      </c>
      <c r="O91" s="7" t="str">
        <f t="shared" ca="1" si="14"/>
        <v/>
      </c>
    </row>
    <row r="92" spans="1:19" x14ac:dyDescent="0.3">
      <c r="A92" s="1" t="str">
        <f t="shared" si="17"/>
        <v>LP_ReduceDmgProjectile_08</v>
      </c>
      <c r="B92" s="1" t="s">
        <v>288</v>
      </c>
      <c r="C92" s="1" t="str">
        <f>IF(ISERROR(VLOOKUP(B92,AffectorValueTable!$A:$A,1,0)),"어펙터밸류없음","")</f>
        <v/>
      </c>
      <c r="D92" s="1">
        <v>8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1.2</v>
      </c>
      <c r="O92" s="7" t="str">
        <f t="shared" ca="1" si="14"/>
        <v/>
      </c>
    </row>
    <row r="93" spans="1:19" x14ac:dyDescent="0.3">
      <c r="A93" s="1" t="str">
        <f t="shared" ref="A93" si="18">B93&amp;"_"&amp;TEXT(D93,"00")</f>
        <v>LP_ReduceDmgProjectile_09</v>
      </c>
      <c r="B93" s="1" t="s">
        <v>288</v>
      </c>
      <c r="C93" s="1" t="str">
        <f>IF(ISERROR(VLOOKUP(B93,AffectorValueTable!$A:$A,1,0)),"어펙터밸류없음","")</f>
        <v/>
      </c>
      <c r="D93" s="1">
        <v>9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1.35</v>
      </c>
      <c r="O93" s="7" t="str">
        <f t="shared" ca="1" si="14"/>
        <v/>
      </c>
    </row>
    <row r="94" spans="1:19" x14ac:dyDescent="0.3">
      <c r="A94" s="1" t="str">
        <f t="shared" si="16"/>
        <v>LP_ReduceDmgClose_01</v>
      </c>
      <c r="B94" s="1" t="s">
        <v>289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K94" s="1">
        <v>0.2</v>
      </c>
      <c r="O94" s="7" t="str">
        <f t="shared" ca="1" si="14"/>
        <v/>
      </c>
    </row>
    <row r="95" spans="1:19" x14ac:dyDescent="0.3">
      <c r="A95" s="1" t="str">
        <f t="shared" si="16"/>
        <v>LP_ReduceDmgClose_02</v>
      </c>
      <c r="B95" s="1" t="s">
        <v>289</v>
      </c>
      <c r="C95" s="1" t="str">
        <f>IF(ISERROR(VLOOKUP(B95,AffectorValueTable!$A:$A,1,0)),"어펙터밸류없음","")</f>
        <v/>
      </c>
      <c r="D95" s="1">
        <v>2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K95" s="1">
        <v>0.4</v>
      </c>
      <c r="O95" s="7" t="str">
        <f t="shared" ca="1" si="14"/>
        <v/>
      </c>
    </row>
    <row r="96" spans="1:19" x14ac:dyDescent="0.3">
      <c r="A96" s="1" t="str">
        <f t="shared" si="16"/>
        <v>LP_ReduceDmgClose_03</v>
      </c>
      <c r="B96" s="1" t="s">
        <v>289</v>
      </c>
      <c r="C96" s="1" t="str">
        <f>IF(ISERROR(VLOOKUP(B96,AffectorValueTable!$A:$A,1,0)),"어펙터밸류없음","")</f>
        <v/>
      </c>
      <c r="D96" s="1">
        <v>3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K96" s="1">
        <v>0.6</v>
      </c>
      <c r="O96" s="7" t="str">
        <f t="shared" ca="1" si="14"/>
        <v/>
      </c>
    </row>
    <row r="97" spans="1:19" x14ac:dyDescent="0.3">
      <c r="A97" s="1" t="str">
        <f t="shared" si="16"/>
        <v>LP_ReduceDmgClose_04</v>
      </c>
      <c r="B97" s="1" t="s">
        <v>289</v>
      </c>
      <c r="C97" s="1" t="str">
        <f>IF(ISERROR(VLOOKUP(B97,AffectorValueTable!$A:$A,1,0)),"어펙터밸류없음","")</f>
        <v/>
      </c>
      <c r="D97" s="1">
        <v>4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0.8</v>
      </c>
      <c r="O97" s="7" t="str">
        <f t="shared" ca="1" si="14"/>
        <v/>
      </c>
    </row>
    <row r="98" spans="1:19" x14ac:dyDescent="0.3">
      <c r="A98" s="1" t="str">
        <f t="shared" ref="A98:A102" si="19">B98&amp;"_"&amp;TEXT(D98,"00")</f>
        <v>LP_ReduceDmgClose_05</v>
      </c>
      <c r="B98" s="1" t="s">
        <v>289</v>
      </c>
      <c r="C98" s="1" t="str">
        <f>IF(ISERROR(VLOOKUP(B98,AffectorValueTable!$A:$A,1,0)),"어펙터밸류없음","")</f>
        <v/>
      </c>
      <c r="D98" s="1">
        <v>5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1</v>
      </c>
      <c r="O98" s="7" t="str">
        <f t="shared" ca="1" si="14"/>
        <v/>
      </c>
    </row>
    <row r="99" spans="1:19" x14ac:dyDescent="0.3">
      <c r="A99" s="1" t="str">
        <f t="shared" si="19"/>
        <v>LP_ReduceDmgClose_06</v>
      </c>
      <c r="B99" s="1" t="s">
        <v>289</v>
      </c>
      <c r="C99" s="1" t="str">
        <f>IF(ISERROR(VLOOKUP(B99,AffectorValueTable!$A:$A,1,0)),"어펙터밸류없음","")</f>
        <v/>
      </c>
      <c r="D99" s="1">
        <v>6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1.2</v>
      </c>
      <c r="O99" s="7" t="str">
        <f t="shared" ca="1" si="14"/>
        <v/>
      </c>
    </row>
    <row r="100" spans="1:19" x14ac:dyDescent="0.3">
      <c r="A100" s="1" t="str">
        <f t="shared" si="19"/>
        <v>LP_ReduceDmgClose_07</v>
      </c>
      <c r="B100" s="1" t="s">
        <v>289</v>
      </c>
      <c r="C100" s="1" t="str">
        <f>IF(ISERROR(VLOOKUP(B100,AffectorValueTable!$A:$A,1,0)),"어펙터밸류없음","")</f>
        <v/>
      </c>
      <c r="D100" s="1">
        <v>7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1.4</v>
      </c>
      <c r="O100" s="7" t="str">
        <f t="shared" ca="1" si="14"/>
        <v/>
      </c>
    </row>
    <row r="101" spans="1:19" x14ac:dyDescent="0.3">
      <c r="A101" s="1" t="str">
        <f t="shared" si="19"/>
        <v>LP_ReduceDmgClose_08</v>
      </c>
      <c r="B101" s="1" t="s">
        <v>289</v>
      </c>
      <c r="C101" s="1" t="str">
        <f>IF(ISERROR(VLOOKUP(B101,AffectorValueTable!$A:$A,1,0)),"어펙터밸류없음","")</f>
        <v/>
      </c>
      <c r="D101" s="1">
        <v>8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1.6</v>
      </c>
      <c r="O101" s="7" t="str">
        <f t="shared" ca="1" si="14"/>
        <v/>
      </c>
    </row>
    <row r="102" spans="1:19" x14ac:dyDescent="0.3">
      <c r="A102" s="1" t="str">
        <f t="shared" si="19"/>
        <v>LP_ReduceDmgClose_09</v>
      </c>
      <c r="B102" s="1" t="s">
        <v>289</v>
      </c>
      <c r="C102" s="1" t="str">
        <f>IF(ISERROR(VLOOKUP(B102,AffectorValueTable!$A:$A,1,0)),"어펙터밸류없음","")</f>
        <v/>
      </c>
      <c r="D102" s="1">
        <v>9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1.8</v>
      </c>
      <c r="O102" s="7" t="str">
        <f t="shared" ca="1" si="14"/>
        <v/>
      </c>
    </row>
    <row r="103" spans="1:19" x14ac:dyDescent="0.3">
      <c r="A103" s="1" t="str">
        <f t="shared" ref="A103:A125" si="20">B103&amp;"_"&amp;TEXT(D103,"00")</f>
        <v>LP_ExtraGold_01</v>
      </c>
      <c r="B103" s="1" t="s">
        <v>189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DropAdjust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J103" s="1">
        <v>0.2</v>
      </c>
      <c r="O103" s="7" t="str">
        <f t="shared" ca="1" si="14"/>
        <v/>
      </c>
      <c r="S103" s="7" t="str">
        <f t="shared" ca="1" si="15"/>
        <v/>
      </c>
    </row>
    <row r="104" spans="1:19" x14ac:dyDescent="0.3">
      <c r="A104" s="1" t="str">
        <f t="shared" si="20"/>
        <v>LP_ItemChanceBoost_01</v>
      </c>
      <c r="B104" s="1" t="s">
        <v>190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DropAdjust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K104" s="1">
        <v>0.2</v>
      </c>
      <c r="O104" s="7" t="str">
        <f t="shared" ca="1" si="14"/>
        <v/>
      </c>
      <c r="S104" s="7" t="str">
        <f t="shared" ca="1" si="15"/>
        <v/>
      </c>
    </row>
    <row r="105" spans="1:19" x14ac:dyDescent="0.3">
      <c r="A105" s="1" t="str">
        <f t="shared" si="20"/>
        <v>LP_HealChanceBoost_01</v>
      </c>
      <c r="B105" s="1" t="s">
        <v>191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DropAdjust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L105" s="1">
        <v>0.5</v>
      </c>
      <c r="O105" s="7" t="str">
        <f t="shared" ca="1" si="14"/>
        <v/>
      </c>
      <c r="S105" s="7" t="str">
        <f t="shared" ca="1" si="15"/>
        <v/>
      </c>
    </row>
    <row r="106" spans="1:19" x14ac:dyDescent="0.3">
      <c r="A106" s="1" t="str">
        <f t="shared" si="20"/>
        <v>LP_MonsterThrough_01</v>
      </c>
      <c r="B106" s="1" t="s">
        <v>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MonsterThroughHitObject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N106" s="1">
        <v>1</v>
      </c>
      <c r="O106" s="7">
        <f t="shared" ca="1" si="14"/>
        <v>1</v>
      </c>
      <c r="S106" s="7" t="str">
        <f t="shared" ca="1" si="15"/>
        <v/>
      </c>
    </row>
    <row r="107" spans="1:19" x14ac:dyDescent="0.3">
      <c r="A107" s="1" t="str">
        <f t="shared" si="20"/>
        <v>LP_MonsterThrough_02</v>
      </c>
      <c r="B107" s="1" t="s">
        <v>192</v>
      </c>
      <c r="C107" s="1" t="str">
        <f>IF(ISERROR(VLOOKUP(B107,AffectorValueTable!$A:$A,1,0)),"어펙터밸류없음","")</f>
        <v/>
      </c>
      <c r="D107" s="1">
        <v>2</v>
      </c>
      <c r="E107" s="1" t="str">
        <f>VLOOKUP($B107,AffectorValueTable!$1:$1048576,MATCH(AffectorValueTable!$B$1,AffectorValueTable!$1:$1,0),0)</f>
        <v>MonsterThroughHitObject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ca="1" si="14"/>
        <v>2</v>
      </c>
      <c r="S107" s="7" t="str">
        <f t="shared" ca="1" si="15"/>
        <v/>
      </c>
    </row>
    <row r="108" spans="1:19" x14ac:dyDescent="0.3">
      <c r="A108" s="1" t="str">
        <f t="shared" si="20"/>
        <v>LP_Ricochet_01</v>
      </c>
      <c r="B108" s="1" t="s">
        <v>193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RicochetHitObject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N108" s="1">
        <v>1</v>
      </c>
      <c r="O108" s="7">
        <f t="shared" ca="1" si="14"/>
        <v>1</v>
      </c>
      <c r="S108" s="7" t="str">
        <f t="shared" ca="1" si="15"/>
        <v/>
      </c>
    </row>
    <row r="109" spans="1:19" x14ac:dyDescent="0.3">
      <c r="A109" s="1" t="str">
        <f t="shared" si="20"/>
        <v>LP_Ricochet_02</v>
      </c>
      <c r="B109" s="1" t="s">
        <v>193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ca="1" si="14"/>
        <v>2</v>
      </c>
      <c r="S109" s="7" t="str">
        <f t="shared" ca="1" si="15"/>
        <v/>
      </c>
    </row>
    <row r="110" spans="1:19" x14ac:dyDescent="0.3">
      <c r="A110" s="1" t="str">
        <f t="shared" si="20"/>
        <v>LP_BounceWallQuad_01</v>
      </c>
      <c r="B110" s="1" t="s">
        <v>194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BounceWallQuadHitObject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1</v>
      </c>
      <c r="O110" s="7">
        <f t="shared" ca="1" si="14"/>
        <v>1</v>
      </c>
      <c r="S110" s="7" t="str">
        <f t="shared" ca="1" si="15"/>
        <v/>
      </c>
    </row>
    <row r="111" spans="1:19" x14ac:dyDescent="0.3">
      <c r="A111" s="1" t="str">
        <f t="shared" si="20"/>
        <v>LP_BounceWallQuad_02</v>
      </c>
      <c r="B111" s="1" t="s">
        <v>194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BounceWallQuadHitObject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N111" s="1">
        <v>2</v>
      </c>
      <c r="O111" s="7">
        <f t="shared" ca="1" si="14"/>
        <v>2</v>
      </c>
      <c r="S111" s="7" t="str">
        <f t="shared" ca="1" si="15"/>
        <v/>
      </c>
    </row>
    <row r="112" spans="1:19" x14ac:dyDescent="0.3">
      <c r="A112" s="1" t="str">
        <f t="shared" si="20"/>
        <v>LP_Parallel_01</v>
      </c>
      <c r="B112" s="1" t="s">
        <v>195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ParallelHitObject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J112" s="1">
        <v>0.6</v>
      </c>
      <c r="N112" s="1">
        <v>2</v>
      </c>
      <c r="O112" s="7">
        <f t="shared" ca="1" si="14"/>
        <v>2</v>
      </c>
      <c r="S112" s="7" t="str">
        <f t="shared" ca="1" si="15"/>
        <v/>
      </c>
    </row>
    <row r="113" spans="1:21" x14ac:dyDescent="0.3">
      <c r="A113" s="1" t="str">
        <f t="shared" si="20"/>
        <v>LP_Parallel_02</v>
      </c>
      <c r="B113" s="1" t="s">
        <v>195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ParallelHitObject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 s="1">
        <v>0.6</v>
      </c>
      <c r="N113" s="1">
        <v>3</v>
      </c>
      <c r="O113" s="7">
        <f t="shared" ca="1" si="14"/>
        <v>3</v>
      </c>
      <c r="S113" s="7" t="str">
        <f t="shared" ca="1" si="15"/>
        <v/>
      </c>
    </row>
    <row r="114" spans="1:21" x14ac:dyDescent="0.3">
      <c r="A114" s="1" t="str">
        <f t="shared" si="20"/>
        <v>LP_DiagonalNwayGenerator_01</v>
      </c>
      <c r="B114" s="1" t="s">
        <v>196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DiagonalNwayGenerator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14"/>
        <v>1</v>
      </c>
      <c r="S114" s="7" t="str">
        <f t="shared" ca="1" si="15"/>
        <v/>
      </c>
    </row>
    <row r="115" spans="1:21" x14ac:dyDescent="0.3">
      <c r="A115" s="1" t="str">
        <f t="shared" si="20"/>
        <v>LP_DiagonalNwayGenerator_02</v>
      </c>
      <c r="B115" s="1" t="s">
        <v>196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DiagonalNwayGenerator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14"/>
        <v>2</v>
      </c>
      <c r="S115" s="7" t="str">
        <f t="shared" ca="1" si="15"/>
        <v/>
      </c>
    </row>
    <row r="116" spans="1:21" x14ac:dyDescent="0.3">
      <c r="A116" s="1" t="str">
        <f t="shared" si="20"/>
        <v>LP_LeftRightNwayGenerator_01</v>
      </c>
      <c r="B116" s="1" t="s">
        <v>197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LeftRightNwayGenerator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14"/>
        <v>1</v>
      </c>
      <c r="S116" s="7" t="str">
        <f t="shared" ca="1" si="15"/>
        <v/>
      </c>
    </row>
    <row r="117" spans="1:21" x14ac:dyDescent="0.3">
      <c r="A117" s="1" t="str">
        <f t="shared" si="20"/>
        <v>LP_LeftRightNwayGenerator_02</v>
      </c>
      <c r="B117" s="1" t="s">
        <v>197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LeftRightNwayGenerator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14"/>
        <v>2</v>
      </c>
      <c r="S117" s="7" t="str">
        <f t="shared" ca="1" si="15"/>
        <v/>
      </c>
    </row>
    <row r="118" spans="1:21" x14ac:dyDescent="0.3">
      <c r="A118" s="1" t="str">
        <f t="shared" si="20"/>
        <v>LP_BackNwayGenerator_01</v>
      </c>
      <c r="B118" s="1" t="s">
        <v>198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BackNwayGenerator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1</v>
      </c>
      <c r="O118" s="7">
        <f t="shared" ca="1" si="14"/>
        <v>1</v>
      </c>
      <c r="S118" s="7" t="str">
        <f t="shared" ca="1" si="15"/>
        <v/>
      </c>
    </row>
    <row r="119" spans="1:21" x14ac:dyDescent="0.3">
      <c r="A119" s="1" t="str">
        <f t="shared" si="20"/>
        <v>LP_BackNwayGenerator_02</v>
      </c>
      <c r="B119" s="1" t="s">
        <v>198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BackNwayGenerator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2</v>
      </c>
      <c r="O119" s="7">
        <f t="shared" ca="1" si="14"/>
        <v>2</v>
      </c>
      <c r="S119" s="7" t="str">
        <f t="shared" ca="1" si="15"/>
        <v/>
      </c>
    </row>
    <row r="120" spans="1:21" x14ac:dyDescent="0.3">
      <c r="A120" s="1" t="str">
        <f t="shared" si="20"/>
        <v>LP_Repeat_01</v>
      </c>
      <c r="B120" s="1" t="s">
        <v>199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RepeatHitObject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J120" s="1">
        <v>0.5</v>
      </c>
      <c r="N120" s="1">
        <v>1</v>
      </c>
      <c r="O120" s="7">
        <f t="shared" ca="1" si="14"/>
        <v>1</v>
      </c>
      <c r="S120" s="7" t="str">
        <f t="shared" ca="1" si="15"/>
        <v/>
      </c>
    </row>
    <row r="121" spans="1:21" x14ac:dyDescent="0.3">
      <c r="A121" s="1" t="str">
        <f t="shared" si="20"/>
        <v>LP_Repeat_02</v>
      </c>
      <c r="B121" s="1" t="s">
        <v>199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RepeatHitObject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0.5</v>
      </c>
      <c r="N121" s="1">
        <v>2</v>
      </c>
      <c r="O121" s="7">
        <f t="shared" ca="1" si="14"/>
        <v>2</v>
      </c>
      <c r="S121" s="7" t="str">
        <f t="shared" ca="1" si="15"/>
        <v/>
      </c>
    </row>
    <row r="122" spans="1:21" x14ac:dyDescent="0.3">
      <c r="A122" s="1" t="str">
        <f t="shared" si="20"/>
        <v>LP_HealOnKill_01</v>
      </c>
      <c r="B122" s="1" t="s">
        <v>291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CallAffectorValue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O122" s="7" t="str">
        <f t="shared" ref="O122" ca="1" si="21">IF(NOT(ISBLANK(N122)),N122,
IF(ISBLANK(M122),"",
VLOOKUP(M122,OFFSET(INDIRECT("$A:$B"),0,MATCH(M$1&amp;"_Verify",INDIRECT("$1:$1"),0)-1),2,0)
))</f>
        <v/>
      </c>
      <c r="Q122" s="1" t="s">
        <v>294</v>
      </c>
      <c r="S122" s="7">
        <f t="shared" ref="S122:S124" ca="1" si="22">IF(NOT(ISBLANK(R122)),R122,
IF(ISBLANK(Q122),"",
VLOOKUP(Q122,OFFSET(INDIRECT("$A:$B"),0,MATCH(Q$1&amp;"_Verify",INDIRECT("$1:$1"),0)-1),2,0)
))</f>
        <v>6</v>
      </c>
      <c r="U122" s="1" t="s">
        <v>293</v>
      </c>
    </row>
    <row r="123" spans="1:21" x14ac:dyDescent="0.3">
      <c r="A123" s="1" t="str">
        <f t="shared" si="20"/>
        <v>LP_HealOnKill_02</v>
      </c>
      <c r="B123" s="1" t="s">
        <v>291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CallAffectorValue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O123" s="7" t="str">
        <f t="shared" ca="1" si="14"/>
        <v/>
      </c>
      <c r="Q123" s="1" t="s">
        <v>294</v>
      </c>
      <c r="S123" s="7">
        <f t="shared" ca="1" si="22"/>
        <v>6</v>
      </c>
      <c r="U123" s="1" t="s">
        <v>293</v>
      </c>
    </row>
    <row r="124" spans="1:21" x14ac:dyDescent="0.3">
      <c r="A124" s="1" t="str">
        <f t="shared" si="20"/>
        <v>LP_HealOnKill_Heal_01</v>
      </c>
      <c r="B124" s="1" t="s">
        <v>292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Heal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K124" s="1">
        <v>1.4999999999999999E-2</v>
      </c>
      <c r="O124" s="7" t="str">
        <f t="shared" ref="O124:O154" ca="1" si="23">IF(NOT(ISBLANK(N124)),N124,
IF(ISBLANK(M124),"",
VLOOKUP(M124,OFFSET(INDIRECT("$A:$B"),0,MATCH(M$1&amp;"_Verify",INDIRECT("$1:$1"),0)-1),2,0)
))</f>
        <v/>
      </c>
      <c r="S124" s="7" t="str">
        <f t="shared" ca="1" si="22"/>
        <v/>
      </c>
    </row>
    <row r="125" spans="1:21" x14ac:dyDescent="0.3">
      <c r="A125" s="1" t="str">
        <f t="shared" si="20"/>
        <v>LP_HealOnKill_Heal_02</v>
      </c>
      <c r="B125" s="1" t="s">
        <v>292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Heal</v>
      </c>
      <c r="K125" s="1">
        <v>0.02</v>
      </c>
      <c r="O125" s="7" t="str">
        <f t="shared" ca="1" si="23"/>
        <v/>
      </c>
    </row>
    <row r="126" spans="1:21" x14ac:dyDescent="0.3">
      <c r="A126" s="1" t="str">
        <f t="shared" ref="A126:A140" si="24">B126&amp;"_"&amp;TEXT(D126,"00")</f>
        <v>LP_HealOnKillBetter_01</v>
      </c>
      <c r="B126" s="1" t="s">
        <v>295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ca="1" si="23"/>
        <v/>
      </c>
      <c r="Q126" s="1" t="s">
        <v>294</v>
      </c>
      <c r="S126" s="7">
        <f t="shared" ref="S126:S128" ca="1" si="25">IF(NOT(ISBLANK(R126)),R126,
IF(ISBLANK(Q126),"",
VLOOKUP(Q126,OFFSET(INDIRECT("$A:$B"),0,MATCH(Q$1&amp;"_Verify",INDIRECT("$1:$1"),0)-1),2,0)
))</f>
        <v>6</v>
      </c>
      <c r="U126" s="1" t="s">
        <v>296</v>
      </c>
    </row>
    <row r="127" spans="1:21" x14ac:dyDescent="0.3">
      <c r="A127" s="1" t="str">
        <f t="shared" si="24"/>
        <v>LP_HealOnKillBetter_02</v>
      </c>
      <c r="B127" s="1" t="s">
        <v>295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O127" s="7" t="str">
        <f t="shared" ca="1" si="23"/>
        <v/>
      </c>
      <c r="Q127" s="1" t="s">
        <v>294</v>
      </c>
      <c r="S127" s="7">
        <f t="shared" ca="1" si="25"/>
        <v>6</v>
      </c>
      <c r="U127" s="1" t="s">
        <v>296</v>
      </c>
    </row>
    <row r="128" spans="1:21" x14ac:dyDescent="0.3">
      <c r="A128" s="1" t="str">
        <f t="shared" si="24"/>
        <v>LP_HealOnKillBetter_Heal_01</v>
      </c>
      <c r="B128" s="1" t="s">
        <v>296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Heal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K128" s="1">
        <v>0.02</v>
      </c>
      <c r="O128" s="7" t="str">
        <f t="shared" ca="1" si="23"/>
        <v/>
      </c>
      <c r="S128" s="7" t="str">
        <f t="shared" ca="1" si="25"/>
        <v/>
      </c>
    </row>
    <row r="129" spans="1:21" x14ac:dyDescent="0.3">
      <c r="A129" s="1" t="str">
        <f t="shared" si="24"/>
        <v>LP_HealOnKillBetter_Heal_02</v>
      </c>
      <c r="B129" s="1" t="s">
        <v>296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Heal</v>
      </c>
      <c r="K129" s="1">
        <v>0.04</v>
      </c>
      <c r="O129" s="7" t="str">
        <f t="shared" ca="1" si="23"/>
        <v/>
      </c>
    </row>
    <row r="130" spans="1:21" x14ac:dyDescent="0.3">
      <c r="A130" s="1" t="str">
        <f t="shared" si="24"/>
        <v>LP_AtkSpeedUpOnEncounter_01</v>
      </c>
      <c r="B130" s="1" t="s">
        <v>330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ca="1" si="23"/>
        <v/>
      </c>
      <c r="Q130" s="1" t="s">
        <v>331</v>
      </c>
      <c r="S130" s="7">
        <f t="shared" ref="S130:S139" ca="1" si="26">IF(NOT(ISBLANK(R130)),R130,
IF(ISBLANK(Q130),"",
VLOOKUP(Q130,OFFSET(INDIRECT("$A:$B"),0,MATCH(Q$1&amp;"_Verify",INDIRECT("$1:$1"),0)-1),2,0)
))</f>
        <v>1</v>
      </c>
      <c r="U130" s="1" t="s">
        <v>332</v>
      </c>
    </row>
    <row r="131" spans="1:21" x14ac:dyDescent="0.3">
      <c r="A131" s="1" t="str">
        <f t="shared" si="24"/>
        <v>LP_AtkSpeedUpOnEncounter_02</v>
      </c>
      <c r="B131" s="1" t="s">
        <v>330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3"/>
        <v/>
      </c>
      <c r="Q131" s="1" t="s">
        <v>331</v>
      </c>
      <c r="S131" s="7">
        <f t="shared" ca="1" si="26"/>
        <v>1</v>
      </c>
      <c r="U131" s="1" t="s">
        <v>332</v>
      </c>
    </row>
    <row r="132" spans="1:21" x14ac:dyDescent="0.3">
      <c r="A132" s="1" t="str">
        <f t="shared" ref="A132:A138" si="27">B132&amp;"_"&amp;TEXT(D132,"00")</f>
        <v>LP_AtkSpeedUpOnEncounter_03</v>
      </c>
      <c r="B132" s="1" t="s">
        <v>330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ref="O132:O138" ca="1" si="28">IF(NOT(ISBLANK(N132)),N132,
IF(ISBLANK(M132),"",
VLOOKUP(M132,OFFSET(INDIRECT("$A:$B"),0,MATCH(M$1&amp;"_Verify",INDIRECT("$1:$1"),0)-1),2,0)
))</f>
        <v/>
      </c>
      <c r="Q132" s="1" t="s">
        <v>331</v>
      </c>
      <c r="S132" s="7">
        <f t="shared" ref="S132:S138" ca="1" si="29">IF(NOT(ISBLANK(R132)),R132,
IF(ISBLANK(Q132),"",
VLOOKUP(Q132,OFFSET(INDIRECT("$A:$B"),0,MATCH(Q$1&amp;"_Verify",INDIRECT("$1:$1"),0)-1),2,0)
))</f>
        <v>1</v>
      </c>
      <c r="U132" s="1" t="s">
        <v>332</v>
      </c>
    </row>
    <row r="133" spans="1:21" x14ac:dyDescent="0.3">
      <c r="A133" s="1" t="str">
        <f t="shared" si="27"/>
        <v>LP_AtkSpeedUpOnEncounter_04</v>
      </c>
      <c r="B133" s="1" t="s">
        <v>330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28"/>
        <v/>
      </c>
      <c r="Q133" s="1" t="s">
        <v>331</v>
      </c>
      <c r="S133" s="7">
        <f t="shared" ca="1" si="29"/>
        <v>1</v>
      </c>
      <c r="U133" s="1" t="s">
        <v>332</v>
      </c>
    </row>
    <row r="134" spans="1:21" x14ac:dyDescent="0.3">
      <c r="A134" s="1" t="str">
        <f t="shared" si="27"/>
        <v>LP_AtkSpeedUpOnEncounter_05</v>
      </c>
      <c r="B134" s="1" t="s">
        <v>330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28"/>
        <v/>
      </c>
      <c r="Q134" s="1" t="s">
        <v>331</v>
      </c>
      <c r="S134" s="7">
        <f t="shared" ca="1" si="29"/>
        <v>1</v>
      </c>
      <c r="U134" s="1" t="s">
        <v>332</v>
      </c>
    </row>
    <row r="135" spans="1:21" x14ac:dyDescent="0.3">
      <c r="A135" s="1" t="str">
        <f t="shared" si="27"/>
        <v>LP_AtkSpeedUpOnEncounter_06</v>
      </c>
      <c r="B135" s="1" t="s">
        <v>330</v>
      </c>
      <c r="C135" s="1" t="str">
        <f>IF(ISERROR(VLOOKUP(B135,AffectorValueTable!$A:$A,1,0)),"어펙터밸류없음","")</f>
        <v/>
      </c>
      <c r="D135" s="1">
        <v>6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ca="1" si="28"/>
        <v/>
      </c>
      <c r="Q135" s="1" t="s">
        <v>331</v>
      </c>
      <c r="S135" s="7">
        <f t="shared" ca="1" si="29"/>
        <v>1</v>
      </c>
      <c r="U135" s="1" t="s">
        <v>332</v>
      </c>
    </row>
    <row r="136" spans="1:21" x14ac:dyDescent="0.3">
      <c r="A136" s="1" t="str">
        <f t="shared" si="27"/>
        <v>LP_AtkSpeedUpOnEncounter_07</v>
      </c>
      <c r="B136" s="1" t="s">
        <v>330</v>
      </c>
      <c r="C136" s="1" t="str">
        <f>IF(ISERROR(VLOOKUP(B136,AffectorValueTable!$A:$A,1,0)),"어펙터밸류없음","")</f>
        <v/>
      </c>
      <c r="D136" s="1">
        <v>7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28"/>
        <v/>
      </c>
      <c r="Q136" s="1" t="s">
        <v>331</v>
      </c>
      <c r="S136" s="7">
        <f t="shared" ca="1" si="29"/>
        <v>1</v>
      </c>
      <c r="U136" s="1" t="s">
        <v>332</v>
      </c>
    </row>
    <row r="137" spans="1:21" x14ac:dyDescent="0.3">
      <c r="A137" s="1" t="str">
        <f t="shared" si="27"/>
        <v>LP_AtkSpeedUpOnEncounter_08</v>
      </c>
      <c r="B137" s="1" t="s">
        <v>330</v>
      </c>
      <c r="C137" s="1" t="str">
        <f>IF(ISERROR(VLOOKUP(B137,AffectorValueTable!$A:$A,1,0)),"어펙터밸류없음","")</f>
        <v/>
      </c>
      <c r="D137" s="1">
        <v>8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28"/>
        <v/>
      </c>
      <c r="Q137" s="1" t="s">
        <v>331</v>
      </c>
      <c r="S137" s="7">
        <f t="shared" ca="1" si="29"/>
        <v>1</v>
      </c>
      <c r="U137" s="1" t="s">
        <v>332</v>
      </c>
    </row>
    <row r="138" spans="1:21" x14ac:dyDescent="0.3">
      <c r="A138" s="1" t="str">
        <f t="shared" si="27"/>
        <v>LP_AtkSpeedUpOnEncounter_09</v>
      </c>
      <c r="B138" s="1" t="s">
        <v>330</v>
      </c>
      <c r="C138" s="1" t="str">
        <f>IF(ISERROR(VLOOKUP(B138,AffectorValueTable!$A:$A,1,0)),"어펙터밸류없음","")</f>
        <v/>
      </c>
      <c r="D138" s="1">
        <v>9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28"/>
        <v/>
      </c>
      <c r="Q138" s="1" t="s">
        <v>331</v>
      </c>
      <c r="S138" s="7">
        <f t="shared" ca="1" si="29"/>
        <v>1</v>
      </c>
      <c r="U138" s="1" t="s">
        <v>332</v>
      </c>
    </row>
    <row r="139" spans="1:21" x14ac:dyDescent="0.3">
      <c r="A139" s="1" t="str">
        <f t="shared" si="24"/>
        <v>LP_AtkSpeedUpOnEncounter_Spd_01</v>
      </c>
      <c r="B139" s="1" t="s">
        <v>327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9</v>
      </c>
      <c r="J139" s="1">
        <v>0.3</v>
      </c>
      <c r="M139" s="1" t="s">
        <v>166</v>
      </c>
      <c r="O139" s="7">
        <f t="shared" ca="1" si="23"/>
        <v>3</v>
      </c>
      <c r="S139" s="7" t="str">
        <f t="shared" ca="1" si="26"/>
        <v/>
      </c>
    </row>
    <row r="140" spans="1:21" x14ac:dyDescent="0.3">
      <c r="A140" s="1" t="str">
        <f t="shared" si="24"/>
        <v>LP_AtkSpeedUpOnEncounter_Spd_02</v>
      </c>
      <c r="B140" s="1" t="s">
        <v>327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I140" s="1">
        <v>9</v>
      </c>
      <c r="J140" s="1">
        <v>0.6</v>
      </c>
      <c r="M140" s="1" t="s">
        <v>166</v>
      </c>
      <c r="O140" s="7">
        <f t="shared" ca="1" si="23"/>
        <v>3</v>
      </c>
    </row>
    <row r="141" spans="1:21" x14ac:dyDescent="0.3">
      <c r="A141" s="1" t="str">
        <f t="shared" ref="A141:A147" si="30">B141&amp;"_"&amp;TEXT(D141,"00")</f>
        <v>LP_AtkSpeedUpOnEncounter_Spd_03</v>
      </c>
      <c r="B141" s="1" t="s">
        <v>327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I141" s="1">
        <v>9</v>
      </c>
      <c r="J141" s="1">
        <v>0.9</v>
      </c>
      <c r="M141" s="1" t="s">
        <v>166</v>
      </c>
      <c r="O141" s="7">
        <f t="shared" ref="O141:O147" ca="1" si="31">IF(NOT(ISBLANK(N141)),N141,
IF(ISBLANK(M141),"",
VLOOKUP(M141,OFFSET(INDIRECT("$A:$B"),0,MATCH(M$1&amp;"_Verify",INDIRECT("$1:$1"),0)-1),2,0)
))</f>
        <v>3</v>
      </c>
    </row>
    <row r="142" spans="1:21" x14ac:dyDescent="0.3">
      <c r="A142" s="1" t="str">
        <f t="shared" si="30"/>
        <v>LP_AtkSpeedUpOnEncounter_Spd_04</v>
      </c>
      <c r="B142" s="1" t="s">
        <v>327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I142" s="1">
        <v>9</v>
      </c>
      <c r="J142" s="1">
        <v>1.2</v>
      </c>
      <c r="M142" s="1" t="s">
        <v>166</v>
      </c>
      <c r="O142" s="7">
        <f t="shared" ca="1" si="31"/>
        <v>3</v>
      </c>
    </row>
    <row r="143" spans="1:21" x14ac:dyDescent="0.3">
      <c r="A143" s="1" t="str">
        <f t="shared" si="30"/>
        <v>LP_AtkSpeedUpOnEncounter_Spd_05</v>
      </c>
      <c r="B143" s="1" t="s">
        <v>327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I143" s="1">
        <v>9</v>
      </c>
      <c r="J143" s="1">
        <v>1.5</v>
      </c>
      <c r="M143" s="1" t="s">
        <v>166</v>
      </c>
      <c r="O143" s="7">
        <f t="shared" ca="1" si="31"/>
        <v>3</v>
      </c>
    </row>
    <row r="144" spans="1:21" x14ac:dyDescent="0.3">
      <c r="A144" s="1" t="str">
        <f t="shared" si="30"/>
        <v>LP_AtkSpeedUpOnEncounter_Spd_06</v>
      </c>
      <c r="B144" s="1" t="s">
        <v>327</v>
      </c>
      <c r="C144" s="1" t="str">
        <f>IF(ISERROR(VLOOKUP(B144,AffectorValueTable!$A:$A,1,0)),"어펙터밸류없음","")</f>
        <v/>
      </c>
      <c r="D144" s="1">
        <v>6</v>
      </c>
      <c r="E144" s="1" t="str">
        <f>VLOOKUP($B144,AffectorValueTable!$1:$1048576,MATCH(AffectorValueTable!$B$1,AffectorValueTable!$1:$1,0),0)</f>
        <v>ChangeActorStatus</v>
      </c>
      <c r="I144" s="1">
        <v>9</v>
      </c>
      <c r="J144" s="1">
        <v>1.8</v>
      </c>
      <c r="M144" s="1" t="s">
        <v>166</v>
      </c>
      <c r="O144" s="7">
        <f t="shared" ca="1" si="31"/>
        <v>3</v>
      </c>
    </row>
    <row r="145" spans="1:21" x14ac:dyDescent="0.3">
      <c r="A145" s="1" t="str">
        <f t="shared" si="30"/>
        <v>LP_AtkSpeedUpOnEncounter_Spd_07</v>
      </c>
      <c r="B145" s="1" t="s">
        <v>327</v>
      </c>
      <c r="C145" s="1" t="str">
        <f>IF(ISERROR(VLOOKUP(B145,AffectorValueTable!$A:$A,1,0)),"어펙터밸류없음","")</f>
        <v/>
      </c>
      <c r="D145" s="1">
        <v>7</v>
      </c>
      <c r="E145" s="1" t="str">
        <f>VLOOKUP($B145,AffectorValueTable!$1:$1048576,MATCH(AffectorValueTable!$B$1,AffectorValueTable!$1:$1,0),0)</f>
        <v>ChangeActorStatus</v>
      </c>
      <c r="I145" s="1">
        <v>9</v>
      </c>
      <c r="J145" s="1">
        <v>2.1</v>
      </c>
      <c r="M145" s="1" t="s">
        <v>166</v>
      </c>
      <c r="O145" s="7">
        <f t="shared" ca="1" si="31"/>
        <v>3</v>
      </c>
    </row>
    <row r="146" spans="1:21" x14ac:dyDescent="0.3">
      <c r="A146" s="1" t="str">
        <f t="shared" si="30"/>
        <v>LP_AtkSpeedUpOnEncounter_Spd_08</v>
      </c>
      <c r="B146" s="1" t="s">
        <v>327</v>
      </c>
      <c r="C146" s="1" t="str">
        <f>IF(ISERROR(VLOOKUP(B146,AffectorValueTable!$A:$A,1,0)),"어펙터밸류없음","")</f>
        <v/>
      </c>
      <c r="D146" s="1">
        <v>8</v>
      </c>
      <c r="E146" s="1" t="str">
        <f>VLOOKUP($B146,AffectorValueTable!$1:$1048576,MATCH(AffectorValueTable!$B$1,AffectorValueTable!$1:$1,0),0)</f>
        <v>ChangeActorStatus</v>
      </c>
      <c r="I146" s="1">
        <v>9</v>
      </c>
      <c r="J146" s="1">
        <v>2.4</v>
      </c>
      <c r="M146" s="1" t="s">
        <v>166</v>
      </c>
      <c r="O146" s="7">
        <f t="shared" ca="1" si="31"/>
        <v>3</v>
      </c>
    </row>
    <row r="147" spans="1:21" x14ac:dyDescent="0.3">
      <c r="A147" s="1" t="str">
        <f t="shared" si="30"/>
        <v>LP_AtkSpeedUpOnEncounter_Spd_09</v>
      </c>
      <c r="B147" s="1" t="s">
        <v>327</v>
      </c>
      <c r="C147" s="1" t="str">
        <f>IF(ISERROR(VLOOKUP(B147,AffectorValueTable!$A:$A,1,0)),"어펙터밸류없음","")</f>
        <v/>
      </c>
      <c r="D147" s="1">
        <v>9</v>
      </c>
      <c r="E147" s="1" t="str">
        <f>VLOOKUP($B147,AffectorValueTable!$1:$1048576,MATCH(AffectorValueTable!$B$1,AffectorValueTable!$1:$1,0),0)</f>
        <v>ChangeActorStatus</v>
      </c>
      <c r="I147" s="1">
        <v>9</v>
      </c>
      <c r="J147" s="1">
        <v>2.7</v>
      </c>
      <c r="M147" s="1" t="s">
        <v>166</v>
      </c>
      <c r="O147" s="7">
        <f t="shared" ca="1" si="31"/>
        <v>3</v>
      </c>
    </row>
    <row r="148" spans="1:21" x14ac:dyDescent="0.3">
      <c r="A148" s="1" t="str">
        <f t="shared" ref="A148:A154" si="32">B148&amp;"_"&amp;TEXT(D148,"00")</f>
        <v>LP_AtkSpeedUpOnEncounterBetter_01</v>
      </c>
      <c r="B148" s="1" t="s">
        <v>326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CallAffectorValue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O148" s="7" t="str">
        <f t="shared" ca="1" si="23"/>
        <v/>
      </c>
      <c r="Q148" s="1" t="s">
        <v>331</v>
      </c>
      <c r="S148" s="7">
        <f t="shared" ref="S148:S162" ca="1" si="33">IF(NOT(ISBLANK(R148)),R148,
IF(ISBLANK(Q148),"",
VLOOKUP(Q148,OFFSET(INDIRECT("$A:$B"),0,MATCH(Q$1&amp;"_Verify",INDIRECT("$1:$1"),0)-1),2,0)
))</f>
        <v>1</v>
      </c>
      <c r="U148" s="1" t="s">
        <v>328</v>
      </c>
    </row>
    <row r="149" spans="1:21" x14ac:dyDescent="0.3">
      <c r="A149" s="1" t="str">
        <f t="shared" si="32"/>
        <v>LP_AtkSpeedUpOnEncounterBetter_02</v>
      </c>
      <c r="B149" s="1" t="s">
        <v>326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CallAffectorValue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O149" s="7" t="str">
        <f t="shared" ca="1" si="23"/>
        <v/>
      </c>
      <c r="Q149" s="1" t="s">
        <v>331</v>
      </c>
      <c r="S149" s="7">
        <f t="shared" ca="1" si="33"/>
        <v>1</v>
      </c>
      <c r="U149" s="1" t="s">
        <v>328</v>
      </c>
    </row>
    <row r="150" spans="1:21" x14ac:dyDescent="0.3">
      <c r="A150" s="1" t="str">
        <f t="shared" ref="A150:A152" si="34">B150&amp;"_"&amp;TEXT(D150,"00")</f>
        <v>LP_AtkSpeedUpOnEncounterBetter_03</v>
      </c>
      <c r="B150" s="1" t="s">
        <v>326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ref="O150:O152" ca="1" si="35">IF(NOT(ISBLANK(N150)),N150,
IF(ISBLANK(M150),"",
VLOOKUP(M150,OFFSET(INDIRECT("$A:$B"),0,MATCH(M$1&amp;"_Verify",INDIRECT("$1:$1"),0)-1),2,0)
))</f>
        <v/>
      </c>
      <c r="Q150" s="1" t="s">
        <v>331</v>
      </c>
      <c r="S150" s="7">
        <f t="shared" ref="S150:S152" ca="1" si="36">IF(NOT(ISBLANK(R150)),R150,
IF(ISBLANK(Q150),"",
VLOOKUP(Q150,OFFSET(INDIRECT("$A:$B"),0,MATCH(Q$1&amp;"_Verify",INDIRECT("$1:$1"),0)-1),2,0)
))</f>
        <v>1</v>
      </c>
      <c r="U150" s="1" t="s">
        <v>328</v>
      </c>
    </row>
    <row r="151" spans="1:21" x14ac:dyDescent="0.3">
      <c r="A151" s="1" t="str">
        <f t="shared" si="34"/>
        <v>LP_AtkSpeedUpOnEncounterBetter_04</v>
      </c>
      <c r="B151" s="1" t="s">
        <v>326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35"/>
        <v/>
      </c>
      <c r="Q151" s="1" t="s">
        <v>331</v>
      </c>
      <c r="S151" s="7">
        <f t="shared" ca="1" si="36"/>
        <v>1</v>
      </c>
      <c r="U151" s="1" t="s">
        <v>328</v>
      </c>
    </row>
    <row r="152" spans="1:21" x14ac:dyDescent="0.3">
      <c r="A152" s="1" t="str">
        <f t="shared" si="34"/>
        <v>LP_AtkSpeedUpOnEncounterBetter_05</v>
      </c>
      <c r="B152" s="1" t="s">
        <v>326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35"/>
        <v/>
      </c>
      <c r="Q152" s="1" t="s">
        <v>331</v>
      </c>
      <c r="S152" s="7">
        <f t="shared" ca="1" si="36"/>
        <v>1</v>
      </c>
      <c r="U152" s="1" t="s">
        <v>328</v>
      </c>
    </row>
    <row r="153" spans="1:21" x14ac:dyDescent="0.3">
      <c r="A153" s="1" t="str">
        <f t="shared" si="32"/>
        <v>LP_AtkSpeedUpOnEncounterBetter_Spd_01</v>
      </c>
      <c r="B153" s="1" t="s">
        <v>329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9</v>
      </c>
      <c r="J153" s="1">
        <v>0.45</v>
      </c>
      <c r="M153" s="1" t="s">
        <v>166</v>
      </c>
      <c r="O153" s="7">
        <f t="shared" ca="1" si="23"/>
        <v>3</v>
      </c>
      <c r="S153" s="7" t="str">
        <f t="shared" ca="1" si="33"/>
        <v/>
      </c>
    </row>
    <row r="154" spans="1:21" x14ac:dyDescent="0.3">
      <c r="A154" s="1" t="str">
        <f t="shared" si="32"/>
        <v>LP_AtkSpeedUpOnEncounterBetter_Spd_02</v>
      </c>
      <c r="B154" s="1" t="s">
        <v>329</v>
      </c>
      <c r="C154" s="1" t="str">
        <f>IF(ISERROR(VLOOKUP(B154,AffectorValueTable!$A:$A,1,0)),"어펙터밸류없음","")</f>
        <v/>
      </c>
      <c r="D154" s="1">
        <v>2</v>
      </c>
      <c r="E154" s="1" t="str">
        <f>VLOOKUP($B154,AffectorValueTable!$1:$1048576,MATCH(AffectorValueTable!$B$1,AffectorValueTable!$1:$1,0),0)</f>
        <v>ChangeActorStatus</v>
      </c>
      <c r="I154" s="1">
        <v>9</v>
      </c>
      <c r="J154" s="1">
        <v>0.9</v>
      </c>
      <c r="M154" s="1" t="s">
        <v>166</v>
      </c>
      <c r="O154" s="7">
        <f t="shared" ca="1" si="23"/>
        <v>3</v>
      </c>
      <c r="S154" s="7" t="str">
        <f t="shared" ca="1" si="33"/>
        <v/>
      </c>
    </row>
    <row r="155" spans="1:21" x14ac:dyDescent="0.3">
      <c r="A155" s="1" t="str">
        <f t="shared" ref="A155:A157" si="37">B155&amp;"_"&amp;TEXT(D155,"00")</f>
        <v>LP_AtkSpeedUpOnEncounterBetter_Spd_03</v>
      </c>
      <c r="B155" s="1" t="s">
        <v>329</v>
      </c>
      <c r="C155" s="1" t="str">
        <f>IF(ISERROR(VLOOKUP(B155,AffectorValueTable!$A:$A,1,0)),"어펙터밸류없음","")</f>
        <v/>
      </c>
      <c r="D155" s="1">
        <v>3</v>
      </c>
      <c r="E155" s="1" t="str">
        <f>VLOOKUP($B155,AffectorValueTable!$1:$1048576,MATCH(AffectorValueTable!$B$1,AffectorValueTable!$1:$1,0),0)</f>
        <v>ChangeActorStatus</v>
      </c>
      <c r="I155" s="1">
        <v>9</v>
      </c>
      <c r="J155" s="1">
        <v>1.35</v>
      </c>
      <c r="M155" s="1" t="s">
        <v>166</v>
      </c>
      <c r="O155" s="7">
        <f t="shared" ref="O155:O157" ca="1" si="38">IF(NOT(ISBLANK(N155)),N155,
IF(ISBLANK(M155),"",
VLOOKUP(M155,OFFSET(INDIRECT("$A:$B"),0,MATCH(M$1&amp;"_Verify",INDIRECT("$1:$1"),0)-1),2,0)
))</f>
        <v>3</v>
      </c>
      <c r="S155" s="7" t="str">
        <f t="shared" ca="1" si="33"/>
        <v/>
      </c>
    </row>
    <row r="156" spans="1:21" x14ac:dyDescent="0.3">
      <c r="A156" s="1" t="str">
        <f t="shared" si="37"/>
        <v>LP_AtkSpeedUpOnEncounterBetter_Spd_04</v>
      </c>
      <c r="B156" s="1" t="s">
        <v>329</v>
      </c>
      <c r="C156" s="1" t="str">
        <f>IF(ISERROR(VLOOKUP(B156,AffectorValueTable!$A:$A,1,0)),"어펙터밸류없음","")</f>
        <v/>
      </c>
      <c r="D156" s="1">
        <v>4</v>
      </c>
      <c r="E156" s="1" t="str">
        <f>VLOOKUP($B156,AffectorValueTable!$1:$1048576,MATCH(AffectorValueTable!$B$1,AffectorValueTable!$1:$1,0),0)</f>
        <v>ChangeActorStatus</v>
      </c>
      <c r="I156" s="1">
        <v>9</v>
      </c>
      <c r="J156" s="1">
        <v>1.8</v>
      </c>
      <c r="M156" s="1" t="s">
        <v>166</v>
      </c>
      <c r="O156" s="7">
        <f t="shared" ca="1" si="38"/>
        <v>3</v>
      </c>
      <c r="S156" s="7" t="str">
        <f t="shared" ca="1" si="33"/>
        <v/>
      </c>
    </row>
    <row r="157" spans="1:21" x14ac:dyDescent="0.3">
      <c r="A157" s="1" t="str">
        <f t="shared" si="37"/>
        <v>LP_AtkSpeedUpOnEncounterBetter_Spd_05</v>
      </c>
      <c r="B157" s="1" t="s">
        <v>329</v>
      </c>
      <c r="C157" s="1" t="str">
        <f>IF(ISERROR(VLOOKUP(B157,AffectorValueTable!$A:$A,1,0)),"어펙터밸류없음","")</f>
        <v/>
      </c>
      <c r="D157" s="1">
        <v>5</v>
      </c>
      <c r="E157" s="1" t="str">
        <f>VLOOKUP($B157,AffectorValueTable!$1:$1048576,MATCH(AffectorValueTable!$B$1,AffectorValueTable!$1:$1,0),0)</f>
        <v>ChangeActorStatus</v>
      </c>
      <c r="I157" s="1">
        <v>9</v>
      </c>
      <c r="J157" s="1">
        <v>2.25</v>
      </c>
      <c r="M157" s="1" t="s">
        <v>166</v>
      </c>
      <c r="O157" s="7">
        <f t="shared" ca="1" si="38"/>
        <v>3</v>
      </c>
      <c r="S157" s="7" t="str">
        <f t="shared" ca="1" si="33"/>
        <v/>
      </c>
    </row>
    <row r="158" spans="1:21" x14ac:dyDescent="0.3">
      <c r="A158" s="1" t="str">
        <f t="shared" ref="A158:A162" si="39">B158&amp;"_"&amp;TEXT(D158,"00")</f>
        <v>LP_VampireOnAttack_01</v>
      </c>
      <c r="B158" s="1" t="s">
        <v>333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CallAffectorValue</v>
      </c>
      <c r="I158" s="1">
        <v>-1</v>
      </c>
      <c r="O158" s="7" t="str">
        <f t="shared" ref="O158:O162" ca="1" si="40">IF(NOT(ISBLANK(N158)),N158,
IF(ISBLANK(M158),"",
VLOOKUP(M158,OFFSET(INDIRECT("$A:$B"),0,MATCH(M$1&amp;"_Verify",INDIRECT("$1:$1"),0)-1),2,0)
))</f>
        <v/>
      </c>
      <c r="Q158" s="1" t="s">
        <v>335</v>
      </c>
      <c r="S158" s="7">
        <f t="shared" ca="1" si="33"/>
        <v>5</v>
      </c>
      <c r="U158" s="1" t="s">
        <v>334</v>
      </c>
    </row>
    <row r="159" spans="1:21" x14ac:dyDescent="0.3">
      <c r="A159" s="1" t="str">
        <f t="shared" si="39"/>
        <v>LP_VampireOnAttack_02</v>
      </c>
      <c r="B159" s="1" t="s">
        <v>333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CallAffectorValue</v>
      </c>
      <c r="I159" s="1">
        <v>-1</v>
      </c>
      <c r="O159" s="7" t="str">
        <f t="shared" ca="1" si="40"/>
        <v/>
      </c>
      <c r="Q159" s="1" t="s">
        <v>335</v>
      </c>
      <c r="S159" s="7">
        <f t="shared" ca="1" si="33"/>
        <v>5</v>
      </c>
      <c r="U159" s="1" t="s">
        <v>334</v>
      </c>
    </row>
    <row r="160" spans="1:21" x14ac:dyDescent="0.3">
      <c r="A160" s="1" t="str">
        <f t="shared" si="39"/>
        <v>LP_VampireOnAttack_03</v>
      </c>
      <c r="B160" s="1" t="s">
        <v>333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CallAffectorValue</v>
      </c>
      <c r="I160" s="1">
        <v>-1</v>
      </c>
      <c r="O160" s="7" t="str">
        <f t="shared" ca="1" si="40"/>
        <v/>
      </c>
      <c r="Q160" s="1" t="s">
        <v>335</v>
      </c>
      <c r="S160" s="7">
        <f t="shared" ca="1" si="33"/>
        <v>5</v>
      </c>
      <c r="U160" s="1" t="s">
        <v>334</v>
      </c>
    </row>
    <row r="161" spans="1:21" x14ac:dyDescent="0.3">
      <c r="A161" s="1" t="str">
        <f t="shared" si="39"/>
        <v>LP_VampireOnAttack_04</v>
      </c>
      <c r="B161" s="1" t="s">
        <v>333</v>
      </c>
      <c r="C161" s="1" t="str">
        <f>IF(ISERROR(VLOOKUP(B161,AffectorValueTable!$A:$A,1,0)),"어펙터밸류없음","")</f>
        <v/>
      </c>
      <c r="D161" s="1">
        <v>4</v>
      </c>
      <c r="E161" s="1" t="str">
        <f>VLOOKUP($B161,AffectorValueTable!$1:$1048576,MATCH(AffectorValueTable!$B$1,AffectorValueTable!$1:$1,0),0)</f>
        <v>CallAffectorValue</v>
      </c>
      <c r="I161" s="1">
        <v>-1</v>
      </c>
      <c r="O161" s="7" t="str">
        <f t="shared" ca="1" si="40"/>
        <v/>
      </c>
      <c r="Q161" s="1" t="s">
        <v>335</v>
      </c>
      <c r="S161" s="7">
        <f t="shared" ca="1" si="33"/>
        <v>5</v>
      </c>
      <c r="U161" s="1" t="s">
        <v>334</v>
      </c>
    </row>
    <row r="162" spans="1:21" x14ac:dyDescent="0.3">
      <c r="A162" s="1" t="str">
        <f t="shared" si="39"/>
        <v>LP_VampireOnAttack_05</v>
      </c>
      <c r="B162" s="1" t="s">
        <v>333</v>
      </c>
      <c r="C162" s="1" t="str">
        <f>IF(ISERROR(VLOOKUP(B162,AffectorValueTable!$A:$A,1,0)),"어펙터밸류없음","")</f>
        <v/>
      </c>
      <c r="D162" s="1">
        <v>5</v>
      </c>
      <c r="E162" s="1" t="str">
        <f>VLOOKUP($B162,AffectorValueTable!$1:$1048576,MATCH(AffectorValueTable!$B$1,AffectorValueTable!$1:$1,0),0)</f>
        <v>CallAffectorValue</v>
      </c>
      <c r="I162" s="1">
        <v>-1</v>
      </c>
      <c r="O162" s="7" t="str">
        <f t="shared" ca="1" si="40"/>
        <v/>
      </c>
      <c r="Q162" s="1" t="s">
        <v>335</v>
      </c>
      <c r="S162" s="7">
        <f t="shared" ca="1" si="33"/>
        <v>5</v>
      </c>
      <c r="U162" s="1" t="s">
        <v>334</v>
      </c>
    </row>
    <row r="163" spans="1:21" x14ac:dyDescent="0.3">
      <c r="A163" s="1" t="str">
        <f t="shared" ref="A163:A172" si="41">B163&amp;"_"&amp;TEXT(D163,"00")</f>
        <v>LP_VampireOnAttack_Heal_01</v>
      </c>
      <c r="B163" s="1" t="s">
        <v>334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Heal</v>
      </c>
      <c r="L163" s="1">
        <v>0.01</v>
      </c>
      <c r="O163" s="7" t="str">
        <f t="shared" ref="O163:O172" ca="1" si="42">IF(NOT(ISBLANK(N163)),N163,
IF(ISBLANK(M163),"",
VLOOKUP(M163,OFFSET(INDIRECT("$A:$B"),0,MATCH(M$1&amp;"_Verify",INDIRECT("$1:$1"),0)-1),2,0)
))</f>
        <v/>
      </c>
      <c r="S163" s="7" t="str">
        <f t="shared" ref="S163:S172" ca="1" si="43">IF(NOT(ISBLANK(R163)),R163,
IF(ISBLANK(Q163),"",
VLOOKUP(Q163,OFFSET(INDIRECT("$A:$B"),0,MATCH(Q$1&amp;"_Verify",INDIRECT("$1:$1"),0)-1),2,0)
))</f>
        <v/>
      </c>
    </row>
    <row r="164" spans="1:21" x14ac:dyDescent="0.3">
      <c r="A164" s="1" t="str">
        <f t="shared" si="41"/>
        <v>LP_VampireOnAttack_Heal_02</v>
      </c>
      <c r="B164" s="1" t="s">
        <v>334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Heal</v>
      </c>
      <c r="L164" s="1">
        <v>0.02</v>
      </c>
      <c r="O164" s="7" t="str">
        <f t="shared" ca="1" si="42"/>
        <v/>
      </c>
      <c r="S164" s="7" t="str">
        <f t="shared" ca="1" si="43"/>
        <v/>
      </c>
    </row>
    <row r="165" spans="1:21" x14ac:dyDescent="0.3">
      <c r="A165" s="1" t="str">
        <f t="shared" si="41"/>
        <v>LP_VampireOnAttack_Heal_03</v>
      </c>
      <c r="B165" s="1" t="s">
        <v>334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Heal</v>
      </c>
      <c r="L165" s="1">
        <v>0.03</v>
      </c>
      <c r="O165" s="7" t="str">
        <f t="shared" ca="1" si="42"/>
        <v/>
      </c>
      <c r="S165" s="7" t="str">
        <f t="shared" ca="1" si="43"/>
        <v/>
      </c>
    </row>
    <row r="166" spans="1:21" x14ac:dyDescent="0.3">
      <c r="A166" s="1" t="str">
        <f t="shared" si="41"/>
        <v>LP_VampireOnAttack_Heal_04</v>
      </c>
      <c r="B166" s="1" t="s">
        <v>334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Heal</v>
      </c>
      <c r="L166" s="1">
        <v>0.04</v>
      </c>
      <c r="O166" s="7" t="str">
        <f t="shared" ca="1" si="42"/>
        <v/>
      </c>
      <c r="S166" s="7" t="str">
        <f t="shared" ca="1" si="43"/>
        <v/>
      </c>
    </row>
    <row r="167" spans="1:21" x14ac:dyDescent="0.3">
      <c r="A167" s="1" t="str">
        <f t="shared" si="41"/>
        <v>LP_VampireOnAttack_Heal_05</v>
      </c>
      <c r="B167" s="1" t="s">
        <v>334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Heal</v>
      </c>
      <c r="L167" s="1">
        <v>0.05</v>
      </c>
      <c r="O167" s="7" t="str">
        <f t="shared" ca="1" si="42"/>
        <v/>
      </c>
      <c r="S167" s="7" t="str">
        <f t="shared" ca="1" si="43"/>
        <v/>
      </c>
    </row>
    <row r="168" spans="1:21" x14ac:dyDescent="0.3">
      <c r="A168" s="1" t="str">
        <f t="shared" si="41"/>
        <v>LP_VampireOnAttackBetter_01</v>
      </c>
      <c r="B168" s="1" t="s">
        <v>336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CallAffectorValue</v>
      </c>
      <c r="I168" s="1">
        <v>-1</v>
      </c>
      <c r="O168" s="7" t="str">
        <f t="shared" ca="1" si="42"/>
        <v/>
      </c>
      <c r="Q168" s="1" t="s">
        <v>335</v>
      </c>
      <c r="S168" s="7">
        <f t="shared" ca="1" si="43"/>
        <v>5</v>
      </c>
      <c r="U168" s="1" t="s">
        <v>337</v>
      </c>
    </row>
    <row r="169" spans="1:21" x14ac:dyDescent="0.3">
      <c r="A169" s="1" t="str">
        <f t="shared" si="41"/>
        <v>LP_VampireOnAttackBetter_02</v>
      </c>
      <c r="B169" s="1" t="s">
        <v>336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CallAffectorValue</v>
      </c>
      <c r="I169" s="1">
        <v>-1</v>
      </c>
      <c r="O169" s="7" t="str">
        <f t="shared" ca="1" si="42"/>
        <v/>
      </c>
      <c r="Q169" s="1" t="s">
        <v>335</v>
      </c>
      <c r="S169" s="7">
        <f t="shared" ca="1" si="43"/>
        <v>5</v>
      </c>
      <c r="U169" s="1" t="s">
        <v>337</v>
      </c>
    </row>
    <row r="170" spans="1:21" x14ac:dyDescent="0.3">
      <c r="A170" s="1" t="str">
        <f t="shared" si="41"/>
        <v>LP_VampireOnAttackBetter_03</v>
      </c>
      <c r="B170" s="1" t="s">
        <v>336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CallAffectorValue</v>
      </c>
      <c r="I170" s="1">
        <v>-1</v>
      </c>
      <c r="O170" s="7" t="str">
        <f t="shared" ca="1" si="42"/>
        <v/>
      </c>
      <c r="Q170" s="1" t="s">
        <v>335</v>
      </c>
      <c r="S170" s="7">
        <f t="shared" ca="1" si="43"/>
        <v>5</v>
      </c>
      <c r="U170" s="1" t="s">
        <v>337</v>
      </c>
    </row>
    <row r="171" spans="1:21" x14ac:dyDescent="0.3">
      <c r="A171" s="1" t="str">
        <f t="shared" si="41"/>
        <v>LP_VampireOnAttackBetter_04</v>
      </c>
      <c r="B171" s="1" t="s">
        <v>336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CallAffectorValue</v>
      </c>
      <c r="I171" s="1">
        <v>-1</v>
      </c>
      <c r="O171" s="7" t="str">
        <f t="shared" ca="1" si="42"/>
        <v/>
      </c>
      <c r="Q171" s="1" t="s">
        <v>335</v>
      </c>
      <c r="S171" s="7">
        <f t="shared" ca="1" si="43"/>
        <v>5</v>
      </c>
      <c r="U171" s="1" t="s">
        <v>337</v>
      </c>
    </row>
    <row r="172" spans="1:21" x14ac:dyDescent="0.3">
      <c r="A172" s="1" t="str">
        <f t="shared" si="41"/>
        <v>LP_VampireOnAttackBetter_05</v>
      </c>
      <c r="B172" s="1" t="s">
        <v>336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CallAffectorValue</v>
      </c>
      <c r="I172" s="1">
        <v>-1</v>
      </c>
      <c r="O172" s="7" t="str">
        <f t="shared" ca="1" si="42"/>
        <v/>
      </c>
      <c r="Q172" s="1" t="s">
        <v>335</v>
      </c>
      <c r="S172" s="7">
        <f t="shared" ca="1" si="43"/>
        <v>5</v>
      </c>
      <c r="U172" s="1" t="s">
        <v>337</v>
      </c>
    </row>
    <row r="173" spans="1:21" x14ac:dyDescent="0.3">
      <c r="A173" s="1" t="str">
        <f t="shared" ref="A173:A182" si="44">B173&amp;"_"&amp;TEXT(D173,"00")</f>
        <v>LP_VampireOnAttackBetter_Heal_01</v>
      </c>
      <c r="B173" s="1" t="s">
        <v>337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Heal</v>
      </c>
      <c r="L173" s="1">
        <v>0.02</v>
      </c>
      <c r="O173" s="7" t="str">
        <f t="shared" ref="O173:O182" ca="1" si="45">IF(NOT(ISBLANK(N173)),N173,
IF(ISBLANK(M173),"",
VLOOKUP(M173,OFFSET(INDIRECT("$A:$B"),0,MATCH(M$1&amp;"_Verify",INDIRECT("$1:$1"),0)-1),2,0)
))</f>
        <v/>
      </c>
      <c r="S173" s="7" t="str">
        <f t="shared" ref="S173:S182" ca="1" si="46">IF(NOT(ISBLANK(R173)),R173,
IF(ISBLANK(Q173),"",
VLOOKUP(Q173,OFFSET(INDIRECT("$A:$B"),0,MATCH(Q$1&amp;"_Verify",INDIRECT("$1:$1"),0)-1),2,0)
))</f>
        <v/>
      </c>
    </row>
    <row r="174" spans="1:21" x14ac:dyDescent="0.3">
      <c r="A174" s="1" t="str">
        <f t="shared" si="44"/>
        <v>LP_VampireOnAttackBetter_Heal_02</v>
      </c>
      <c r="B174" s="1" t="s">
        <v>337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Heal</v>
      </c>
      <c r="L174" s="1">
        <v>0.04</v>
      </c>
      <c r="O174" s="7" t="str">
        <f t="shared" ca="1" si="45"/>
        <v/>
      </c>
      <c r="S174" s="7" t="str">
        <f t="shared" ca="1" si="46"/>
        <v/>
      </c>
    </row>
    <row r="175" spans="1:21" x14ac:dyDescent="0.3">
      <c r="A175" s="1" t="str">
        <f t="shared" si="44"/>
        <v>LP_VampireOnAttackBetter_Heal_03</v>
      </c>
      <c r="B175" s="1" t="s">
        <v>337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Heal</v>
      </c>
      <c r="L175" s="1">
        <v>0.06</v>
      </c>
      <c r="O175" s="7" t="str">
        <f t="shared" ca="1" si="45"/>
        <v/>
      </c>
      <c r="S175" s="7" t="str">
        <f t="shared" ca="1" si="46"/>
        <v/>
      </c>
    </row>
    <row r="176" spans="1:21" x14ac:dyDescent="0.3">
      <c r="A176" s="1" t="str">
        <f t="shared" si="44"/>
        <v>LP_VampireOnAttackBetter_Heal_04</v>
      </c>
      <c r="B176" s="1" t="s">
        <v>337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Heal</v>
      </c>
      <c r="L176" s="1">
        <v>0.08</v>
      </c>
      <c r="O176" s="7" t="str">
        <f t="shared" ca="1" si="45"/>
        <v/>
      </c>
      <c r="S176" s="7" t="str">
        <f t="shared" ca="1" si="46"/>
        <v/>
      </c>
    </row>
    <row r="177" spans="1:21" x14ac:dyDescent="0.3">
      <c r="A177" s="1" t="str">
        <f t="shared" si="44"/>
        <v>LP_VampireOnAttackBetter_Heal_05</v>
      </c>
      <c r="B177" s="1" t="s">
        <v>337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Heal</v>
      </c>
      <c r="L177" s="1">
        <v>0.1</v>
      </c>
      <c r="O177" s="7" t="str">
        <f t="shared" ca="1" si="45"/>
        <v/>
      </c>
      <c r="S177" s="7" t="str">
        <f t="shared" ca="1" si="46"/>
        <v/>
      </c>
    </row>
    <row r="178" spans="1:21" x14ac:dyDescent="0.3">
      <c r="A178" s="1" t="str">
        <f t="shared" si="44"/>
        <v>LP_RecoverOnAttacked_01</v>
      </c>
      <c r="B178" s="1" t="s">
        <v>338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I178" s="1">
        <v>-1</v>
      </c>
      <c r="O178" s="7" t="str">
        <f t="shared" ca="1" si="45"/>
        <v/>
      </c>
      <c r="Q178" s="1" t="s">
        <v>242</v>
      </c>
      <c r="S178" s="7">
        <f t="shared" ca="1" si="46"/>
        <v>4</v>
      </c>
      <c r="U178" s="1" t="s">
        <v>339</v>
      </c>
    </row>
    <row r="179" spans="1:21" x14ac:dyDescent="0.3">
      <c r="A179" s="1" t="str">
        <f t="shared" si="44"/>
        <v>LP_RecoverOnAttacked_02</v>
      </c>
      <c r="B179" s="1" t="s">
        <v>338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CallAffectorValue</v>
      </c>
      <c r="I179" s="1">
        <v>-1</v>
      </c>
      <c r="O179" s="7" t="str">
        <f t="shared" ca="1" si="45"/>
        <v/>
      </c>
      <c r="Q179" s="1" t="s">
        <v>242</v>
      </c>
      <c r="S179" s="7">
        <f t="shared" ca="1" si="46"/>
        <v>4</v>
      </c>
      <c r="U179" s="1" t="s">
        <v>339</v>
      </c>
    </row>
    <row r="180" spans="1:21" x14ac:dyDescent="0.3">
      <c r="A180" s="1" t="str">
        <f t="shared" si="44"/>
        <v>LP_RecoverOnAttacked_03</v>
      </c>
      <c r="B180" s="1" t="s">
        <v>338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CallAffectorValue</v>
      </c>
      <c r="I180" s="1">
        <v>-1</v>
      </c>
      <c r="O180" s="7" t="str">
        <f t="shared" ca="1" si="45"/>
        <v/>
      </c>
      <c r="Q180" s="1" t="s">
        <v>242</v>
      </c>
      <c r="S180" s="7">
        <f t="shared" ca="1" si="46"/>
        <v>4</v>
      </c>
      <c r="U180" s="1" t="s">
        <v>339</v>
      </c>
    </row>
    <row r="181" spans="1:21" x14ac:dyDescent="0.3">
      <c r="A181" s="1" t="str">
        <f t="shared" si="44"/>
        <v>LP_RecoverOnAttacked_04</v>
      </c>
      <c r="B181" s="1" t="s">
        <v>338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CallAffectorValue</v>
      </c>
      <c r="I181" s="1">
        <v>-1</v>
      </c>
      <c r="O181" s="7" t="str">
        <f t="shared" ca="1" si="45"/>
        <v/>
      </c>
      <c r="Q181" s="1" t="s">
        <v>242</v>
      </c>
      <c r="S181" s="7">
        <f t="shared" ca="1" si="46"/>
        <v>4</v>
      </c>
      <c r="U181" s="1" t="s">
        <v>339</v>
      </c>
    </row>
    <row r="182" spans="1:21" x14ac:dyDescent="0.3">
      <c r="A182" s="1" t="str">
        <f t="shared" si="44"/>
        <v>LP_RecoverOnAttacked_05</v>
      </c>
      <c r="B182" s="1" t="s">
        <v>338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CallAffectorValue</v>
      </c>
      <c r="I182" s="1">
        <v>-1</v>
      </c>
      <c r="O182" s="7" t="str">
        <f t="shared" ca="1" si="45"/>
        <v/>
      </c>
      <c r="Q182" s="1" t="s">
        <v>242</v>
      </c>
      <c r="S182" s="7">
        <f t="shared" ca="1" si="46"/>
        <v>4</v>
      </c>
      <c r="U182" s="1" t="s">
        <v>339</v>
      </c>
    </row>
    <row r="183" spans="1:21" x14ac:dyDescent="0.3">
      <c r="A183" s="1" t="str">
        <f t="shared" ref="A183:A186" si="47">B183&amp;"_"&amp;TEXT(D183,"00")</f>
        <v>LP_RecoverOnAttacked_06</v>
      </c>
      <c r="B183" s="1" t="s">
        <v>338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CallAffectorValue</v>
      </c>
      <c r="I183" s="1">
        <v>-1</v>
      </c>
      <c r="O183" s="7" t="str">
        <f t="shared" ref="O183:O186" ca="1" si="48">IF(NOT(ISBLANK(N183)),N183,
IF(ISBLANK(M183),"",
VLOOKUP(M183,OFFSET(INDIRECT("$A:$B"),0,MATCH(M$1&amp;"_Verify",INDIRECT("$1:$1"),0)-1),2,0)
))</f>
        <v/>
      </c>
      <c r="Q183" s="1" t="s">
        <v>242</v>
      </c>
      <c r="S183" s="7">
        <f t="shared" ref="S183:S186" ca="1" si="49">IF(NOT(ISBLANK(R183)),R183,
IF(ISBLANK(Q183),"",
VLOOKUP(Q183,OFFSET(INDIRECT("$A:$B"),0,MATCH(Q$1&amp;"_Verify",INDIRECT("$1:$1"),0)-1),2,0)
))</f>
        <v>4</v>
      </c>
      <c r="U183" s="1" t="s">
        <v>339</v>
      </c>
    </row>
    <row r="184" spans="1:21" x14ac:dyDescent="0.3">
      <c r="A184" s="1" t="str">
        <f t="shared" si="47"/>
        <v>LP_RecoverOnAttacked_07</v>
      </c>
      <c r="B184" s="1" t="s">
        <v>338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CallAffectorValue</v>
      </c>
      <c r="I184" s="1">
        <v>-1</v>
      </c>
      <c r="O184" s="7" t="str">
        <f t="shared" ca="1" si="48"/>
        <v/>
      </c>
      <c r="Q184" s="1" t="s">
        <v>242</v>
      </c>
      <c r="S184" s="7">
        <f t="shared" ca="1" si="49"/>
        <v>4</v>
      </c>
      <c r="U184" s="1" t="s">
        <v>339</v>
      </c>
    </row>
    <row r="185" spans="1:21" x14ac:dyDescent="0.3">
      <c r="A185" s="1" t="str">
        <f t="shared" si="47"/>
        <v>LP_RecoverOnAttacked_08</v>
      </c>
      <c r="B185" s="1" t="s">
        <v>338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CallAffectorValue</v>
      </c>
      <c r="I185" s="1">
        <v>-1</v>
      </c>
      <c r="O185" s="7" t="str">
        <f t="shared" ca="1" si="48"/>
        <v/>
      </c>
      <c r="Q185" s="1" t="s">
        <v>242</v>
      </c>
      <c r="S185" s="7">
        <f t="shared" ca="1" si="49"/>
        <v>4</v>
      </c>
      <c r="U185" s="1" t="s">
        <v>339</v>
      </c>
    </row>
    <row r="186" spans="1:21" x14ac:dyDescent="0.3">
      <c r="A186" s="1" t="str">
        <f t="shared" si="47"/>
        <v>LP_RecoverOnAttacked_09</v>
      </c>
      <c r="B186" s="1" t="s">
        <v>338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CallAffectorValue</v>
      </c>
      <c r="I186" s="1">
        <v>-1</v>
      </c>
      <c r="O186" s="7" t="str">
        <f t="shared" ca="1" si="48"/>
        <v/>
      </c>
      <c r="Q186" s="1" t="s">
        <v>242</v>
      </c>
      <c r="S186" s="7">
        <f t="shared" ca="1" si="49"/>
        <v>4</v>
      </c>
      <c r="U186" s="1" t="s">
        <v>339</v>
      </c>
    </row>
    <row r="187" spans="1:21" x14ac:dyDescent="0.3">
      <c r="A187" s="1" t="str">
        <f t="shared" ref="A187:A191" si="50">B187&amp;"_"&amp;TEXT(D187,"00")</f>
        <v>LP_RecoverOnAttacked_Heal_01</v>
      </c>
      <c r="B187" s="1" t="s">
        <v>339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HealOverTime</v>
      </c>
      <c r="I187" s="1">
        <v>5</v>
      </c>
      <c r="J187" s="1">
        <v>1</v>
      </c>
      <c r="L187" s="1">
        <v>9.0899999999999995E-2</v>
      </c>
      <c r="O187" s="7" t="str">
        <f t="shared" ref="O187:O191" ca="1" si="51">IF(NOT(ISBLANK(N187)),N187,
IF(ISBLANK(M187),"",
VLOOKUP(M187,OFFSET(INDIRECT("$A:$B"),0,MATCH(M$1&amp;"_Verify",INDIRECT("$1:$1"),0)-1),2,0)
))</f>
        <v/>
      </c>
      <c r="S187" s="7" t="str">
        <f t="shared" ref="S187:S191" ca="1" si="52">IF(NOT(ISBLANK(R187)),R187,
IF(ISBLANK(Q187),"",
VLOOKUP(Q187,OFFSET(INDIRECT("$A:$B"),0,MATCH(Q$1&amp;"_Verify",INDIRECT("$1:$1"),0)-1),2,0)
))</f>
        <v/>
      </c>
    </row>
    <row r="188" spans="1:21" x14ac:dyDescent="0.3">
      <c r="A188" s="1" t="str">
        <f t="shared" si="50"/>
        <v>LP_RecoverOnAttacked_Heal_02</v>
      </c>
      <c r="B188" s="1" t="s">
        <v>339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HealOverTime</v>
      </c>
      <c r="I188" s="1">
        <v>5</v>
      </c>
      <c r="J188" s="1">
        <v>1</v>
      </c>
      <c r="L188" s="1">
        <v>0.16669999999999999</v>
      </c>
      <c r="O188" s="7" t="str">
        <f t="shared" ca="1" si="51"/>
        <v/>
      </c>
      <c r="S188" s="7" t="str">
        <f t="shared" ca="1" si="52"/>
        <v/>
      </c>
    </row>
    <row r="189" spans="1:21" x14ac:dyDescent="0.3">
      <c r="A189" s="1" t="str">
        <f t="shared" si="50"/>
        <v>LP_RecoverOnAttacked_Heal_03</v>
      </c>
      <c r="B189" s="1" t="s">
        <v>339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HealOverTime</v>
      </c>
      <c r="I189" s="1">
        <v>5</v>
      </c>
      <c r="J189" s="1">
        <v>1</v>
      </c>
      <c r="L189" s="1">
        <v>0.23080000000000001</v>
      </c>
      <c r="O189" s="7" t="str">
        <f t="shared" ca="1" si="51"/>
        <v/>
      </c>
      <c r="S189" s="7" t="str">
        <f t="shared" ca="1" si="52"/>
        <v/>
      </c>
    </row>
    <row r="190" spans="1:21" x14ac:dyDescent="0.3">
      <c r="A190" s="1" t="str">
        <f t="shared" si="50"/>
        <v>LP_RecoverOnAttacked_Heal_04</v>
      </c>
      <c r="B190" s="1" t="s">
        <v>339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HealOverTime</v>
      </c>
      <c r="I190" s="1">
        <v>5</v>
      </c>
      <c r="J190" s="1">
        <v>1</v>
      </c>
      <c r="L190" s="1">
        <v>0.28570000000000001</v>
      </c>
      <c r="O190" s="7" t="str">
        <f t="shared" ca="1" si="51"/>
        <v/>
      </c>
      <c r="S190" s="7" t="str">
        <f t="shared" ca="1" si="52"/>
        <v/>
      </c>
    </row>
    <row r="191" spans="1:21" x14ac:dyDescent="0.3">
      <c r="A191" s="1" t="str">
        <f t="shared" si="50"/>
        <v>LP_RecoverOnAttacked_Heal_05</v>
      </c>
      <c r="B191" s="1" t="s">
        <v>339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HealOverTime</v>
      </c>
      <c r="I191" s="1">
        <v>5</v>
      </c>
      <c r="J191" s="1">
        <v>1</v>
      </c>
      <c r="L191" s="1">
        <v>0.33329999999999999</v>
      </c>
      <c r="O191" s="7" t="str">
        <f t="shared" ca="1" si="51"/>
        <v/>
      </c>
      <c r="S191" s="7" t="str">
        <f t="shared" ca="1" si="52"/>
        <v/>
      </c>
    </row>
    <row r="192" spans="1:21" x14ac:dyDescent="0.3">
      <c r="A192" s="1" t="str">
        <f t="shared" ref="A192:A195" si="53">B192&amp;"_"&amp;TEXT(D192,"00")</f>
        <v>LP_RecoverOnAttacked_Heal_06</v>
      </c>
      <c r="B192" s="1" t="s">
        <v>339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HealOverTime</v>
      </c>
      <c r="I192" s="1">
        <v>5</v>
      </c>
      <c r="J192" s="1">
        <v>1</v>
      </c>
      <c r="L192" s="1">
        <v>0.375</v>
      </c>
      <c r="O192" s="7" t="str">
        <f t="shared" ref="O192:O195" ca="1" si="54">IF(NOT(ISBLANK(N192)),N192,
IF(ISBLANK(M192),"",
VLOOKUP(M192,OFFSET(INDIRECT("$A:$B"),0,MATCH(M$1&amp;"_Verify",INDIRECT("$1:$1"),0)-1),2,0)
))</f>
        <v/>
      </c>
      <c r="S192" s="7" t="str">
        <f t="shared" ref="S192:S195" ca="1" si="55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53"/>
        <v>LP_RecoverOnAttacked_Heal_07</v>
      </c>
      <c r="B193" s="1" t="s">
        <v>339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HealOverTime</v>
      </c>
      <c r="I193" s="1">
        <v>5</v>
      </c>
      <c r="J193" s="1">
        <v>1</v>
      </c>
      <c r="L193" s="1">
        <v>0.4118</v>
      </c>
      <c r="O193" s="7" t="str">
        <f t="shared" ca="1" si="54"/>
        <v/>
      </c>
      <c r="S193" s="7" t="str">
        <f t="shared" ca="1" si="55"/>
        <v/>
      </c>
    </row>
    <row r="194" spans="1:19" x14ac:dyDescent="0.3">
      <c r="A194" s="1" t="str">
        <f t="shared" si="53"/>
        <v>LP_RecoverOnAttacked_Heal_08</v>
      </c>
      <c r="B194" s="1" t="s">
        <v>339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HealOverTime</v>
      </c>
      <c r="I194" s="1">
        <v>5</v>
      </c>
      <c r="J194" s="1">
        <v>1</v>
      </c>
      <c r="L194" s="1">
        <v>0.44440000000000002</v>
      </c>
      <c r="O194" s="7" t="str">
        <f t="shared" ca="1" si="54"/>
        <v/>
      </c>
      <c r="S194" s="7" t="str">
        <f t="shared" ca="1" si="55"/>
        <v/>
      </c>
    </row>
    <row r="195" spans="1:19" x14ac:dyDescent="0.3">
      <c r="A195" s="1" t="str">
        <f t="shared" si="53"/>
        <v>LP_RecoverOnAttacked_Heal_09</v>
      </c>
      <c r="B195" s="1" t="s">
        <v>339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HealOverTime</v>
      </c>
      <c r="I195" s="1">
        <v>5</v>
      </c>
      <c r="J195" s="1">
        <v>1</v>
      </c>
      <c r="L195" s="1">
        <v>0.47370000000000001</v>
      </c>
      <c r="O195" s="7" t="str">
        <f t="shared" ca="1" si="54"/>
        <v/>
      </c>
      <c r="S195" s="7" t="str">
        <f t="shared" ca="1" si="55"/>
        <v/>
      </c>
    </row>
    <row r="196" spans="1:19" x14ac:dyDescent="0.3">
      <c r="A196" s="1" t="str">
        <f t="shared" ref="A196:A200" si="56">B196&amp;"_"&amp;TEXT(D196,"00")</f>
        <v>LP_ReflectOnAttacked_01</v>
      </c>
      <c r="B196" s="1" t="s">
        <v>342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ReflectDamage</v>
      </c>
      <c r="I196" s="1">
        <v>-1</v>
      </c>
      <c r="J196" s="1">
        <v>0.5</v>
      </c>
      <c r="O196" s="7" t="str">
        <f t="shared" ref="O196:O200" ca="1" si="57">IF(NOT(ISBLANK(N196)),N196,
IF(ISBLANK(M196),"",
VLOOKUP(M196,OFFSET(INDIRECT("$A:$B"),0,MATCH(M$1&amp;"_Verify",INDIRECT("$1:$1"),0)-1),2,0)
))</f>
        <v/>
      </c>
      <c r="S196" s="7" t="str">
        <f t="shared" ref="S196:S200" ca="1" si="58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56"/>
        <v>LP_ReflectOnAttacked_02</v>
      </c>
      <c r="B197" s="1" t="s">
        <v>342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ReflectDamage</v>
      </c>
      <c r="I197" s="1">
        <v>-1</v>
      </c>
      <c r="J197" s="1">
        <v>1</v>
      </c>
      <c r="O197" s="7" t="str">
        <f t="shared" ca="1" si="57"/>
        <v/>
      </c>
      <c r="S197" s="7" t="str">
        <f t="shared" ca="1" si="58"/>
        <v/>
      </c>
    </row>
    <row r="198" spans="1:19" x14ac:dyDescent="0.3">
      <c r="A198" s="1" t="str">
        <f t="shared" si="56"/>
        <v>LP_ReflectOnAttacked_03</v>
      </c>
      <c r="B198" s="1" t="s">
        <v>342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ReflectDamage</v>
      </c>
      <c r="I198" s="1">
        <v>-1</v>
      </c>
      <c r="J198" s="1">
        <v>1.5</v>
      </c>
      <c r="O198" s="7" t="str">
        <f t="shared" ca="1" si="57"/>
        <v/>
      </c>
      <c r="S198" s="7" t="str">
        <f t="shared" ca="1" si="58"/>
        <v/>
      </c>
    </row>
    <row r="199" spans="1:19" x14ac:dyDescent="0.3">
      <c r="A199" s="1" t="str">
        <f t="shared" si="56"/>
        <v>LP_ReflectOnAttacked_04</v>
      </c>
      <c r="B199" s="1" t="s">
        <v>342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ReflectDamage</v>
      </c>
      <c r="I199" s="1">
        <v>-1</v>
      </c>
      <c r="J199" s="1">
        <v>2</v>
      </c>
      <c r="O199" s="7" t="str">
        <f t="shared" ca="1" si="57"/>
        <v/>
      </c>
      <c r="S199" s="7" t="str">
        <f t="shared" ca="1" si="58"/>
        <v/>
      </c>
    </row>
    <row r="200" spans="1:19" x14ac:dyDescent="0.3">
      <c r="A200" s="1" t="str">
        <f t="shared" si="56"/>
        <v>LP_ReflectOnAttacked_05</v>
      </c>
      <c r="B200" s="1" t="s">
        <v>342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ReflectDamage</v>
      </c>
      <c r="I200" s="1">
        <v>-1</v>
      </c>
      <c r="J200" s="1">
        <v>2.5</v>
      </c>
      <c r="O200" s="7" t="str">
        <f t="shared" ca="1" si="57"/>
        <v/>
      </c>
      <c r="S200" s="7" t="str">
        <f t="shared" ca="1" si="58"/>
        <v/>
      </c>
    </row>
    <row r="201" spans="1:19" x14ac:dyDescent="0.3">
      <c r="A201" s="1" t="str">
        <f t="shared" ref="A201:A210" si="59">B201&amp;"_"&amp;TEXT(D201,"00")</f>
        <v>LP_ReflectOnAttackedBetter_01</v>
      </c>
      <c r="B201" s="1" t="s">
        <v>343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ReflectDamage</v>
      </c>
      <c r="I201" s="1">
        <v>-1</v>
      </c>
      <c r="J201" s="1">
        <v>0.75</v>
      </c>
      <c r="O201" s="7" t="str">
        <f t="shared" ref="O201:O210" ca="1" si="60">IF(NOT(ISBLANK(N201)),N201,
IF(ISBLANK(M201),"",
VLOOKUP(M201,OFFSET(INDIRECT("$A:$B"),0,MATCH(M$1&amp;"_Verify",INDIRECT("$1:$1"),0)-1),2,0)
))</f>
        <v/>
      </c>
      <c r="S201" s="7" t="str">
        <f t="shared" ref="S201:S210" ca="1" si="61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59"/>
        <v>LP_ReflectOnAttackedBetter_02</v>
      </c>
      <c r="B202" s="1" t="s">
        <v>343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ReflectDamage</v>
      </c>
      <c r="I202" s="1">
        <v>-1</v>
      </c>
      <c r="J202" s="1">
        <v>1.5</v>
      </c>
      <c r="O202" s="7" t="str">
        <f t="shared" ca="1" si="60"/>
        <v/>
      </c>
      <c r="S202" s="7" t="str">
        <f t="shared" ca="1" si="61"/>
        <v/>
      </c>
    </row>
    <row r="203" spans="1:19" x14ac:dyDescent="0.3">
      <c r="A203" s="1" t="str">
        <f t="shared" si="59"/>
        <v>LP_ReflectOnAttackedBetter_03</v>
      </c>
      <c r="B203" s="1" t="s">
        <v>343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ReflectDamage</v>
      </c>
      <c r="I203" s="1">
        <v>-1</v>
      </c>
      <c r="J203" s="1">
        <v>2.25</v>
      </c>
      <c r="O203" s="7" t="str">
        <f t="shared" ca="1" si="60"/>
        <v/>
      </c>
      <c r="S203" s="7" t="str">
        <f t="shared" ca="1" si="61"/>
        <v/>
      </c>
    </row>
    <row r="204" spans="1:19" x14ac:dyDescent="0.3">
      <c r="A204" s="1" t="str">
        <f t="shared" si="59"/>
        <v>LP_ReflectOnAttackedBetter_04</v>
      </c>
      <c r="B204" s="1" t="s">
        <v>343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ReflectDamage</v>
      </c>
      <c r="I204" s="1">
        <v>-1</v>
      </c>
      <c r="J204" s="1">
        <v>3</v>
      </c>
      <c r="O204" s="7" t="str">
        <f t="shared" ca="1" si="60"/>
        <v/>
      </c>
      <c r="S204" s="7" t="str">
        <f t="shared" ca="1" si="61"/>
        <v/>
      </c>
    </row>
    <row r="205" spans="1:19" x14ac:dyDescent="0.3">
      <c r="A205" s="1" t="str">
        <f t="shared" si="59"/>
        <v>LP_ReflectOnAttackedBetter_05</v>
      </c>
      <c r="B205" s="1" t="s">
        <v>343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ReflectDamage</v>
      </c>
      <c r="I205" s="1">
        <v>-1</v>
      </c>
      <c r="J205" s="1">
        <v>3.75</v>
      </c>
      <c r="O205" s="7" t="str">
        <f t="shared" ca="1" si="60"/>
        <v/>
      </c>
      <c r="S205" s="7" t="str">
        <f t="shared" ca="1" si="61"/>
        <v/>
      </c>
    </row>
    <row r="206" spans="1:19" x14ac:dyDescent="0.3">
      <c r="A206" s="1" t="str">
        <f t="shared" si="59"/>
        <v>LP_AtkUpOnLowerHp_01</v>
      </c>
      <c r="B206" s="1" t="s">
        <v>344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AddAttackByHp</v>
      </c>
      <c r="I206" s="1">
        <v>-1</v>
      </c>
      <c r="J206" s="1">
        <v>0.5</v>
      </c>
      <c r="O206" s="7" t="str">
        <f t="shared" ca="1" si="60"/>
        <v/>
      </c>
      <c r="S206" s="7" t="str">
        <f t="shared" ca="1" si="61"/>
        <v/>
      </c>
    </row>
    <row r="207" spans="1:19" x14ac:dyDescent="0.3">
      <c r="A207" s="1" t="str">
        <f t="shared" si="59"/>
        <v>LP_AtkUpOnLowerHp_02</v>
      </c>
      <c r="B207" s="1" t="s">
        <v>344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AddAttackByHp</v>
      </c>
      <c r="I207" s="1">
        <v>-1</v>
      </c>
      <c r="J207" s="1">
        <v>1</v>
      </c>
      <c r="O207" s="7" t="str">
        <f t="shared" ca="1" si="60"/>
        <v/>
      </c>
      <c r="S207" s="7" t="str">
        <f t="shared" ca="1" si="61"/>
        <v/>
      </c>
    </row>
    <row r="208" spans="1:19" x14ac:dyDescent="0.3">
      <c r="A208" s="1" t="str">
        <f t="shared" si="59"/>
        <v>LP_AtkUpOnLowerHp_03</v>
      </c>
      <c r="B208" s="1" t="s">
        <v>344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AddAttackByHp</v>
      </c>
      <c r="I208" s="1">
        <v>-1</v>
      </c>
      <c r="J208" s="1">
        <v>1.5</v>
      </c>
      <c r="O208" s="7" t="str">
        <f t="shared" ca="1" si="60"/>
        <v/>
      </c>
      <c r="S208" s="7" t="str">
        <f t="shared" ca="1" si="61"/>
        <v/>
      </c>
    </row>
    <row r="209" spans="1:19" x14ac:dyDescent="0.3">
      <c r="A209" s="1" t="str">
        <f t="shared" si="59"/>
        <v>LP_AtkUpOnLowerHp_04</v>
      </c>
      <c r="B209" s="1" t="s">
        <v>344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AddAttackByHp</v>
      </c>
      <c r="I209" s="1">
        <v>-1</v>
      </c>
      <c r="J209" s="1">
        <v>2</v>
      </c>
      <c r="O209" s="7" t="str">
        <f t="shared" ca="1" si="60"/>
        <v/>
      </c>
      <c r="S209" s="7" t="str">
        <f t="shared" ca="1" si="61"/>
        <v/>
      </c>
    </row>
    <row r="210" spans="1:19" x14ac:dyDescent="0.3">
      <c r="A210" s="1" t="str">
        <f t="shared" si="59"/>
        <v>LP_AtkUpOnLowerHp_05</v>
      </c>
      <c r="B210" s="1" t="s">
        <v>344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AddAttackByHp</v>
      </c>
      <c r="I210" s="1">
        <v>-1</v>
      </c>
      <c r="J210" s="1">
        <v>2.5</v>
      </c>
      <c r="O210" s="7" t="str">
        <f t="shared" ca="1" si="60"/>
        <v/>
      </c>
      <c r="S210" s="7" t="str">
        <f t="shared" ca="1" si="61"/>
        <v/>
      </c>
    </row>
    <row r="211" spans="1:19" x14ac:dyDescent="0.3">
      <c r="A211" s="1" t="str">
        <f t="shared" ref="A211:A215" si="62">B211&amp;"_"&amp;TEXT(D211,"00")</f>
        <v>LP_AtkUpOnLowerHpBetter_01</v>
      </c>
      <c r="B211" s="1" t="s">
        <v>345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AddAttackByHp</v>
      </c>
      <c r="I211" s="1">
        <v>-1</v>
      </c>
      <c r="J211" s="1">
        <v>0.75</v>
      </c>
      <c r="O211" s="7" t="str">
        <f t="shared" ref="O211:O215" ca="1" si="63">IF(NOT(ISBLANK(N211)),N211,
IF(ISBLANK(M211),"",
VLOOKUP(M211,OFFSET(INDIRECT("$A:$B"),0,MATCH(M$1&amp;"_Verify",INDIRECT("$1:$1"),0)-1),2,0)
))</f>
        <v/>
      </c>
      <c r="S211" s="7" t="str">
        <f t="shared" ref="S211:S215" ca="1" si="64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62"/>
        <v>LP_AtkUpOnLowerHpBetter_02</v>
      </c>
      <c r="B212" s="1" t="s">
        <v>345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AddAttackByHp</v>
      </c>
      <c r="I212" s="1">
        <v>-1</v>
      </c>
      <c r="J212" s="1">
        <v>1</v>
      </c>
      <c r="O212" s="7" t="str">
        <f t="shared" ca="1" si="63"/>
        <v/>
      </c>
      <c r="S212" s="7" t="str">
        <f t="shared" ca="1" si="64"/>
        <v/>
      </c>
    </row>
    <row r="213" spans="1:19" x14ac:dyDescent="0.3">
      <c r="A213" s="1" t="str">
        <f t="shared" si="62"/>
        <v>LP_AtkUpOnLowerHpBetter_03</v>
      </c>
      <c r="B213" s="1" t="s">
        <v>345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AddAttackByHp</v>
      </c>
      <c r="I213" s="1">
        <v>-1</v>
      </c>
      <c r="J213" s="1">
        <v>1.25</v>
      </c>
      <c r="O213" s="7" t="str">
        <f t="shared" ca="1" si="63"/>
        <v/>
      </c>
      <c r="S213" s="7" t="str">
        <f t="shared" ca="1" si="64"/>
        <v/>
      </c>
    </row>
    <row r="214" spans="1:19" x14ac:dyDescent="0.3">
      <c r="A214" s="1" t="str">
        <f t="shared" si="62"/>
        <v>LP_CritDmgUpOnLowerHp_01</v>
      </c>
      <c r="B214" s="1" t="s">
        <v>346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AddCriticalDamageByTargetHp</v>
      </c>
      <c r="I214" s="1">
        <v>-1</v>
      </c>
      <c r="J214" s="1">
        <v>0.5</v>
      </c>
      <c r="O214" s="7" t="str">
        <f t="shared" ca="1" si="63"/>
        <v/>
      </c>
      <c r="S214" s="7" t="str">
        <f t="shared" ca="1" si="64"/>
        <v/>
      </c>
    </row>
    <row r="215" spans="1:19" x14ac:dyDescent="0.3">
      <c r="A215" s="1" t="str">
        <f t="shared" si="62"/>
        <v>LP_CritDmgUpOnLowerHp_02</v>
      </c>
      <c r="B215" s="1" t="s">
        <v>346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AddCriticalDamageByTargetHp</v>
      </c>
      <c r="I215" s="1">
        <v>-1</v>
      </c>
      <c r="J215" s="1">
        <v>1</v>
      </c>
      <c r="O215" s="7" t="str">
        <f t="shared" ca="1" si="63"/>
        <v/>
      </c>
      <c r="S215" s="7" t="str">
        <f t="shared" ca="1" si="64"/>
        <v/>
      </c>
    </row>
    <row r="216" spans="1:19" x14ac:dyDescent="0.3">
      <c r="A216" s="1" t="str">
        <f t="shared" ref="A216" si="65">B216&amp;"_"&amp;TEXT(D216,"00")</f>
        <v>LP_CritDmgUpOnLowerHp_03</v>
      </c>
      <c r="B216" s="1" t="s">
        <v>346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AddCriticalDamageByTargetHp</v>
      </c>
      <c r="I216" s="1">
        <v>-1</v>
      </c>
      <c r="J216" s="1">
        <v>1.5</v>
      </c>
      <c r="O216" s="7" t="str">
        <f t="shared" ref="O216" ca="1" si="66">IF(NOT(ISBLANK(N216)),N216,
IF(ISBLANK(M216),"",
VLOOKUP(M216,OFFSET(INDIRECT("$A:$B"),0,MATCH(M$1&amp;"_Verify",INDIRECT("$1:$1"),0)-1),2,0)
))</f>
        <v/>
      </c>
      <c r="S216" s="7" t="str">
        <f t="shared" ref="S216" ca="1" si="67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ref="A217:A226" si="68">B217&amp;"_"&amp;TEXT(D217,"00")</f>
        <v>LP_CritDmgUpOnLowerHpBetter_01</v>
      </c>
      <c r="B217" s="1" t="s">
        <v>347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AddCriticalDamageByTargetHp</v>
      </c>
      <c r="I217" s="1">
        <v>-1</v>
      </c>
      <c r="J217" s="1">
        <v>1</v>
      </c>
      <c r="O217" s="7" t="str">
        <f t="shared" ref="O217:O226" ca="1" si="69">IF(NOT(ISBLANK(N217)),N217,
IF(ISBLANK(M217),"",
VLOOKUP(M217,OFFSET(INDIRECT("$A:$B"),0,MATCH(M$1&amp;"_Verify",INDIRECT("$1:$1"),0)-1),2,0)
))</f>
        <v/>
      </c>
      <c r="S217" s="7" t="str">
        <f t="shared" ref="S217:S226" ca="1" si="70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68"/>
        <v>LP_InstantKill_01</v>
      </c>
      <c r="B218" s="1" t="s">
        <v>348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InstantDeath</v>
      </c>
      <c r="I218" s="1">
        <v>-1</v>
      </c>
      <c r="J218" s="1">
        <v>7.4999999999999997E-2</v>
      </c>
      <c r="O218" s="7" t="str">
        <f t="shared" ca="1" si="69"/>
        <v/>
      </c>
      <c r="S218" s="7" t="str">
        <f t="shared" ca="1" si="70"/>
        <v/>
      </c>
    </row>
    <row r="219" spans="1:19" x14ac:dyDescent="0.3">
      <c r="A219" s="1" t="str">
        <f t="shared" si="68"/>
        <v>LP_InstantKill_02</v>
      </c>
      <c r="B219" s="1" t="s">
        <v>348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InstantDeath</v>
      </c>
      <c r="I219" s="1">
        <v>-1</v>
      </c>
      <c r="J219" s="1">
        <v>0.15</v>
      </c>
      <c r="O219" s="7" t="str">
        <f t="shared" ca="1" si="69"/>
        <v/>
      </c>
      <c r="S219" s="7" t="str">
        <f t="shared" ca="1" si="70"/>
        <v/>
      </c>
    </row>
    <row r="220" spans="1:19" x14ac:dyDescent="0.3">
      <c r="A220" s="1" t="str">
        <f t="shared" si="68"/>
        <v>LP_InstantKill_03</v>
      </c>
      <c r="B220" s="1" t="s">
        <v>348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InstantDeath</v>
      </c>
      <c r="I220" s="1">
        <v>-1</v>
      </c>
      <c r="J220" s="1">
        <v>0.22500000000000001</v>
      </c>
      <c r="O220" s="7" t="str">
        <f t="shared" ca="1" si="69"/>
        <v/>
      </c>
      <c r="S220" s="7" t="str">
        <f t="shared" ca="1" si="70"/>
        <v/>
      </c>
    </row>
    <row r="221" spans="1:19" x14ac:dyDescent="0.3">
      <c r="A221" s="1" t="str">
        <f t="shared" si="68"/>
        <v>LP_InstantKill_04</v>
      </c>
      <c r="B221" s="1" t="s">
        <v>348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InstantDeath</v>
      </c>
      <c r="I221" s="1">
        <v>-1</v>
      </c>
      <c r="J221" s="1">
        <v>0.3</v>
      </c>
      <c r="O221" s="7" t="str">
        <f t="shared" ca="1" si="69"/>
        <v/>
      </c>
      <c r="S221" s="7" t="str">
        <f t="shared" ca="1" si="70"/>
        <v/>
      </c>
    </row>
    <row r="222" spans="1:19" x14ac:dyDescent="0.3">
      <c r="A222" s="1" t="str">
        <f t="shared" si="68"/>
        <v>LP_InstantKill_05</v>
      </c>
      <c r="B222" s="1" t="s">
        <v>348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InstantDeath</v>
      </c>
      <c r="I222" s="1">
        <v>-1</v>
      </c>
      <c r="J222" s="1">
        <v>0.375</v>
      </c>
      <c r="O222" s="7" t="str">
        <f t="shared" ca="1" si="69"/>
        <v/>
      </c>
      <c r="S222" s="7" t="str">
        <f t="shared" ca="1" si="70"/>
        <v/>
      </c>
    </row>
    <row r="223" spans="1:19" x14ac:dyDescent="0.3">
      <c r="A223" s="1" t="str">
        <f t="shared" si="68"/>
        <v>LP_InstantKill_06</v>
      </c>
      <c r="B223" s="1" t="s">
        <v>348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InstantDeath</v>
      </c>
      <c r="I223" s="1">
        <v>-1</v>
      </c>
      <c r="J223" s="1">
        <v>0.45</v>
      </c>
      <c r="O223" s="7" t="str">
        <f t="shared" ca="1" si="69"/>
        <v/>
      </c>
      <c r="S223" s="7" t="str">
        <f t="shared" ca="1" si="70"/>
        <v/>
      </c>
    </row>
    <row r="224" spans="1:19" x14ac:dyDescent="0.3">
      <c r="A224" s="1" t="str">
        <f t="shared" si="68"/>
        <v>LP_InstantKill_07</v>
      </c>
      <c r="B224" s="1" t="s">
        <v>348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InstantDeath</v>
      </c>
      <c r="I224" s="1">
        <v>-1</v>
      </c>
      <c r="J224" s="1">
        <v>0.52500000000000002</v>
      </c>
      <c r="O224" s="7" t="str">
        <f t="shared" ca="1" si="69"/>
        <v/>
      </c>
      <c r="S224" s="7" t="str">
        <f t="shared" ca="1" si="70"/>
        <v/>
      </c>
    </row>
    <row r="225" spans="1:19" x14ac:dyDescent="0.3">
      <c r="A225" s="1" t="str">
        <f t="shared" si="68"/>
        <v>LP_InstantKill_08</v>
      </c>
      <c r="B225" s="1" t="s">
        <v>348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InstantDeath</v>
      </c>
      <c r="I225" s="1">
        <v>-1</v>
      </c>
      <c r="J225" s="1">
        <v>0.6</v>
      </c>
      <c r="O225" s="7" t="str">
        <f t="shared" ca="1" si="69"/>
        <v/>
      </c>
      <c r="S225" s="7" t="str">
        <f t="shared" ca="1" si="70"/>
        <v/>
      </c>
    </row>
    <row r="226" spans="1:19" x14ac:dyDescent="0.3">
      <c r="A226" s="1" t="str">
        <f t="shared" si="68"/>
        <v>LP_InstantKill_09</v>
      </c>
      <c r="B226" s="1" t="s">
        <v>348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InstantDeath</v>
      </c>
      <c r="I226" s="1">
        <v>-1</v>
      </c>
      <c r="J226" s="1">
        <v>0.67500000000000004</v>
      </c>
      <c r="O226" s="7" t="str">
        <f t="shared" ca="1" si="69"/>
        <v/>
      </c>
      <c r="S226" s="7" t="str">
        <f t="shared" ca="1" si="70"/>
        <v/>
      </c>
    </row>
    <row r="227" spans="1:19" x14ac:dyDescent="0.3">
      <c r="A227" s="1" t="str">
        <f t="shared" ref="A227:A236" si="71">B227&amp;"_"&amp;TEXT(D227,"00")</f>
        <v>LP_InstantKillBetter_01</v>
      </c>
      <c r="B227" s="1" t="s">
        <v>350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InstantDeath</v>
      </c>
      <c r="I227" s="1">
        <v>-1</v>
      </c>
      <c r="J227" s="1">
        <v>0.15</v>
      </c>
      <c r="O227" s="7" t="str">
        <f t="shared" ref="O227:O236" ca="1" si="72">IF(NOT(ISBLANK(N227)),N227,
IF(ISBLANK(M227),"",
VLOOKUP(M227,OFFSET(INDIRECT("$A:$B"),0,MATCH(M$1&amp;"_Verify",INDIRECT("$1:$1"),0)-1),2,0)
))</f>
        <v/>
      </c>
      <c r="S227" s="7" t="str">
        <f t="shared" ref="S227:S236" ca="1" si="73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71"/>
        <v>LP_InstantKillBetter_02</v>
      </c>
      <c r="B228" s="1" t="s">
        <v>350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InstantDeath</v>
      </c>
      <c r="I228" s="1">
        <v>-1</v>
      </c>
      <c r="J228" s="1">
        <v>0.3</v>
      </c>
      <c r="O228" s="7" t="str">
        <f t="shared" ca="1" si="72"/>
        <v/>
      </c>
      <c r="S228" s="7" t="str">
        <f t="shared" ca="1" si="73"/>
        <v/>
      </c>
    </row>
    <row r="229" spans="1:19" x14ac:dyDescent="0.3">
      <c r="A229" s="1" t="str">
        <f t="shared" ref="A229:A231" si="74">B229&amp;"_"&amp;TEXT(D229,"00")</f>
        <v>LP_InstantKillBetter_03</v>
      </c>
      <c r="B229" s="1" t="s">
        <v>350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InstantDeath</v>
      </c>
      <c r="I229" s="1">
        <v>-1</v>
      </c>
      <c r="J229" s="1">
        <v>0.45</v>
      </c>
      <c r="O229" s="7" t="str">
        <f t="shared" ref="O229:O231" ca="1" si="75">IF(NOT(ISBLANK(N229)),N229,
IF(ISBLANK(M229),"",
VLOOKUP(M229,OFFSET(INDIRECT("$A:$B"),0,MATCH(M$1&amp;"_Verify",INDIRECT("$1:$1"),0)-1),2,0)
))</f>
        <v/>
      </c>
      <c r="S229" s="7" t="str">
        <f t="shared" ref="S229:S231" ca="1" si="76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74"/>
        <v>LP_InstantKillBetter_04</v>
      </c>
      <c r="B230" s="1" t="s">
        <v>350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InstantDeath</v>
      </c>
      <c r="I230" s="1">
        <v>-1</v>
      </c>
      <c r="J230" s="1">
        <v>0.6</v>
      </c>
      <c r="O230" s="7" t="str">
        <f t="shared" ca="1" si="75"/>
        <v/>
      </c>
      <c r="S230" s="7" t="str">
        <f t="shared" ca="1" si="76"/>
        <v/>
      </c>
    </row>
    <row r="231" spans="1:19" x14ac:dyDescent="0.3">
      <c r="A231" s="1" t="str">
        <f t="shared" si="74"/>
        <v>LP_InstantKillBetter_05</v>
      </c>
      <c r="B231" s="1" t="s">
        <v>350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InstantDeath</v>
      </c>
      <c r="I231" s="1">
        <v>-1</v>
      </c>
      <c r="J231" s="1">
        <v>0.75</v>
      </c>
      <c r="O231" s="7" t="str">
        <f t="shared" ca="1" si="75"/>
        <v/>
      </c>
      <c r="S231" s="7" t="str">
        <f t="shared" ca="1" si="76"/>
        <v/>
      </c>
    </row>
    <row r="232" spans="1:19" x14ac:dyDescent="0.3">
      <c r="A232" s="1" t="str">
        <f t="shared" si="71"/>
        <v>LP_ImmortalWill_01</v>
      </c>
      <c r="B232" s="1" t="s">
        <v>351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ImmortalWill</v>
      </c>
      <c r="I232" s="1">
        <v>-1</v>
      </c>
      <c r="J232" s="1">
        <v>0.03</v>
      </c>
      <c r="O232" s="7" t="str">
        <f t="shared" ca="1" si="72"/>
        <v/>
      </c>
      <c r="S232" s="7" t="str">
        <f t="shared" ca="1" si="73"/>
        <v/>
      </c>
    </row>
    <row r="233" spans="1:19" x14ac:dyDescent="0.3">
      <c r="A233" s="1" t="str">
        <f t="shared" si="71"/>
        <v>LP_ImmortalWill_02</v>
      </c>
      <c r="B233" s="1" t="s">
        <v>351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ImmortalWill</v>
      </c>
      <c r="I233" s="1">
        <v>-1</v>
      </c>
      <c r="J233" s="1">
        <v>0.06</v>
      </c>
      <c r="O233" s="7" t="str">
        <f t="shared" ca="1" si="72"/>
        <v/>
      </c>
      <c r="S233" s="7" t="str">
        <f t="shared" ca="1" si="73"/>
        <v/>
      </c>
    </row>
    <row r="234" spans="1:19" x14ac:dyDescent="0.3">
      <c r="A234" s="1" t="str">
        <f t="shared" si="71"/>
        <v>LP_ImmortalWill_03</v>
      </c>
      <c r="B234" s="1" t="s">
        <v>351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ImmortalWill</v>
      </c>
      <c r="I234" s="1">
        <v>-1</v>
      </c>
      <c r="J234" s="1">
        <v>0.09</v>
      </c>
      <c r="O234" s="7" t="str">
        <f t="shared" ca="1" si="72"/>
        <v/>
      </c>
      <c r="S234" s="7" t="str">
        <f t="shared" ca="1" si="73"/>
        <v/>
      </c>
    </row>
    <row r="235" spans="1:19" x14ac:dyDescent="0.3">
      <c r="A235" s="1" t="str">
        <f t="shared" si="71"/>
        <v>LP_ImmortalWill_04</v>
      </c>
      <c r="B235" s="1" t="s">
        <v>351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ImmortalWill</v>
      </c>
      <c r="I235" s="1">
        <v>-1</v>
      </c>
      <c r="J235" s="1">
        <v>0.12</v>
      </c>
      <c r="O235" s="7" t="str">
        <f t="shared" ca="1" si="72"/>
        <v/>
      </c>
      <c r="S235" s="7" t="str">
        <f t="shared" ca="1" si="73"/>
        <v/>
      </c>
    </row>
    <row r="236" spans="1:19" x14ac:dyDescent="0.3">
      <c r="A236" s="1" t="str">
        <f t="shared" si="71"/>
        <v>LP_ImmortalWill_05</v>
      </c>
      <c r="B236" s="1" t="s">
        <v>351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ImmortalWill</v>
      </c>
      <c r="I236" s="1">
        <v>-1</v>
      </c>
      <c r="J236" s="1">
        <v>0.15</v>
      </c>
      <c r="O236" s="7" t="str">
        <f t="shared" ca="1" si="72"/>
        <v/>
      </c>
      <c r="S236" s="7" t="str">
        <f t="shared" ca="1" si="73"/>
        <v/>
      </c>
    </row>
    <row r="237" spans="1:19" x14ac:dyDescent="0.3">
      <c r="A237" s="1" t="str">
        <f t="shared" ref="A237:A240" si="77">B237&amp;"_"&amp;TEXT(D237,"00")</f>
        <v>LP_ImmortalWill_06</v>
      </c>
      <c r="B237" s="1" t="s">
        <v>351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ImmortalWill</v>
      </c>
      <c r="I237" s="1">
        <v>-1</v>
      </c>
      <c r="J237" s="1">
        <v>0.18</v>
      </c>
      <c r="O237" s="7" t="str">
        <f t="shared" ref="O237:O240" ca="1" si="78">IF(NOT(ISBLANK(N237)),N237,
IF(ISBLANK(M237),"",
VLOOKUP(M237,OFFSET(INDIRECT("$A:$B"),0,MATCH(M$1&amp;"_Verify",INDIRECT("$1:$1"),0)-1),2,0)
))</f>
        <v/>
      </c>
      <c r="S237" s="7" t="str">
        <f t="shared" ref="S237:S240" ca="1" si="79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77"/>
        <v>LP_ImmortalWill_07</v>
      </c>
      <c r="B238" s="1" t="s">
        <v>351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ImmortalWill</v>
      </c>
      <c r="I238" s="1">
        <v>-1</v>
      </c>
      <c r="J238" s="1">
        <v>0.21</v>
      </c>
      <c r="O238" s="7" t="str">
        <f t="shared" ca="1" si="78"/>
        <v/>
      </c>
      <c r="S238" s="7" t="str">
        <f t="shared" ca="1" si="79"/>
        <v/>
      </c>
    </row>
    <row r="239" spans="1:19" x14ac:dyDescent="0.3">
      <c r="A239" s="1" t="str">
        <f t="shared" si="77"/>
        <v>LP_ImmortalWill_08</v>
      </c>
      <c r="B239" s="1" t="s">
        <v>351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ImmortalWill</v>
      </c>
      <c r="I239" s="1">
        <v>-1</v>
      </c>
      <c r="J239" s="1">
        <v>0.24</v>
      </c>
      <c r="O239" s="7" t="str">
        <f t="shared" ca="1" si="78"/>
        <v/>
      </c>
      <c r="S239" s="7" t="str">
        <f t="shared" ca="1" si="79"/>
        <v/>
      </c>
    </row>
    <row r="240" spans="1:19" x14ac:dyDescent="0.3">
      <c r="A240" s="1" t="str">
        <f t="shared" si="77"/>
        <v>LP_ImmortalWill_09</v>
      </c>
      <c r="B240" s="1" t="s">
        <v>351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ImmortalWill</v>
      </c>
      <c r="I240" s="1">
        <v>-1</v>
      </c>
      <c r="J240" s="1">
        <v>0.27</v>
      </c>
      <c r="O240" s="7" t="str">
        <f t="shared" ca="1" si="78"/>
        <v/>
      </c>
      <c r="S240" s="7" t="str">
        <f t="shared" ca="1" si="79"/>
        <v/>
      </c>
    </row>
    <row r="241" spans="1:21" x14ac:dyDescent="0.3">
      <c r="A241" s="1" t="str">
        <f t="shared" ref="A241:A257" si="80">B241&amp;"_"&amp;TEXT(D241,"00")</f>
        <v>LP_ImmortalWillBetter_01</v>
      </c>
      <c r="B241" s="1" t="s">
        <v>352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ImmortalWill</v>
      </c>
      <c r="I241" s="1">
        <v>-1</v>
      </c>
      <c r="J241" s="1">
        <v>0.06</v>
      </c>
      <c r="O241" s="7" t="str">
        <f t="shared" ref="O241:O257" ca="1" si="81">IF(NOT(ISBLANK(N241)),N241,
IF(ISBLANK(M241),"",
VLOOKUP(M241,OFFSET(INDIRECT("$A:$B"),0,MATCH(M$1&amp;"_Verify",INDIRECT("$1:$1"),0)-1),2,0)
))</f>
        <v/>
      </c>
      <c r="S241" s="7" t="str">
        <f t="shared" ref="S241:S257" ca="1" si="82">IF(NOT(ISBLANK(R241)),R241,
IF(ISBLANK(Q241),"",
VLOOKUP(Q241,OFFSET(INDIRECT("$A:$B"),0,MATCH(Q$1&amp;"_Verify",INDIRECT("$1:$1"),0)-1),2,0)
))</f>
        <v/>
      </c>
    </row>
    <row r="242" spans="1:21" x14ac:dyDescent="0.3">
      <c r="A242" s="1" t="str">
        <f t="shared" si="80"/>
        <v>LP_ImmortalWillBetter_02</v>
      </c>
      <c r="B242" s="1" t="s">
        <v>352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ImmortalWill</v>
      </c>
      <c r="I242" s="1">
        <v>-1</v>
      </c>
      <c r="J242" s="1">
        <v>0.12</v>
      </c>
      <c r="O242" s="7" t="str">
        <f t="shared" ca="1" si="81"/>
        <v/>
      </c>
      <c r="S242" s="7" t="str">
        <f t="shared" ca="1" si="82"/>
        <v/>
      </c>
    </row>
    <row r="243" spans="1:21" x14ac:dyDescent="0.3">
      <c r="A243" s="1" t="str">
        <f t="shared" ref="A243:A245" si="83">B243&amp;"_"&amp;TEXT(D243,"00")</f>
        <v>LP_ImmortalWillBetter_03</v>
      </c>
      <c r="B243" s="1" t="s">
        <v>352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ImmortalWill</v>
      </c>
      <c r="I243" s="1">
        <v>-1</v>
      </c>
      <c r="J243" s="1">
        <v>0.18</v>
      </c>
      <c r="O243" s="7" t="str">
        <f t="shared" ref="O243:O245" ca="1" si="84">IF(NOT(ISBLANK(N243)),N243,
IF(ISBLANK(M243),"",
VLOOKUP(M243,OFFSET(INDIRECT("$A:$B"),0,MATCH(M$1&amp;"_Verify",INDIRECT("$1:$1"),0)-1),2,0)
))</f>
        <v/>
      </c>
      <c r="S243" s="7" t="str">
        <f t="shared" ref="S243:S245" ca="1" si="85">IF(NOT(ISBLANK(R243)),R243,
IF(ISBLANK(Q243),"",
VLOOKUP(Q243,OFFSET(INDIRECT("$A:$B"),0,MATCH(Q$1&amp;"_Verify",INDIRECT("$1:$1"),0)-1),2,0)
))</f>
        <v/>
      </c>
    </row>
    <row r="244" spans="1:21" x14ac:dyDescent="0.3">
      <c r="A244" s="1" t="str">
        <f t="shared" si="83"/>
        <v>LP_ImmortalWillBetter_04</v>
      </c>
      <c r="B244" s="1" t="s">
        <v>352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ImmortalWill</v>
      </c>
      <c r="I244" s="1">
        <v>-1</v>
      </c>
      <c r="J244" s="1">
        <v>0.24</v>
      </c>
      <c r="O244" s="7" t="str">
        <f t="shared" ca="1" si="84"/>
        <v/>
      </c>
      <c r="S244" s="7" t="str">
        <f t="shared" ca="1" si="85"/>
        <v/>
      </c>
    </row>
    <row r="245" spans="1:21" x14ac:dyDescent="0.3">
      <c r="A245" s="1" t="str">
        <f t="shared" si="83"/>
        <v>LP_ImmortalWillBetter_05</v>
      </c>
      <c r="B245" s="1" t="s">
        <v>352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ImmortalWill</v>
      </c>
      <c r="I245" s="1">
        <v>-1</v>
      </c>
      <c r="J245" s="1">
        <v>0.3</v>
      </c>
      <c r="O245" s="7" t="str">
        <f t="shared" ca="1" si="84"/>
        <v/>
      </c>
      <c r="S245" s="7" t="str">
        <f t="shared" ca="1" si="85"/>
        <v/>
      </c>
    </row>
    <row r="246" spans="1:21" x14ac:dyDescent="0.3">
      <c r="A246" s="1" t="str">
        <f t="shared" si="80"/>
        <v>LP_MoveSpeedUpOnAttacked_01</v>
      </c>
      <c r="B246" s="1" t="s">
        <v>353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CallAffectorValue</v>
      </c>
      <c r="I246" s="1">
        <v>-1</v>
      </c>
      <c r="O246" s="7" t="str">
        <f t="shared" ca="1" si="81"/>
        <v/>
      </c>
      <c r="Q246" s="1" t="s">
        <v>242</v>
      </c>
      <c r="S246" s="7">
        <f t="shared" ca="1" si="82"/>
        <v>4</v>
      </c>
      <c r="U246" s="1" t="s">
        <v>355</v>
      </c>
    </row>
    <row r="247" spans="1:21" x14ac:dyDescent="0.3">
      <c r="A247" s="1" t="str">
        <f t="shared" si="80"/>
        <v>LP_MoveSpeedUpOnAttacked_02</v>
      </c>
      <c r="B247" s="1" t="s">
        <v>353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CallAffectorValue</v>
      </c>
      <c r="I247" s="1">
        <v>-1</v>
      </c>
      <c r="O247" s="7" t="str">
        <f t="shared" ca="1" si="81"/>
        <v/>
      </c>
      <c r="Q247" s="1" t="s">
        <v>242</v>
      </c>
      <c r="S247" s="7">
        <f t="shared" ca="1" si="82"/>
        <v>4</v>
      </c>
      <c r="U247" s="1" t="s">
        <v>355</v>
      </c>
    </row>
    <row r="248" spans="1:21" x14ac:dyDescent="0.3">
      <c r="A248" s="1" t="str">
        <f t="shared" si="80"/>
        <v>LP_MoveSpeedUpOnAttacked_03</v>
      </c>
      <c r="B248" s="1" t="s">
        <v>353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CallAffectorValue</v>
      </c>
      <c r="I248" s="1">
        <v>-1</v>
      </c>
      <c r="O248" s="7" t="str">
        <f t="shared" ca="1" si="81"/>
        <v/>
      </c>
      <c r="Q248" s="1" t="s">
        <v>242</v>
      </c>
      <c r="S248" s="7">
        <f t="shared" ca="1" si="82"/>
        <v>4</v>
      </c>
      <c r="U248" s="1" t="s">
        <v>355</v>
      </c>
    </row>
    <row r="249" spans="1:21" x14ac:dyDescent="0.3">
      <c r="A249" s="1" t="str">
        <f t="shared" si="80"/>
        <v>LP_MoveSpeedUpOnAttacked_04</v>
      </c>
      <c r="B249" s="1" t="s">
        <v>353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CallAffectorValue</v>
      </c>
      <c r="I249" s="1">
        <v>-1</v>
      </c>
      <c r="O249" s="7" t="str">
        <f t="shared" ca="1" si="81"/>
        <v/>
      </c>
      <c r="Q249" s="1" t="s">
        <v>242</v>
      </c>
      <c r="S249" s="7">
        <f t="shared" ca="1" si="82"/>
        <v>4</v>
      </c>
      <c r="U249" s="1" t="s">
        <v>355</v>
      </c>
    </row>
    <row r="250" spans="1:21" x14ac:dyDescent="0.3">
      <c r="A250" s="1" t="str">
        <f t="shared" si="80"/>
        <v>LP_MoveSpeedUpOnAttacked_05</v>
      </c>
      <c r="B250" s="1" t="s">
        <v>353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CallAffectorValue</v>
      </c>
      <c r="I250" s="1">
        <v>-1</v>
      </c>
      <c r="O250" s="7" t="str">
        <f t="shared" ca="1" si="81"/>
        <v/>
      </c>
      <c r="Q250" s="1" t="s">
        <v>242</v>
      </c>
      <c r="S250" s="7">
        <f t="shared" ca="1" si="82"/>
        <v>4</v>
      </c>
      <c r="U250" s="1" t="s">
        <v>355</v>
      </c>
    </row>
    <row r="251" spans="1:21" x14ac:dyDescent="0.3">
      <c r="A251" s="1" t="str">
        <f t="shared" si="80"/>
        <v>LP_MoveSpeedUpOnAttacked_06</v>
      </c>
      <c r="B251" s="1" t="s">
        <v>353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CallAffectorValue</v>
      </c>
      <c r="I251" s="1">
        <v>-1</v>
      </c>
      <c r="O251" s="7" t="str">
        <f t="shared" ca="1" si="81"/>
        <v/>
      </c>
      <c r="Q251" s="1" t="s">
        <v>242</v>
      </c>
      <c r="S251" s="7">
        <f t="shared" ca="1" si="82"/>
        <v>4</v>
      </c>
      <c r="U251" s="1" t="s">
        <v>355</v>
      </c>
    </row>
    <row r="252" spans="1:21" x14ac:dyDescent="0.3">
      <c r="A252" s="1" t="str">
        <f t="shared" si="80"/>
        <v>LP_MoveSpeedUpOnAttacked_Move_01</v>
      </c>
      <c r="B252" s="1" t="s">
        <v>354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I252" s="1">
        <v>5</v>
      </c>
      <c r="J252" s="1">
        <v>0.25</v>
      </c>
      <c r="M252" s="1" t="s">
        <v>173</v>
      </c>
      <c r="O252" s="7">
        <f t="shared" ca="1" si="81"/>
        <v>10</v>
      </c>
      <c r="S252" s="7" t="str">
        <f t="shared" ca="1" si="82"/>
        <v/>
      </c>
    </row>
    <row r="253" spans="1:21" x14ac:dyDescent="0.3">
      <c r="A253" s="1" t="str">
        <f t="shared" si="80"/>
        <v>LP_MoveSpeedUpOnAttacked_Move_02</v>
      </c>
      <c r="B253" s="1" t="s">
        <v>354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I253" s="1">
        <v>7</v>
      </c>
      <c r="J253" s="1">
        <v>0.3</v>
      </c>
      <c r="M253" s="1" t="s">
        <v>173</v>
      </c>
      <c r="O253" s="7">
        <f t="shared" ca="1" si="81"/>
        <v>10</v>
      </c>
      <c r="S253" s="7" t="str">
        <f t="shared" ca="1" si="82"/>
        <v/>
      </c>
    </row>
    <row r="254" spans="1:21" x14ac:dyDescent="0.3">
      <c r="A254" s="1" t="str">
        <f t="shared" si="80"/>
        <v>LP_MoveSpeedUpOnAttacked_Move_03</v>
      </c>
      <c r="B254" s="1" t="s">
        <v>354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I254" s="1">
        <v>9</v>
      </c>
      <c r="J254" s="1">
        <v>0.35</v>
      </c>
      <c r="M254" s="1" t="s">
        <v>173</v>
      </c>
      <c r="O254" s="7">
        <f t="shared" ca="1" si="81"/>
        <v>10</v>
      </c>
      <c r="S254" s="7" t="str">
        <f t="shared" ca="1" si="82"/>
        <v/>
      </c>
    </row>
    <row r="255" spans="1:21" x14ac:dyDescent="0.3">
      <c r="A255" s="1" t="str">
        <f t="shared" si="80"/>
        <v>LP_MoveSpeedUpOnAttacked_Move_04</v>
      </c>
      <c r="B255" s="1" t="s">
        <v>354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I255" s="1">
        <v>11</v>
      </c>
      <c r="J255" s="1">
        <v>0.4</v>
      </c>
      <c r="M255" s="1" t="s">
        <v>173</v>
      </c>
      <c r="O255" s="7">
        <f t="shared" ca="1" si="81"/>
        <v>10</v>
      </c>
      <c r="S255" s="7" t="str">
        <f t="shared" ca="1" si="82"/>
        <v/>
      </c>
    </row>
    <row r="256" spans="1:21" x14ac:dyDescent="0.3">
      <c r="A256" s="1" t="str">
        <f t="shared" si="80"/>
        <v>LP_MoveSpeedUpOnAttacked_Move_05</v>
      </c>
      <c r="B256" s="1" t="s">
        <v>354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I256" s="1">
        <v>13</v>
      </c>
      <c r="J256" s="1">
        <v>0.45</v>
      </c>
      <c r="M256" s="1" t="s">
        <v>173</v>
      </c>
      <c r="O256" s="7">
        <f t="shared" ca="1" si="81"/>
        <v>10</v>
      </c>
      <c r="S256" s="7" t="str">
        <f t="shared" ca="1" si="82"/>
        <v/>
      </c>
    </row>
    <row r="257" spans="1:21" x14ac:dyDescent="0.3">
      <c r="A257" s="1" t="str">
        <f t="shared" si="80"/>
        <v>LP_MoveSpeedUpOnAttacked_Move_06</v>
      </c>
      <c r="B257" s="1" t="s">
        <v>354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I257" s="1">
        <v>15</v>
      </c>
      <c r="J257" s="1">
        <v>0.5</v>
      </c>
      <c r="M257" s="1" t="s">
        <v>173</v>
      </c>
      <c r="O257" s="7">
        <f t="shared" ca="1" si="81"/>
        <v>10</v>
      </c>
      <c r="S257" s="7" t="str">
        <f t="shared" ca="1" si="82"/>
        <v/>
      </c>
    </row>
    <row r="258" spans="1:21" x14ac:dyDescent="0.3">
      <c r="A258" s="1" t="str">
        <f t="shared" ref="A258:A262" si="86">B258&amp;"_"&amp;TEXT(D258,"00")</f>
        <v>LP_SlowHitObject_01</v>
      </c>
      <c r="B258" s="1" t="s">
        <v>356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SlowHitObjectSpeed</v>
      </c>
      <c r="I258" s="1">
        <v>-1</v>
      </c>
      <c r="J258" s="1">
        <v>0.1</v>
      </c>
      <c r="O258" s="7" t="str">
        <f t="shared" ref="O258:O262" ca="1" si="87">IF(NOT(ISBLANK(N258)),N258,
IF(ISBLANK(M258),"",
VLOOKUP(M258,OFFSET(INDIRECT("$A:$B"),0,MATCH(M$1&amp;"_Verify",INDIRECT("$1:$1"),0)-1),2,0)
))</f>
        <v/>
      </c>
      <c r="S258" s="7" t="str">
        <f t="shared" ref="S258:S262" ca="1" si="88">IF(NOT(ISBLANK(R258)),R258,
IF(ISBLANK(Q258),"",
VLOOKUP(Q258,OFFSET(INDIRECT("$A:$B"),0,MATCH(Q$1&amp;"_Verify",INDIRECT("$1:$1"),0)-1),2,0)
))</f>
        <v/>
      </c>
    </row>
    <row r="259" spans="1:21" x14ac:dyDescent="0.3">
      <c r="A259" s="1" t="str">
        <f t="shared" si="86"/>
        <v>LP_SlowHitObject_02</v>
      </c>
      <c r="B259" s="1" t="s">
        <v>356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SlowHitObjectSpeed</v>
      </c>
      <c r="I259" s="1">
        <v>-1</v>
      </c>
      <c r="J259" s="1">
        <v>0.15</v>
      </c>
      <c r="O259" s="7" t="str">
        <f t="shared" ca="1" si="87"/>
        <v/>
      </c>
      <c r="S259" s="7" t="str">
        <f t="shared" ca="1" si="88"/>
        <v/>
      </c>
    </row>
    <row r="260" spans="1:21" x14ac:dyDescent="0.3">
      <c r="A260" s="1" t="str">
        <f t="shared" si="86"/>
        <v>LP_SlowHitObject_03</v>
      </c>
      <c r="B260" s="1" t="s">
        <v>356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SlowHitObjectSpeed</v>
      </c>
      <c r="I260" s="1">
        <v>-1</v>
      </c>
      <c r="J260" s="1">
        <v>0.2</v>
      </c>
      <c r="O260" s="7" t="str">
        <f t="shared" ca="1" si="87"/>
        <v/>
      </c>
      <c r="S260" s="7" t="str">
        <f t="shared" ca="1" si="88"/>
        <v/>
      </c>
    </row>
    <row r="261" spans="1:21" x14ac:dyDescent="0.3">
      <c r="A261" s="1" t="str">
        <f t="shared" si="86"/>
        <v>LP_SlowHitObject_04</v>
      </c>
      <c r="B261" s="1" t="s">
        <v>356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SlowHitObjectSpeed</v>
      </c>
      <c r="I261" s="1">
        <v>-1</v>
      </c>
      <c r="J261" s="1">
        <v>0.25</v>
      </c>
      <c r="O261" s="7" t="str">
        <f t="shared" ca="1" si="87"/>
        <v/>
      </c>
      <c r="S261" s="7" t="str">
        <f t="shared" ca="1" si="88"/>
        <v/>
      </c>
    </row>
    <row r="262" spans="1:21" x14ac:dyDescent="0.3">
      <c r="A262" s="1" t="str">
        <f t="shared" si="86"/>
        <v>LP_SlowHitObject_05</v>
      </c>
      <c r="B262" s="1" t="s">
        <v>356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SlowHitObjectSpeed</v>
      </c>
      <c r="I262" s="1">
        <v>-1</v>
      </c>
      <c r="J262" s="1">
        <v>0.3</v>
      </c>
      <c r="O262" s="7" t="str">
        <f t="shared" ca="1" si="87"/>
        <v/>
      </c>
      <c r="S262" s="7" t="str">
        <f t="shared" ca="1" si="88"/>
        <v/>
      </c>
    </row>
    <row r="263" spans="1:21" x14ac:dyDescent="0.3">
      <c r="A263" s="1" t="str">
        <f t="shared" ref="A263:A267" si="89">B263&amp;"_"&amp;TEXT(D263,"00")</f>
        <v>LP_Hold_01</v>
      </c>
      <c r="B263" s="1" t="s">
        <v>359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AttackWeightHitObject</v>
      </c>
      <c r="J263" s="1">
        <v>0.1</v>
      </c>
      <c r="O263" s="7" t="str">
        <f t="shared" ref="O263:O267" ca="1" si="90">IF(NOT(ISBLANK(N263)),N263,
IF(ISBLANK(M263),"",
VLOOKUP(M263,OFFSET(INDIRECT("$A:$B"),0,MATCH(M$1&amp;"_Verify",INDIRECT("$1:$1"),0)-1),2,0)
))</f>
        <v/>
      </c>
      <c r="P263" s="1">
        <v>1</v>
      </c>
      <c r="S263" s="7" t="str">
        <f t="shared" ref="S263:S267" ca="1" si="91">IF(NOT(ISBLANK(R263)),R263,
IF(ISBLANK(Q263),"",
VLOOKUP(Q263,OFFSET(INDIRECT("$A:$B"),0,MATCH(Q$1&amp;"_Verify",INDIRECT("$1:$1"),0)-1),2,0)
))</f>
        <v/>
      </c>
      <c r="U263" s="1" t="s">
        <v>360</v>
      </c>
    </row>
    <row r="264" spans="1:21" x14ac:dyDescent="0.3">
      <c r="A264" s="1" t="str">
        <f t="shared" si="89"/>
        <v>LP_Hold_02</v>
      </c>
      <c r="B264" s="1" t="s">
        <v>359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AttackWeightHitObject</v>
      </c>
      <c r="J264" s="1">
        <v>0.11</v>
      </c>
      <c r="O264" s="7" t="str">
        <f t="shared" ca="1" si="90"/>
        <v/>
      </c>
      <c r="P264" s="1">
        <v>1</v>
      </c>
      <c r="S264" s="7" t="str">
        <f t="shared" ca="1" si="91"/>
        <v/>
      </c>
      <c r="U264" s="1" t="s">
        <v>360</v>
      </c>
    </row>
    <row r="265" spans="1:21" x14ac:dyDescent="0.3">
      <c r="A265" s="1" t="str">
        <f t="shared" si="89"/>
        <v>LP_Hold_03</v>
      </c>
      <c r="B265" s="1" t="s">
        <v>359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AttackWeightHitObject</v>
      </c>
      <c r="J265" s="1">
        <v>0.12</v>
      </c>
      <c r="O265" s="7" t="str">
        <f t="shared" ca="1" si="90"/>
        <v/>
      </c>
      <c r="P265" s="1">
        <v>1</v>
      </c>
      <c r="S265" s="7" t="str">
        <f t="shared" ca="1" si="91"/>
        <v/>
      </c>
      <c r="U265" s="1" t="s">
        <v>360</v>
      </c>
    </row>
    <row r="266" spans="1:21" x14ac:dyDescent="0.3">
      <c r="A266" s="1" t="str">
        <f t="shared" si="89"/>
        <v>LP_Hold_04</v>
      </c>
      <c r="B266" s="1" t="s">
        <v>359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AttackWeightHitObject</v>
      </c>
      <c r="J266" s="1">
        <v>0.13</v>
      </c>
      <c r="O266" s="7" t="str">
        <f t="shared" ca="1" si="90"/>
        <v/>
      </c>
      <c r="P266" s="1">
        <v>1</v>
      </c>
      <c r="S266" s="7" t="str">
        <f t="shared" ca="1" si="91"/>
        <v/>
      </c>
      <c r="U266" s="1" t="s">
        <v>360</v>
      </c>
    </row>
    <row r="267" spans="1:21" x14ac:dyDescent="0.3">
      <c r="A267" s="1" t="str">
        <f t="shared" si="89"/>
        <v>LP_Hold_05</v>
      </c>
      <c r="B267" s="1" t="s">
        <v>359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AttackWeightHitObject</v>
      </c>
      <c r="J267" s="1">
        <v>0.14000000000000001</v>
      </c>
      <c r="O267" s="7" t="str">
        <f t="shared" ca="1" si="90"/>
        <v/>
      </c>
      <c r="P267" s="1">
        <v>1</v>
      </c>
      <c r="S267" s="7" t="str">
        <f t="shared" ca="1" si="91"/>
        <v/>
      </c>
      <c r="U267" s="1" t="s">
        <v>360</v>
      </c>
    </row>
    <row r="268" spans="1:21" x14ac:dyDescent="0.3">
      <c r="A268" s="1" t="str">
        <f t="shared" ref="A268:A272" si="92">B268&amp;"_"&amp;TEXT(D268,"00")</f>
        <v>LP_Hold_CannotMove_01</v>
      </c>
      <c r="B268" s="1" t="s">
        <v>361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CannotMove</v>
      </c>
      <c r="I268" s="1">
        <v>3</v>
      </c>
      <c r="O268" s="7" t="str">
        <f t="shared" ref="O268:O272" ca="1" si="93">IF(NOT(ISBLANK(N268)),N268,
IF(ISBLANK(M268),"",
VLOOKUP(M268,OFFSET(INDIRECT("$A:$B"),0,MATCH(M$1&amp;"_Verify",INDIRECT("$1:$1"),0)-1),2,0)
))</f>
        <v/>
      </c>
      <c r="S268" s="7" t="str">
        <f t="shared" ref="S268:S272" ca="1" si="94">IF(NOT(ISBLANK(R268)),R268,
IF(ISBLANK(Q268),"",
VLOOKUP(Q268,OFFSET(INDIRECT("$A:$B"),0,MATCH(Q$1&amp;"_Verify",INDIRECT("$1:$1"),0)-1),2,0)
))</f>
        <v/>
      </c>
    </row>
    <row r="269" spans="1:21" x14ac:dyDescent="0.3">
      <c r="A269" s="1" t="str">
        <f t="shared" si="92"/>
        <v>LP_Hold_CannotMove_02</v>
      </c>
      <c r="B269" s="1" t="s">
        <v>361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CannotMove</v>
      </c>
      <c r="I269" s="1">
        <v>3.5</v>
      </c>
      <c r="O269" s="7" t="str">
        <f t="shared" ca="1" si="93"/>
        <v/>
      </c>
      <c r="S269" s="7" t="str">
        <f t="shared" ca="1" si="94"/>
        <v/>
      </c>
    </row>
    <row r="270" spans="1:21" x14ac:dyDescent="0.3">
      <c r="A270" s="1" t="str">
        <f t="shared" si="92"/>
        <v>LP_Hold_CannotMove_03</v>
      </c>
      <c r="B270" s="1" t="s">
        <v>361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CannotMove</v>
      </c>
      <c r="I270" s="1">
        <v>4</v>
      </c>
      <c r="O270" s="7" t="str">
        <f t="shared" ca="1" si="93"/>
        <v/>
      </c>
      <c r="S270" s="7" t="str">
        <f t="shared" ca="1" si="94"/>
        <v/>
      </c>
    </row>
    <row r="271" spans="1:21" x14ac:dyDescent="0.3">
      <c r="A271" s="1" t="str">
        <f t="shared" si="92"/>
        <v>LP_Hold_CannotMove_04</v>
      </c>
      <c r="B271" s="1" t="s">
        <v>361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CannotMove</v>
      </c>
      <c r="I271" s="1">
        <v>4.5</v>
      </c>
      <c r="O271" s="7" t="str">
        <f t="shared" ca="1" si="93"/>
        <v/>
      </c>
      <c r="S271" s="7" t="str">
        <f t="shared" ca="1" si="94"/>
        <v/>
      </c>
    </row>
    <row r="272" spans="1:21" x14ac:dyDescent="0.3">
      <c r="A272" s="1" t="str">
        <f t="shared" si="92"/>
        <v>LP_Hold_CannotMove_05</v>
      </c>
      <c r="B272" s="1" t="s">
        <v>361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CannotMove</v>
      </c>
      <c r="I272" s="1">
        <v>5</v>
      </c>
      <c r="O272" s="7" t="str">
        <f t="shared" ca="1" si="93"/>
        <v/>
      </c>
      <c r="S272" s="7" t="str">
        <f t="shared" ca="1" si="94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26:Q128 M126:M128 Q130:Q139 Q3:Q124 M3:M124 Q148:Q272 M130:M27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G126:G128 G130:G139 G148:G153 G3:G124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55</v>
      </c>
      <c r="B1" t="s">
        <v>101</v>
      </c>
      <c r="C1" t="s">
        <v>95</v>
      </c>
      <c r="D1" t="s">
        <v>104</v>
      </c>
      <c r="E1" t="s">
        <v>64</v>
      </c>
    </row>
    <row r="2" spans="1:5" x14ac:dyDescent="0.3">
      <c r="A2" t="s">
        <v>102</v>
      </c>
      <c r="B2" t="s">
        <v>103</v>
      </c>
      <c r="C2" t="s">
        <v>276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0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1" max="11" width="6.875" customWidth="1" outlineLevel="1"/>
    <col min="13" max="14" width="9" customWidth="1" outlineLevel="1"/>
  </cols>
  <sheetData>
    <row r="1" spans="1:14" ht="27" customHeight="1" x14ac:dyDescent="0.3">
      <c r="A1" t="s">
        <v>18</v>
      </c>
      <c r="B1" t="s">
        <v>56</v>
      </c>
      <c r="C1" t="s">
        <v>19</v>
      </c>
      <c r="D1" t="s">
        <v>59</v>
      </c>
      <c r="E1" t="s">
        <v>40</v>
      </c>
      <c r="F1" t="s">
        <v>39</v>
      </c>
      <c r="G1" t="s">
        <v>63</v>
      </c>
      <c r="J1" t="s">
        <v>57</v>
      </c>
      <c r="K1" t="s">
        <v>227</v>
      </c>
      <c r="M1" t="s">
        <v>61</v>
      </c>
      <c r="N1" t="s">
        <v>12</v>
      </c>
    </row>
    <row r="2" spans="1:14" x14ac:dyDescent="0.3">
      <c r="A2" t="s">
        <v>20</v>
      </c>
      <c r="B2" t="s">
        <v>58</v>
      </c>
      <c r="C2" s="6">
        <f ca="1">VLOOKUP(B2,OFFSET(INDIRECT("$A$1"),0,MATCH(B$1&amp;"_Verify",INDIRECT("$1:$1"),0)-1,COUNTA(OFFSET(INDIRECT("$A:$A"),0,MATCH(B$1&amp;"_Verify",INDIRECT("$1:$1"),0)-1)),2),2,0)</f>
        <v>1</v>
      </c>
      <c r="D2" t="s">
        <v>62</v>
      </c>
      <c r="E2" s="6">
        <f ca="1">VLOOKUP(D2,OFFSET(INDIRECT("$A$1"),0,MATCH(D$1&amp;"_Verify",INDIRECT("$1:$1"),0)-1,COUNTA(OFFSET(INDIRECT("$A:$A"),0,MATCH(D$1&amp;"_Verify",INDIRECT("$1:$1"),0)-1)),2),2,0)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48</v>
      </c>
      <c r="K2">
        <v>1</v>
      </c>
      <c r="M2" s="9" t="s">
        <v>229</v>
      </c>
      <c r="N2">
        <v>1</v>
      </c>
    </row>
    <row r="3" spans="1:14" x14ac:dyDescent="0.3">
      <c r="A3" t="s">
        <v>21</v>
      </c>
      <c r="B3" t="s">
        <v>58</v>
      </c>
      <c r="C3" s="6">
        <f t="shared" ref="C3:C4" ca="1" si="0">VLOOKUP(B3,OFFSET(INDIRECT("$A$1"),0,MATCH(B$1&amp;"_Verify",INDIRECT("$1:$1"),0)-1,COUNTA(OFFSET(INDIRECT("$A:$A"),0,MATCH(B$1&amp;"_Verify",INDIRECT("$1:$1"),0)-1)),2),2,0)</f>
        <v>1</v>
      </c>
      <c r="D3" t="s">
        <v>62</v>
      </c>
      <c r="E3" s="6">
        <f t="shared" ref="E3:E4" ca="1" si="1">VLOOKUP(D3,OFFSET(INDIRECT("$A$1"),0,MATCH(D$1&amp;"_Verify",INDIRECT("$1:$1"),0)-1,COUNTA(OFFSET(INDIRECT("$A:$A"),0,MATCH(D$1&amp;"_Verify",INDIRECT("$1:$1"),0)-1)),2),2,0)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49</v>
      </c>
      <c r="K3">
        <v>2</v>
      </c>
      <c r="M3" t="s">
        <v>228</v>
      </c>
      <c r="N3">
        <v>2</v>
      </c>
    </row>
    <row r="4" spans="1:14" x14ac:dyDescent="0.3">
      <c r="A4" t="s">
        <v>22</v>
      </c>
      <c r="B4" t="s">
        <v>58</v>
      </c>
      <c r="C4" s="6">
        <f t="shared" ca="1" si="0"/>
        <v>1</v>
      </c>
      <c r="D4" t="s">
        <v>62</v>
      </c>
      <c r="E4" s="6">
        <f t="shared" ca="1" si="1"/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96</v>
      </c>
      <c r="K4">
        <v>3</v>
      </c>
      <c r="M4" t="s">
        <v>41</v>
      </c>
      <c r="N4">
        <v>3</v>
      </c>
    </row>
    <row r="5" spans="1:14" x14ac:dyDescent="0.3">
      <c r="J5" t="s">
        <v>97</v>
      </c>
      <c r="K5">
        <v>4</v>
      </c>
      <c r="M5" t="s">
        <v>42</v>
      </c>
      <c r="N5">
        <v>4</v>
      </c>
    </row>
    <row r="6" spans="1:14" x14ac:dyDescent="0.3">
      <c r="J6" t="s">
        <v>98</v>
      </c>
      <c r="K6">
        <v>5</v>
      </c>
      <c r="M6" t="s">
        <v>43</v>
      </c>
      <c r="N6">
        <v>5</v>
      </c>
    </row>
    <row r="7" spans="1:14" x14ac:dyDescent="0.3">
      <c r="J7" t="s">
        <v>99</v>
      </c>
      <c r="K7">
        <v>6</v>
      </c>
      <c r="M7" t="s">
        <v>44</v>
      </c>
      <c r="N7">
        <v>6</v>
      </c>
    </row>
    <row r="8" spans="1:14" x14ac:dyDescent="0.3">
      <c r="J8" t="s">
        <v>100</v>
      </c>
      <c r="K8">
        <v>7</v>
      </c>
    </row>
    <row r="9" spans="1:14" x14ac:dyDescent="0.3">
      <c r="J9" t="s">
        <v>46</v>
      </c>
      <c r="K9">
        <v>8</v>
      </c>
    </row>
    <row r="10" spans="1:14" x14ac:dyDescent="0.3">
      <c r="J10" t="s">
        <v>47</v>
      </c>
      <c r="K10">
        <v>9</v>
      </c>
    </row>
  </sheetData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1"/>
  <sheetViews>
    <sheetView workbookViewId="0">
      <pane ySplit="1" topLeftCell="A29" activePane="bottomLeft" state="frozen"/>
      <selection pane="bottomLeft" activeCell="D40" sqref="D40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72</v>
      </c>
      <c r="B1" t="s">
        <v>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92</v>
      </c>
      <c r="J1" t="s">
        <v>7</v>
      </c>
      <c r="K1" t="s">
        <v>8</v>
      </c>
      <c r="L1" t="s">
        <v>93</v>
      </c>
      <c r="M1" t="s">
        <v>115</v>
      </c>
    </row>
    <row r="2" spans="1:13" x14ac:dyDescent="0.3">
      <c r="A2" t="s">
        <v>32</v>
      </c>
      <c r="B2" s="5" t="s">
        <v>78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33</v>
      </c>
      <c r="B3" s="5" t="s">
        <v>79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34</v>
      </c>
      <c r="B4" s="5" t="s">
        <v>80</v>
      </c>
      <c r="C4" s="4" t="s">
        <v>74</v>
      </c>
      <c r="D4" s="2"/>
      <c r="E4" s="2"/>
      <c r="F4" s="2"/>
      <c r="G4" s="3" t="s">
        <v>84</v>
      </c>
      <c r="H4" s="3" t="s">
        <v>108</v>
      </c>
      <c r="I4" s="3" t="s">
        <v>118</v>
      </c>
      <c r="J4" s="3" t="s">
        <v>73</v>
      </c>
      <c r="K4" s="3" t="s">
        <v>112</v>
      </c>
      <c r="L4" s="3"/>
      <c r="M4" s="3"/>
    </row>
    <row r="5" spans="1:13" ht="24" x14ac:dyDescent="0.3">
      <c r="A5" t="s">
        <v>26</v>
      </c>
      <c r="B5" s="5" t="s">
        <v>81</v>
      </c>
      <c r="C5" s="4" t="s">
        <v>75</v>
      </c>
      <c r="D5" s="2" t="s">
        <v>77</v>
      </c>
      <c r="E5" s="4" t="s">
        <v>85</v>
      </c>
      <c r="F5" s="2"/>
      <c r="G5" s="2"/>
      <c r="H5" s="3" t="s">
        <v>109</v>
      </c>
      <c r="I5" s="2"/>
      <c r="J5" s="2"/>
      <c r="K5" s="2"/>
      <c r="L5" s="2" t="s">
        <v>114</v>
      </c>
      <c r="M5" s="2" t="s">
        <v>116</v>
      </c>
    </row>
    <row r="6" spans="1:13" x14ac:dyDescent="0.3">
      <c r="A6" t="s">
        <v>24</v>
      </c>
      <c r="B6" s="5" t="s">
        <v>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35</v>
      </c>
      <c r="B7" s="5" t="s">
        <v>83</v>
      </c>
      <c r="C7" s="3"/>
      <c r="D7" s="2"/>
      <c r="E7" s="2"/>
      <c r="F7" s="2"/>
      <c r="G7" s="2"/>
      <c r="H7" s="2"/>
      <c r="I7" s="2"/>
      <c r="J7" s="2" t="s">
        <v>94</v>
      </c>
      <c r="K7" s="2"/>
      <c r="L7" s="2"/>
      <c r="M7" s="2"/>
    </row>
    <row r="8" spans="1:13" ht="24" x14ac:dyDescent="0.3">
      <c r="A8" t="s">
        <v>28</v>
      </c>
      <c r="B8" s="5" t="s">
        <v>86</v>
      </c>
      <c r="C8" s="4" t="s">
        <v>75</v>
      </c>
      <c r="D8" s="4" t="s">
        <v>159</v>
      </c>
      <c r="E8" s="2"/>
      <c r="F8" s="2"/>
      <c r="G8" s="4" t="s">
        <v>182</v>
      </c>
      <c r="H8" s="4" t="s">
        <v>121</v>
      </c>
      <c r="I8" s="4"/>
      <c r="J8" s="2"/>
      <c r="K8" s="2"/>
      <c r="L8" s="2"/>
      <c r="M8" s="2"/>
    </row>
    <row r="9" spans="1:13" ht="24" x14ac:dyDescent="0.3">
      <c r="A9" t="s">
        <v>67</v>
      </c>
      <c r="B9" s="5" t="s">
        <v>88</v>
      </c>
      <c r="C9" s="4" t="s">
        <v>75</v>
      </c>
      <c r="D9" s="2"/>
      <c r="E9" s="2"/>
      <c r="F9" s="2"/>
      <c r="G9" s="2"/>
      <c r="H9" s="2"/>
      <c r="I9" s="2"/>
      <c r="J9" s="2"/>
      <c r="K9" s="2"/>
      <c r="L9" s="2" t="s">
        <v>114</v>
      </c>
      <c r="M9" s="2"/>
    </row>
    <row r="10" spans="1:13" ht="24" x14ac:dyDescent="0.3">
      <c r="A10" t="s">
        <v>68</v>
      </c>
      <c r="B10" s="5" t="s">
        <v>89</v>
      </c>
      <c r="C10" s="4" t="s">
        <v>75</v>
      </c>
      <c r="D10" s="2"/>
      <c r="E10" s="2"/>
      <c r="F10" s="2"/>
      <c r="G10" s="2"/>
      <c r="H10" s="2"/>
      <c r="I10" s="2"/>
      <c r="J10" s="2"/>
      <c r="K10" s="2"/>
      <c r="L10" s="2" t="s">
        <v>114</v>
      </c>
      <c r="M10" s="2"/>
    </row>
    <row r="11" spans="1:13" ht="36" x14ac:dyDescent="0.3">
      <c r="A11" t="s">
        <v>69</v>
      </c>
      <c r="B11" s="3" t="s">
        <v>90</v>
      </c>
      <c r="C11" s="4" t="s">
        <v>75</v>
      </c>
      <c r="D11" s="2"/>
      <c r="E11" s="2"/>
      <c r="F11" s="2"/>
      <c r="G11" s="2"/>
      <c r="H11" s="2"/>
      <c r="I11" s="2"/>
      <c r="J11" s="2"/>
      <c r="K11" s="2"/>
      <c r="L11" s="2" t="s">
        <v>114</v>
      </c>
      <c r="M11" s="2"/>
    </row>
    <row r="12" spans="1:13" ht="24" x14ac:dyDescent="0.3">
      <c r="A12" t="s">
        <v>70</v>
      </c>
      <c r="B12" s="5" t="s">
        <v>91</v>
      </c>
      <c r="C12" s="4"/>
      <c r="D12" s="4"/>
      <c r="E12" s="4" t="s">
        <v>250</v>
      </c>
      <c r="F12" s="4" t="s">
        <v>230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71</v>
      </c>
      <c r="B13" s="3" t="s">
        <v>122</v>
      </c>
      <c r="C13" s="3" t="s">
        <v>75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106</v>
      </c>
      <c r="B14" s="3" t="s">
        <v>107</v>
      </c>
      <c r="C14" s="3" t="s">
        <v>75</v>
      </c>
      <c r="D14" s="5" t="s">
        <v>110</v>
      </c>
      <c r="E14" s="5"/>
      <c r="F14" s="5"/>
      <c r="G14" s="3"/>
      <c r="H14" s="3" t="s">
        <v>105</v>
      </c>
      <c r="I14" s="3" t="s">
        <v>231</v>
      </c>
      <c r="J14" s="5"/>
      <c r="K14" s="3" t="s">
        <v>311</v>
      </c>
      <c r="L14" s="5"/>
      <c r="M14" s="5"/>
    </row>
    <row r="15" spans="1:13" ht="36" x14ac:dyDescent="0.3">
      <c r="A15" t="s">
        <v>226</v>
      </c>
      <c r="B15" s="3" t="s">
        <v>324</v>
      </c>
      <c r="C15" s="3" t="s">
        <v>75</v>
      </c>
      <c r="D15" s="4" t="s">
        <v>322</v>
      </c>
      <c r="E15" s="4" t="s">
        <v>323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244</v>
      </c>
      <c r="B16" s="3" t="s">
        <v>251</v>
      </c>
      <c r="C16" s="3" t="s">
        <v>75</v>
      </c>
      <c r="D16" s="4" t="s">
        <v>245</v>
      </c>
      <c r="E16" s="4" t="s">
        <v>250</v>
      </c>
      <c r="F16" s="4" t="s">
        <v>230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246</v>
      </c>
      <c r="B17" s="3" t="s">
        <v>252</v>
      </c>
      <c r="C17" s="3" t="s">
        <v>75</v>
      </c>
      <c r="D17" s="4" t="s">
        <v>253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247</v>
      </c>
      <c r="B18" s="3" t="s">
        <v>254</v>
      </c>
      <c r="C18" s="3" t="s">
        <v>75</v>
      </c>
      <c r="D18" s="4" t="s">
        <v>255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248</v>
      </c>
      <c r="B19" s="3" t="s">
        <v>256</v>
      </c>
      <c r="C19" s="3" t="s">
        <v>75</v>
      </c>
      <c r="D19" s="4" t="s">
        <v>257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249</v>
      </c>
      <c r="B20" s="3" t="s">
        <v>297</v>
      </c>
      <c r="C20" s="3" t="s">
        <v>75</v>
      </c>
      <c r="D20" s="4" t="s">
        <v>363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24" x14ac:dyDescent="0.3">
      <c r="A21" t="s">
        <v>258</v>
      </c>
      <c r="B21" s="3" t="s">
        <v>262</v>
      </c>
      <c r="C21" s="3" t="s">
        <v>75</v>
      </c>
      <c r="D21" s="4" t="s">
        <v>364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x14ac:dyDescent="0.3">
      <c r="A22" t="s">
        <v>202</v>
      </c>
      <c r="B22" s="3" t="s">
        <v>216</v>
      </c>
      <c r="C22" s="3"/>
      <c r="D22" s="2"/>
      <c r="E22" s="2"/>
      <c r="F22" s="2"/>
      <c r="G22" s="2" t="s">
        <v>209</v>
      </c>
      <c r="H22" s="2"/>
      <c r="I22" s="2"/>
      <c r="J22" s="3"/>
      <c r="K22" s="3"/>
      <c r="L22" s="3"/>
      <c r="M22" s="3"/>
    </row>
    <row r="23" spans="1:13" x14ac:dyDescent="0.3">
      <c r="A23" t="s">
        <v>200</v>
      </c>
      <c r="B23" s="3" t="s">
        <v>217</v>
      </c>
      <c r="C23" s="3"/>
      <c r="D23" s="2"/>
      <c r="E23" s="2"/>
      <c r="F23" s="2"/>
      <c r="G23" s="2" t="s">
        <v>201</v>
      </c>
      <c r="H23" s="2"/>
      <c r="I23" s="2"/>
      <c r="J23" s="3"/>
      <c r="K23" s="3"/>
      <c r="L23" s="3"/>
      <c r="M23" s="3"/>
    </row>
    <row r="24" spans="1:13" x14ac:dyDescent="0.3">
      <c r="A24" t="s">
        <v>203</v>
      </c>
      <c r="B24" s="3" t="s">
        <v>218</v>
      </c>
      <c r="C24" s="3"/>
      <c r="D24" s="2"/>
      <c r="E24" s="2"/>
      <c r="F24" s="2"/>
      <c r="G24" s="2" t="s">
        <v>210</v>
      </c>
      <c r="H24" s="2"/>
      <c r="I24" s="2"/>
      <c r="J24" s="3"/>
      <c r="K24" s="3"/>
      <c r="L24" s="3"/>
      <c r="M24" s="3"/>
    </row>
    <row r="25" spans="1:13" ht="36" x14ac:dyDescent="0.3">
      <c r="A25" t="s">
        <v>204</v>
      </c>
      <c r="B25" s="3" t="s">
        <v>219</v>
      </c>
      <c r="C25" s="3"/>
      <c r="D25" s="4" t="s">
        <v>224</v>
      </c>
      <c r="E25" s="2"/>
      <c r="F25" s="2"/>
      <c r="G25" s="2" t="s">
        <v>211</v>
      </c>
      <c r="H25" s="2"/>
      <c r="I25" s="2"/>
      <c r="J25" s="3"/>
      <c r="K25" s="3"/>
      <c r="L25" s="3"/>
      <c r="M25" s="3"/>
    </row>
    <row r="26" spans="1:13" x14ac:dyDescent="0.3">
      <c r="A26" t="s">
        <v>205</v>
      </c>
      <c r="B26" s="3" t="s">
        <v>222</v>
      </c>
      <c r="C26" s="3"/>
      <c r="D26" s="2"/>
      <c r="E26" s="2"/>
      <c r="F26" s="2"/>
      <c r="G26" s="2" t="s">
        <v>212</v>
      </c>
      <c r="H26" s="2"/>
      <c r="I26" s="2"/>
      <c r="J26" s="3"/>
      <c r="K26" s="3"/>
      <c r="L26" s="3"/>
      <c r="M26" s="3"/>
    </row>
    <row r="27" spans="1:13" x14ac:dyDescent="0.3">
      <c r="A27" t="s">
        <v>206</v>
      </c>
      <c r="B27" s="3" t="s">
        <v>220</v>
      </c>
      <c r="C27" s="3"/>
      <c r="D27" s="2"/>
      <c r="E27" s="2"/>
      <c r="F27" s="2"/>
      <c r="G27" s="2" t="s">
        <v>213</v>
      </c>
      <c r="H27" s="2"/>
      <c r="I27" s="2"/>
      <c r="J27" s="3"/>
      <c r="K27" s="3"/>
      <c r="L27" s="3"/>
      <c r="M27" s="3"/>
    </row>
    <row r="28" spans="1:13" x14ac:dyDescent="0.3">
      <c r="A28" t="s">
        <v>207</v>
      </c>
      <c r="B28" s="3" t="s">
        <v>221</v>
      </c>
      <c r="C28" s="3"/>
      <c r="D28" s="2"/>
      <c r="E28" s="2"/>
      <c r="F28" s="2"/>
      <c r="G28" s="2" t="s">
        <v>214</v>
      </c>
      <c r="H28" s="2"/>
      <c r="I28" s="2"/>
      <c r="J28" s="3"/>
      <c r="K28" s="3"/>
      <c r="L28" s="3"/>
      <c r="M28" s="3"/>
    </row>
    <row r="29" spans="1:13" ht="36" x14ac:dyDescent="0.3">
      <c r="A29" t="s">
        <v>208</v>
      </c>
      <c r="B29" s="3" t="s">
        <v>223</v>
      </c>
      <c r="C29" s="3"/>
      <c r="D29" s="4" t="s">
        <v>225</v>
      </c>
      <c r="E29" s="2"/>
      <c r="F29" s="2"/>
      <c r="G29" s="2" t="s">
        <v>215</v>
      </c>
      <c r="H29" s="2"/>
      <c r="I29" s="2"/>
      <c r="J29" s="3"/>
      <c r="K29" s="3"/>
      <c r="L29" s="3"/>
      <c r="M29" s="3"/>
    </row>
    <row r="30" spans="1:13" ht="60" x14ac:dyDescent="0.3">
      <c r="A30" t="s">
        <v>304</v>
      </c>
      <c r="B30" s="3" t="s">
        <v>306</v>
      </c>
      <c r="C30" s="4"/>
      <c r="D30" s="4" t="s">
        <v>310</v>
      </c>
      <c r="E30" s="2"/>
      <c r="F30" s="2"/>
      <c r="G30" s="2"/>
      <c r="H30" s="4" t="s">
        <v>362</v>
      </c>
      <c r="I30" s="2"/>
      <c r="J30" s="2"/>
      <c r="K30" s="3" t="s">
        <v>312</v>
      </c>
      <c r="L30" s="2"/>
      <c r="M30" s="2"/>
    </row>
    <row r="31" spans="1:13" ht="36" x14ac:dyDescent="0.3">
      <c r="A31" t="s">
        <v>300</v>
      </c>
      <c r="B31" s="3" t="s">
        <v>298</v>
      </c>
      <c r="C31" s="4"/>
      <c r="D31" s="4" t="s">
        <v>310</v>
      </c>
      <c r="E31" s="2"/>
      <c r="F31" s="2"/>
      <c r="G31" s="2"/>
      <c r="H31" s="4" t="s">
        <v>362</v>
      </c>
      <c r="I31" s="2"/>
      <c r="J31" s="4" t="s">
        <v>358</v>
      </c>
      <c r="K31" s="3" t="s">
        <v>312</v>
      </c>
      <c r="L31" s="2"/>
      <c r="M31" s="2"/>
    </row>
    <row r="32" spans="1:13" ht="36" x14ac:dyDescent="0.3">
      <c r="A32" t="s">
        <v>302</v>
      </c>
      <c r="B32" s="3" t="s">
        <v>299</v>
      </c>
      <c r="C32" s="4"/>
      <c r="D32" s="4" t="s">
        <v>310</v>
      </c>
      <c r="E32" s="2"/>
      <c r="F32" s="2"/>
      <c r="G32" s="4" t="s">
        <v>316</v>
      </c>
      <c r="H32" s="4" t="s">
        <v>362</v>
      </c>
      <c r="I32" s="2"/>
      <c r="J32" s="2"/>
      <c r="K32" s="3" t="s">
        <v>312</v>
      </c>
      <c r="L32" s="2"/>
      <c r="M32" s="2"/>
    </row>
    <row r="33" spans="1:13" x14ac:dyDescent="0.3">
      <c r="A33" t="s">
        <v>30</v>
      </c>
      <c r="B33" s="5" t="s">
        <v>87</v>
      </c>
      <c r="C33" s="2"/>
      <c r="D33" s="2"/>
      <c r="E33" s="2"/>
      <c r="F33" s="2"/>
      <c r="G33" s="2"/>
      <c r="H33" s="2"/>
      <c r="I33" s="2"/>
      <c r="J33" s="2" t="s">
        <v>76</v>
      </c>
      <c r="K33" s="2"/>
      <c r="L33" s="2"/>
      <c r="M33" s="2"/>
    </row>
    <row r="34" spans="1:13" ht="24" x14ac:dyDescent="0.3">
      <c r="A34" t="s">
        <v>113</v>
      </c>
      <c r="B34" s="3" t="s">
        <v>315</v>
      </c>
      <c r="C34" s="3" t="s">
        <v>75</v>
      </c>
      <c r="J34" s="5"/>
      <c r="K34" s="5"/>
      <c r="L34" s="2"/>
      <c r="M34" s="2"/>
    </row>
    <row r="35" spans="1:13" ht="24" x14ac:dyDescent="0.3">
      <c r="A35" t="s">
        <v>117</v>
      </c>
      <c r="B35" s="3" t="s">
        <v>313</v>
      </c>
      <c r="C35" s="3" t="s">
        <v>75</v>
      </c>
      <c r="H35" s="2" t="s">
        <v>105</v>
      </c>
      <c r="I35" s="4"/>
      <c r="L35" s="4" t="s">
        <v>120</v>
      </c>
      <c r="M35" s="2" t="s">
        <v>119</v>
      </c>
    </row>
    <row r="36" spans="1:13" ht="36" x14ac:dyDescent="0.3">
      <c r="A36" t="s">
        <v>124</v>
      </c>
      <c r="B36" s="3" t="s">
        <v>314</v>
      </c>
      <c r="C36" s="3" t="s">
        <v>75</v>
      </c>
      <c r="J36" s="3" t="s">
        <v>144</v>
      </c>
      <c r="K36" s="3" t="s">
        <v>145</v>
      </c>
    </row>
    <row r="37" spans="1:13" ht="24" x14ac:dyDescent="0.3">
      <c r="A37" t="s">
        <v>153</v>
      </c>
      <c r="B37" s="3" t="s">
        <v>138</v>
      </c>
      <c r="C37" s="3" t="s">
        <v>140</v>
      </c>
      <c r="E37" s="3" t="s">
        <v>141</v>
      </c>
      <c r="F37" s="3" t="s">
        <v>142</v>
      </c>
      <c r="H37" s="4" t="s">
        <v>139</v>
      </c>
      <c r="J37" s="3" t="s">
        <v>144</v>
      </c>
      <c r="K37" s="3" t="s">
        <v>145</v>
      </c>
      <c r="L37" s="4" t="s">
        <v>146</v>
      </c>
      <c r="M37" s="4" t="s">
        <v>143</v>
      </c>
    </row>
    <row r="38" spans="1:13" ht="36" x14ac:dyDescent="0.3">
      <c r="A38" t="s">
        <v>155</v>
      </c>
      <c r="B38" s="3" t="s">
        <v>156</v>
      </c>
      <c r="C38" s="3" t="s">
        <v>75</v>
      </c>
      <c r="D38" s="3"/>
      <c r="E38" s="3" t="s">
        <v>157</v>
      </c>
      <c r="F38" s="3" t="s">
        <v>158</v>
      </c>
      <c r="H38" s="4"/>
      <c r="J38" s="3"/>
      <c r="K38" s="3"/>
      <c r="L38" s="4"/>
      <c r="M38" s="4"/>
    </row>
    <row r="39" spans="1:13" ht="36" x14ac:dyDescent="0.3">
      <c r="A39" t="s">
        <v>184</v>
      </c>
      <c r="B39" s="3" t="s">
        <v>185</v>
      </c>
      <c r="C39" s="3"/>
      <c r="D39" s="3" t="s">
        <v>307</v>
      </c>
      <c r="E39" s="3" t="s">
        <v>308</v>
      </c>
      <c r="F39" s="3" t="s">
        <v>309</v>
      </c>
      <c r="H39" s="4"/>
      <c r="J39" s="3"/>
      <c r="K39" s="3"/>
      <c r="L39" s="4"/>
      <c r="M39" s="4"/>
    </row>
    <row r="40" spans="1:13" ht="24" x14ac:dyDescent="0.3">
      <c r="A40" t="s">
        <v>260</v>
      </c>
      <c r="B40" s="3" t="s">
        <v>263</v>
      </c>
      <c r="C40" s="3" t="s">
        <v>75</v>
      </c>
      <c r="D40" s="3" t="s">
        <v>357</v>
      </c>
    </row>
    <row r="41" spans="1:13" ht="24" x14ac:dyDescent="0.3">
      <c r="A41" t="s">
        <v>318</v>
      </c>
      <c r="B41" s="3" t="s">
        <v>319</v>
      </c>
      <c r="C41" s="3" t="s">
        <v>75</v>
      </c>
      <c r="L41" s="4" t="s">
        <v>321</v>
      </c>
      <c r="M41" s="4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2019-11-12T07:46:56Z</dcterms:modified>
</cp:coreProperties>
</file>