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99B05CD-A11D-485F-A710-089588B8EEA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289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J15" i="2"/>
  <c r="M19" i="2"/>
  <c r="J19" i="2"/>
  <c r="M3" i="2" l="1"/>
  <c r="J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9" i="2" l="1"/>
  <c r="J49" i="2"/>
  <c r="M48" i="2" l="1"/>
  <c r="J48" i="2"/>
  <c r="M47" i="2"/>
  <c r="J47" i="2"/>
  <c r="M46" i="2"/>
  <c r="J46" i="2"/>
  <c r="M45" i="2"/>
  <c r="J45" i="2"/>
  <c r="M44" i="2"/>
  <c r="J44" i="2"/>
  <c r="M43" i="2"/>
  <c r="J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8" i="2"/>
  <c r="J17" i="2"/>
  <c r="J16" i="2"/>
  <c r="J14" i="2"/>
  <c r="J13" i="2"/>
  <c r="J12" i="2"/>
  <c r="J11" i="2"/>
  <c r="J10" i="2"/>
  <c r="J9" i="2"/>
  <c r="J8" i="2"/>
  <c r="J7" i="2"/>
  <c r="J6" i="2"/>
  <c r="J5" i="2"/>
  <c r="J4" i="2"/>
  <c r="J2" i="2"/>
  <c r="M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42" i="2" l="1"/>
  <c r="M41" i="2"/>
  <c r="M40" i="2"/>
  <c r="M39" i="2"/>
  <c r="M38" i="2"/>
  <c r="M24" i="2"/>
  <c r="M23" i="2"/>
  <c r="M37" i="2" l="1"/>
  <c r="M36" i="2"/>
  <c r="M35" i="2"/>
  <c r="M34" i="2"/>
  <c r="M33" i="2" l="1"/>
  <c r="M32" i="2"/>
  <c r="M31" i="2"/>
  <c r="M30" i="2"/>
  <c r="M29" i="2"/>
  <c r="M28" i="2"/>
  <c r="M27" i="2"/>
  <c r="M26" i="2"/>
  <c r="M25" i="2"/>
  <c r="M22" i="2"/>
  <c r="M21" i="2"/>
  <c r="M20" i="2"/>
  <c r="M18" i="2"/>
  <c r="M17" i="2"/>
  <c r="M16" i="2"/>
  <c r="M14" i="2"/>
  <c r="M13" i="2"/>
  <c r="M12" i="2"/>
  <c r="M11" i="2"/>
  <c r="M10" i="2"/>
  <c r="M9" i="2"/>
  <c r="M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6" i="2"/>
  <c r="M5" i="2"/>
  <c r="M4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<sst xmlns="http://schemas.openxmlformats.org/spreadsheetml/2006/main" count="4542" uniqueCount="486">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</sst>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 {0}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킵시리즈의 설명 우다다다_x000D_
_x000D_
간파울 아저씨한테 받은 총으로 광역 공격을 한다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BigBatSuccubus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BossName_SlimeRabbit</v>
          </cell>
          <cell r="B274" t="str">
            <v>초록 토끼귀 슬라임</v>
          </cell>
          <cell r="C274" t="str">
            <v>Green Rabbit Slime</v>
          </cell>
        </row>
        <row r="275">
          <cell r="A275" t="str">
            <v>BossName_SlimeRabbit_Red</v>
          </cell>
          <cell r="B275" t="str">
            <v>붉은 토끼귀 슬라임</v>
          </cell>
          <cell r="C275" t="str">
            <v>Red Rabbit Slime</v>
          </cell>
        </row>
        <row r="276">
          <cell r="A276" t="str">
            <v>BossName_TerribleStump_Purple</v>
          </cell>
          <cell r="B276" t="str">
            <v>나무귀신</v>
          </cell>
          <cell r="C276" t="str">
            <v>Terrible Stump</v>
          </cell>
        </row>
        <row r="277">
          <cell r="A277" t="str">
            <v>BossName_PolygonalMetalon_Red</v>
          </cell>
          <cell r="B277" t="str">
            <v>외뿔 풍뎅이</v>
          </cell>
          <cell r="C277" t="str">
            <v>In progress of translating…(277)</v>
          </cell>
        </row>
        <row r="278">
          <cell r="A278" t="str">
            <v>BossName_SpiritKing</v>
          </cell>
          <cell r="B278" t="str">
            <v>스피릿 킹</v>
          </cell>
          <cell r="C278" t="str">
            <v>Spirit King</v>
          </cell>
        </row>
        <row r="279">
          <cell r="A279" t="str">
            <v>BossDesc_SlimeRabbit</v>
          </cell>
          <cell r="B279" t="str">
            <v>친구들을 계속 불러내는 슬라임 무리입니다. 광역 공격을 할 수 있는 {0} 등 캐릭터를 사용하세요!</v>
          </cell>
          <cell r="C279" t="str">
            <v>In progress of translating…(279)</v>
          </cell>
        </row>
        <row r="280">
          <cell r="A280" t="str">
            <v>BossDesc_SlimeRabbit_Red</v>
          </cell>
          <cell r="B280" t="str">
            <v>좀 더 공격적인 슬라임 무리입니다. 광역 공격을 할 수 있는 {0} 등 캐릭터를 사용하세요!</v>
          </cell>
          <cell r="C280" t="str">
            <v>In progress of translating…(280)</v>
          </cell>
        </row>
        <row r="281">
          <cell r="A281" t="str">
            <v>BossDesc_TerribleStump_Purple</v>
          </cell>
          <cell r="B281" t="str">
            <v>화가 단단히 난 듯한 나무 귀신입니다. {0} 등 단일 개체에게 강한 캐릭터로 저지하세요!</v>
          </cell>
          <cell r="C281" t="str">
            <v>In progress of translating…(281)</v>
          </cell>
        </row>
        <row r="282">
          <cell r="A282" t="str">
            <v>BossDesc_PolygonalMetalon_Red</v>
          </cell>
          <cell r="B282" t="str">
            <v>뿔에 찔리면 매우 아플 것 같네요. {0} 등 단일 개체에게 강한 캐릭터로 저지하세요!</v>
          </cell>
          <cell r="C282" t="str">
            <v>In progress of translating…(282)</v>
          </cell>
        </row>
        <row r="283">
          <cell r="A283" t="str">
            <v>BossDesc_SpiritKing</v>
          </cell>
          <cell r="B283" t="str">
            <v>무시무시한 눈빛과 거대한 몸집을 가진 스피릿 킹입니다. {0} 등 큰 개체에게 공격할 수 있는 캐릭터를 써보세요!</v>
          </cell>
          <cell r="C283" t="str">
            <v>In progress of translating…(283)</v>
          </cell>
        </row>
        <row r="284">
          <cell r="A284" t="str">
            <v>PenaltyUIName_One</v>
          </cell>
          <cell r="B284" t="str">
            <v>&lt;color=#FF0000&gt;{0}&lt;/color&gt; 계열 캐릭터의 &lt;color=#FF0000&gt;대미지 피해 {1}배&lt;/color&gt;</v>
          </cell>
          <cell r="C284" t="str">
            <v>In progress of translating…(284)</v>
          </cell>
        </row>
        <row r="285">
          <cell r="A285" t="str">
            <v>PenaltyUIMind_One</v>
          </cell>
          <cell r="B285" t="str">
            <v>던전의 으스스한 기운으로 &lt;color=#FF0000&gt;{0}&lt;/color&gt; 계열이 &lt;color=#FF0000&gt;더 많은 대미지&lt;/color&gt;를 입게 됩니다</v>
          </cell>
          <cell r="C285" t="str">
            <v>In progress of translating…(285)</v>
          </cell>
        </row>
        <row r="286">
          <cell r="A286" t="str">
            <v>PenaltyUIRepre_OneOfTwo</v>
          </cell>
          <cell r="B286" t="str">
            <v>&lt;color=#FF0000&gt;{0}&lt;/color&gt; 또는 &lt;color=#FF0000&gt;{1}&lt;/color&gt; 계열 캐릭터의 &lt;color=#FF0000&gt;대미지 피해 {2}배&lt;/color&gt;</v>
          </cell>
          <cell r="C286" t="str">
            <v>In progress of translating…(286)</v>
          </cell>
        </row>
        <row r="287">
          <cell r="A287" t="str">
            <v>PenaltyUIName_Two</v>
          </cell>
          <cell r="B287" t="str">
            <v>&lt;color=#FF0000&gt;{0}&lt;/color&gt;, &lt;color=#FF0000&gt;{1}&lt;/color&gt; 계열 캐릭터의 &lt;color=#FF0000&gt;대미지 피해 {2}배&lt;/color&gt;</v>
          </cell>
          <cell r="C287" t="str">
            <v>In progress of translating…(287)</v>
          </cell>
        </row>
        <row r="288">
          <cell r="A288" t="str">
            <v>PenaltyUIMind_Two</v>
          </cell>
          <cell r="B288" t="str">
            <v>던전의 으스스한 기운으로 &lt;color=#FF0000&gt;{0}&lt;/color&gt;, &lt;color=#FF0000&gt;{1}&lt;/color&gt; 계열이 &lt;color=#FF0000&gt;더 많은 대미지&lt;/color&gt;를 입게 됩니다</v>
          </cell>
          <cell r="C288" t="str">
            <v>In progress of translating…(288)</v>
          </cell>
        </row>
        <row r="289">
          <cell r="A289" t="str">
            <v>PenaltyUIRepre_TwoOfFour</v>
          </cell>
          <cell r="B289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89" t="str">
            <v>In progress of translating…(289)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9.5000000000000001E-2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0.19750000000000001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0.3075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0.42499999999999999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0.55000000000000004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0.6825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0.82250000000000001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1.125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0.13299999999999998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0.27649999999999997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0.43050000000000005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0.59499999999999997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0.77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0.95550000000000013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1.1515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1.3579999999999999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1.575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2.1999999999999999E-2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5.1999999999999998E-2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7.0000000000000007E-2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5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4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3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2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482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368</v>
      </c>
      <c r="M1" t="s">
        <v>369</v>
      </c>
      <c r="N1" t="s">
        <v>370</v>
      </c>
      <c r="O1" t="s">
        <v>371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U44" sqref="U44:U47"/>
    </sheetView>
    <sheetView tabSelected="1"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76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G85" t="s">
        <v>76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G86" t="s">
        <v>76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G87" t="s">
        <v>76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G88" t="s">
        <v>76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G89" t="s">
        <v>76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G90" t="s">
        <v>76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G91" t="s">
        <v>76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G92" t="s">
        <v>76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G93" t="s">
        <v>76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G94" t="s">
        <v>76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G95" t="s">
        <v>76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G96" t="s">
        <v>76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G97" t="s">
        <v>76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G98" t="s">
        <v>76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G99" t="s">
        <v>76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G100" t="s">
        <v>76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G101" t="s">
        <v>76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G102" t="s">
        <v>76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G103" t="s">
        <v>76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G104" t="s">
        <v>76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G106" t="s">
        <v>76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G107" t="s">
        <v>76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G108" t="s">
        <v>76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G109" t="s">
        <v>76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G110" t="s">
        <v>76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G111" t="s">
        <v>76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G112" t="s">
        <v>76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G113" t="s">
        <v>76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G114" t="s">
        <v>76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G115" t="s">
        <v>76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G116" t="s">
        <v>76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G117" t="s">
        <v>76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G118" t="s">
        <v>76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G119" t="s">
        <v>76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G120" t="s">
        <v>76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G121" t="s">
        <v>76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G122" t="s">
        <v>76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G123" t="s">
        <v>76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G124" t="s">
        <v>76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76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G126" t="s">
        <v>76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G127" t="s">
        <v>76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G128" t="s">
        <v>76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G129" t="s">
        <v>76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G130" t="s">
        <v>76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G131" t="s">
        <v>76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G132" t="s">
        <v>76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G133" t="s">
        <v>76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G134" t="s">
        <v>76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2" priority="10">
      <formula>X2=X1</formula>
    </cfRule>
  </conditionalFormatting>
  <conditionalFormatting sqref="X860:AA860">
    <cfRule type="expression" dxfId="41" priority="7">
      <formula>X860=X859</formula>
    </cfRule>
  </conditionalFormatting>
  <conditionalFormatting sqref="X34:AA34">
    <cfRule type="expression" dxfId="40" priority="17">
      <formula>X34=X2</formula>
    </cfRule>
  </conditionalFormatting>
  <conditionalFormatting sqref="X33:AA33">
    <cfRule type="expression" dxfId="39" priority="19">
      <formula>X33=X31</formula>
    </cfRule>
  </conditionalFormatting>
  <conditionalFormatting sqref="X32:AA32">
    <cfRule type="expression" dxfId="38" priority="5">
      <formula>X32=X31</formula>
    </cfRule>
  </conditionalFormatting>
  <conditionalFormatting sqref="X135:AA135">
    <cfRule type="expression" dxfId="37" priority="21">
      <formula>X135=X114</formula>
    </cfRule>
  </conditionalFormatting>
  <conditionalFormatting sqref="X237:AA237">
    <cfRule type="expression" dxfId="36" priority="23">
      <formula>X237=X226</formula>
    </cfRule>
  </conditionalFormatting>
  <conditionalFormatting sqref="X115:AA134">
    <cfRule type="expression" dxfId="35" priority="4">
      <formula>X115=X114</formula>
    </cfRule>
  </conditionalFormatting>
  <conditionalFormatting sqref="X227:AA236">
    <cfRule type="expression" dxfId="34" priority="3">
      <formula>X227=X226</formula>
    </cfRule>
  </conditionalFormatting>
  <conditionalFormatting sqref="X339:AA339">
    <cfRule type="expression" dxfId="33" priority="25">
      <formula>X339=X308</formula>
    </cfRule>
  </conditionalFormatting>
  <conditionalFormatting sqref="X309:AA338">
    <cfRule type="expression" dxfId="32" priority="2">
      <formula>X309=X308</formula>
    </cfRule>
  </conditionalFormatting>
  <conditionalFormatting sqref="X346:AA346">
    <cfRule type="expression" dxfId="31" priority="27">
      <formula>X346=#REF!</formula>
    </cfRule>
  </conditionalFormatting>
  <conditionalFormatting sqref="X861:AA1291 X1291:X2541">
    <cfRule type="expression" dxfId="30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9" priority="6">
      <formula>OFFSET(C2,-1,0)=C2</formula>
    </cfRule>
  </conditionalFormatting>
  <conditionalFormatting sqref="C1">
    <cfRule type="expression" dxfId="28" priority="5">
      <formula>OFFSET(C1,-1,0)=C1</formula>
    </cfRule>
  </conditionalFormatting>
  <conditionalFormatting sqref="C3:C5">
    <cfRule type="expression" dxfId="27" priority="4">
      <formula>OFFSET(C3,-1,0)=C3</formula>
    </cfRule>
  </conditionalFormatting>
  <conditionalFormatting sqref="J1:K1 J2">
    <cfRule type="expression" dxfId="26" priority="3">
      <formula>OFFSET(J1,-1,0)=J1</formula>
    </cfRule>
  </conditionalFormatting>
  <conditionalFormatting sqref="S1:T1">
    <cfRule type="expression" dxfId="25" priority="2">
      <formula>OFFSET(S1,-1,0)=S1</formula>
    </cfRule>
  </conditionalFormatting>
  <conditionalFormatting sqref="AB1:AC1">
    <cfRule type="expression" dxfId="24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6" sqref="A16:I17"/>
    </sheetView>
    <sheetView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19.12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372</v>
      </c>
      <c r="H1" t="s">
        <v>373</v>
      </c>
      <c r="I1" t="s">
        <v>374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59</v>
      </c>
      <c r="X2" t="s">
        <v>351</v>
      </c>
      <c r="Y2">
        <f t="shared" ref="Y2:Y33" si="0">COUNTIF(E:E,X2)</f>
        <v>6</v>
      </c>
      <c r="AA2" t="s">
        <v>74</v>
      </c>
      <c r="AB2">
        <f t="shared" ref="AB2:AB33" si="1">COUNTIF(F:F,AA2)</f>
        <v>2</v>
      </c>
      <c r="AD2" t="s">
        <v>84</v>
      </c>
      <c r="AE2">
        <f>COUNTIF(J:J,AD2)</f>
        <v>60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 t="shared" si="0"/>
        <v>1</v>
      </c>
      <c r="AA3" t="s">
        <v>75</v>
      </c>
      <c r="AB3">
        <f t="shared" si="1"/>
        <v>1</v>
      </c>
      <c r="AD3" t="s">
        <v>474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375</v>
      </c>
      <c r="F4" t="s">
        <v>423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375</v>
      </c>
      <c r="Y4">
        <f t="shared" si="0"/>
        <v>1</v>
      </c>
      <c r="AA4" t="s">
        <v>423</v>
      </c>
      <c r="AB4">
        <f t="shared" si="1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376</v>
      </c>
      <c r="F5" t="s">
        <v>424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X5" t="s">
        <v>376</v>
      </c>
      <c r="Y5">
        <f t="shared" si="0"/>
        <v>1</v>
      </c>
      <c r="AA5" t="s">
        <v>424</v>
      </c>
      <c r="AB5">
        <f t="shared" si="1"/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68</v>
      </c>
      <c r="D6" t="s">
        <v>65</v>
      </c>
      <c r="E6" t="s">
        <v>377</v>
      </c>
      <c r="F6" t="s">
        <v>425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X6" t="s">
        <v>377</v>
      </c>
      <c r="Y6">
        <f t="shared" si="0"/>
        <v>1</v>
      </c>
      <c r="AA6" t="s">
        <v>425</v>
      </c>
      <c r="AB6">
        <f t="shared" si="1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378</v>
      </c>
      <c r="F7" t="s">
        <v>426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X7" t="s">
        <v>378</v>
      </c>
      <c r="Y7">
        <f t="shared" si="0"/>
        <v>1</v>
      </c>
      <c r="AA7" t="s">
        <v>426</v>
      </c>
      <c r="AB7">
        <f t="shared" si="1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379</v>
      </c>
      <c r="F8" t="s">
        <v>427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X8" t="s">
        <v>379</v>
      </c>
      <c r="Y8">
        <f t="shared" si="0"/>
        <v>1</v>
      </c>
      <c r="AA8" t="s">
        <v>427</v>
      </c>
      <c r="AB8">
        <f t="shared" si="1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380</v>
      </c>
      <c r="F9" t="s">
        <v>428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X9" t="s">
        <v>380</v>
      </c>
      <c r="Y9">
        <f t="shared" si="0"/>
        <v>1</v>
      </c>
      <c r="AA9" t="s">
        <v>428</v>
      </c>
      <c r="AB9">
        <f t="shared" si="1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381</v>
      </c>
      <c r="F10" t="s">
        <v>429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X10" t="s">
        <v>381</v>
      </c>
      <c r="Y10">
        <f t="shared" si="0"/>
        <v>1</v>
      </c>
      <c r="AA10" t="s">
        <v>429</v>
      </c>
      <c r="AB10">
        <f t="shared" si="1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382</v>
      </c>
      <c r="F11" t="s">
        <v>430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382</v>
      </c>
      <c r="Y11">
        <f t="shared" si="0"/>
        <v>1</v>
      </c>
      <c r="AA11" t="s">
        <v>430</v>
      </c>
      <c r="AB11">
        <f t="shared" si="1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383</v>
      </c>
      <c r="F12" t="s">
        <v>431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383</v>
      </c>
      <c r="Y12">
        <f t="shared" si="0"/>
        <v>1</v>
      </c>
      <c r="AA12" t="s">
        <v>431</v>
      </c>
      <c r="AB12">
        <f t="shared" si="1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384</v>
      </c>
      <c r="F13" t="s">
        <v>432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384</v>
      </c>
      <c r="Y13">
        <f t="shared" si="0"/>
        <v>1</v>
      </c>
      <c r="AA13" t="s">
        <v>432</v>
      </c>
      <c r="AB13">
        <f t="shared" si="1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385</v>
      </c>
      <c r="F14" t="s">
        <v>433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385</v>
      </c>
      <c r="Y14">
        <f t="shared" si="0"/>
        <v>1</v>
      </c>
      <c r="AA14" t="s">
        <v>433</v>
      </c>
      <c r="AB14">
        <f t="shared" si="1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386</v>
      </c>
      <c r="F15" t="s">
        <v>434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386</v>
      </c>
      <c r="Y15">
        <f t="shared" si="0"/>
        <v>1</v>
      </c>
      <c r="AA15" t="s">
        <v>434</v>
      </c>
      <c r="AB15">
        <f t="shared" si="1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387</v>
      </c>
      <c r="F16" t="s">
        <v>435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387</v>
      </c>
      <c r="Y16">
        <f t="shared" si="0"/>
        <v>1</v>
      </c>
      <c r="AA16" t="s">
        <v>435</v>
      </c>
      <c r="AB16">
        <f t="shared" si="1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388</v>
      </c>
      <c r="F17" t="s">
        <v>436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388</v>
      </c>
      <c r="Y17">
        <f t="shared" si="0"/>
        <v>1</v>
      </c>
      <c r="AA17" t="s">
        <v>436</v>
      </c>
      <c r="AB17">
        <f t="shared" si="1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389</v>
      </c>
      <c r="F18" t="s">
        <v>437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389</v>
      </c>
      <c r="Y18">
        <f t="shared" si="0"/>
        <v>1</v>
      </c>
      <c r="AA18" t="s">
        <v>437</v>
      </c>
      <c r="AB18">
        <f t="shared" si="1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390</v>
      </c>
      <c r="F19" t="s">
        <v>438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390</v>
      </c>
      <c r="Y19">
        <f t="shared" si="0"/>
        <v>1</v>
      </c>
      <c r="AA19" t="s">
        <v>438</v>
      </c>
      <c r="AB19">
        <f t="shared" si="1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391</v>
      </c>
      <c r="F20" t="s">
        <v>439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391</v>
      </c>
      <c r="Y20">
        <f t="shared" si="0"/>
        <v>2</v>
      </c>
      <c r="AA20" t="s">
        <v>439</v>
      </c>
      <c r="AB20">
        <f t="shared" si="1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392</v>
      </c>
      <c r="F21" t="s">
        <v>440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392</v>
      </c>
      <c r="Y21">
        <f t="shared" si="0"/>
        <v>2</v>
      </c>
      <c r="AA21" t="s">
        <v>440</v>
      </c>
      <c r="AB21">
        <f t="shared" si="1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393</v>
      </c>
      <c r="F22" t="s">
        <v>441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393</v>
      </c>
      <c r="Y22">
        <f t="shared" si="0"/>
        <v>1</v>
      </c>
      <c r="AA22" t="s">
        <v>441</v>
      </c>
      <c r="AB22">
        <f t="shared" si="1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394</v>
      </c>
      <c r="F23" t="s">
        <v>442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394</v>
      </c>
      <c r="Y23">
        <f t="shared" si="0"/>
        <v>1</v>
      </c>
      <c r="AA23" t="s">
        <v>442</v>
      </c>
      <c r="AB23">
        <f t="shared" si="1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395</v>
      </c>
      <c r="F24" t="s">
        <v>443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395</v>
      </c>
      <c r="Y24">
        <f t="shared" si="0"/>
        <v>1</v>
      </c>
      <c r="AA24" t="s">
        <v>443</v>
      </c>
      <c r="AB24">
        <f t="shared" si="1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396</v>
      </c>
      <c r="F25" t="s">
        <v>444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396</v>
      </c>
      <c r="Y25">
        <f t="shared" si="0"/>
        <v>1</v>
      </c>
      <c r="AA25" t="s">
        <v>444</v>
      </c>
      <c r="AB25">
        <f t="shared" si="1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397</v>
      </c>
      <c r="F26" t="s">
        <v>444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397</v>
      </c>
      <c r="Y26">
        <f t="shared" si="0"/>
        <v>1</v>
      </c>
      <c r="AA26" t="s">
        <v>445</v>
      </c>
      <c r="AB26">
        <f t="shared" si="1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398</v>
      </c>
      <c r="F27" t="s">
        <v>445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398</v>
      </c>
      <c r="Y27">
        <f t="shared" si="0"/>
        <v>1</v>
      </c>
      <c r="AA27" t="s">
        <v>446</v>
      </c>
      <c r="AB27">
        <f t="shared" si="1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399</v>
      </c>
      <c r="F28" t="s">
        <v>446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399</v>
      </c>
      <c r="Y28">
        <f t="shared" si="0"/>
        <v>1</v>
      </c>
      <c r="AA28" t="s">
        <v>447</v>
      </c>
      <c r="AB28">
        <f t="shared" si="1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400</v>
      </c>
      <c r="F29" t="s">
        <v>447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400</v>
      </c>
      <c r="Y29">
        <f t="shared" si="0"/>
        <v>1</v>
      </c>
      <c r="AA29" t="s">
        <v>448</v>
      </c>
      <c r="AB29">
        <f t="shared" si="1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401</v>
      </c>
      <c r="F30" t="s">
        <v>448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401</v>
      </c>
      <c r="Y30">
        <f t="shared" si="0"/>
        <v>1</v>
      </c>
      <c r="AA30" t="s">
        <v>449</v>
      </c>
      <c r="AB30">
        <f t="shared" si="1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402</v>
      </c>
      <c r="F31" t="s">
        <v>449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402</v>
      </c>
      <c r="Y31">
        <f t="shared" si="0"/>
        <v>2</v>
      </c>
      <c r="AA31" t="s">
        <v>450</v>
      </c>
      <c r="AB31">
        <f t="shared" si="1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403</v>
      </c>
      <c r="F32" t="s">
        <v>450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403</v>
      </c>
      <c r="Y32">
        <f t="shared" si="0"/>
        <v>1</v>
      </c>
      <c r="AA32" t="s">
        <v>451</v>
      </c>
      <c r="AB32">
        <f t="shared" si="1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404</v>
      </c>
      <c r="F33" t="s">
        <v>451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404</v>
      </c>
      <c r="Y33">
        <f t="shared" si="0"/>
        <v>1</v>
      </c>
      <c r="AA33" t="s">
        <v>452</v>
      </c>
      <c r="AB33">
        <f t="shared" si="1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405</v>
      </c>
      <c r="F34" t="s">
        <v>452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405</v>
      </c>
      <c r="Y34">
        <f t="shared" ref="Y34:Y51" si="2">COUNTIF(E:E,X34)</f>
        <v>1</v>
      </c>
      <c r="AA34" t="s">
        <v>453</v>
      </c>
      <c r="AB34">
        <f t="shared" ref="AB34:AB54" si="3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406</v>
      </c>
      <c r="F35" t="s">
        <v>453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406</v>
      </c>
      <c r="Y35">
        <f t="shared" si="2"/>
        <v>1</v>
      </c>
      <c r="AA35" t="s">
        <v>454</v>
      </c>
      <c r="AB35">
        <f t="shared" si="3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407</v>
      </c>
      <c r="F36" t="s">
        <v>454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407</v>
      </c>
      <c r="Y36">
        <f t="shared" si="2"/>
        <v>1</v>
      </c>
      <c r="AA36" t="s">
        <v>455</v>
      </c>
      <c r="AB36">
        <f t="shared" si="3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408</v>
      </c>
      <c r="F37" t="s">
        <v>454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408</v>
      </c>
      <c r="Y37">
        <f t="shared" si="2"/>
        <v>1</v>
      </c>
      <c r="AA37" t="s">
        <v>456</v>
      </c>
      <c r="AB37">
        <f t="shared" si="3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409</v>
      </c>
      <c r="F38" t="s">
        <v>455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409</v>
      </c>
      <c r="Y38">
        <f t="shared" si="2"/>
        <v>1</v>
      </c>
      <c r="AA38" t="s">
        <v>457</v>
      </c>
      <c r="AB38">
        <f t="shared" si="3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410</v>
      </c>
      <c r="F39" t="s">
        <v>456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410</v>
      </c>
      <c r="Y39">
        <f t="shared" si="2"/>
        <v>2</v>
      </c>
      <c r="AA39" t="s">
        <v>458</v>
      </c>
      <c r="AB39">
        <f t="shared" si="3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411</v>
      </c>
      <c r="F40" t="s">
        <v>457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411</v>
      </c>
      <c r="Y40">
        <f t="shared" si="2"/>
        <v>1</v>
      </c>
      <c r="AA40" t="s">
        <v>459</v>
      </c>
      <c r="AB40">
        <f t="shared" si="3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412</v>
      </c>
      <c r="F41" t="s">
        <v>458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412</v>
      </c>
      <c r="Y41">
        <f t="shared" si="2"/>
        <v>1</v>
      </c>
      <c r="AA41" t="s">
        <v>460</v>
      </c>
      <c r="AB41">
        <f t="shared" si="3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413</v>
      </c>
      <c r="F42" t="s">
        <v>459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413</v>
      </c>
      <c r="Y42">
        <f t="shared" si="2"/>
        <v>1</v>
      </c>
      <c r="AA42" t="s">
        <v>461</v>
      </c>
      <c r="AB42">
        <f t="shared" si="3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414</v>
      </c>
      <c r="F43" t="s">
        <v>460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414</v>
      </c>
      <c r="Y43">
        <f t="shared" si="2"/>
        <v>1</v>
      </c>
      <c r="AA43" t="s">
        <v>462</v>
      </c>
      <c r="AB43">
        <f t="shared" si="3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415</v>
      </c>
      <c r="F44" t="s">
        <v>461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415</v>
      </c>
      <c r="Y44">
        <f t="shared" si="2"/>
        <v>1</v>
      </c>
      <c r="AA44" t="s">
        <v>463</v>
      </c>
      <c r="AB44">
        <f t="shared" si="3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416</v>
      </c>
      <c r="F45" t="s">
        <v>462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416</v>
      </c>
      <c r="Y45">
        <f t="shared" si="2"/>
        <v>1</v>
      </c>
      <c r="AA45" t="s">
        <v>464</v>
      </c>
      <c r="AB45">
        <f t="shared" si="3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417</v>
      </c>
      <c r="F46" t="s">
        <v>463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417</v>
      </c>
      <c r="Y46">
        <f t="shared" si="2"/>
        <v>1</v>
      </c>
      <c r="AA46" t="s">
        <v>465</v>
      </c>
      <c r="AB46">
        <f t="shared" si="3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418</v>
      </c>
      <c r="F47" t="s">
        <v>464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418</v>
      </c>
      <c r="Y47">
        <f t="shared" si="2"/>
        <v>1</v>
      </c>
      <c r="AA47" t="s">
        <v>466</v>
      </c>
      <c r="AB47">
        <f t="shared" si="3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419</v>
      </c>
      <c r="F48" t="s">
        <v>465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419</v>
      </c>
      <c r="Y48">
        <f t="shared" si="2"/>
        <v>1</v>
      </c>
      <c r="AA48" t="s">
        <v>467</v>
      </c>
      <c r="AB48">
        <f t="shared" si="3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420</v>
      </c>
      <c r="F49" t="s">
        <v>466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420</v>
      </c>
      <c r="Y49">
        <f t="shared" si="2"/>
        <v>1</v>
      </c>
      <c r="AA49" t="s">
        <v>468</v>
      </c>
      <c r="AB49">
        <f t="shared" si="3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421</v>
      </c>
      <c r="F50" t="s">
        <v>467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421</v>
      </c>
      <c r="Y50">
        <f t="shared" si="2"/>
        <v>1</v>
      </c>
      <c r="AA50" t="s">
        <v>469</v>
      </c>
      <c r="AB50">
        <f t="shared" si="3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422</v>
      </c>
      <c r="F51" t="s">
        <v>468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422</v>
      </c>
      <c r="Y51">
        <f t="shared" si="2"/>
        <v>2</v>
      </c>
      <c r="AA51" t="s">
        <v>470</v>
      </c>
      <c r="AB51">
        <f t="shared" si="3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422</v>
      </c>
      <c r="F52" t="s">
        <v>469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AA52" t="s">
        <v>471</v>
      </c>
      <c r="AB52">
        <f t="shared" si="3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470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AA53" t="s">
        <v>472</v>
      </c>
      <c r="AB53">
        <f t="shared" si="3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471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AA54" t="s">
        <v>473</v>
      </c>
      <c r="AB54">
        <f t="shared" si="3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472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473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410</v>
      </c>
      <c r="F57" t="s">
        <v>473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402</v>
      </c>
      <c r="F58" t="s">
        <v>473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391</v>
      </c>
      <c r="F59" t="s">
        <v>473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392</v>
      </c>
      <c r="F60" t="s">
        <v>473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</row>
    <row r="61" spans="1:28" x14ac:dyDescent="0.3">
      <c r="A61" t="s">
        <v>365</v>
      </c>
      <c r="B61">
        <f>COUNTIF(StageTable!M:M,A61)
+COUNTIF(StageTable!U:U,A61)
+COUNTIF(StageTable!W:W,A61)</f>
        <v>0</v>
      </c>
      <c r="C61" t="s">
        <v>366</v>
      </c>
      <c r="D61" t="s">
        <v>367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</row>
  </sheetData>
  <phoneticPr fontId="1" type="noConversion"/>
  <conditionalFormatting sqref="N1">
    <cfRule type="expression" dxfId="23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49"/>
  <sheetViews>
    <sheetView tabSelected="1" workbookViewId="0">
      <pane ySplit="1" topLeftCell="A2" activePane="bottomLeft" state="frozen"/>
      <selection pane="bottomLeft" activeCell="A2" sqref="A2"/>
    </sheetView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483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14</v>
      </c>
      <c r="B4">
        <v>1</v>
      </c>
      <c r="C4">
        <v>0.8</v>
      </c>
      <c r="D4">
        <v>2</v>
      </c>
      <c r="E4">
        <v>1.4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10.8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15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10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1</v>
      </c>
    </row>
    <row r="6" spans="1:14" x14ac:dyDescent="0.3">
      <c r="A6" t="s">
        <v>77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100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354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100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0.3</v>
      </c>
    </row>
    <row r="8" spans="1:14" x14ac:dyDescent="0.3">
      <c r="A8" t="s">
        <v>81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10.5</v>
      </c>
      <c r="L8" t="s">
        <v>82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1</v>
      </c>
    </row>
    <row r="9" spans="1:14" x14ac:dyDescent="0.3">
      <c r="A9" t="s">
        <v>86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10.199999999999999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-1</v>
      </c>
    </row>
    <row r="10" spans="1:14" x14ac:dyDescent="0.3">
      <c r="A10" t="s">
        <v>87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10.4</v>
      </c>
      <c r="L10" t="s">
        <v>88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264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30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265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274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485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275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284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484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266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267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285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1</v>
      </c>
    </row>
    <row r="25" spans="1:14" x14ac:dyDescent="0.3">
      <c r="A25" t="s">
        <v>293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268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0.2</v>
      </c>
    </row>
    <row r="28" spans="1:14" x14ac:dyDescent="0.3">
      <c r="A28" t="s">
        <v>269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1</v>
      </c>
    </row>
    <row r="30" spans="1:14" x14ac:dyDescent="0.3">
      <c r="A30" t="s">
        <v>272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1</v>
      </c>
    </row>
    <row r="31" spans="1:14" x14ac:dyDescent="0.3">
      <c r="A31" t="s">
        <v>273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</v>
      </c>
    </row>
    <row r="32" spans="1:14" x14ac:dyDescent="0.3">
      <c r="A32" t="s">
        <v>276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100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277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100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278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0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10</v>
      </c>
    </row>
    <row r="35" spans="1:14" x14ac:dyDescent="0.3">
      <c r="A35" t="s">
        <v>279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280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283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5</v>
      </c>
    </row>
    <row r="39" spans="1:14" x14ac:dyDescent="0.3">
      <c r="A39" t="s">
        <v>288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5</v>
      </c>
    </row>
    <row r="40" spans="1:14" x14ac:dyDescent="0.3">
      <c r="A40" t="s">
        <v>289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5</v>
      </c>
    </row>
    <row r="41" spans="1:14" x14ac:dyDescent="0.3">
      <c r="A41" t="s">
        <v>290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291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10</v>
      </c>
    </row>
    <row r="43" spans="1:14" x14ac:dyDescent="0.3">
      <c r="A43" t="s">
        <v>475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476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477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478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  <row r="47" spans="1:14" x14ac:dyDescent="0.3">
      <c r="A47" t="s">
        <v>479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 t="str">
        <f>IF(ISBLANK(I47),"",
IFERROR(VLOOKUP(I47,[3]DropTable!$A:$B,MATCH(J$1,[3]DropTable!A$1:B$1,0),0),
"드랍아이디없음"))</f>
        <v/>
      </c>
      <c r="K47">
        <v>10.5</v>
      </c>
      <c r="M47" t="str">
        <f>IF(ISBLANK(L47),"",
IF(ISERROR(FIND(",",L47)),
  IF(ISERROR(VLOOKUP(L47,[4]AffectorValueTable!$A:$A,1,0)),"어펙터밸류없음",
  ""),
IF(ISERROR(FIND(",",L47,FIND(",",L47)+1)),
  IF(OR(ISERROR(VLOOKUP(LEFT(L47,FIND(",",L47)-1),[4]AffectorValueTable!$A:$A,1,0)),ISERROR(VLOOKUP(TRIM(MID(L47,FIND(",",L47)+1,999)),[4]AffectorValueTable!$A:$A,1,0))),"어펙터밸류없음",
  ""),
IF(ISERROR(FIND(",",L47,FIND(",",L47,FIND(",",L47)+1)+1)),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+1,999)),[4]AffectorValueTable!$A:$A,1,0))),"어펙터밸류없음",
  ""),
IF(ISERROR(FIND(",",L47,FIND(",",L47,FIND(",",L47,FIND(",",L47)+1)+1)+1)),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FIND(",",L47,FIND(",",L47,FIND(",",L47)+1)+1)-FIND(",",L47,FIND(",",L47)+1)-1)),[4]AffectorValueTable!$A:$A,1,0)),ISERROR(VLOOKUP(TRIM(MID(L47,FIND(",",L47,FIND(",",L47,FIND(",",L47)+1)+1)+1,999)),[4]AffectorValueTable!$A:$A,1,0))),"어펙터밸류없음",
  ""),
)))))</f>
        <v/>
      </c>
      <c r="N47">
        <v>1</v>
      </c>
    </row>
    <row r="48" spans="1:14" x14ac:dyDescent="0.3">
      <c r="A48" t="s">
        <v>480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 t="str">
        <f>IF(ISBLANK(I48),"",
IFERROR(VLOOKUP(I48,[3]DropTable!$A:$B,MATCH(J$1,[3]DropTable!A$1:B$1,0),0),
"드랍아이디없음"))</f>
        <v/>
      </c>
      <c r="K48">
        <v>10.5</v>
      </c>
      <c r="M48" t="str">
        <f>IF(ISBLANK(L48),"",
IF(ISERROR(FIND(",",L48)),
  IF(ISERROR(VLOOKUP(L48,[4]AffectorValueTable!$A:$A,1,0)),"어펙터밸류없음",
  ""),
IF(ISERROR(FIND(",",L48,FIND(",",L48)+1)),
  IF(OR(ISERROR(VLOOKUP(LEFT(L48,FIND(",",L48)-1),[4]AffectorValueTable!$A:$A,1,0)),ISERROR(VLOOKUP(TRIM(MID(L48,FIND(",",L48)+1,999)),[4]AffectorValueTable!$A:$A,1,0))),"어펙터밸류없음",
  ""),
IF(ISERROR(FIND(",",L48,FIND(",",L48,FIND(",",L48)+1)+1)),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+1,999)),[4]AffectorValueTable!$A:$A,1,0))),"어펙터밸류없음",
  ""),
IF(ISERROR(FIND(",",L48,FIND(",",L48,FIND(",",L48,FIND(",",L48)+1)+1)+1)),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FIND(",",L48,FIND(",",L48,FIND(",",L48)+1)+1)-FIND(",",L48,FIND(",",L48)+1)-1)),[4]AffectorValueTable!$A:$A,1,0)),ISERROR(VLOOKUP(TRIM(MID(L48,FIND(",",L48,FIND(",",L48,FIND(",",L48)+1)+1)+1,999)),[4]AffectorValueTable!$A:$A,1,0))),"어펙터밸류없음",
  ""),
)))))</f>
        <v/>
      </c>
      <c r="N48">
        <v>1</v>
      </c>
    </row>
    <row r="49" spans="1:14" x14ac:dyDescent="0.3">
      <c r="A49" t="s">
        <v>481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 t="str">
        <f>IF(ISBLANK(I49),"",
IFERROR(VLOOKUP(I49,[3]DropTable!$A:$B,MATCH(J$1,[3]DropTable!A$1:B$1,0),0),
"드랍아이디없음"))</f>
        <v/>
      </c>
      <c r="K49">
        <v>10.5</v>
      </c>
      <c r="M49" t="str">
        <f>IF(ISBLANK(L49),"",
IF(ISERROR(FIND(",",L49)),
  IF(ISERROR(VLOOKUP(L49,[4]AffectorValueTable!$A:$A,1,0)),"어펙터밸류없음",
  ""),
IF(ISERROR(FIND(",",L49,FIND(",",L49)+1)),
  IF(OR(ISERROR(VLOOKUP(LEFT(L49,FIND(",",L49)-1),[4]AffectorValueTable!$A:$A,1,0)),ISERROR(VLOOKUP(TRIM(MID(L49,FIND(",",L49)+1,999)),[4]AffectorValueTable!$A:$A,1,0))),"어펙터밸류없음",
  ""),
IF(ISERROR(FIND(",",L49,FIND(",",L49,FIND(",",L49)+1)+1)),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+1,999)),[4]AffectorValueTable!$A:$A,1,0))),"어펙터밸류없음",
  ""),
IF(ISERROR(FIND(",",L49,FIND(",",L49,FIND(",",L49,FIND(",",L49)+1)+1)+1)),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FIND(",",L49,FIND(",",L49,FIND(",",L49)+1)+1)-FIND(",",L49,FIND(",",L49)+1)-1)),[4]AffectorValueTable!$A:$A,1,0)),ISERROR(VLOOKUP(TRIM(MID(L49,FIND(",",L49,FIND(",",L49,FIND(",",L49)+1)+1)+1,999)),[4]AffectorValueTable!$A:$A,1,0))),"어펙터밸류없음",
  ""),
)))))</f>
        <v/>
      </c>
      <c r="N49">
        <v>1</v>
      </c>
    </row>
  </sheetData>
  <phoneticPr fontId="1" type="noConversion"/>
  <conditionalFormatting sqref="M50:M1048576">
    <cfRule type="expression" dxfId="22" priority="28">
      <formula>M50=M49</formula>
    </cfRule>
  </conditionalFormatting>
  <conditionalFormatting sqref="M4:M5 M8:M14">
    <cfRule type="expression" dxfId="21" priority="30">
      <formula>M4=M1048554</formula>
    </cfRule>
  </conditionalFormatting>
  <conditionalFormatting sqref="M16">
    <cfRule type="expression" dxfId="20" priority="20">
      <formula>M16=M1048565</formula>
    </cfRule>
  </conditionalFormatting>
  <conditionalFormatting sqref="M17:M18">
    <cfRule type="expression" dxfId="19" priority="19">
      <formula>M17=M1048566</formula>
    </cfRule>
  </conditionalFormatting>
  <conditionalFormatting sqref="M20:M22">
    <cfRule type="expression" dxfId="18" priority="18">
      <formula>M20=M1048568</formula>
    </cfRule>
  </conditionalFormatting>
  <conditionalFormatting sqref="M25:M31">
    <cfRule type="expression" dxfId="17" priority="17">
      <formula>M25=M1048571</formula>
    </cfRule>
  </conditionalFormatting>
  <conditionalFormatting sqref="M42">
    <cfRule type="expression" dxfId="16" priority="13">
      <formula>M42=M8</formula>
    </cfRule>
  </conditionalFormatting>
  <conditionalFormatting sqref="M36:M37">
    <cfRule type="expression" dxfId="15" priority="12">
      <formula>M36=M1</formula>
    </cfRule>
  </conditionalFormatting>
  <conditionalFormatting sqref="M34:M35">
    <cfRule type="expression" dxfId="14" priority="42">
      <formula>M34=#REF!</formula>
    </cfRule>
  </conditionalFormatting>
  <conditionalFormatting sqref="M23:M24">
    <cfRule type="expression" dxfId="13" priority="11">
      <formula>M23=M1048571</formula>
    </cfRule>
  </conditionalFormatting>
  <conditionalFormatting sqref="M38">
    <cfRule type="expression" dxfId="12" priority="10">
      <formula>M38=M4</formula>
    </cfRule>
  </conditionalFormatting>
  <conditionalFormatting sqref="M39">
    <cfRule type="expression" dxfId="11" priority="9">
      <formula>M39=M5</formula>
    </cfRule>
  </conditionalFormatting>
  <conditionalFormatting sqref="M40">
    <cfRule type="expression" dxfId="10" priority="8">
      <formula>M40=#REF!</formula>
    </cfRule>
  </conditionalFormatting>
  <conditionalFormatting sqref="M6 M1:M2 N1 L1">
    <cfRule type="expression" dxfId="9" priority="45">
      <formula>L1=L1048552</formula>
    </cfRule>
  </conditionalFormatting>
  <conditionalFormatting sqref="M41">
    <cfRule type="expression" dxfId="8" priority="47">
      <formula>M41=M6</formula>
    </cfRule>
  </conditionalFormatting>
  <conditionalFormatting sqref="M7">
    <cfRule type="expression" dxfId="7" priority="6">
      <formula>M7=M1048558</formula>
    </cfRule>
  </conditionalFormatting>
  <conditionalFormatting sqref="M43:M48">
    <cfRule type="expression" dxfId="6" priority="5">
      <formula>M43=M9</formula>
    </cfRule>
  </conditionalFormatting>
  <conditionalFormatting sqref="M49">
    <cfRule type="expression" dxfId="5" priority="4">
      <formula>M49=M16</formula>
    </cfRule>
  </conditionalFormatting>
  <conditionalFormatting sqref="M33">
    <cfRule type="expression" dxfId="4" priority="52">
      <formula>M33=#REF!</formula>
    </cfRule>
  </conditionalFormatting>
  <conditionalFormatting sqref="M3">
    <cfRule type="expression" dxfId="3" priority="3">
      <formula>M3=M1048554</formula>
    </cfRule>
  </conditionalFormatting>
  <conditionalFormatting sqref="M32">
    <cfRule type="expression" dxfId="2" priority="54">
      <formula>M32=#REF!</formula>
    </cfRule>
  </conditionalFormatting>
  <conditionalFormatting sqref="M19">
    <cfRule type="expression" dxfId="1" priority="2">
      <formula>M19=M1048568</formula>
    </cfRule>
  </conditionalFormatting>
  <conditionalFormatting sqref="M15">
    <cfRule type="expression" dxfId="0" priority="1">
      <formula>M15=M1048565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2019-12-27T13:04:01Z</dcterms:modified>
</cp:coreProperties>
</file>