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1277710-0FDF-482E-9210-0BA4C9E74F85}" xr6:coauthVersionLast="45" xr6:coauthVersionMax="45" xr10:uidLastSave="{00000000-0000-0000-0000-000000000000}"/>
  <bookViews>
    <workbookView xWindow="-120" yWindow="-120" windowWidth="29040" windowHeight="15840" tabRatio="814" activeTab="4" xr2:uid="{00000000-000D-0000-FFFF-FFFF00000000}"/>
  </bookViews>
  <sheets>
    <sheet name="ActionTable" sheetId="1" r:id="rId1"/>
    <sheet name="ControlTable" sheetId="2" r:id="rId2"/>
    <sheet name="CastingTable" sheetId="3" r:id="rId3"/>
    <sheet name="SkillTable" sheetId="4" r:id="rId4"/>
    <sheet name="SkillLevelTable" sheetId="5" r:id="rId5"/>
  </sheets>
  <externalReferences>
    <externalReference r:id="rId6"/>
    <externalReference r:id="rId7"/>
  </externalReferenc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9" i="4" l="1"/>
  <c r="K9" i="4"/>
  <c r="L8" i="4"/>
  <c r="K8" i="4"/>
  <c r="L7" i="4"/>
  <c r="K7" i="4"/>
  <c r="L6" i="4"/>
  <c r="K6" i="4"/>
  <c r="L5" i="4"/>
  <c r="K5" i="4"/>
  <c r="L3" i="4"/>
  <c r="K3" i="4"/>
  <c r="L2" i="4"/>
  <c r="K2" i="4"/>
  <c r="K4" i="4" l="1"/>
  <c r="L4" i="4"/>
  <c r="N13" i="1"/>
  <c r="N12" i="1"/>
  <c r="N11" i="1"/>
  <c r="N10" i="1"/>
  <c r="N9" i="1"/>
  <c r="L13" i="1"/>
  <c r="J13" i="1"/>
  <c r="H13" i="1"/>
  <c r="F13" i="1"/>
  <c r="D13" i="1"/>
  <c r="L12" i="1" l="1"/>
  <c r="J12" i="1"/>
  <c r="H12" i="1"/>
  <c r="F12" i="1"/>
  <c r="D12" i="1"/>
  <c r="Q3" i="4" l="1"/>
  <c r="P3" i="4"/>
  <c r="O3" i="4"/>
  <c r="N3" i="4"/>
  <c r="M3" i="4"/>
  <c r="H3" i="4"/>
  <c r="L11" i="1"/>
  <c r="J11" i="1"/>
  <c r="H11" i="1"/>
  <c r="H10" i="1"/>
  <c r="F11" i="1"/>
  <c r="D11" i="1"/>
  <c r="D3" i="4"/>
  <c r="J10" i="1" l="1"/>
  <c r="J9" i="1"/>
  <c r="J8" i="1"/>
  <c r="J7" i="1"/>
  <c r="J6" i="1"/>
  <c r="J5" i="1"/>
  <c r="J4" i="1"/>
  <c r="J3" i="1"/>
  <c r="J2" i="1"/>
  <c r="H9" i="1"/>
  <c r="H8" i="1"/>
  <c r="H7" i="1"/>
  <c r="H6" i="1"/>
  <c r="H5" i="1"/>
  <c r="H4" i="1"/>
  <c r="H3" i="1"/>
  <c r="H2" i="1"/>
  <c r="Q2" i="4" l="1"/>
  <c r="P2" i="4"/>
  <c r="O2" i="4"/>
  <c r="N2" i="4"/>
  <c r="M2" i="4"/>
  <c r="H8" i="4"/>
  <c r="H7" i="4"/>
  <c r="H2" i="4"/>
  <c r="T3" i="1" l="1"/>
  <c r="C5" i="3"/>
  <c r="D9" i="4"/>
  <c r="C5" i="2"/>
  <c r="E5" i="2"/>
  <c r="C2" i="3"/>
  <c r="C4" i="2"/>
  <c r="D7" i="4"/>
  <c r="D6" i="4"/>
  <c r="C3" i="2"/>
  <c r="C3" i="3"/>
  <c r="E4" i="2"/>
  <c r="E6" i="2"/>
  <c r="D5" i="4"/>
  <c r="D2" i="4"/>
  <c r="E2" i="2"/>
  <c r="C4" i="3"/>
  <c r="D8" i="4"/>
  <c r="E3" i="2"/>
  <c r="C6" i="2"/>
  <c r="D4" i="4"/>
  <c r="C2" i="2"/>
  <c r="L10" i="1" l="1"/>
  <c r="F10" i="1"/>
  <c r="D10" i="1"/>
  <c r="N5" i="1"/>
  <c r="L5" i="1"/>
  <c r="F5" i="1"/>
  <c r="D5" i="1"/>
  <c r="N4" i="1"/>
  <c r="L4" i="1"/>
  <c r="F4" i="1"/>
  <c r="D4" i="1"/>
  <c r="N3" i="1"/>
  <c r="L3" i="1"/>
  <c r="F3" i="1"/>
  <c r="D3" i="1"/>
  <c r="N2" i="1"/>
  <c r="L2" i="1"/>
  <c r="F2" i="1"/>
  <c r="D2" i="1"/>
  <c r="F7" i="5" l="1"/>
  <c r="L7" i="5"/>
  <c r="T7" i="5"/>
  <c r="U7" i="5"/>
  <c r="V7" i="5"/>
  <c r="AA7" i="5"/>
  <c r="AB7" i="5"/>
  <c r="AC7" i="5"/>
  <c r="AC11" i="5" l="1"/>
  <c r="AB11" i="5"/>
  <c r="AA11" i="5"/>
  <c r="V11" i="5"/>
  <c r="U11" i="5"/>
  <c r="T11" i="5"/>
  <c r="O11" i="5"/>
  <c r="N11" i="5"/>
  <c r="M11" i="5"/>
  <c r="AC10" i="5"/>
  <c r="AB10" i="5"/>
  <c r="AA10" i="5"/>
  <c r="V10" i="5"/>
  <c r="U10" i="5"/>
  <c r="T10" i="5"/>
  <c r="O10" i="5"/>
  <c r="N10" i="5"/>
  <c r="M10" i="5"/>
  <c r="AC9" i="5"/>
  <c r="AB9" i="5"/>
  <c r="AA9" i="5"/>
  <c r="V9" i="5"/>
  <c r="U9" i="5"/>
  <c r="T9" i="5"/>
  <c r="O9" i="5"/>
  <c r="N9" i="5"/>
  <c r="M9" i="5"/>
  <c r="AC8" i="5"/>
  <c r="AB8" i="5"/>
  <c r="AA8" i="5"/>
  <c r="V8" i="5"/>
  <c r="U8" i="5"/>
  <c r="T8" i="5"/>
  <c r="O8" i="5"/>
  <c r="N8" i="5"/>
  <c r="M8" i="5"/>
  <c r="AC6" i="5"/>
  <c r="AB6" i="5"/>
  <c r="AA6" i="5"/>
  <c r="V6" i="5"/>
  <c r="U6" i="5"/>
  <c r="T6" i="5"/>
  <c r="O6" i="5"/>
  <c r="N6" i="5"/>
  <c r="M6" i="5"/>
  <c r="AC5" i="5"/>
  <c r="AB5" i="5"/>
  <c r="AA5" i="5"/>
  <c r="V5" i="5"/>
  <c r="U5" i="5"/>
  <c r="T5" i="5"/>
  <c r="O5" i="5"/>
  <c r="N5" i="5"/>
  <c r="M5" i="5"/>
  <c r="AC4" i="5"/>
  <c r="AB4" i="5"/>
  <c r="AA4" i="5"/>
  <c r="V4" i="5"/>
  <c r="U4" i="5"/>
  <c r="T4" i="5"/>
  <c r="O4" i="5"/>
  <c r="N4" i="5"/>
  <c r="M4" i="5"/>
  <c r="AC3" i="5"/>
  <c r="AB3" i="5"/>
  <c r="AA3" i="5"/>
  <c r="V3" i="5"/>
  <c r="U3" i="5"/>
  <c r="T3" i="5"/>
  <c r="AC2" i="5"/>
  <c r="AB2" i="5"/>
  <c r="AA2" i="5"/>
  <c r="V2" i="5"/>
  <c r="U2" i="5"/>
  <c r="T2" i="5"/>
  <c r="F11" i="5" l="1"/>
  <c r="F10" i="5"/>
  <c r="F9" i="5"/>
  <c r="F8" i="5"/>
  <c r="F6" i="5"/>
  <c r="F5" i="5"/>
  <c r="F4" i="5"/>
  <c r="F3" i="5"/>
  <c r="F2" i="5"/>
  <c r="H9" i="4" l="1"/>
  <c r="H6" i="4"/>
  <c r="H5" i="4"/>
  <c r="H4" i="4"/>
  <c r="N6" i="1" l="1"/>
  <c r="N7" i="1"/>
  <c r="N8" i="1"/>
  <c r="L6" i="1"/>
  <c r="L7" i="1"/>
  <c r="L8" i="1"/>
  <c r="L9" i="1"/>
  <c r="F9" i="1" l="1"/>
  <c r="F8" i="1"/>
  <c r="F7" i="1"/>
  <c r="F6" i="1"/>
  <c r="D9" i="1"/>
  <c r="D8" i="1"/>
  <c r="D7" i="1"/>
  <c r="D6" i="1"/>
  <c r="Q9" i="4" l="1"/>
  <c r="Q8" i="4"/>
  <c r="Q7" i="4"/>
  <c r="Q6" i="4"/>
  <c r="Q5" i="4"/>
  <c r="Q4" i="4"/>
  <c r="J11" i="5" l="1"/>
  <c r="J10" i="5"/>
  <c r="J8" i="5"/>
  <c r="J9" i="5"/>
  <c r="J7" i="5"/>
  <c r="J2" i="5"/>
  <c r="J5" i="5"/>
  <c r="J4" i="5"/>
  <c r="J3" i="5"/>
  <c r="J6" i="5"/>
  <c r="P5" i="4"/>
  <c r="P6" i="4"/>
  <c r="P7" i="4"/>
  <c r="P8" i="4"/>
  <c r="P9" i="4"/>
  <c r="P4" i="4"/>
  <c r="I11" i="5" l="1"/>
  <c r="I8" i="5"/>
  <c r="I10" i="5"/>
  <c r="I7" i="5"/>
  <c r="I9" i="5"/>
  <c r="I2" i="5"/>
  <c r="I5" i="5"/>
  <c r="I4" i="5"/>
  <c r="I6" i="5"/>
  <c r="I3" i="5"/>
  <c r="O5" i="4"/>
  <c r="O6" i="4"/>
  <c r="O7" i="4"/>
  <c r="O8" i="4"/>
  <c r="O9" i="4"/>
  <c r="O4" i="4"/>
  <c r="N9" i="4" l="1"/>
  <c r="N8" i="4"/>
  <c r="N7" i="4"/>
  <c r="N6" i="4"/>
  <c r="N5" i="4"/>
  <c r="N4" i="4"/>
  <c r="M9" i="4"/>
  <c r="M8" i="4"/>
  <c r="M7" i="4"/>
  <c r="M6" i="4"/>
  <c r="M5" i="4"/>
  <c r="M4" i="4"/>
  <c r="T2" i="1" l="1"/>
  <c r="U2" i="1" s="1"/>
  <c r="T4" i="1"/>
  <c r="T6" i="1"/>
  <c r="T5" i="1"/>
  <c r="U4" i="1" l="1"/>
  <c r="U3" i="1"/>
  <c r="U5" i="1"/>
  <c r="U6" i="1"/>
  <c r="T1" i="1" l="1" a="1"/>
  <c r="T1" i="1" s="1"/>
  <c r="W2" i="1" s="1"/>
  <c r="N3" i="5" l="1"/>
  <c r="O2" i="5"/>
  <c r="M3" i="5"/>
  <c r="O7" i="5"/>
  <c r="M2" i="5" l="1"/>
  <c r="N2" i="5"/>
  <c r="O3" i="5"/>
  <c r="N7" i="5"/>
  <c r="M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C52E4861-15E8-45BE-9404-E35EC07B2FBE}">
      <text>
        <r>
          <rPr>
            <sz val="9"/>
            <color indexed="81"/>
            <rFont val="돋움"/>
            <family val="3"/>
            <charset val="129"/>
          </rPr>
          <t>몬스터의</t>
        </r>
        <r>
          <rPr>
            <sz val="9"/>
            <color indexed="81"/>
            <rFont val="Tahoma"/>
            <family val="2"/>
          </rPr>
          <t xml:space="preserve"> </t>
        </r>
        <r>
          <rPr>
            <sz val="9"/>
            <color indexed="81"/>
            <rFont val="돋움"/>
            <family val="3"/>
            <charset val="129"/>
          </rPr>
          <t xml:space="preserve">공통은
</t>
        </r>
        <r>
          <rPr>
            <sz val="9"/>
            <color indexed="81"/>
            <rFont val="Tahoma"/>
            <family val="2"/>
          </rPr>
          <t xml:space="preserve">DefaultMonster
</t>
        </r>
        <r>
          <rPr>
            <sz val="9"/>
            <color indexed="81"/>
            <rFont val="돋움"/>
            <family val="3"/>
            <charset val="129"/>
          </rPr>
          <t>플레이어의</t>
        </r>
        <r>
          <rPr>
            <sz val="9"/>
            <color indexed="81"/>
            <rFont val="Tahoma"/>
            <family val="2"/>
          </rPr>
          <t xml:space="preserve"> </t>
        </r>
        <r>
          <rPr>
            <sz val="9"/>
            <color indexed="81"/>
            <rFont val="돋움"/>
            <family val="3"/>
            <charset val="129"/>
          </rPr>
          <t xml:space="preserve">공통은
</t>
        </r>
        <r>
          <rPr>
            <sz val="9"/>
            <color indexed="81"/>
            <rFont val="Tahoma"/>
            <family val="2"/>
          </rPr>
          <t xml:space="preserve">DefaultPlayer
</t>
        </r>
        <r>
          <rPr>
            <sz val="9"/>
            <color indexed="81"/>
            <rFont val="돋움"/>
            <family val="3"/>
            <charset val="129"/>
          </rPr>
          <t>이러면</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디폴트에서</t>
        </r>
        <r>
          <rPr>
            <sz val="9"/>
            <color indexed="81"/>
            <rFont val="Tahoma"/>
            <family val="2"/>
          </rPr>
          <t xml:space="preserve"> </t>
        </r>
        <r>
          <rPr>
            <sz val="9"/>
            <color indexed="81"/>
            <rFont val="돋움"/>
            <family val="3"/>
            <charset val="129"/>
          </rPr>
          <t>찾아서</t>
        </r>
        <r>
          <rPr>
            <sz val="9"/>
            <color indexed="81"/>
            <rFont val="Tahoma"/>
            <family val="2"/>
          </rPr>
          <t xml:space="preserve"> </t>
        </r>
        <r>
          <rPr>
            <sz val="9"/>
            <color indexed="81"/>
            <rFont val="돋움"/>
            <family val="3"/>
            <charset val="129"/>
          </rPr>
          <t>진행한다</t>
        </r>
      </text>
    </comment>
    <comment ref="G1" authorId="0" shapeId="0" xr:uid="{2AA984BF-A7F0-46C2-8964-6C8AF3A5ECC1}">
      <text>
        <r>
          <rPr>
            <sz val="9"/>
            <color indexed="81"/>
            <rFont val="돋움"/>
            <family val="3"/>
            <charset val="129"/>
          </rPr>
          <t>패시브나</t>
        </r>
        <r>
          <rPr>
            <sz val="9"/>
            <color indexed="81"/>
            <rFont val="Tahoma"/>
            <family val="2"/>
          </rPr>
          <t xml:space="preserve"> NonAni </t>
        </r>
        <r>
          <rPr>
            <sz val="9"/>
            <color indexed="81"/>
            <rFont val="돋움"/>
            <family val="3"/>
            <charset val="129"/>
          </rPr>
          <t>가</t>
        </r>
        <r>
          <rPr>
            <sz val="9"/>
            <color indexed="81"/>
            <rFont val="Tahoma"/>
            <family val="2"/>
          </rPr>
          <t xml:space="preserve"> </t>
        </r>
        <r>
          <rPr>
            <sz val="9"/>
            <color indexed="81"/>
            <rFont val="돋움"/>
            <family val="3"/>
            <charset val="129"/>
          </rPr>
          <t>스킬에</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호출되지</t>
        </r>
        <r>
          <rPr>
            <sz val="9"/>
            <color indexed="81"/>
            <rFont val="Tahoma"/>
            <family val="2"/>
          </rPr>
          <t xml:space="preserve"> </t>
        </r>
        <r>
          <rPr>
            <sz val="9"/>
            <color indexed="81"/>
            <rFont val="돋움"/>
            <family val="3"/>
            <charset val="129"/>
          </rPr>
          <t>않는다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J1" authorId="0" shapeId="0" xr:uid="{097A843D-F75D-4114-9986-5778BD048F59}">
      <text>
        <r>
          <rPr>
            <sz val="9"/>
            <color indexed="81"/>
            <rFont val="Tahoma"/>
            <family val="2"/>
          </rPr>
          <t xml:space="preserve">Tab:
</t>
        </r>
        <r>
          <rPr>
            <sz val="9"/>
            <color indexed="81"/>
            <rFont val="돋움"/>
            <family val="3"/>
            <charset val="129"/>
          </rPr>
          <t>터치하고</t>
        </r>
        <r>
          <rPr>
            <sz val="9"/>
            <color indexed="81"/>
            <rFont val="Tahoma"/>
            <family val="2"/>
          </rPr>
          <t xml:space="preserve"> </t>
        </r>
        <r>
          <rPr>
            <sz val="9"/>
            <color indexed="81"/>
            <rFont val="돋움"/>
            <family val="3"/>
            <charset val="129"/>
          </rPr>
          <t>풀</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나간다</t>
        </r>
        <r>
          <rPr>
            <sz val="9"/>
            <color indexed="81"/>
            <rFont val="Tahoma"/>
            <family val="2"/>
          </rPr>
          <t xml:space="preserve">. </t>
        </r>
        <r>
          <rPr>
            <sz val="9"/>
            <color indexed="81"/>
            <rFont val="돋움"/>
            <family val="3"/>
            <charset val="129"/>
          </rPr>
          <t>일반</t>
        </r>
        <r>
          <rPr>
            <sz val="9"/>
            <color indexed="81"/>
            <rFont val="Tahoma"/>
            <family val="2"/>
          </rPr>
          <t xml:space="preserve"> </t>
        </r>
        <r>
          <rPr>
            <sz val="9"/>
            <color indexed="81"/>
            <rFont val="돋움"/>
            <family val="3"/>
            <charset val="129"/>
          </rPr>
          <t>공격에</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움직이면</t>
        </r>
        <r>
          <rPr>
            <sz val="9"/>
            <color indexed="81"/>
            <rFont val="Tahoma"/>
            <family val="2"/>
          </rPr>
          <t xml:space="preserve"> </t>
        </r>
        <r>
          <rPr>
            <sz val="9"/>
            <color indexed="81"/>
            <rFont val="돋움"/>
            <family val="3"/>
            <charset val="129"/>
          </rPr>
          <t>탭으로써</t>
        </r>
        <r>
          <rPr>
            <sz val="9"/>
            <color indexed="81"/>
            <rFont val="Tahoma"/>
            <family val="2"/>
          </rPr>
          <t xml:space="preserve"> </t>
        </r>
        <r>
          <rPr>
            <sz val="9"/>
            <color indexed="81"/>
            <rFont val="돋움"/>
            <family val="3"/>
            <charset val="129"/>
          </rPr>
          <t>존재하지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Hold:
</t>
        </r>
        <r>
          <rPr>
            <sz val="9"/>
            <color indexed="81"/>
            <rFont val="돋움"/>
            <family val="3"/>
            <charset val="129"/>
          </rPr>
          <t>누르고</t>
        </r>
        <r>
          <rPr>
            <sz val="9"/>
            <color indexed="81"/>
            <rFont val="Tahoma"/>
            <family val="2"/>
          </rPr>
          <t xml:space="preserve"> </t>
        </r>
        <r>
          <rPr>
            <sz val="9"/>
            <color indexed="81"/>
            <rFont val="돋움"/>
            <family val="3"/>
            <charset val="129"/>
          </rPr>
          <t>있음</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때</t>
        </r>
        <r>
          <rPr>
            <sz val="9"/>
            <color indexed="81"/>
            <rFont val="Tahoma"/>
            <family val="2"/>
          </rPr>
          <t xml:space="preserve"> 0.5</t>
        </r>
        <r>
          <rPr>
            <sz val="9"/>
            <color indexed="81"/>
            <rFont val="돋움"/>
            <family val="3"/>
            <charset val="129"/>
          </rPr>
          <t>초</t>
        </r>
        <r>
          <rPr>
            <sz val="9"/>
            <color indexed="81"/>
            <rFont val="Tahoma"/>
            <family val="2"/>
          </rPr>
          <t>(</t>
        </r>
        <r>
          <rPr>
            <sz val="9"/>
            <color indexed="81"/>
            <rFont val="돋움"/>
            <family val="3"/>
            <charset val="129"/>
          </rPr>
          <t>코딩</t>
        </r>
        <r>
          <rPr>
            <sz val="9"/>
            <color indexed="81"/>
            <rFont val="Tahoma"/>
            <family val="2"/>
          </rPr>
          <t xml:space="preserve"> </t>
        </r>
        <r>
          <rPr>
            <sz val="9"/>
            <color indexed="81"/>
            <rFont val="돋움"/>
            <family val="3"/>
            <charset val="129"/>
          </rPr>
          <t>픽스</t>
        </r>
        <r>
          <rPr>
            <sz val="9"/>
            <color indexed="81"/>
            <rFont val="Tahoma"/>
            <family val="2"/>
          </rPr>
          <t xml:space="preserve">) </t>
        </r>
        <r>
          <rPr>
            <sz val="9"/>
            <color indexed="81"/>
            <rFont val="돋움"/>
            <family val="3"/>
            <charset val="129"/>
          </rPr>
          <t>뒤에</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전에</t>
        </r>
        <r>
          <rPr>
            <sz val="9"/>
            <color indexed="81"/>
            <rFont val="Tahoma"/>
            <family val="2"/>
          </rPr>
          <t xml:space="preserve"> </t>
        </r>
        <r>
          <rPr>
            <sz val="9"/>
            <color indexed="81"/>
            <rFont val="돋움"/>
            <family val="3"/>
            <charset val="129"/>
          </rPr>
          <t>움직이면</t>
        </r>
        <r>
          <rPr>
            <sz val="9"/>
            <color indexed="81"/>
            <rFont val="Tahoma"/>
            <family val="2"/>
          </rPr>
          <t xml:space="preserve"> </t>
        </r>
        <r>
          <rPr>
            <sz val="9"/>
            <color indexed="81"/>
            <rFont val="돋움"/>
            <family val="3"/>
            <charset val="129"/>
          </rPr>
          <t>존재하지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Swipe:
</t>
        </r>
        <r>
          <rPr>
            <sz val="9"/>
            <color indexed="81"/>
            <rFont val="돋움"/>
            <family val="3"/>
            <charset val="129"/>
          </rPr>
          <t>움직이고나서</t>
        </r>
        <r>
          <rPr>
            <sz val="9"/>
            <color indexed="81"/>
            <rFont val="Tahoma"/>
            <family val="2"/>
          </rPr>
          <t xml:space="preserve"> </t>
        </r>
        <r>
          <rPr>
            <sz val="9"/>
            <color indexed="81"/>
            <rFont val="돋움"/>
            <family val="3"/>
            <charset val="129"/>
          </rPr>
          <t>떼었을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델타가</t>
        </r>
        <r>
          <rPr>
            <sz val="9"/>
            <color indexed="81"/>
            <rFont val="Tahoma"/>
            <family val="2"/>
          </rPr>
          <t xml:space="preserve"> </t>
        </r>
        <r>
          <rPr>
            <sz val="9"/>
            <color indexed="81"/>
            <rFont val="돋움"/>
            <family val="3"/>
            <charset val="129"/>
          </rPr>
          <t>일정량</t>
        </r>
        <r>
          <rPr>
            <sz val="9"/>
            <color indexed="81"/>
            <rFont val="Tahoma"/>
            <family val="2"/>
          </rPr>
          <t>(</t>
        </r>
        <r>
          <rPr>
            <sz val="9"/>
            <color indexed="81"/>
            <rFont val="돋움"/>
            <family val="3"/>
            <charset val="129"/>
          </rPr>
          <t>코딩</t>
        </r>
        <r>
          <rPr>
            <sz val="9"/>
            <color indexed="81"/>
            <rFont val="Tahoma"/>
            <family val="2"/>
          </rPr>
          <t xml:space="preserve"> </t>
        </r>
        <r>
          <rPr>
            <sz val="9"/>
            <color indexed="81"/>
            <rFont val="돋움"/>
            <family val="3"/>
            <charset val="129"/>
          </rPr>
          <t>픽스</t>
        </r>
        <r>
          <rPr>
            <sz val="9"/>
            <color indexed="81"/>
            <rFont val="Tahoma"/>
            <family val="2"/>
          </rPr>
          <t xml:space="preserve">) </t>
        </r>
        <r>
          <rPr>
            <sz val="9"/>
            <color indexed="81"/>
            <rFont val="돋움"/>
            <family val="3"/>
            <charset val="129"/>
          </rPr>
          <t>이상이면</t>
        </r>
        <r>
          <rPr>
            <sz val="9"/>
            <color indexed="81"/>
            <rFont val="Tahoma"/>
            <family val="2"/>
          </rPr>
          <t xml:space="preserve"> </t>
        </r>
        <r>
          <rPr>
            <sz val="9"/>
            <color indexed="81"/>
            <rFont val="돋움"/>
            <family val="3"/>
            <charset val="129"/>
          </rPr>
          <t>스와이프</t>
        </r>
        <r>
          <rPr>
            <sz val="9"/>
            <color indexed="81"/>
            <rFont val="Tahoma"/>
            <family val="2"/>
          </rPr>
          <t xml:space="preserve">. </t>
        </r>
        <r>
          <rPr>
            <sz val="9"/>
            <color indexed="81"/>
            <rFont val="돋움"/>
            <family val="3"/>
            <charset val="129"/>
          </rPr>
          <t>느리게</t>
        </r>
        <r>
          <rPr>
            <sz val="9"/>
            <color indexed="81"/>
            <rFont val="Tahoma"/>
            <family val="2"/>
          </rPr>
          <t xml:space="preserve"> </t>
        </r>
        <r>
          <rPr>
            <sz val="9"/>
            <color indexed="81"/>
            <rFont val="돋움"/>
            <family val="3"/>
            <charset val="129"/>
          </rPr>
          <t>떼면</t>
        </r>
        <r>
          <rPr>
            <sz val="9"/>
            <color indexed="81"/>
            <rFont val="Tahoma"/>
            <family val="2"/>
          </rPr>
          <t xml:space="preserve"> </t>
        </r>
        <r>
          <rPr>
            <sz val="9"/>
            <color indexed="81"/>
            <rFont val="돋움"/>
            <family val="3"/>
            <charset val="129"/>
          </rPr>
          <t>발동되지</t>
        </r>
        <r>
          <rPr>
            <sz val="9"/>
            <color indexed="81"/>
            <rFont val="Tahoma"/>
            <family val="2"/>
          </rPr>
          <t xml:space="preserve"> </t>
        </r>
        <r>
          <rPr>
            <sz val="9"/>
            <color indexed="81"/>
            <rFont val="돋움"/>
            <family val="3"/>
            <charset val="129"/>
          </rPr>
          <t xml:space="preserve">않음
</t>
        </r>
        <r>
          <rPr>
            <sz val="9"/>
            <color indexed="81"/>
            <rFont val="Tahoma"/>
            <family val="2"/>
          </rPr>
          <t xml:space="preserve">Press:
</t>
        </r>
        <r>
          <rPr>
            <sz val="9"/>
            <color indexed="81"/>
            <rFont val="돋움"/>
            <family val="3"/>
            <charset val="129"/>
          </rPr>
          <t>누를</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현재</t>
        </r>
        <r>
          <rPr>
            <sz val="9"/>
            <color indexed="81"/>
            <rFont val="Tahoma"/>
            <family val="2"/>
          </rPr>
          <t xml:space="preserve"> </t>
        </r>
        <r>
          <rPr>
            <sz val="9"/>
            <color indexed="81"/>
            <rFont val="돋움"/>
            <family val="3"/>
            <charset val="129"/>
          </rPr>
          <t>캐스팅들은</t>
        </r>
        <r>
          <rPr>
            <sz val="9"/>
            <color indexed="81"/>
            <rFont val="Tahoma"/>
            <family val="2"/>
          </rPr>
          <t xml:space="preserve"> </t>
        </r>
        <r>
          <rPr>
            <sz val="9"/>
            <color indexed="81"/>
            <rFont val="돋움"/>
            <family val="3"/>
            <charset val="129"/>
          </rPr>
          <t>이것으로</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방향은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뒤에</t>
        </r>
        <r>
          <rPr>
            <sz val="9"/>
            <color indexed="81"/>
            <rFont val="Tahoma"/>
            <family val="2"/>
          </rPr>
          <t xml:space="preserve"> </t>
        </r>
        <r>
          <rPr>
            <sz val="9"/>
            <color indexed="81"/>
            <rFont val="돋움"/>
            <family val="3"/>
            <charset val="129"/>
          </rPr>
          <t>움직이면서</t>
        </r>
        <r>
          <rPr>
            <sz val="9"/>
            <color indexed="81"/>
            <rFont val="Tahoma"/>
            <family val="2"/>
          </rPr>
          <t xml:space="preserve"> </t>
        </r>
        <r>
          <rPr>
            <sz val="9"/>
            <color indexed="81"/>
            <rFont val="돋움"/>
            <family val="3"/>
            <charset val="129"/>
          </rPr>
          <t>캐스팅이</t>
        </r>
        <r>
          <rPr>
            <sz val="9"/>
            <color indexed="81"/>
            <rFont val="Tahoma"/>
            <family val="2"/>
          </rPr>
          <t xml:space="preserve"> </t>
        </r>
        <r>
          <rPr>
            <sz val="9"/>
            <color indexed="81"/>
            <rFont val="돋움"/>
            <family val="3"/>
            <charset val="129"/>
          </rPr>
          <t>처리한다</t>
        </r>
        <r>
          <rPr>
            <sz val="9"/>
            <color indexed="81"/>
            <rFont val="Tahoma"/>
            <family val="2"/>
          </rPr>
          <t xml:space="preserve">.
Release:
</t>
        </r>
        <r>
          <rPr>
            <sz val="9"/>
            <color indexed="81"/>
            <rFont val="돋움"/>
            <family val="3"/>
            <charset val="129"/>
          </rPr>
          <t>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버튼에다가</t>
        </r>
        <r>
          <rPr>
            <sz val="9"/>
            <color indexed="81"/>
            <rFont val="Tahoma"/>
            <family val="2"/>
          </rPr>
          <t xml:space="preserve"> </t>
        </r>
        <r>
          <rPr>
            <sz val="9"/>
            <color indexed="81"/>
            <rFont val="돋움"/>
            <family val="3"/>
            <charset val="129"/>
          </rPr>
          <t>연결하면</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눌렀다가</t>
        </r>
        <r>
          <rPr>
            <sz val="9"/>
            <color indexed="81"/>
            <rFont val="Tahoma"/>
            <family val="2"/>
          </rPr>
          <t xml:space="preserve"> </t>
        </r>
        <r>
          <rPr>
            <sz val="9"/>
            <color indexed="81"/>
            <rFont val="돋움"/>
            <family val="3"/>
            <charset val="129"/>
          </rPr>
          <t>버튼</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갔다가</t>
        </r>
        <r>
          <rPr>
            <sz val="9"/>
            <color indexed="81"/>
            <rFont val="Tahoma"/>
            <family val="2"/>
          </rPr>
          <t xml:space="preserve"> </t>
        </r>
        <r>
          <rPr>
            <sz val="9"/>
            <color indexed="81"/>
            <rFont val="돋움"/>
            <family val="3"/>
            <charset val="129"/>
          </rPr>
          <t>되돌아와서</t>
        </r>
        <r>
          <rPr>
            <sz val="9"/>
            <color indexed="81"/>
            <rFont val="Tahoma"/>
            <family val="2"/>
          </rPr>
          <t xml:space="preserve"> </t>
        </r>
        <r>
          <rPr>
            <sz val="9"/>
            <color indexed="81"/>
            <rFont val="돋움"/>
            <family val="3"/>
            <charset val="129"/>
          </rPr>
          <t>떼어도</t>
        </r>
        <r>
          <rPr>
            <sz val="9"/>
            <color indexed="81"/>
            <rFont val="Tahoma"/>
            <family val="2"/>
          </rPr>
          <t xml:space="preserve"> </t>
        </r>
        <r>
          <rPr>
            <sz val="9"/>
            <color indexed="81"/>
            <rFont val="돋움"/>
            <family val="3"/>
            <charset val="129"/>
          </rPr>
          <t>발동</t>
        </r>
        <r>
          <rPr>
            <sz val="9"/>
            <color indexed="81"/>
            <rFont val="Tahoma"/>
            <family val="2"/>
          </rPr>
          <t xml:space="preserve">.
Pressed:
</t>
        </r>
        <r>
          <rPr>
            <sz val="9"/>
            <color indexed="81"/>
            <rFont val="돋움"/>
            <family val="3"/>
            <charset val="129"/>
          </rPr>
          <t>누르고</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매</t>
        </r>
        <r>
          <rPr>
            <sz val="9"/>
            <color indexed="81"/>
            <rFont val="Tahoma"/>
            <family val="2"/>
          </rPr>
          <t xml:space="preserve"> </t>
        </r>
        <r>
          <rPr>
            <sz val="9"/>
            <color indexed="81"/>
            <rFont val="돋움"/>
            <family val="3"/>
            <charset val="129"/>
          </rPr>
          <t>프레임</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쿨타임이</t>
        </r>
        <r>
          <rPr>
            <sz val="9"/>
            <color indexed="81"/>
            <rFont val="Tahoma"/>
            <family val="2"/>
          </rPr>
          <t xml:space="preserve"> </t>
        </r>
        <r>
          <rPr>
            <sz val="9"/>
            <color indexed="81"/>
            <rFont val="돋움"/>
            <family val="3"/>
            <charset val="129"/>
          </rPr>
          <t>돌아오고</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발사된다</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PJY</author>
  </authors>
  <commentList>
    <comment ref="D1" authorId="0" shapeId="0" xr:uid="{68023393-CF9E-40ED-8AB2-EBD8951C0298}">
      <text>
        <r>
          <rPr>
            <sz val="9"/>
            <color indexed="81"/>
            <rFont val="Tahoma"/>
            <family val="2"/>
          </rPr>
          <t xml:space="preserve">Resources\CastingObject </t>
        </r>
        <r>
          <rPr>
            <sz val="9"/>
            <color indexed="81"/>
            <rFont val="돋움"/>
            <family val="3"/>
            <charset val="129"/>
          </rPr>
          <t>안에</t>
        </r>
        <r>
          <rPr>
            <sz val="9"/>
            <color indexed="81"/>
            <rFont val="Tahoma"/>
            <family val="2"/>
          </rPr>
          <t xml:space="preserve"> </t>
        </r>
        <r>
          <rPr>
            <sz val="9"/>
            <color indexed="81"/>
            <rFont val="돋움"/>
            <family val="3"/>
            <charset val="129"/>
          </rPr>
          <t>프리팹으로</t>
        </r>
        <r>
          <rPr>
            <sz val="9"/>
            <color indexed="81"/>
            <rFont val="Tahoma"/>
            <family val="2"/>
          </rPr>
          <t xml:space="preserve"> </t>
        </r>
        <r>
          <rPr>
            <sz val="9"/>
            <color indexed="81"/>
            <rFont val="돋움"/>
            <family val="3"/>
            <charset val="129"/>
          </rPr>
          <t>있음</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PJY</author>
  </authors>
  <commentList>
    <comment ref="E1" authorId="0" shapeId="0" xr:uid="{D875C911-E174-41CC-8F5A-107D39EBE377}">
      <text>
        <r>
          <rPr>
            <sz val="9"/>
            <color indexed="81"/>
            <rFont val="Tahoma"/>
            <family val="2"/>
          </rPr>
          <t xml:space="preserve">Resources\Texture\Icon </t>
        </r>
        <r>
          <rPr>
            <sz val="9"/>
            <color indexed="81"/>
            <rFont val="돋움"/>
            <family val="3"/>
            <charset val="129"/>
          </rPr>
          <t>에</t>
        </r>
        <r>
          <rPr>
            <sz val="9"/>
            <color indexed="81"/>
            <rFont val="Tahoma"/>
            <family val="2"/>
          </rPr>
          <t xml:space="preserve"> </t>
        </r>
        <r>
          <rPr>
            <sz val="9"/>
            <color indexed="81"/>
            <rFont val="돋움"/>
            <family val="3"/>
            <charset val="129"/>
          </rPr>
          <t>이미지로</t>
        </r>
        <r>
          <rPr>
            <sz val="9"/>
            <color indexed="81"/>
            <rFont val="Tahoma"/>
            <family val="2"/>
          </rPr>
          <t xml:space="preserve"> </t>
        </r>
        <r>
          <rPr>
            <sz val="9"/>
            <color indexed="81"/>
            <rFont val="돋움"/>
            <family val="3"/>
            <charset val="129"/>
          </rPr>
          <t>있음</t>
        </r>
      </text>
    </comment>
  </commentList>
</comments>
</file>

<file path=xl/sharedStrings.xml><?xml version="1.0" encoding="utf-8"?>
<sst xmlns="http://schemas.openxmlformats.org/spreadsheetml/2006/main" count="251" uniqueCount="148">
  <si>
    <t>Idle</t>
  </si>
  <si>
    <t>Base Layer.Idle</t>
  </si>
  <si>
    <t>Move</t>
  </si>
  <si>
    <t>Base Layer.Move</t>
  </si>
  <si>
    <t>Control101</t>
  </si>
  <si>
    <t>Base Layer.Attack.skill1</t>
  </si>
  <si>
    <t>ActiveOne001</t>
  </si>
  <si>
    <t>ActiveTwo001</t>
  </si>
  <si>
    <t>ActiveOne002</t>
  </si>
  <si>
    <t>ActiveTwo002</t>
  </si>
  <si>
    <t>Attacked</t>
  </si>
  <si>
    <t>Attack</t>
  </si>
  <si>
    <t>ScreenController</t>
  </si>
  <si>
    <t>Tab</t>
  </si>
  <si>
    <t>ActiveSkillSlot2</t>
  </si>
  <si>
    <t>Hold</t>
  </si>
  <si>
    <t>UltimateSkillSlot</t>
  </si>
  <si>
    <t>Swipe</t>
  </si>
  <si>
    <t>Press</t>
  </si>
  <si>
    <t>Release</t>
  </si>
  <si>
    <t>Pressed</t>
  </si>
  <si>
    <t>value</t>
  </si>
  <si>
    <t>ScreenController</t>
    <phoneticPr fontId="1" type="noConversion"/>
  </si>
  <si>
    <t>Casting1001</t>
  </si>
  <si>
    <t>S_Forward_ray</t>
  </si>
  <si>
    <t>S_spell04</t>
  </si>
  <si>
    <t>Passive001</t>
  </si>
  <si>
    <t>S_Combo_knock</t>
  </si>
  <si>
    <t>S_royal_beat</t>
  </si>
  <si>
    <t>Passive002</t>
  </si>
  <si>
    <t>Base Layer.Attack.skill1_2</t>
  </si>
  <si>
    <t>listState</t>
    <phoneticPr fontId="1" type="noConversion"/>
  </si>
  <si>
    <t>listState_List</t>
    <phoneticPr fontId="1" type="noConversion"/>
  </si>
  <si>
    <t>listState_Verify</t>
    <phoneticPr fontId="1" type="noConversion"/>
  </si>
  <si>
    <t>Range</t>
  </si>
  <si>
    <t>RangeNormal</t>
  </si>
  <si>
    <t>Casting1002</t>
  </si>
  <si>
    <t>ConeNormalBlue</t>
  </si>
  <si>
    <t>Casting1003</t>
  </si>
  <si>
    <t>DirectionNormal</t>
  </si>
  <si>
    <t>Casting1004</t>
  </si>
  <si>
    <t>PointNormal</t>
  </si>
  <si>
    <t>Range</t>
    <phoneticPr fontId="1" type="noConversion"/>
  </si>
  <si>
    <t>Cone</t>
  </si>
  <si>
    <t>Direction</t>
  </si>
  <si>
    <t>Point</t>
  </si>
  <si>
    <t>actionName|String</t>
  </si>
  <si>
    <t>listAllowingState|String</t>
  </si>
  <si>
    <t>listNotAllowingState|String</t>
  </si>
  <si>
    <t>mecanimName|String</t>
  </si>
  <si>
    <t>fadeDuration|Float</t>
  </si>
  <si>
    <t>controlId|String</t>
  </si>
  <si>
    <t>skillId|String</t>
  </si>
  <si>
    <t>Base Layer.Attack1</t>
  </si>
  <si>
    <t>Control204</t>
  </si>
  <si>
    <t>Control301</t>
  </si>
  <si>
    <t>Control201</t>
  </si>
  <si>
    <t>id|String</t>
    <phoneticPr fontId="1" type="noConversion"/>
  </si>
  <si>
    <t>controlType|Int</t>
    <phoneticPr fontId="1" type="noConversion"/>
  </si>
  <si>
    <t>inputType|Int</t>
    <phoneticPr fontId="1" type="noConversion"/>
  </si>
  <si>
    <t>controlType</t>
    <phoneticPr fontId="1" type="noConversion"/>
  </si>
  <si>
    <t>inputType</t>
    <phoneticPr fontId="1" type="noConversion"/>
  </si>
  <si>
    <t>controlType_Verify</t>
    <phoneticPr fontId="1" type="noConversion"/>
  </si>
  <si>
    <t>inputType_Verify</t>
    <phoneticPr fontId="1" type="noConversion"/>
  </si>
  <si>
    <t>castingType|Int</t>
    <phoneticPr fontId="1" type="noConversion"/>
  </si>
  <si>
    <t>prefab|String</t>
    <phoneticPr fontId="1" type="noConversion"/>
  </si>
  <si>
    <t>range|Float</t>
    <phoneticPr fontId="1" type="noConversion"/>
  </si>
  <si>
    <t>angle|Float</t>
    <phoneticPr fontId="1" type="noConversion"/>
  </si>
  <si>
    <t>pointRadius|Float</t>
    <phoneticPr fontId="1" type="noConversion"/>
  </si>
  <si>
    <t>width|Float</t>
    <phoneticPr fontId="1" type="noConversion"/>
  </si>
  <si>
    <t>longDistance|Bool</t>
    <phoneticPr fontId="1" type="noConversion"/>
  </si>
  <si>
    <t>castingType</t>
    <phoneticPr fontId="1" type="noConversion"/>
  </si>
  <si>
    <t>castingType_Verify</t>
    <phoneticPr fontId="1" type="noConversion"/>
  </si>
  <si>
    <t>icon|String</t>
    <phoneticPr fontId="1" type="noConversion"/>
  </si>
  <si>
    <t>cooltime|Float</t>
    <phoneticPr fontId="1" type="noConversion"/>
  </si>
  <si>
    <t>useCooltimeOverriding|Bool</t>
    <phoneticPr fontId="1" type="noConversion"/>
  </si>
  <si>
    <t>useMecanimNameOverriding|Bool</t>
    <phoneticPr fontId="1" type="noConversion"/>
  </si>
  <si>
    <t>skillId|String</t>
    <phoneticPr fontId="1" type="noConversion"/>
  </si>
  <si>
    <t>level|Int</t>
    <phoneticPr fontId="1" type="noConversion"/>
  </si>
  <si>
    <t>mecanimName|String</t>
    <phoneticPr fontId="1" type="noConversion"/>
  </si>
  <si>
    <t>actorId|String</t>
    <phoneticPr fontId="1" type="noConversion"/>
  </si>
  <si>
    <t>Actor001</t>
    <phoneticPr fontId="1" type="noConversion"/>
  </si>
  <si>
    <t>Actor002</t>
  </si>
  <si>
    <t>Idle</t>
    <phoneticPr fontId="1" type="noConversion"/>
  </si>
  <si>
    <t>Move</t>
    <phoneticPr fontId="1" type="noConversion"/>
  </si>
  <si>
    <t>Die</t>
    <phoneticPr fontId="1" type="noConversion"/>
  </si>
  <si>
    <t>Base Layer.Die</t>
    <phoneticPr fontId="1" type="noConversion"/>
  </si>
  <si>
    <t>Actor001</t>
    <phoneticPr fontId="1" type="noConversion"/>
  </si>
  <si>
    <t>AtkUpBuff001</t>
    <phoneticPr fontId="1" type="noConversion"/>
  </si>
  <si>
    <t>AtkUpBuff001,DefUpBuff001</t>
    <phoneticPr fontId="1" type="noConversion"/>
  </si>
  <si>
    <t>40,50,60,90</t>
    <phoneticPr fontId="1" type="noConversion"/>
  </si>
  <si>
    <t>descriptionId|String</t>
    <phoneticPr fontId="1" type="noConversion"/>
  </si>
  <si>
    <t>nameId|String</t>
    <phoneticPr fontId="1" type="noConversion"/>
  </si>
  <si>
    <t>Skill_ActiveOne001_Name</t>
  </si>
  <si>
    <t>Skill_ActiveOne001_Description</t>
  </si>
  <si>
    <t>parameter|String!</t>
    <phoneticPr fontId="1" type="noConversion"/>
  </si>
  <si>
    <t>useNameIdOverriding|Bool</t>
    <phoneticPr fontId="1" type="noConversion"/>
  </si>
  <si>
    <t>useDescriptionIdOverriding|Bool</t>
    <phoneticPr fontId="1" type="noConversion"/>
  </si>
  <si>
    <t>fValue1|Float</t>
    <phoneticPr fontId="1" type="noConversion"/>
  </si>
  <si>
    <t>iValue1|Int</t>
    <phoneticPr fontId="1" type="noConversion"/>
  </si>
  <si>
    <t>sValue1|String</t>
    <phoneticPr fontId="1" type="noConversion"/>
  </si>
  <si>
    <t>추가작업First</t>
    <phoneticPr fontId="1" type="noConversion"/>
  </si>
  <si>
    <t>추가작업Second</t>
    <phoneticPr fontId="1" type="noConversion"/>
  </si>
  <si>
    <t>추가작업Third</t>
    <phoneticPr fontId="1" type="noConversion"/>
  </si>
  <si>
    <t>이름참고</t>
    <phoneticPr fontId="1" type="noConversion"/>
  </si>
  <si>
    <t>설명참고</t>
    <phoneticPr fontId="1" type="noConversion"/>
  </si>
  <si>
    <t>controlId검증</t>
  </si>
  <si>
    <t>skillId검증</t>
  </si>
  <si>
    <t>어펙터밸류4개검증</t>
    <phoneticPr fontId="1" type="noConversion"/>
  </si>
  <si>
    <t>입력어펙터밸류1</t>
  </si>
  <si>
    <t>입력어펙터밸류2</t>
  </si>
  <si>
    <t>입력어펙터밸류3</t>
  </si>
  <si>
    <t>LP_PiercingHitObject</t>
    <phoneticPr fontId="1" type="noConversion"/>
  </si>
  <si>
    <t>Attack</t>
    <phoneticPr fontId="1" type="noConversion"/>
  </si>
  <si>
    <t>Tab</t>
    <phoneticPr fontId="1" type="noConversion"/>
  </si>
  <si>
    <t>Control401</t>
    <phoneticPr fontId="1" type="noConversion"/>
  </si>
  <si>
    <t>ActiveSkillSlot1</t>
  </si>
  <si>
    <t>ActiveSkillSlot1</t>
    <phoneticPr fontId="1" type="noConversion"/>
  </si>
  <si>
    <t>Ultimate</t>
    <phoneticPr fontId="1" type="noConversion"/>
  </si>
  <si>
    <t>Ultimate</t>
    <phoneticPr fontId="1" type="noConversion"/>
  </si>
  <si>
    <t>Attack, Ultimate</t>
    <phoneticPr fontId="1" type="noConversion"/>
  </si>
  <si>
    <t>DefaultMonster</t>
    <phoneticPr fontId="1" type="noConversion"/>
  </si>
  <si>
    <t>DefaultPlayer</t>
    <phoneticPr fontId="1" type="noConversion"/>
  </si>
  <si>
    <t>deduction</t>
    <phoneticPr fontId="1" type="noConversion"/>
  </si>
  <si>
    <t>value</t>
    <phoneticPr fontId="1" type="noConversion"/>
  </si>
  <si>
    <t>skillType|Int</t>
    <phoneticPr fontId="1" type="noConversion"/>
  </si>
  <si>
    <t>skillType</t>
    <phoneticPr fontId="1" type="noConversion"/>
  </si>
  <si>
    <t>skillType_Verify</t>
    <phoneticPr fontId="1" type="noConversion"/>
  </si>
  <si>
    <t>Active</t>
  </si>
  <si>
    <t>Passive</t>
  </si>
  <si>
    <t>tableAffectorValueId|String!</t>
    <phoneticPr fontId="1" type="noConversion"/>
  </si>
  <si>
    <t>useTableAffectorValueIdOverriding|Bool</t>
    <phoneticPr fontId="1" type="noConversion"/>
  </si>
  <si>
    <t>Ultimate001</t>
  </si>
  <si>
    <t>Ultimate001</t>
    <phoneticPr fontId="1" type="noConversion"/>
  </si>
  <si>
    <t>Actor001</t>
    <phoneticPr fontId="1" type="noConversion"/>
  </si>
  <si>
    <t>NonAni</t>
  </si>
  <si>
    <t>UltimatePositionBuffGanfaul</t>
    <phoneticPr fontId="1" type="noConversion"/>
  </si>
  <si>
    <t>mecanimName검증</t>
    <phoneticPr fontId="1" type="noConversion"/>
  </si>
  <si>
    <t>fadeDuration검증</t>
    <phoneticPr fontId="1" type="noConversion"/>
  </si>
  <si>
    <t>Actor002</t>
    <phoneticPr fontId="1" type="noConversion"/>
  </si>
  <si>
    <t>Ultimate</t>
    <phoneticPr fontId="1" type="noConversion"/>
  </si>
  <si>
    <t>Ultimate002</t>
  </si>
  <si>
    <t>Ultimate002</t>
    <phoneticPr fontId="1" type="noConversion"/>
  </si>
  <si>
    <t>Actor002</t>
    <phoneticPr fontId="1" type="noConversion"/>
  </si>
  <si>
    <t>UltimateRemoveKeepSeries, UltimateCreateKeepSeries</t>
    <phoneticPr fontId="1" type="noConversion"/>
  </si>
  <si>
    <t>Actor003</t>
    <phoneticPr fontId="1" type="noConversion"/>
  </si>
  <si>
    <t>Base Layer.Ultimate1</t>
    <phoneticPr fontId="1" type="noConversion"/>
  </si>
  <si>
    <t>Actor005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</si>
</sst>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horizontal="right" vertical="center"/>
    </xf>
    <xf numFmtId="0" fontId="0" fillId="0" borderId="0" xfId="0" applyNumberFormat="1" applyAlignment="1">
      <alignment vertical="center"/>
    </xf>
  </cellXfs>
  <cellStyles count="1">
    <cellStyle name="표준" xfId="0" builtinId="0"/>
  </cellStyles>
  <dxfs count="1">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row r="1">
          <cell r="A1" t="str">
            <v>id|String</v>
          </cell>
        </row>
        <row r="2">
          <cell r="A2" t="str">
            <v>NormalAttack0.8</v>
          </cell>
        </row>
        <row r="3">
          <cell r="A3" t="str">
            <v>NormalAttack01</v>
          </cell>
        </row>
        <row r="4">
          <cell r="A4" t="str">
            <v>NormalAttack1.25</v>
          </cell>
        </row>
        <row r="5">
          <cell r="A5" t="str">
            <v>NormalAttack1.5</v>
          </cell>
        </row>
        <row r="6">
          <cell r="A6" t="str">
            <v>NormalAttack2.0</v>
          </cell>
        </row>
        <row r="7">
          <cell r="A7" t="str">
            <v>NormalAttack3.0</v>
          </cell>
        </row>
        <row r="8">
          <cell r="A8" t="str">
            <v>NormalAttackMelee0.8</v>
          </cell>
        </row>
        <row r="9">
          <cell r="A9" t="str">
            <v>NormalAttackMelee01</v>
          </cell>
        </row>
        <row r="10">
          <cell r="A10" t="str">
            <v>NormalAttackMelee1.25</v>
          </cell>
        </row>
        <row r="11">
          <cell r="A11" t="str">
            <v>NormalAttackMelee1.5</v>
          </cell>
        </row>
        <row r="12">
          <cell r="A12" t="str">
            <v>NormalAttackMelee2.0</v>
          </cell>
        </row>
        <row r="13">
          <cell r="A13" t="str">
            <v>NormalAttackMelee3.0</v>
          </cell>
        </row>
        <row r="14">
          <cell r="A14" t="str">
            <v>NormalAttackEtc0.8</v>
          </cell>
        </row>
        <row r="15">
          <cell r="A15" t="str">
            <v>NormalAttackEtc01</v>
          </cell>
        </row>
        <row r="16">
          <cell r="A16" t="str">
            <v>NormalAttackEtc1.25</v>
          </cell>
        </row>
        <row r="17">
          <cell r="A17" t="str">
            <v>NormalAttackEtc1.5</v>
          </cell>
        </row>
        <row r="18">
          <cell r="A18" t="str">
            <v>NormalAttackEtc2.0</v>
          </cell>
        </row>
        <row r="19">
          <cell r="A19" t="str">
            <v>NormalAttackEtc3.0</v>
          </cell>
        </row>
        <row r="20">
          <cell r="A20" t="str">
            <v>NormalAttackGanfaul</v>
          </cell>
        </row>
        <row r="21">
          <cell r="A21" t="str">
            <v>UltimatePositionBuffGanfaul</v>
          </cell>
        </row>
        <row r="22">
          <cell r="A22" t="str">
            <v>UltimateAttackGanfaul</v>
          </cell>
        </row>
        <row r="23">
          <cell r="A23" t="str">
            <v>NormalAttackKeepSeries</v>
          </cell>
        </row>
        <row r="24">
          <cell r="A24" t="str">
            <v>UltimateRemoveKeepSeries</v>
          </cell>
        </row>
        <row r="25">
          <cell r="A25" t="str">
            <v>UltimateCreateKeepSeries</v>
          </cell>
        </row>
        <row r="26">
          <cell r="A26" t="str">
            <v>UltimateAttackKeepSeries</v>
          </cell>
        </row>
        <row r="27">
          <cell r="A27" t="str">
            <v>NormalAttackBigBatSuccubus</v>
          </cell>
        </row>
        <row r="28">
          <cell r="A28" t="str">
            <v>UltimateAttackBigBatSuccubus</v>
          </cell>
        </row>
        <row r="29">
          <cell r="A29" t="str">
            <v>NormalAttackBei</v>
          </cell>
        </row>
        <row r="30">
          <cell r="A30" t="str">
            <v>NormalAttackJellyFishGirl</v>
          </cell>
        </row>
        <row r="31">
          <cell r="A31" t="str">
            <v>NormalAttackEarthMage</v>
          </cell>
        </row>
        <row r="32">
          <cell r="A32" t="str">
            <v>NormalAttackDynaMob</v>
          </cell>
        </row>
        <row r="33">
          <cell r="A33" t="str">
            <v>NormalAttackSciFiWarrior</v>
          </cell>
        </row>
        <row r="34">
          <cell r="A34" t="str">
            <v>NormalAttackChaosElemental</v>
          </cell>
        </row>
        <row r="35">
          <cell r="A35" t="str">
            <v>NormalAttackSuperHero</v>
          </cell>
        </row>
        <row r="36">
          <cell r="A36" t="str">
            <v>NormalAttackMeryl</v>
          </cell>
        </row>
        <row r="37">
          <cell r="A37" t="str">
            <v>NormalAttackGreekWarrior</v>
          </cell>
        </row>
        <row r="38">
          <cell r="A38" t="str">
            <v>NormalAttackAkai</v>
          </cell>
        </row>
        <row r="39">
          <cell r="A39" t="str">
            <v>NormalAttackYuka</v>
          </cell>
        </row>
        <row r="40">
          <cell r="A40" t="str">
            <v>NormalAttackSteampunkRobot</v>
          </cell>
        </row>
        <row r="41">
          <cell r="A41" t="str">
            <v>NormalAttackKachujin</v>
          </cell>
        </row>
        <row r="42">
          <cell r="A42" t="str">
            <v>NormalAttackMedea</v>
          </cell>
        </row>
        <row r="43">
          <cell r="A43" t="str">
            <v>NormalAttackLola</v>
          </cell>
        </row>
        <row r="44">
          <cell r="A44" t="str">
            <v>NormalAttackRockElemental</v>
          </cell>
        </row>
        <row r="45">
          <cell r="A45" t="str">
            <v>NormalAttackSoldier</v>
          </cell>
        </row>
        <row r="46">
          <cell r="A46" t="str">
            <v>NormalAttackDualWarrior</v>
          </cell>
        </row>
        <row r="47">
          <cell r="A47" t="str">
            <v>NormalAttackGloryArmor</v>
          </cell>
        </row>
        <row r="48">
          <cell r="A48" t="str">
            <v>NormalAttackRpgKnight</v>
          </cell>
        </row>
        <row r="49">
          <cell r="A49" t="str">
            <v>NormalAttackDemonHuntress</v>
          </cell>
        </row>
        <row r="50">
          <cell r="A50" t="str">
            <v>NormalAttackMobileFemale</v>
          </cell>
        </row>
        <row r="51">
          <cell r="A51" t="str">
            <v>NormalAttackCyborgCharacter</v>
          </cell>
        </row>
        <row r="52">
          <cell r="A52" t="str">
            <v>NormalAttackSandWarrior</v>
          </cell>
        </row>
        <row r="53">
          <cell r="A53" t="str">
            <v>NormalAttackBladeFanDancer</v>
          </cell>
        </row>
        <row r="54">
          <cell r="A54" t="str">
            <v>NormalAttackSyria</v>
          </cell>
        </row>
        <row r="55">
          <cell r="A55" t="str">
            <v>NormalAttackLinhi</v>
          </cell>
        </row>
        <row r="56">
          <cell r="A56" t="str">
            <v>NormalAttackNecromancerFour</v>
          </cell>
        </row>
        <row r="57">
          <cell r="A57" t="str">
            <v>NormalAttackGirlWarrior</v>
          </cell>
        </row>
        <row r="58">
          <cell r="A58" t="str">
            <v>NormalAttackGirlArcher</v>
          </cell>
        </row>
        <row r="59">
          <cell r="A59" t="str">
            <v>NormalAttackEnergyShieldRobot</v>
          </cell>
        </row>
        <row r="60">
          <cell r="A60" t="str">
            <v>NormalAttackIceMagician</v>
          </cell>
        </row>
        <row r="61">
          <cell r="A61" t="str">
            <v>NormalAttackAngelicWarrior</v>
          </cell>
        </row>
        <row r="62">
          <cell r="A62" t="str">
            <v>CallInvincibleTortoise</v>
          </cell>
        </row>
        <row r="63">
          <cell r="A63" t="str">
            <v>InvincibleTortoise</v>
          </cell>
        </row>
        <row r="64">
          <cell r="A64" t="str">
            <v>CountBarrier5Times</v>
          </cell>
        </row>
        <row r="65">
          <cell r="A65" t="str">
            <v>CallBurrowNinjaAssassin</v>
          </cell>
        </row>
        <row r="66">
          <cell r="A66" t="str">
            <v>BurrowNinjaAssassin</v>
          </cell>
        </row>
        <row r="67">
          <cell r="A67" t="str">
            <v>RushPigPet</v>
          </cell>
        </row>
        <row r="68">
          <cell r="A68" t="str">
            <v>RushPigPet_Purple</v>
          </cell>
        </row>
        <row r="69">
          <cell r="A69" t="str">
            <v>RushPolygonalMetalon_Green</v>
          </cell>
        </row>
        <row r="70">
          <cell r="A70" t="str">
            <v>RushCuteUniq</v>
          </cell>
        </row>
        <row r="71">
          <cell r="A71" t="str">
            <v>RushRobotSphere</v>
          </cell>
        </row>
        <row r="72">
          <cell r="A72" t="str">
            <v>SlowDebuffCyc</v>
          </cell>
        </row>
        <row r="73">
          <cell r="A73" t="str">
            <v>AS_SlowCyc</v>
          </cell>
        </row>
        <row r="74">
          <cell r="A74" t="str">
            <v>TeleportWarAssassin</v>
          </cell>
        </row>
        <row r="75">
          <cell r="A75" t="str">
            <v>TeleportZippermouth_Green</v>
          </cell>
        </row>
        <row r="76">
          <cell r="A76" t="str">
            <v>RotateZippermouth_Green</v>
          </cell>
        </row>
        <row r="77">
          <cell r="A77" t="str">
            <v>TeleportOneEyedWizard_BlueClose</v>
          </cell>
        </row>
        <row r="78">
          <cell r="A78" t="str">
            <v>TeleportOneEyedWizard_BlueFar</v>
          </cell>
        </row>
        <row r="79">
          <cell r="A79" t="str">
            <v>RushHeavyKnight_YellowFirst</v>
          </cell>
        </row>
        <row r="80">
          <cell r="A80" t="str">
            <v>RushHeavyKnight_YellowSecond</v>
          </cell>
        </row>
        <row r="81">
          <cell r="A81" t="str">
            <v>RushHeavyKnight_YellowThird</v>
          </cell>
        </row>
        <row r="82">
          <cell r="A82" t="str">
            <v>AddForceCommon</v>
          </cell>
        </row>
        <row r="83">
          <cell r="A83" t="str">
            <v>AddForceCommonWeak</v>
          </cell>
        </row>
        <row r="84">
          <cell r="A84" t="str">
            <v>AddForceCommonStrong</v>
          </cell>
        </row>
        <row r="85">
          <cell r="A85" t="str">
            <v>LP_Atk</v>
          </cell>
        </row>
        <row r="86">
          <cell r="A86" t="str">
            <v>LP_AtkBetter</v>
          </cell>
        </row>
        <row r="87">
          <cell r="A87" t="str">
            <v>LP_AtkBest</v>
          </cell>
        </row>
        <row r="88">
          <cell r="A88" t="str">
            <v>LP_AtkSpeed</v>
          </cell>
        </row>
        <row r="89">
          <cell r="A89" t="str">
            <v>LP_AtkSpeedBetter</v>
          </cell>
        </row>
        <row r="90">
          <cell r="A90" t="str">
            <v>LP_AtkSpeedBest</v>
          </cell>
        </row>
        <row r="91">
          <cell r="A91" t="str">
            <v>LP_Crit</v>
          </cell>
        </row>
        <row r="92">
          <cell r="A92" t="str">
            <v>LP_CritBetter</v>
          </cell>
        </row>
        <row r="93">
          <cell r="A93" t="str">
            <v>LP_CritBest</v>
          </cell>
        </row>
        <row r="94">
          <cell r="A94" t="str">
            <v>LP_CritDamage</v>
          </cell>
        </row>
        <row r="95">
          <cell r="A95" t="str">
            <v>LP_CritDamage_Crit</v>
          </cell>
        </row>
        <row r="96">
          <cell r="A96" t="str">
            <v>LP_CritDamageBetter</v>
          </cell>
        </row>
        <row r="97">
          <cell r="A97" t="str">
            <v>LP_CritDamageBetter_Crit</v>
          </cell>
        </row>
        <row r="98">
          <cell r="A98" t="str">
            <v>LP_CritDamageBest</v>
          </cell>
        </row>
        <row r="99">
          <cell r="A99" t="str">
            <v>LP_CritDamageBest_Crit</v>
          </cell>
        </row>
        <row r="100">
          <cell r="A100" t="str">
            <v>LP_MaxHp</v>
          </cell>
        </row>
        <row r="101">
          <cell r="A101" t="str">
            <v>LP_MaxHpBetter</v>
          </cell>
        </row>
        <row r="102">
          <cell r="A102" t="str">
            <v>LP_MaxHpBest</v>
          </cell>
        </row>
        <row r="103">
          <cell r="A103" t="str">
            <v>LP_ReduceDmgProjectile</v>
          </cell>
        </row>
        <row r="104">
          <cell r="A104" t="str">
            <v>LP_ReduceDmgProjectileBetter</v>
          </cell>
        </row>
        <row r="105">
          <cell r="A105" t="str">
            <v>LP_ReduceDmgMelee</v>
          </cell>
        </row>
        <row r="106">
          <cell r="A106" t="str">
            <v>LP_ReduceDmgMeleeBetter</v>
          </cell>
        </row>
        <row r="107">
          <cell r="A107" t="str">
            <v>LP_ReduceDmgClose</v>
          </cell>
        </row>
        <row r="108">
          <cell r="A108" t="str">
            <v>LP_ReduceDmgCloseBetter</v>
          </cell>
        </row>
        <row r="109">
          <cell r="A109" t="str">
            <v>LP_ReduceDmgTrap</v>
          </cell>
        </row>
        <row r="110">
          <cell r="A110" t="str">
            <v>LP_ReduceDmgTrapBetter</v>
          </cell>
        </row>
        <row r="111">
          <cell r="A111" t="str">
            <v>LP_ReduceContinuousDmg</v>
          </cell>
        </row>
        <row r="112">
          <cell r="A112" t="str">
            <v>LP_DefenseStrongDmg</v>
          </cell>
        </row>
        <row r="113">
          <cell r="A113" t="str">
            <v>LP_ExtraGold</v>
          </cell>
        </row>
        <row r="114">
          <cell r="A114" t="str">
            <v>LP_ExtraGoldBetter</v>
          </cell>
        </row>
        <row r="115">
          <cell r="A115" t="str">
            <v>LP_ItemChanceBoost</v>
          </cell>
        </row>
        <row r="116">
          <cell r="A116" t="str">
            <v>LP_ItemChanceBoostBetter</v>
          </cell>
        </row>
        <row r="117">
          <cell r="A117" t="str">
            <v>LP_HealChanceBoost</v>
          </cell>
        </row>
        <row r="118">
          <cell r="A118" t="str">
            <v>LP_HealChanceBoostBetter</v>
          </cell>
        </row>
        <row r="119">
          <cell r="A119" t="str">
            <v>LP_MonsterThrough</v>
          </cell>
        </row>
        <row r="120">
          <cell r="A120" t="str">
            <v>LP_Ricochet</v>
          </cell>
        </row>
        <row r="121">
          <cell r="A121" t="str">
            <v>LP_BounceWallQuad</v>
          </cell>
        </row>
        <row r="122">
          <cell r="A122" t="str">
            <v>LP_Parallel</v>
          </cell>
        </row>
        <row r="123">
          <cell r="A123" t="str">
            <v>LP_DiagonalNwayGenerator</v>
          </cell>
        </row>
        <row r="124">
          <cell r="A124" t="str">
            <v>LP_LeftRightNwayGenerator</v>
          </cell>
        </row>
        <row r="125">
          <cell r="A125" t="str">
            <v>LP_BackNwayGenerator</v>
          </cell>
        </row>
        <row r="126">
          <cell r="A126" t="str">
            <v>LP_Repeat</v>
          </cell>
        </row>
        <row r="127">
          <cell r="A127" t="str">
            <v>LP_HealOnKill</v>
          </cell>
        </row>
        <row r="128">
          <cell r="A128" t="str">
            <v>LP_HealOnKillBetter</v>
          </cell>
        </row>
        <row r="129">
          <cell r="A129" t="str">
            <v>LP_AtkSpeedUpOnEncounter</v>
          </cell>
        </row>
        <row r="130">
          <cell r="A130" t="str">
            <v>LP_AtkSpeedUpOnEncounter_Spd</v>
          </cell>
        </row>
        <row r="131">
          <cell r="A131" t="str">
            <v>LP_AtkSpeedUpOnEncounterBetter</v>
          </cell>
        </row>
        <row r="132">
          <cell r="A132" t="str">
            <v>LP_AtkSpeedUpOnEncounterBetter_Spd</v>
          </cell>
        </row>
        <row r="133">
          <cell r="A133" t="str">
            <v>LP_VampireOnAttack</v>
          </cell>
        </row>
        <row r="134">
          <cell r="A134" t="str">
            <v>LP_VampireOnAttackBetter</v>
          </cell>
        </row>
        <row r="135">
          <cell r="A135" t="str">
            <v>LP_RecoverOnAttacked</v>
          </cell>
        </row>
        <row r="136">
          <cell r="A136" t="str">
            <v>LP_RecoverOnAttacked_Heal</v>
          </cell>
        </row>
        <row r="137">
          <cell r="A137" t="str">
            <v>LP_ReflectOnAttacked</v>
          </cell>
        </row>
        <row r="138">
          <cell r="A138" t="str">
            <v>LP_ReflectOnAttackedBetter</v>
          </cell>
        </row>
        <row r="139">
          <cell r="A139" t="str">
            <v>LP_AtkUpOnLowerHp</v>
          </cell>
        </row>
        <row r="140">
          <cell r="A140" t="str">
            <v>LP_AtkUpOnLowerHpBetter</v>
          </cell>
        </row>
        <row r="141">
          <cell r="A141" t="str">
            <v>LP_CritDmgUpOnLowerHp</v>
          </cell>
        </row>
        <row r="142">
          <cell r="A142" t="str">
            <v>LP_CritDmgUpOnLowerHpBetter</v>
          </cell>
        </row>
        <row r="143">
          <cell r="A143" t="str">
            <v>LP_InstantKill</v>
          </cell>
        </row>
        <row r="144">
          <cell r="A144" t="str">
            <v>LP_InstantKillBetter</v>
          </cell>
        </row>
        <row r="145">
          <cell r="A145" t="str">
            <v>LP_ImmortalWill</v>
          </cell>
        </row>
        <row r="146">
          <cell r="A146" t="str">
            <v>LP_ImmortalWillBetter</v>
          </cell>
        </row>
        <row r="147">
          <cell r="A147" t="str">
            <v>LP_HealAreaOnEncounter</v>
          </cell>
        </row>
        <row r="148">
          <cell r="A148" t="str">
            <v>LP_HealAreaOnEncounter_CreateHit</v>
          </cell>
        </row>
        <row r="149">
          <cell r="A149" t="str">
            <v>LP_HealAreaOnEncounter_CH_Heal</v>
          </cell>
        </row>
        <row r="150">
          <cell r="A150" t="str">
            <v>LP_MoveSpeedUpOnAttacked</v>
          </cell>
        </row>
        <row r="151">
          <cell r="A151" t="str">
            <v>LP_MoveSpeedUpOnAttacked_Move</v>
          </cell>
        </row>
        <row r="152">
          <cell r="A152" t="str">
            <v>LP_MoveSpeedUpOnKill</v>
          </cell>
        </row>
        <row r="153">
          <cell r="A153" t="str">
            <v>LP_MoveSpeedUpOnKill_Move</v>
          </cell>
        </row>
        <row r="154">
          <cell r="A154" t="str">
            <v>LP_MineOnMove</v>
          </cell>
        </row>
        <row r="155">
          <cell r="A155" t="str">
            <v>LP_MineOnMove_Damage</v>
          </cell>
        </row>
        <row r="156">
          <cell r="A156" t="str">
            <v>LP_SlowHitObject</v>
          </cell>
        </row>
        <row r="157">
          <cell r="A157" t="str">
            <v>LP_SlowHitObjectBetter</v>
          </cell>
        </row>
        <row r="158">
          <cell r="A158" t="str">
            <v>LP_Paralyze</v>
          </cell>
        </row>
        <row r="159">
          <cell r="A159" t="str">
            <v>LP_Paralyze_CannotAction</v>
          </cell>
        </row>
        <row r="160">
          <cell r="A160" t="str">
            <v>LP_Hold</v>
          </cell>
        </row>
        <row r="161">
          <cell r="A161" t="str">
            <v>LP_Hold_CannotMove</v>
          </cell>
        </row>
        <row r="162">
          <cell r="A162" t="str">
            <v>LP_Transport</v>
          </cell>
        </row>
        <row r="163">
          <cell r="A163" t="str">
            <v>LP_Transport_Teleported</v>
          </cell>
        </row>
        <row r="164">
          <cell r="A164" t="str">
            <v>LP_SummonShield</v>
          </cell>
        </row>
        <row r="165">
          <cell r="A165" t="str">
            <v>LP_HealSpOnAttack</v>
          </cell>
        </row>
        <row r="166">
          <cell r="A166" t="str">
            <v>LP_HealSpOnAttackBetter</v>
          </cell>
        </row>
        <row r="167">
          <cell r="A167" t="str">
            <v>LP_PaybackSp</v>
          </cell>
        </row>
        <row r="168">
          <cell r="A168" t="str">
            <v>PN_Magic2Times</v>
          </cell>
        </row>
        <row r="169">
          <cell r="A169" t="str">
            <v>PN_Machine2Times</v>
          </cell>
        </row>
        <row r="170">
          <cell r="A170" t="str">
            <v>PN_Nature2Times</v>
          </cell>
        </row>
        <row r="171">
          <cell r="A171" t="str">
            <v>PN_Qigong2Times</v>
          </cell>
        </row>
      </sheetData>
      <sheetData sheetId="1">
        <row r="1">
          <cell r="A1" t="str">
            <v>idForVlookup|String</v>
          </cell>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cell r="J1" t="str">
            <v>fValue2|Float</v>
          </cell>
          <cell r="K1" t="str">
            <v>fValue3|Float</v>
          </cell>
          <cell r="L1" t="str">
            <v>fValue4|Float</v>
          </cell>
          <cell r="M1" t="str">
            <v>iValue1</v>
          </cell>
          <cell r="N1" t="str">
            <v>iValue1오버라이딩</v>
          </cell>
          <cell r="O1" t="str">
            <v>iValue1|Int</v>
          </cell>
          <cell r="P1" t="str">
            <v>iValue2|Int</v>
          </cell>
          <cell r="Q1" t="str">
            <v>iValue3</v>
          </cell>
          <cell r="R1" t="str">
            <v>iValue3오버라이딩</v>
          </cell>
          <cell r="S1" t="str">
            <v>iValue3|Int</v>
          </cell>
          <cell r="T1" t="str">
            <v>sValue1|String</v>
          </cell>
          <cell r="U1" t="str">
            <v>sValue2|String</v>
          </cell>
          <cell r="V1" t="str">
            <v>sValue3|String</v>
          </cell>
          <cell r="W1" t="str">
            <v>sValue4|String</v>
          </cell>
          <cell r="Y1" t="str">
            <v>iValue1_Verify</v>
          </cell>
          <cell r="Z1" t="str">
            <v>value</v>
          </cell>
          <cell r="AB1" t="str">
            <v>iValue3_Verify</v>
          </cell>
          <cell r="AC1" t="str">
            <v>value</v>
          </cell>
        </row>
        <row r="2">
          <cell r="E2" t="str">
            <v>BaseDamage</v>
          </cell>
          <cell r="F2" t="str">
            <v>기본 대미지 계산식</v>
          </cell>
          <cell r="I2" t="str">
            <v>단일 대미지 배율</v>
          </cell>
          <cell r="J2" t="str">
            <v/>
          </cell>
          <cell r="K2" t="str">
            <v/>
          </cell>
          <cell r="L2" t="str">
            <v>0: 몹발사체표식
1: 몹밀리어택표식
2: 그외</v>
          </cell>
          <cell r="M2" t="str">
            <v/>
          </cell>
          <cell r="N2" t="str">
            <v>오버라이딩
우측 입력은 여기</v>
          </cell>
          <cell r="O2" t="str">
            <v>1: 다단히트</v>
          </cell>
          <cell r="P2" t="str">
            <v>1: 대미지 처리 후 온킬 여부</v>
          </cell>
          <cell r="Q2" t="str">
            <v/>
          </cell>
          <cell r="R2" t="str">
            <v>오버라이딩
우측 입력은 여기</v>
          </cell>
          <cell r="S2" t="str">
            <v>1: 회피무시</v>
          </cell>
          <cell r="T2" t="str">
            <v>다단히트 시
연속 대미지</v>
          </cell>
          <cell r="U2" t="str">
            <v>온킬 시 불려질
어펙터밸류 아이디들</v>
          </cell>
          <cell r="V2" t="str">
            <v/>
          </cell>
          <cell r="W2" t="str">
            <v/>
          </cell>
          <cell r="Y2" t="str">
            <v>MaxHp</v>
          </cell>
          <cell r="Z2">
            <v>0</v>
          </cell>
          <cell r="AB2" t="str">
            <v>OnStartStage</v>
          </cell>
          <cell r="AC2">
            <v>1</v>
          </cell>
        </row>
        <row r="3">
          <cell r="A3" t="str">
            <v>NormalAttack0.8_01</v>
          </cell>
          <cell r="B3" t="str">
            <v>NormalAttack0.8</v>
          </cell>
          <cell r="C3" t="str">
            <v/>
          </cell>
          <cell r="D3">
            <v>1</v>
          </cell>
          <cell r="E3" t="str">
            <v>BaseDamage</v>
          </cell>
          <cell r="H3" t="str">
            <v/>
          </cell>
          <cell r="I3">
            <v>0.8</v>
          </cell>
          <cell r="L3">
            <v>0</v>
          </cell>
          <cell r="O3" t="str">
            <v/>
          </cell>
          <cell r="S3" t="str">
            <v/>
          </cell>
          <cell r="Y3" t="str">
            <v>Attack</v>
          </cell>
          <cell r="Z3">
            <v>1</v>
          </cell>
          <cell r="AB3" t="str">
            <v>OnDie</v>
          </cell>
          <cell r="AC3">
            <v>2</v>
          </cell>
        </row>
        <row r="4">
          <cell r="A4" t="str">
            <v>NormalAttack01_01</v>
          </cell>
          <cell r="B4" t="str">
            <v>NormalAttack01</v>
          </cell>
          <cell r="C4" t="str">
            <v/>
          </cell>
          <cell r="D4">
            <v>1</v>
          </cell>
          <cell r="E4" t="str">
            <v>BaseDamage</v>
          </cell>
          <cell r="H4" t="str">
            <v/>
          </cell>
          <cell r="I4">
            <v>1</v>
          </cell>
          <cell r="L4">
            <v>0</v>
          </cell>
          <cell r="O4" t="str">
            <v/>
          </cell>
          <cell r="S4" t="str">
            <v/>
          </cell>
          <cell r="Y4" t="str">
            <v>AttackDelay</v>
          </cell>
          <cell r="Z4">
            <v>2</v>
          </cell>
          <cell r="AB4" t="str">
            <v>HpRate</v>
          </cell>
          <cell r="AC4">
            <v>3</v>
          </cell>
        </row>
        <row r="5">
          <cell r="A5" t="str">
            <v>NormalAttack1.25_01</v>
          </cell>
          <cell r="B5" t="str">
            <v>NormalAttack1.25</v>
          </cell>
          <cell r="C5" t="str">
            <v/>
          </cell>
          <cell r="D5">
            <v>1</v>
          </cell>
          <cell r="E5" t="str">
            <v>BaseDamage</v>
          </cell>
          <cell r="H5" t="str">
            <v/>
          </cell>
          <cell r="I5">
            <v>1.25</v>
          </cell>
          <cell r="L5">
            <v>0</v>
          </cell>
          <cell r="O5" t="str">
            <v/>
          </cell>
          <cell r="S5" t="str">
            <v/>
          </cell>
          <cell r="Y5" t="str">
            <v>AttackSpeedAddRate</v>
          </cell>
          <cell r="Z5">
            <v>3</v>
          </cell>
          <cell r="AB5" t="str">
            <v>OnDamage</v>
          </cell>
          <cell r="AC5">
            <v>4</v>
          </cell>
        </row>
        <row r="6">
          <cell r="A6" t="str">
            <v>NormalAttack1.5_01</v>
          </cell>
          <cell r="B6" t="str">
            <v>NormalAttack1.5</v>
          </cell>
          <cell r="C6" t="str">
            <v/>
          </cell>
          <cell r="D6">
            <v>1</v>
          </cell>
          <cell r="E6" t="str">
            <v>BaseDamage</v>
          </cell>
          <cell r="H6" t="str">
            <v/>
          </cell>
          <cell r="I6">
            <v>1.5</v>
          </cell>
          <cell r="L6">
            <v>0</v>
          </cell>
          <cell r="O6" t="str">
            <v/>
          </cell>
          <cell r="S6" t="str">
            <v/>
          </cell>
          <cell r="Y6" t="str">
            <v>EvadeRate</v>
          </cell>
          <cell r="Z6">
            <v>4</v>
          </cell>
          <cell r="AB6" t="str">
            <v>OnHit</v>
          </cell>
          <cell r="AC6">
            <v>5</v>
          </cell>
        </row>
        <row r="7">
          <cell r="A7" t="str">
            <v>NormalAttack2.0_01</v>
          </cell>
          <cell r="B7" t="str">
            <v>NormalAttack2.0</v>
          </cell>
          <cell r="C7" t="str">
            <v/>
          </cell>
          <cell r="D7">
            <v>1</v>
          </cell>
          <cell r="E7" t="str">
            <v>BaseDamage</v>
          </cell>
          <cell r="H7" t="str">
            <v/>
          </cell>
          <cell r="I7">
            <v>2</v>
          </cell>
          <cell r="L7">
            <v>0</v>
          </cell>
          <cell r="O7" t="str">
            <v/>
          </cell>
          <cell r="S7" t="str">
            <v/>
          </cell>
          <cell r="Y7" t="str">
            <v>MoveSpeed</v>
          </cell>
          <cell r="Z7">
            <v>5</v>
          </cell>
          <cell r="AB7" t="str">
            <v>OnKill</v>
          </cell>
          <cell r="AC7">
            <v>6</v>
          </cell>
        </row>
        <row r="8">
          <cell r="A8" t="str">
            <v>NormalAttack3.0_01</v>
          </cell>
          <cell r="B8" t="str">
            <v>NormalAttack3.0</v>
          </cell>
          <cell r="C8" t="str">
            <v/>
          </cell>
          <cell r="D8">
            <v>1</v>
          </cell>
          <cell r="E8" t="str">
            <v>BaseDamage</v>
          </cell>
          <cell r="H8" t="str">
            <v/>
          </cell>
          <cell r="I8">
            <v>3</v>
          </cell>
          <cell r="L8">
            <v>0</v>
          </cell>
          <cell r="O8" t="str">
            <v/>
          </cell>
          <cell r="S8" t="str">
            <v/>
          </cell>
          <cell r="Y8" t="str">
            <v>MaxSp</v>
          </cell>
          <cell r="Z8">
            <v>6</v>
          </cell>
        </row>
        <row r="9">
          <cell r="A9" t="str">
            <v>NormalAttackMelee0.8_01</v>
          </cell>
          <cell r="B9" t="str">
            <v>NormalAttackMelee0.8</v>
          </cell>
          <cell r="C9" t="str">
            <v/>
          </cell>
          <cell r="D9">
            <v>1</v>
          </cell>
          <cell r="E9" t="str">
            <v>BaseDamage</v>
          </cell>
          <cell r="H9" t="str">
            <v/>
          </cell>
          <cell r="I9">
            <v>0.8</v>
          </cell>
          <cell r="L9">
            <v>1</v>
          </cell>
          <cell r="O9" t="str">
            <v/>
          </cell>
          <cell r="S9" t="str">
            <v/>
          </cell>
          <cell r="Y9" t="str">
            <v>SpGainAddRate</v>
          </cell>
          <cell r="Z9">
            <v>7</v>
          </cell>
        </row>
        <row r="10">
          <cell r="A10" t="str">
            <v>NormalAttackMelee01_01</v>
          </cell>
          <cell r="B10" t="str">
            <v>NormalAttackMelee01</v>
          </cell>
          <cell r="C10" t="str">
            <v/>
          </cell>
          <cell r="D10">
            <v>1</v>
          </cell>
          <cell r="E10" t="str">
            <v>BaseDamage</v>
          </cell>
          <cell r="H10" t="str">
            <v/>
          </cell>
          <cell r="I10">
            <v>1</v>
          </cell>
          <cell r="L10">
            <v>1</v>
          </cell>
          <cell r="O10" t="str">
            <v/>
          </cell>
          <cell r="S10" t="str">
            <v/>
          </cell>
          <cell r="Y10" t="str">
            <v>CriticalRate</v>
          </cell>
          <cell r="Z10">
            <v>8</v>
          </cell>
        </row>
        <row r="11">
          <cell r="A11" t="str">
            <v>NormalAttackMelee1.25_01</v>
          </cell>
          <cell r="B11" t="str">
            <v>NormalAttackMelee1.25</v>
          </cell>
          <cell r="C11" t="str">
            <v/>
          </cell>
          <cell r="D11">
            <v>1</v>
          </cell>
          <cell r="E11" t="str">
            <v>BaseDamage</v>
          </cell>
          <cell r="H11" t="str">
            <v/>
          </cell>
          <cell r="I11">
            <v>1.25</v>
          </cell>
          <cell r="L11">
            <v>1</v>
          </cell>
          <cell r="O11" t="str">
            <v/>
          </cell>
          <cell r="S11" t="str">
            <v/>
          </cell>
          <cell r="Y11" t="str">
            <v>CriticalDamageAddRate</v>
          </cell>
          <cell r="Z11">
            <v>9</v>
          </cell>
        </row>
        <row r="12">
          <cell r="A12" t="str">
            <v>NormalAttackMelee1.5_01</v>
          </cell>
          <cell r="B12" t="str">
            <v>NormalAttackMelee1.5</v>
          </cell>
          <cell r="C12" t="str">
            <v/>
          </cell>
          <cell r="D12">
            <v>1</v>
          </cell>
          <cell r="E12" t="str">
            <v>BaseDamage</v>
          </cell>
          <cell r="H12" t="str">
            <v/>
          </cell>
          <cell r="I12">
            <v>1.5</v>
          </cell>
          <cell r="L12">
            <v>1</v>
          </cell>
          <cell r="O12" t="str">
            <v/>
          </cell>
          <cell r="S12" t="str">
            <v/>
          </cell>
          <cell r="Y12" t="str">
            <v>MoveSpeedAddRate</v>
          </cell>
          <cell r="Z12">
            <v>10</v>
          </cell>
        </row>
        <row r="13">
          <cell r="A13" t="str">
            <v>NormalAttackMelee2.0_01</v>
          </cell>
          <cell r="B13" t="str">
            <v>NormalAttackMelee2.0</v>
          </cell>
          <cell r="C13" t="str">
            <v/>
          </cell>
          <cell r="D13">
            <v>1</v>
          </cell>
          <cell r="E13" t="str">
            <v>BaseDamage</v>
          </cell>
          <cell r="H13" t="str">
            <v/>
          </cell>
          <cell r="I13">
            <v>2</v>
          </cell>
          <cell r="L13">
            <v>1</v>
          </cell>
          <cell r="O13" t="str">
            <v/>
          </cell>
          <cell r="S13" t="str">
            <v/>
          </cell>
          <cell r="Y13" t="str">
            <v>NormalMonsterDamageIncreaseAddRate</v>
          </cell>
          <cell r="Z13">
            <v>11</v>
          </cell>
        </row>
        <row r="14">
          <cell r="A14" t="str">
            <v>NormalAttackMelee3.0_01</v>
          </cell>
          <cell r="B14" t="str">
            <v>NormalAttackMelee3.0</v>
          </cell>
          <cell r="C14" t="str">
            <v/>
          </cell>
          <cell r="D14">
            <v>1</v>
          </cell>
          <cell r="E14" t="str">
            <v>BaseDamage</v>
          </cell>
          <cell r="H14" t="str">
            <v/>
          </cell>
          <cell r="I14">
            <v>3</v>
          </cell>
          <cell r="L14">
            <v>1</v>
          </cell>
          <cell r="O14" t="str">
            <v/>
          </cell>
          <cell r="S14" t="str">
            <v/>
          </cell>
          <cell r="Y14" t="str">
            <v>NormalMonsterDamageDecreaseAddRate</v>
          </cell>
          <cell r="Z14">
            <v>12</v>
          </cell>
        </row>
        <row r="15">
          <cell r="A15" t="str">
            <v>NormalAttackEtc0.8_01</v>
          </cell>
          <cell r="B15" t="str">
            <v>NormalAttackEtc0.8</v>
          </cell>
          <cell r="C15" t="str">
            <v/>
          </cell>
          <cell r="D15">
            <v>1</v>
          </cell>
          <cell r="E15" t="str">
            <v>BaseDamage</v>
          </cell>
          <cell r="H15" t="str">
            <v/>
          </cell>
          <cell r="I15">
            <v>0.8</v>
          </cell>
          <cell r="L15">
            <v>2</v>
          </cell>
          <cell r="O15" t="str">
            <v/>
          </cell>
          <cell r="S15" t="str">
            <v/>
          </cell>
          <cell r="Y15" t="str">
            <v>BossMonsterDamageIncreaseAddRate</v>
          </cell>
          <cell r="Z15">
            <v>13</v>
          </cell>
        </row>
        <row r="16">
          <cell r="A16" t="str">
            <v>NormalAttackEtc01_01</v>
          </cell>
          <cell r="B16" t="str">
            <v>NormalAttackEtc01</v>
          </cell>
          <cell r="C16" t="str">
            <v/>
          </cell>
          <cell r="D16">
            <v>1</v>
          </cell>
          <cell r="E16" t="str">
            <v>BaseDamage</v>
          </cell>
          <cell r="H16" t="str">
            <v/>
          </cell>
          <cell r="I16">
            <v>1</v>
          </cell>
          <cell r="L16">
            <v>2</v>
          </cell>
          <cell r="O16" t="str">
            <v/>
          </cell>
          <cell r="S16" t="str">
            <v/>
          </cell>
          <cell r="Y16" t="str">
            <v>BossMonsterDamageDecreaseAddRate</v>
          </cell>
          <cell r="Z16">
            <v>14</v>
          </cell>
        </row>
        <row r="17">
          <cell r="A17" t="str">
            <v>NormalAttackEtc1.25_01</v>
          </cell>
          <cell r="B17" t="str">
            <v>NormalAttackEtc1.25</v>
          </cell>
          <cell r="C17" t="str">
            <v/>
          </cell>
          <cell r="D17">
            <v>1</v>
          </cell>
          <cell r="E17" t="str">
            <v>BaseDamage</v>
          </cell>
          <cell r="H17" t="str">
            <v/>
          </cell>
          <cell r="I17">
            <v>1.25</v>
          </cell>
          <cell r="L17">
            <v>2</v>
          </cell>
          <cell r="O17" t="str">
            <v/>
          </cell>
          <cell r="S17" t="str">
            <v/>
          </cell>
          <cell r="Y17" t="str">
            <v>PowerSourceHealAddRate</v>
          </cell>
          <cell r="Z17">
            <v>15</v>
          </cell>
        </row>
        <row r="18">
          <cell r="A18" t="str">
            <v>NormalAttackEtc1.5_01</v>
          </cell>
          <cell r="B18" t="str">
            <v>NormalAttackEtc1.5</v>
          </cell>
          <cell r="C18" t="str">
            <v/>
          </cell>
          <cell r="D18">
            <v>1</v>
          </cell>
          <cell r="E18" t="str">
            <v>BaseDamage</v>
          </cell>
          <cell r="H18" t="str">
            <v/>
          </cell>
          <cell r="I18">
            <v>1.5</v>
          </cell>
          <cell r="L18">
            <v>2</v>
          </cell>
          <cell r="O18" t="str">
            <v/>
          </cell>
          <cell r="S18" t="str">
            <v/>
          </cell>
          <cell r="Y18" t="str">
            <v>SwapHealAddRate</v>
          </cell>
          <cell r="Z18">
            <v>16</v>
          </cell>
        </row>
        <row r="19">
          <cell r="A19" t="str">
            <v>NormalAttackEtc2.0_01</v>
          </cell>
          <cell r="B19" t="str">
            <v>NormalAttackEtc2.0</v>
          </cell>
          <cell r="C19" t="str">
            <v/>
          </cell>
          <cell r="D19">
            <v>1</v>
          </cell>
          <cell r="E19" t="str">
            <v>BaseDamage</v>
          </cell>
          <cell r="H19" t="str">
            <v/>
          </cell>
          <cell r="I19">
            <v>2</v>
          </cell>
          <cell r="L19">
            <v>2</v>
          </cell>
          <cell r="O19" t="str">
            <v/>
          </cell>
          <cell r="S19" t="str">
            <v/>
          </cell>
          <cell r="Y19" t="str">
            <v>LevelUpHealRate</v>
          </cell>
          <cell r="Z19">
            <v>17</v>
          </cell>
        </row>
        <row r="20">
          <cell r="A20" t="str">
            <v>NormalAttackEtc3.0_01</v>
          </cell>
          <cell r="B20" t="str">
            <v>NormalAttackEtc3.0</v>
          </cell>
          <cell r="C20" t="str">
            <v/>
          </cell>
          <cell r="D20">
            <v>1</v>
          </cell>
          <cell r="E20" t="str">
            <v>BaseDamage</v>
          </cell>
          <cell r="H20" t="str">
            <v/>
          </cell>
          <cell r="I20">
            <v>3</v>
          </cell>
          <cell r="L20">
            <v>2</v>
          </cell>
          <cell r="O20" t="str">
            <v/>
          </cell>
          <cell r="S20" t="str">
            <v/>
          </cell>
          <cell r="Y20" t="str">
            <v>MaxHpAddRate</v>
          </cell>
          <cell r="Z20">
            <v>18</v>
          </cell>
        </row>
        <row r="21">
          <cell r="A21" t="str">
            <v>NormalAttackGanfaul_01</v>
          </cell>
          <cell r="B21" t="str">
            <v>NormalAttackGanfaul</v>
          </cell>
          <cell r="C21" t="str">
            <v/>
          </cell>
          <cell r="D21">
            <v>1</v>
          </cell>
          <cell r="E21" t="str">
            <v>BaseDamage</v>
          </cell>
          <cell r="H21" t="str">
            <v/>
          </cell>
          <cell r="I21">
            <v>0.92</v>
          </cell>
          <cell r="O21" t="str">
            <v/>
          </cell>
          <cell r="S21" t="str">
            <v/>
          </cell>
          <cell r="Y21" t="str">
            <v>AttackAddRate</v>
          </cell>
          <cell r="Z21">
            <v>19</v>
          </cell>
        </row>
        <row r="22">
          <cell r="A22" t="str">
            <v>UltimatePositionBuffGanfaul_01</v>
          </cell>
          <cell r="B22" t="str">
            <v>UltimatePositionBuffGanfaul</v>
          </cell>
          <cell r="C22" t="str">
            <v/>
          </cell>
          <cell r="D22">
            <v>1</v>
          </cell>
          <cell r="E22" t="str">
            <v>PositionBuff</v>
          </cell>
          <cell r="H22" t="str">
            <v/>
          </cell>
          <cell r="I22">
            <v>4.8</v>
          </cell>
          <cell r="J22">
            <v>2</v>
          </cell>
          <cell r="K22">
            <v>-0.35</v>
          </cell>
          <cell r="N22">
            <v>5</v>
          </cell>
          <cell r="O22">
            <v>5</v>
          </cell>
          <cell r="S22" t="str">
            <v/>
          </cell>
          <cell r="V22" t="str">
            <v>Magic shield 1_D</v>
          </cell>
          <cell r="Y22" t="str">
            <v>CriticalPower</v>
          </cell>
          <cell r="Z22">
            <v>20</v>
          </cell>
        </row>
        <row r="23">
          <cell r="A23" t="str">
            <v>UltimateAttackGanfaul_01</v>
          </cell>
          <cell r="B23" t="str">
            <v>UltimateAttackGanfaul</v>
          </cell>
          <cell r="C23" t="str">
            <v/>
          </cell>
          <cell r="D23">
            <v>1</v>
          </cell>
          <cell r="E23" t="str">
            <v>BaseDamage</v>
          </cell>
          <cell r="H23" t="str">
            <v/>
          </cell>
          <cell r="I23">
            <v>4</v>
          </cell>
          <cell r="O23" t="str">
            <v/>
          </cell>
          <cell r="S23" t="str">
            <v/>
          </cell>
        </row>
        <row r="24">
          <cell r="A24" t="str">
            <v>NormalAttackKeepSeries_01</v>
          </cell>
          <cell r="B24" t="str">
            <v>NormalAttackKeepSeries</v>
          </cell>
          <cell r="C24" t="str">
            <v/>
          </cell>
          <cell r="D24">
            <v>1</v>
          </cell>
          <cell r="E24" t="str">
            <v>BaseDamage</v>
          </cell>
          <cell r="H24" t="str">
            <v/>
          </cell>
          <cell r="I24">
            <v>0.5625</v>
          </cell>
          <cell r="O24" t="str">
            <v/>
          </cell>
          <cell r="S24" t="str">
            <v/>
          </cell>
        </row>
        <row r="25">
          <cell r="A25" t="str">
            <v>UltimateRemoveKeepSeries_01</v>
          </cell>
          <cell r="B25" t="str">
            <v>UltimateRemoveKeepSeries</v>
          </cell>
          <cell r="C25" t="str">
            <v/>
          </cell>
          <cell r="D25">
            <v>1</v>
          </cell>
          <cell r="E25" t="str">
            <v>RemoveColliderHitObjectAffector</v>
          </cell>
          <cell r="H25" t="str">
            <v/>
          </cell>
          <cell r="I25">
            <v>0.9</v>
          </cell>
          <cell r="J25">
            <v>2.2000000000000002</v>
          </cell>
          <cell r="O25" t="str">
            <v/>
          </cell>
          <cell r="R25">
            <v>0</v>
          </cell>
          <cell r="S25">
            <v>0</v>
          </cell>
          <cell r="W25" t="str">
            <v>Eff3_Left_D</v>
          </cell>
        </row>
        <row r="26">
          <cell r="A26" t="str">
            <v>UltimateCreateKeepSeries_01</v>
          </cell>
          <cell r="B26" t="str">
            <v>UltimateCreateKeepSeries</v>
          </cell>
          <cell r="C26" t="str">
            <v/>
          </cell>
          <cell r="D26">
            <v>1</v>
          </cell>
          <cell r="E26" t="str">
            <v>CreateHitObject</v>
          </cell>
          <cell r="H26" t="str">
            <v/>
          </cell>
          <cell r="O26" t="str">
            <v/>
          </cell>
          <cell r="S26" t="str">
            <v/>
          </cell>
          <cell r="T26" t="str">
            <v>UltimateHitObjectInfo</v>
          </cell>
        </row>
        <row r="27">
          <cell r="A27" t="str">
            <v>UltimateAttackKeepSeries_01</v>
          </cell>
          <cell r="B27" t="str">
            <v>UltimateAttackKeepSeries</v>
          </cell>
          <cell r="C27" t="str">
            <v/>
          </cell>
          <cell r="D27">
            <v>1</v>
          </cell>
          <cell r="E27" t="str">
            <v>BaseDamage</v>
          </cell>
          <cell r="H27" t="str">
            <v/>
          </cell>
          <cell r="I27">
            <v>0.84375</v>
          </cell>
          <cell r="O27" t="str">
            <v/>
          </cell>
          <cell r="S27" t="str">
            <v/>
          </cell>
        </row>
        <row r="28">
          <cell r="A28" t="str">
            <v>NormalAttackBigBatSuccubus_01</v>
          </cell>
          <cell r="B28" t="str">
            <v>NormalAttackBigBatSuccubus</v>
          </cell>
          <cell r="C28" t="str">
            <v/>
          </cell>
          <cell r="D28">
            <v>1</v>
          </cell>
          <cell r="E28" t="str">
            <v>BaseDamage</v>
          </cell>
          <cell r="H28" t="str">
            <v/>
          </cell>
          <cell r="I28">
            <v>0.23</v>
          </cell>
          <cell r="O28" t="str">
            <v/>
          </cell>
          <cell r="S28" t="str">
            <v/>
          </cell>
        </row>
        <row r="29">
          <cell r="A29" t="str">
            <v>UltimateAttackBigBatSuccubus_01</v>
          </cell>
          <cell r="B29" t="str">
            <v>UltimateAttackBigBatSuccubus</v>
          </cell>
          <cell r="C29" t="str">
            <v/>
          </cell>
          <cell r="D29">
            <v>1</v>
          </cell>
          <cell r="E29" t="str">
            <v>BaseDamage</v>
          </cell>
          <cell r="H29" t="str">
            <v/>
          </cell>
          <cell r="I29">
            <v>1.61</v>
          </cell>
          <cell r="O29" t="str">
            <v/>
          </cell>
          <cell r="S29" t="str">
            <v/>
          </cell>
        </row>
        <row r="30">
          <cell r="A30" t="str">
            <v>NormalAttackBei_01</v>
          </cell>
          <cell r="B30" t="str">
            <v>NormalAttackBei</v>
          </cell>
          <cell r="C30" t="str">
            <v/>
          </cell>
          <cell r="D30">
            <v>1</v>
          </cell>
          <cell r="E30" t="str">
            <v>BaseDamage</v>
          </cell>
          <cell r="H30" t="str">
            <v/>
          </cell>
          <cell r="I30">
            <v>0.3</v>
          </cell>
          <cell r="O30" t="str">
            <v/>
          </cell>
          <cell r="S30" t="str">
            <v/>
          </cell>
        </row>
        <row r="31">
          <cell r="A31" t="str">
            <v>NormalAttackJellyFishGirl_01</v>
          </cell>
          <cell r="B31" t="str">
            <v>NormalAttackJellyFishGirl</v>
          </cell>
          <cell r="C31" t="str">
            <v/>
          </cell>
          <cell r="D31">
            <v>1</v>
          </cell>
          <cell r="E31" t="str">
            <v>BaseDamage</v>
          </cell>
          <cell r="H31" t="str">
            <v/>
          </cell>
          <cell r="I31">
            <v>0.47</v>
          </cell>
          <cell r="O31" t="str">
            <v/>
          </cell>
          <cell r="S31" t="str">
            <v/>
          </cell>
        </row>
        <row r="32">
          <cell r="A32" t="str">
            <v>NormalAttackEarthMage_01</v>
          </cell>
          <cell r="B32" t="str">
            <v>NormalAttackEarthMage</v>
          </cell>
          <cell r="C32" t="str">
            <v/>
          </cell>
          <cell r="D32">
            <v>1</v>
          </cell>
          <cell r="E32" t="str">
            <v>BaseDamage</v>
          </cell>
          <cell r="H32" t="str">
            <v/>
          </cell>
          <cell r="I32">
            <v>0.55000000000000004</v>
          </cell>
          <cell r="O32" t="str">
            <v/>
          </cell>
          <cell r="S32" t="str">
            <v/>
          </cell>
        </row>
        <row r="33">
          <cell r="A33" t="str">
            <v>NormalAttackDynaMob_01</v>
          </cell>
          <cell r="B33" t="str">
            <v>NormalAttackDynaMob</v>
          </cell>
          <cell r="C33" t="str">
            <v/>
          </cell>
          <cell r="D33">
            <v>1</v>
          </cell>
          <cell r="E33" t="str">
            <v>BaseDamage</v>
          </cell>
          <cell r="H33" t="str">
            <v/>
          </cell>
          <cell r="I33">
            <v>0.55000000000000004</v>
          </cell>
          <cell r="O33" t="str">
            <v/>
          </cell>
          <cell r="S33" t="str">
            <v/>
          </cell>
        </row>
        <row r="34">
          <cell r="A34" t="str">
            <v>NormalAttackSciFiWarrior_01</v>
          </cell>
          <cell r="B34" t="str">
            <v>NormalAttackSciFiWarrior</v>
          </cell>
          <cell r="C34" t="str">
            <v/>
          </cell>
          <cell r="D34">
            <v>1</v>
          </cell>
          <cell r="E34" t="str">
            <v>BaseDamage</v>
          </cell>
          <cell r="H34" t="str">
            <v/>
          </cell>
          <cell r="I34">
            <v>0.55000000000000004</v>
          </cell>
          <cell r="O34" t="str">
            <v/>
          </cell>
          <cell r="S34" t="str">
            <v/>
          </cell>
        </row>
        <row r="35">
          <cell r="A35" t="str">
            <v>NormalAttackChaosElemental_01</v>
          </cell>
          <cell r="B35" t="str">
            <v>NormalAttackChaosElemental</v>
          </cell>
          <cell r="C35" t="str">
            <v/>
          </cell>
          <cell r="D35">
            <v>1</v>
          </cell>
          <cell r="E35" t="str">
            <v>BaseDamage</v>
          </cell>
          <cell r="H35" t="str">
            <v/>
          </cell>
          <cell r="I35">
            <v>0.55000000000000004</v>
          </cell>
          <cell r="O35" t="str">
            <v/>
          </cell>
          <cell r="S35" t="str">
            <v/>
          </cell>
        </row>
        <row r="36">
          <cell r="A36" t="str">
            <v>NormalAttackSuperHero_01</v>
          </cell>
          <cell r="B36" t="str">
            <v>NormalAttackSuperHero</v>
          </cell>
          <cell r="C36" t="str">
            <v/>
          </cell>
          <cell r="D36">
            <v>1</v>
          </cell>
          <cell r="E36" t="str">
            <v>BaseDamage</v>
          </cell>
          <cell r="H36" t="str">
            <v/>
          </cell>
          <cell r="I36">
            <v>0.55000000000000004</v>
          </cell>
          <cell r="O36" t="str">
            <v/>
          </cell>
          <cell r="S36" t="str">
            <v/>
          </cell>
        </row>
        <row r="37">
          <cell r="A37" t="str">
            <v>NormalAttackMeryl_01</v>
          </cell>
          <cell r="B37" t="str">
            <v>NormalAttackMeryl</v>
          </cell>
          <cell r="C37" t="str">
            <v/>
          </cell>
          <cell r="D37">
            <v>1</v>
          </cell>
          <cell r="E37" t="str">
            <v>BaseDamage</v>
          </cell>
          <cell r="H37" t="str">
            <v/>
          </cell>
          <cell r="I37">
            <v>0.55000000000000004</v>
          </cell>
          <cell r="O37" t="str">
            <v/>
          </cell>
          <cell r="S37" t="str">
            <v/>
          </cell>
        </row>
        <row r="38">
          <cell r="A38" t="str">
            <v>NormalAttackGreekWarrior_01</v>
          </cell>
          <cell r="B38" t="str">
            <v>NormalAttackGreekWarrior</v>
          </cell>
          <cell r="C38" t="str">
            <v/>
          </cell>
          <cell r="D38">
            <v>1</v>
          </cell>
          <cell r="E38" t="str">
            <v>BaseDamage</v>
          </cell>
          <cell r="H38" t="str">
            <v/>
          </cell>
          <cell r="I38">
            <v>0.55000000000000004</v>
          </cell>
          <cell r="O38" t="str">
            <v/>
          </cell>
          <cell r="S38" t="str">
            <v/>
          </cell>
        </row>
        <row r="39">
          <cell r="A39" t="str">
            <v>NormalAttackAkai_01</v>
          </cell>
          <cell r="B39" t="str">
            <v>NormalAttackAkai</v>
          </cell>
          <cell r="C39" t="str">
            <v/>
          </cell>
          <cell r="D39">
            <v>1</v>
          </cell>
          <cell r="E39" t="str">
            <v>BaseDamage</v>
          </cell>
          <cell r="H39" t="str">
            <v/>
          </cell>
          <cell r="I39">
            <v>0.55000000000000004</v>
          </cell>
          <cell r="O39" t="str">
            <v/>
          </cell>
          <cell r="S39" t="str">
            <v/>
          </cell>
        </row>
        <row r="40">
          <cell r="A40" t="str">
            <v>NormalAttackYuka_01</v>
          </cell>
          <cell r="B40" t="str">
            <v>NormalAttackYuka</v>
          </cell>
          <cell r="C40" t="str">
            <v/>
          </cell>
          <cell r="D40">
            <v>1</v>
          </cell>
          <cell r="E40" t="str">
            <v>BaseDamage</v>
          </cell>
          <cell r="H40" t="str">
            <v/>
          </cell>
          <cell r="I40">
            <v>0.55000000000000004</v>
          </cell>
          <cell r="O40" t="str">
            <v/>
          </cell>
          <cell r="S40" t="str">
            <v/>
          </cell>
        </row>
        <row r="41">
          <cell r="A41" t="str">
            <v>NormalAttackSteampunkRobot_01</v>
          </cell>
          <cell r="B41" t="str">
            <v>NormalAttackSteampunkRobot</v>
          </cell>
          <cell r="C41" t="str">
            <v/>
          </cell>
          <cell r="D41">
            <v>1</v>
          </cell>
          <cell r="E41" t="str">
            <v>BaseDamage</v>
          </cell>
          <cell r="H41" t="str">
            <v/>
          </cell>
          <cell r="I41">
            <v>0.55000000000000004</v>
          </cell>
          <cell r="O41" t="str">
            <v/>
          </cell>
          <cell r="S41" t="str">
            <v/>
          </cell>
        </row>
        <row r="42">
          <cell r="A42" t="str">
            <v>NormalAttackKachujin_01</v>
          </cell>
          <cell r="B42" t="str">
            <v>NormalAttackKachujin</v>
          </cell>
          <cell r="C42" t="str">
            <v/>
          </cell>
          <cell r="D42">
            <v>1</v>
          </cell>
          <cell r="E42" t="str">
            <v>BaseDamage</v>
          </cell>
          <cell r="H42" t="str">
            <v/>
          </cell>
          <cell r="I42">
            <v>0.55000000000000004</v>
          </cell>
          <cell r="O42" t="str">
            <v/>
          </cell>
          <cell r="S42" t="str">
            <v/>
          </cell>
        </row>
        <row r="43">
          <cell r="A43" t="str">
            <v>NormalAttackMedea_01</v>
          </cell>
          <cell r="B43" t="str">
            <v>NormalAttackMedea</v>
          </cell>
          <cell r="C43" t="str">
            <v/>
          </cell>
          <cell r="D43">
            <v>1</v>
          </cell>
          <cell r="E43" t="str">
            <v>BaseDamage</v>
          </cell>
          <cell r="H43" t="str">
            <v/>
          </cell>
          <cell r="I43">
            <v>0.55000000000000004</v>
          </cell>
          <cell r="O43" t="str">
            <v/>
          </cell>
          <cell r="S43" t="str">
            <v/>
          </cell>
        </row>
        <row r="44">
          <cell r="A44" t="str">
            <v>NormalAttackLola_01</v>
          </cell>
          <cell r="B44" t="str">
            <v>NormalAttackLola</v>
          </cell>
          <cell r="C44" t="str">
            <v/>
          </cell>
          <cell r="D44">
            <v>1</v>
          </cell>
          <cell r="E44" t="str">
            <v>BaseDamage</v>
          </cell>
          <cell r="H44" t="str">
            <v/>
          </cell>
          <cell r="I44">
            <v>0.55000000000000004</v>
          </cell>
          <cell r="O44" t="str">
            <v/>
          </cell>
          <cell r="S44" t="str">
            <v/>
          </cell>
        </row>
        <row r="45">
          <cell r="A45" t="str">
            <v>NormalAttackRockElemental_01</v>
          </cell>
          <cell r="B45" t="str">
            <v>NormalAttackRockElemental</v>
          </cell>
          <cell r="C45" t="str">
            <v/>
          </cell>
          <cell r="D45">
            <v>1</v>
          </cell>
          <cell r="E45" t="str">
            <v>BaseDamage</v>
          </cell>
          <cell r="H45" t="str">
            <v/>
          </cell>
          <cell r="I45">
            <v>0.55000000000000004</v>
          </cell>
          <cell r="O45" t="str">
            <v/>
          </cell>
          <cell r="S45" t="str">
            <v/>
          </cell>
        </row>
        <row r="46">
          <cell r="A46" t="str">
            <v>NormalAttackSoldier_01</v>
          </cell>
          <cell r="B46" t="str">
            <v>NormalAttackSoldier</v>
          </cell>
          <cell r="C46" t="str">
            <v/>
          </cell>
          <cell r="D46">
            <v>1</v>
          </cell>
          <cell r="E46" t="str">
            <v>BaseDamage</v>
          </cell>
          <cell r="H46" t="str">
            <v/>
          </cell>
          <cell r="I46">
            <v>0.55000000000000004</v>
          </cell>
          <cell r="O46" t="str">
            <v/>
          </cell>
          <cell r="S46" t="str">
            <v/>
          </cell>
        </row>
        <row r="47">
          <cell r="A47" t="str">
            <v>NormalAttackDualWarrior_01</v>
          </cell>
          <cell r="B47" t="str">
            <v>NormalAttackDualWarrior</v>
          </cell>
          <cell r="C47" t="str">
            <v/>
          </cell>
          <cell r="D47">
            <v>1</v>
          </cell>
          <cell r="E47" t="str">
            <v>BaseDamage</v>
          </cell>
          <cell r="H47" t="str">
            <v/>
          </cell>
          <cell r="I47">
            <v>0.55000000000000004</v>
          </cell>
          <cell r="O47" t="str">
            <v/>
          </cell>
          <cell r="S47" t="str">
            <v/>
          </cell>
        </row>
        <row r="48">
          <cell r="A48" t="str">
            <v>NormalAttackGloryArmor_01</v>
          </cell>
          <cell r="B48" t="str">
            <v>NormalAttackGloryArmor</v>
          </cell>
          <cell r="C48" t="str">
            <v/>
          </cell>
          <cell r="D48">
            <v>1</v>
          </cell>
          <cell r="E48" t="str">
            <v>BaseDamage</v>
          </cell>
          <cell r="H48" t="str">
            <v/>
          </cell>
          <cell r="I48">
            <v>0.55000000000000004</v>
          </cell>
          <cell r="O48" t="str">
            <v/>
          </cell>
          <cell r="S48" t="str">
            <v/>
          </cell>
        </row>
        <row r="49">
          <cell r="A49" t="str">
            <v>NormalAttackRpgKnight_01</v>
          </cell>
          <cell r="B49" t="str">
            <v>NormalAttackRpgKnight</v>
          </cell>
          <cell r="C49" t="str">
            <v/>
          </cell>
          <cell r="D49">
            <v>1</v>
          </cell>
          <cell r="E49" t="str">
            <v>BaseDamage</v>
          </cell>
          <cell r="H49" t="str">
            <v/>
          </cell>
          <cell r="I49">
            <v>0.55000000000000004</v>
          </cell>
          <cell r="O49" t="str">
            <v/>
          </cell>
          <cell r="S49" t="str">
            <v/>
          </cell>
        </row>
        <row r="50">
          <cell r="A50" t="str">
            <v>NormalAttackDemonHuntress_01</v>
          </cell>
          <cell r="B50" t="str">
            <v>NormalAttackDemonHuntress</v>
          </cell>
          <cell r="C50" t="str">
            <v/>
          </cell>
          <cell r="D50">
            <v>1</v>
          </cell>
          <cell r="E50" t="str">
            <v>BaseDamage</v>
          </cell>
          <cell r="H50" t="str">
            <v/>
          </cell>
          <cell r="I50">
            <v>0.55000000000000004</v>
          </cell>
          <cell r="O50" t="str">
            <v/>
          </cell>
          <cell r="S50" t="str">
            <v/>
          </cell>
        </row>
        <row r="51">
          <cell r="A51" t="str">
            <v>NormalAttackMobileFemale_01</v>
          </cell>
          <cell r="B51" t="str">
            <v>NormalAttackMobileFemale</v>
          </cell>
          <cell r="C51" t="str">
            <v/>
          </cell>
          <cell r="D51">
            <v>1</v>
          </cell>
          <cell r="E51" t="str">
            <v>BaseDamage</v>
          </cell>
          <cell r="H51" t="str">
            <v/>
          </cell>
          <cell r="I51">
            <v>0.55000000000000004</v>
          </cell>
          <cell r="O51" t="str">
            <v/>
          </cell>
          <cell r="S51" t="str">
            <v/>
          </cell>
        </row>
        <row r="52">
          <cell r="A52" t="str">
            <v>NormalAttackCyborgCharacter_01</v>
          </cell>
          <cell r="B52" t="str">
            <v>NormalAttackCyborgCharacter</v>
          </cell>
          <cell r="C52" t="str">
            <v/>
          </cell>
          <cell r="D52">
            <v>1</v>
          </cell>
          <cell r="E52" t="str">
            <v>BaseDamage</v>
          </cell>
          <cell r="H52" t="str">
            <v/>
          </cell>
          <cell r="I52">
            <v>0.55000000000000004</v>
          </cell>
          <cell r="O52" t="str">
            <v/>
          </cell>
          <cell r="S52" t="str">
            <v/>
          </cell>
        </row>
        <row r="53">
          <cell r="A53" t="str">
            <v>NormalAttackSandWarrior_01</v>
          </cell>
          <cell r="B53" t="str">
            <v>NormalAttackSandWarrior</v>
          </cell>
          <cell r="C53" t="str">
            <v/>
          </cell>
          <cell r="D53">
            <v>1</v>
          </cell>
          <cell r="E53" t="str">
            <v>BaseDamage</v>
          </cell>
          <cell r="H53" t="str">
            <v/>
          </cell>
          <cell r="I53">
            <v>0.55000000000000004</v>
          </cell>
          <cell r="O53" t="str">
            <v/>
          </cell>
          <cell r="S53" t="str">
            <v/>
          </cell>
        </row>
        <row r="54">
          <cell r="A54" t="str">
            <v>NormalAttackBladeFanDancer_01</v>
          </cell>
          <cell r="B54" t="str">
            <v>NormalAttackBladeFanDancer</v>
          </cell>
          <cell r="C54" t="str">
            <v/>
          </cell>
          <cell r="D54">
            <v>1</v>
          </cell>
          <cell r="E54" t="str">
            <v>BaseDamage</v>
          </cell>
          <cell r="H54" t="str">
            <v/>
          </cell>
          <cell r="I54">
            <v>0.55000000000000004</v>
          </cell>
          <cell r="O54" t="str">
            <v/>
          </cell>
          <cell r="S54" t="str">
            <v/>
          </cell>
        </row>
        <row r="55">
          <cell r="A55" t="str">
            <v>NormalAttackSyria_01</v>
          </cell>
          <cell r="B55" t="str">
            <v>NormalAttackSyria</v>
          </cell>
          <cell r="C55" t="str">
            <v/>
          </cell>
          <cell r="D55">
            <v>1</v>
          </cell>
          <cell r="E55" t="str">
            <v>BaseDamage</v>
          </cell>
          <cell r="H55" t="str">
            <v/>
          </cell>
          <cell r="I55">
            <v>0.55000000000000004</v>
          </cell>
          <cell r="O55" t="str">
            <v/>
          </cell>
          <cell r="S55" t="str">
            <v/>
          </cell>
        </row>
        <row r="56">
          <cell r="A56" t="str">
            <v>NormalAttackLinhi_01</v>
          </cell>
          <cell r="B56" t="str">
            <v>NormalAttackLinhi</v>
          </cell>
          <cell r="C56" t="str">
            <v/>
          </cell>
          <cell r="D56">
            <v>1</v>
          </cell>
          <cell r="E56" t="str">
            <v>BaseDamage</v>
          </cell>
          <cell r="H56" t="str">
            <v/>
          </cell>
          <cell r="I56">
            <v>0.55000000000000004</v>
          </cell>
          <cell r="O56" t="str">
            <v/>
          </cell>
          <cell r="S56" t="str">
            <v/>
          </cell>
        </row>
        <row r="57">
          <cell r="A57" t="str">
            <v>NormalAttackNecromancerFour_01</v>
          </cell>
          <cell r="B57" t="str">
            <v>NormalAttackNecromancerFour</v>
          </cell>
          <cell r="C57" t="str">
            <v/>
          </cell>
          <cell r="D57">
            <v>1</v>
          </cell>
          <cell r="E57" t="str">
            <v>BaseDamage</v>
          </cell>
          <cell r="H57" t="str">
            <v/>
          </cell>
          <cell r="I57">
            <v>0.55000000000000004</v>
          </cell>
          <cell r="O57" t="str">
            <v/>
          </cell>
          <cell r="S57" t="str">
            <v/>
          </cell>
        </row>
        <row r="58">
          <cell r="A58" t="str">
            <v>NormalAttackGirlWarrior_01</v>
          </cell>
          <cell r="B58" t="str">
            <v>NormalAttackGirlWarrior</v>
          </cell>
          <cell r="C58" t="str">
            <v/>
          </cell>
          <cell r="D58">
            <v>1</v>
          </cell>
          <cell r="E58" t="str">
            <v>BaseDamage</v>
          </cell>
          <cell r="H58" t="str">
            <v/>
          </cell>
          <cell r="I58">
            <v>0.55000000000000004</v>
          </cell>
          <cell r="O58" t="str">
            <v/>
          </cell>
          <cell r="S58" t="str">
            <v/>
          </cell>
        </row>
        <row r="59">
          <cell r="A59" t="str">
            <v>NormalAttackGirlArcher_01</v>
          </cell>
          <cell r="B59" t="str">
            <v>NormalAttackGirlArcher</v>
          </cell>
          <cell r="C59" t="str">
            <v/>
          </cell>
          <cell r="D59">
            <v>1</v>
          </cell>
          <cell r="E59" t="str">
            <v>BaseDamage</v>
          </cell>
          <cell r="H59" t="str">
            <v/>
          </cell>
          <cell r="I59">
            <v>0.55000000000000004</v>
          </cell>
          <cell r="O59" t="str">
            <v/>
          </cell>
          <cell r="S59" t="str">
            <v/>
          </cell>
        </row>
        <row r="60">
          <cell r="A60" t="str">
            <v>NormalAttackEnergyShieldRobot_01</v>
          </cell>
          <cell r="B60" t="str">
            <v>NormalAttackEnergyShieldRobot</v>
          </cell>
          <cell r="C60" t="str">
            <v/>
          </cell>
          <cell r="D60">
            <v>1</v>
          </cell>
          <cell r="E60" t="str">
            <v>BaseDamage</v>
          </cell>
          <cell r="H60" t="str">
            <v/>
          </cell>
          <cell r="I60">
            <v>0.55000000000000004</v>
          </cell>
          <cell r="O60" t="str">
            <v/>
          </cell>
          <cell r="S60" t="str">
            <v/>
          </cell>
        </row>
        <row r="61">
          <cell r="A61" t="str">
            <v>NormalAttackIceMagician_01</v>
          </cell>
          <cell r="B61" t="str">
            <v>NormalAttackIceMagician</v>
          </cell>
          <cell r="C61" t="str">
            <v/>
          </cell>
          <cell r="D61">
            <v>1</v>
          </cell>
          <cell r="E61" t="str">
            <v>BaseDamage</v>
          </cell>
          <cell r="H61" t="str">
            <v/>
          </cell>
          <cell r="I61">
            <v>0.55000000000000004</v>
          </cell>
          <cell r="O61" t="str">
            <v/>
          </cell>
          <cell r="S61" t="str">
            <v/>
          </cell>
        </row>
        <row r="62">
          <cell r="A62" t="str">
            <v>NormalAttackAngelicWarrior_01</v>
          </cell>
          <cell r="B62" t="str">
            <v>NormalAttackAngelicWarrior</v>
          </cell>
          <cell r="C62" t="str">
            <v/>
          </cell>
          <cell r="D62">
            <v>1</v>
          </cell>
          <cell r="E62" t="str">
            <v>BaseDamage</v>
          </cell>
          <cell r="H62" t="str">
            <v/>
          </cell>
          <cell r="I62">
            <v>0.55000000000000004</v>
          </cell>
          <cell r="O62" t="str">
            <v/>
          </cell>
          <cell r="S62" t="str">
            <v/>
          </cell>
        </row>
        <row r="63">
          <cell r="A63" t="str">
            <v>CallInvincibleTortoise_01</v>
          </cell>
          <cell r="B63" t="str">
            <v>CallInvincibleTortoise</v>
          </cell>
          <cell r="C63" t="str">
            <v/>
          </cell>
          <cell r="D63">
            <v>1</v>
          </cell>
          <cell r="E63" t="str">
            <v>CallAffectorValue</v>
          </cell>
          <cell r="H63" t="str">
            <v/>
          </cell>
          <cell r="I63">
            <v>-1</v>
          </cell>
          <cell r="O63" t="str">
            <v/>
          </cell>
          <cell r="Q63" t="str">
            <v>OnDamage</v>
          </cell>
          <cell r="S63">
            <v>4</v>
          </cell>
          <cell r="U63" t="str">
            <v>InvincibleTortoise</v>
          </cell>
        </row>
        <row r="64">
          <cell r="A64" t="str">
            <v>InvincibleTortoise_01</v>
          </cell>
          <cell r="B64" t="str">
            <v>InvincibleTortoise</v>
          </cell>
          <cell r="C64" t="str">
            <v/>
          </cell>
          <cell r="D64">
            <v>1</v>
          </cell>
          <cell r="E64" t="str">
            <v>InvincibleTortoise</v>
          </cell>
          <cell r="H64" t="str">
            <v/>
          </cell>
          <cell r="I64">
            <v>3</v>
          </cell>
          <cell r="O64" t="str">
            <v/>
          </cell>
          <cell r="S64" t="str">
            <v/>
          </cell>
          <cell r="T64" t="str">
            <v>GuardStart</v>
          </cell>
          <cell r="U64" t="str">
            <v>GuardEnd</v>
          </cell>
        </row>
        <row r="65">
          <cell r="A65" t="str">
            <v>CountBarrier5Times_01</v>
          </cell>
          <cell r="B65" t="str">
            <v>CountBarrier5Times</v>
          </cell>
          <cell r="C65" t="str">
            <v/>
          </cell>
          <cell r="D65">
            <v>1</v>
          </cell>
          <cell r="E65" t="str">
            <v>CountBarrier</v>
          </cell>
          <cell r="H65" t="str">
            <v/>
          </cell>
          <cell r="I65">
            <v>-1</v>
          </cell>
          <cell r="O65" t="str">
            <v/>
          </cell>
          <cell r="P65">
            <v>5</v>
          </cell>
          <cell r="S65" t="str">
            <v/>
          </cell>
          <cell r="V65" t="str">
            <v>Effect29_D</v>
          </cell>
        </row>
        <row r="66">
          <cell r="A66" t="str">
            <v>CallBurrowNinjaAssassin_01</v>
          </cell>
          <cell r="B66" t="str">
            <v>CallBurrowNinjaAssassin</v>
          </cell>
          <cell r="C66" t="str">
            <v/>
          </cell>
          <cell r="D66">
            <v>1</v>
          </cell>
          <cell r="E66" t="str">
            <v>CallAffectorValue</v>
          </cell>
          <cell r="H66" t="str">
            <v/>
          </cell>
          <cell r="I66">
            <v>-1</v>
          </cell>
          <cell r="O66" t="str">
            <v/>
          </cell>
          <cell r="Q66" t="str">
            <v>OnDamage</v>
          </cell>
          <cell r="S66">
            <v>4</v>
          </cell>
          <cell r="U66" t="str">
            <v>BurrowNinjaAssassin</v>
          </cell>
        </row>
        <row r="67">
          <cell r="A67" t="str">
            <v>BurrowNinjaAssassin_01</v>
          </cell>
          <cell r="B67" t="str">
            <v>BurrowNinjaAssassin</v>
          </cell>
          <cell r="C67" t="str">
            <v/>
          </cell>
          <cell r="D67">
            <v>1</v>
          </cell>
          <cell r="E67" t="str">
            <v>Burrow</v>
          </cell>
          <cell r="H67" t="str">
            <v/>
          </cell>
          <cell r="I67">
            <v>3</v>
          </cell>
          <cell r="K67">
            <v>0.5</v>
          </cell>
          <cell r="L67">
            <v>1</v>
          </cell>
          <cell r="O67" t="str">
            <v/>
          </cell>
          <cell r="P67">
            <v>2</v>
          </cell>
          <cell r="S67" t="str">
            <v/>
          </cell>
          <cell r="T67" t="str">
            <v>BurrowStart</v>
          </cell>
          <cell r="U67" t="str">
            <v>BurrowEnd</v>
          </cell>
          <cell r="V67" t="str">
            <v>BurrowScrollObject</v>
          </cell>
          <cell r="W67" t="str">
            <v>BurrowAttack</v>
          </cell>
        </row>
        <row r="68">
          <cell r="A68" t="str">
            <v>RushPigPet_01</v>
          </cell>
          <cell r="B68" t="str">
            <v>RushPigPet</v>
          </cell>
          <cell r="C68" t="str">
            <v/>
          </cell>
          <cell r="D68">
            <v>1</v>
          </cell>
          <cell r="E68" t="str">
            <v>Rush</v>
          </cell>
          <cell r="H68" t="str">
            <v/>
          </cell>
          <cell r="I68">
            <v>5</v>
          </cell>
          <cell r="J68">
            <v>1.5</v>
          </cell>
          <cell r="K68">
            <v>-1</v>
          </cell>
          <cell r="L68">
            <v>0</v>
          </cell>
          <cell r="N68">
            <v>1</v>
          </cell>
          <cell r="O68">
            <v>1</v>
          </cell>
          <cell r="P68">
            <v>-1</v>
          </cell>
          <cell r="S68" t="str">
            <v/>
          </cell>
          <cell r="T68" t="str">
            <v>RushEnd</v>
          </cell>
          <cell r="U68">
            <v>1.5</v>
          </cell>
        </row>
        <row r="69">
          <cell r="A69" t="str">
            <v>RushPigPet_Purple_01</v>
          </cell>
          <cell r="B69" t="str">
            <v>RushPigPet_Purple</v>
          </cell>
          <cell r="C69" t="str">
            <v/>
          </cell>
          <cell r="D69">
            <v>1</v>
          </cell>
          <cell r="E69" t="str">
            <v>Rush</v>
          </cell>
          <cell r="H69" t="str">
            <v/>
          </cell>
          <cell r="I69">
            <v>5</v>
          </cell>
          <cell r="J69">
            <v>1.5</v>
          </cell>
          <cell r="K69">
            <v>-1</v>
          </cell>
          <cell r="L69">
            <v>100</v>
          </cell>
          <cell r="N69">
            <v>3</v>
          </cell>
          <cell r="O69">
            <v>3</v>
          </cell>
          <cell r="P69">
            <v>-1</v>
          </cell>
          <cell r="S69" t="str">
            <v/>
          </cell>
          <cell r="T69" t="str">
            <v>RushEnd</v>
          </cell>
          <cell r="U69">
            <v>1.5</v>
          </cell>
        </row>
        <row r="70">
          <cell r="A70" t="str">
            <v>RushPolygonalMetalon_Green_01</v>
          </cell>
          <cell r="B70" t="str">
            <v>RushPolygonalMetalon_Green</v>
          </cell>
          <cell r="C70" t="str">
            <v/>
          </cell>
          <cell r="D70">
            <v>1</v>
          </cell>
          <cell r="E70" t="str">
            <v>Rush</v>
          </cell>
          <cell r="H70" t="str">
            <v/>
          </cell>
          <cell r="I70">
            <v>8</v>
          </cell>
          <cell r="J70">
            <v>1</v>
          </cell>
          <cell r="K70">
            <v>0</v>
          </cell>
          <cell r="L70">
            <v>0</v>
          </cell>
          <cell r="N70">
            <v>1</v>
          </cell>
          <cell r="O70">
            <v>1</v>
          </cell>
          <cell r="P70">
            <v>250</v>
          </cell>
          <cell r="S70" t="str">
            <v/>
          </cell>
          <cell r="T70" t="str">
            <v>RushEnd</v>
          </cell>
          <cell r="U70">
            <v>1.2</v>
          </cell>
        </row>
        <row r="71">
          <cell r="A71" t="str">
            <v>RushCuteUniq_01</v>
          </cell>
          <cell r="B71" t="str">
            <v>RushCuteUniq</v>
          </cell>
          <cell r="C71" t="str">
            <v/>
          </cell>
          <cell r="D71">
            <v>1</v>
          </cell>
          <cell r="E71" t="str">
            <v>Rush</v>
          </cell>
          <cell r="H71" t="str">
            <v/>
          </cell>
          <cell r="I71">
            <v>6.5</v>
          </cell>
          <cell r="J71">
            <v>2.5</v>
          </cell>
          <cell r="K71">
            <v>1</v>
          </cell>
          <cell r="L71">
            <v>0</v>
          </cell>
          <cell r="N71">
            <v>0</v>
          </cell>
          <cell r="O71">
            <v>0</v>
          </cell>
          <cell r="P71">
            <v>-1</v>
          </cell>
          <cell r="S71" t="str">
            <v/>
          </cell>
          <cell r="T71" t="str">
            <v>RushEnd</v>
          </cell>
          <cell r="U71">
            <v>1.2</v>
          </cell>
        </row>
        <row r="72">
          <cell r="A72" t="str">
            <v>RushRobotSphere_01</v>
          </cell>
          <cell r="B72" t="str">
            <v>RushRobotSphere</v>
          </cell>
          <cell r="C72" t="str">
            <v/>
          </cell>
          <cell r="D72">
            <v>1</v>
          </cell>
          <cell r="E72" t="str">
            <v>Rush</v>
          </cell>
          <cell r="H72" t="str">
            <v/>
          </cell>
          <cell r="I72">
            <v>8</v>
          </cell>
          <cell r="J72">
            <v>2</v>
          </cell>
          <cell r="K72">
            <v>5</v>
          </cell>
          <cell r="L72">
            <v>0</v>
          </cell>
          <cell r="N72">
            <v>0</v>
          </cell>
          <cell r="O72">
            <v>0</v>
          </cell>
          <cell r="P72">
            <v>-1</v>
          </cell>
          <cell r="S72" t="str">
            <v/>
          </cell>
          <cell r="T72" t="str">
            <v>RushEnd</v>
          </cell>
          <cell r="U72">
            <v>1.5</v>
          </cell>
        </row>
        <row r="73">
          <cell r="A73" t="str">
            <v>SlowDebuffCyc_01</v>
          </cell>
          <cell r="B73" t="str">
            <v>SlowDebuffCyc</v>
          </cell>
          <cell r="C73" t="str">
            <v/>
          </cell>
          <cell r="D73">
            <v>1</v>
          </cell>
          <cell r="E73" t="str">
            <v>AddActorState</v>
          </cell>
          <cell r="H73" t="str">
            <v/>
          </cell>
          <cell r="O73" t="str">
            <v/>
          </cell>
          <cell r="S73" t="str">
            <v/>
          </cell>
          <cell r="T73" t="str">
            <v>SlowCyc</v>
          </cell>
        </row>
        <row r="74">
          <cell r="A74" t="str">
            <v>AS_SlowCyc_01</v>
          </cell>
          <cell r="B74" t="str">
            <v>AS_SlowCyc</v>
          </cell>
          <cell r="C74" t="str">
            <v/>
          </cell>
          <cell r="D74">
            <v>1</v>
          </cell>
          <cell r="E74" t="str">
            <v>ChangeActorStatus</v>
          </cell>
          <cell r="H74" t="str">
            <v/>
          </cell>
          <cell r="I74">
            <v>5</v>
          </cell>
          <cell r="J74">
            <v>-0.5</v>
          </cell>
          <cell r="M74" t="str">
            <v>MoveSpeedAddRate</v>
          </cell>
          <cell r="O74">
            <v>10</v>
          </cell>
          <cell r="R74">
            <v>1</v>
          </cell>
          <cell r="S74">
            <v>1</v>
          </cell>
          <cell r="W74" t="str">
            <v>Portal_D</v>
          </cell>
        </row>
        <row r="75">
          <cell r="A75" t="str">
            <v>TeleportWarAssassin_01</v>
          </cell>
          <cell r="B75" t="str">
            <v>TeleportWarAssassin</v>
          </cell>
          <cell r="C75" t="str">
            <v/>
          </cell>
          <cell r="D75">
            <v>1</v>
          </cell>
          <cell r="E75" t="str">
            <v>TeleportTargetPosition</v>
          </cell>
          <cell r="H75" t="str">
            <v/>
          </cell>
          <cell r="I75">
            <v>0.8</v>
          </cell>
          <cell r="J75">
            <v>1.5</v>
          </cell>
          <cell r="N75">
            <v>0</v>
          </cell>
          <cell r="O75">
            <v>0</v>
          </cell>
          <cell r="S75" t="str">
            <v/>
          </cell>
          <cell r="T75" t="str">
            <v>Teleport</v>
          </cell>
          <cell r="W75" t="str">
            <v>SoulExplosionOrange_D</v>
          </cell>
        </row>
        <row r="76">
          <cell r="A76" t="str">
            <v>TeleportZippermouth_Green_01</v>
          </cell>
          <cell r="B76" t="str">
            <v>TeleportZippermouth_Green</v>
          </cell>
          <cell r="C76" t="str">
            <v/>
          </cell>
          <cell r="D76">
            <v>1</v>
          </cell>
          <cell r="E76" t="str">
            <v>TeleportTargetPosition</v>
          </cell>
          <cell r="H76" t="str">
            <v/>
          </cell>
          <cell r="I76">
            <v>0.8</v>
          </cell>
          <cell r="K76">
            <v>0</v>
          </cell>
          <cell r="L76">
            <v>0</v>
          </cell>
          <cell r="N76">
            <v>1</v>
          </cell>
          <cell r="O76">
            <v>1</v>
          </cell>
          <cell r="S76" t="str">
            <v/>
          </cell>
          <cell r="T76" t="str">
            <v>Teleport</v>
          </cell>
          <cell r="W76" t="str">
            <v>SoulExplosionOrange_D</v>
          </cell>
        </row>
        <row r="77">
          <cell r="A77" t="str">
            <v>RotateZippermouth_Green_01</v>
          </cell>
          <cell r="B77" t="str">
            <v>RotateZippermouth_Green</v>
          </cell>
          <cell r="C77" t="str">
            <v/>
          </cell>
          <cell r="D77">
            <v>1</v>
          </cell>
          <cell r="E77" t="str">
            <v>Rotate</v>
          </cell>
          <cell r="H77" t="str">
            <v/>
          </cell>
          <cell r="I77">
            <v>6</v>
          </cell>
          <cell r="J77">
            <v>360</v>
          </cell>
          <cell r="O77" t="str">
            <v/>
          </cell>
          <cell r="S77" t="str">
            <v/>
          </cell>
          <cell r="T77" t="str">
            <v>RotateEnd</v>
          </cell>
        </row>
        <row r="78">
          <cell r="A78" t="str">
            <v>TeleportOneEyedWizard_BlueClose_01</v>
          </cell>
          <cell r="B78" t="str">
            <v>TeleportOneEyedWizard_BlueClose</v>
          </cell>
          <cell r="C78" t="str">
            <v/>
          </cell>
          <cell r="D78">
            <v>1</v>
          </cell>
          <cell r="E78" t="str">
            <v>TeleportTargetPosition</v>
          </cell>
          <cell r="H78" t="str">
            <v/>
          </cell>
          <cell r="I78">
            <v>0.3</v>
          </cell>
          <cell r="J78">
            <v>1</v>
          </cell>
          <cell r="N78">
            <v>2</v>
          </cell>
          <cell r="O78">
            <v>2</v>
          </cell>
          <cell r="S78" t="str">
            <v/>
          </cell>
          <cell r="T78" t="str">
            <v>CloseTeleport</v>
          </cell>
          <cell r="U78" t="str">
            <v>0, 3.5, 0, -4.5</v>
          </cell>
          <cell r="W78" t="str">
            <v>SoulExplosionOrange_D</v>
          </cell>
        </row>
        <row r="79">
          <cell r="A79" t="str">
            <v>TeleportOneEyedWizard_BlueFar_01</v>
          </cell>
          <cell r="B79" t="str">
            <v>TeleportOneEyedWizard_BlueFar</v>
          </cell>
          <cell r="C79" t="str">
            <v/>
          </cell>
          <cell r="D79">
            <v>1</v>
          </cell>
          <cell r="E79" t="str">
            <v>TeleportTargetPosition</v>
          </cell>
          <cell r="H79" t="str">
            <v/>
          </cell>
          <cell r="I79">
            <v>0.3</v>
          </cell>
          <cell r="J79">
            <v>1</v>
          </cell>
          <cell r="N79">
            <v>3</v>
          </cell>
          <cell r="O79">
            <v>3</v>
          </cell>
          <cell r="S79" t="str">
            <v/>
          </cell>
          <cell r="T79" t="str">
            <v>FarTeleport</v>
          </cell>
          <cell r="U79" t="str">
            <v>0, 3.5, 0, -4.5</v>
          </cell>
          <cell r="W79" t="str">
            <v>SoulExplosionOrange_D</v>
          </cell>
        </row>
        <row r="80">
          <cell r="A80" t="str">
            <v>RushHeavyKnight_YellowFirst_01</v>
          </cell>
          <cell r="B80" t="str">
            <v>RushHeavyKnight_YellowFirst</v>
          </cell>
          <cell r="C80" t="str">
            <v/>
          </cell>
          <cell r="D80">
            <v>1</v>
          </cell>
          <cell r="E80" t="str">
            <v>Rush</v>
          </cell>
          <cell r="H80" t="str">
            <v/>
          </cell>
          <cell r="I80">
            <v>4.2</v>
          </cell>
          <cell r="J80">
            <v>1.5</v>
          </cell>
          <cell r="K80">
            <v>2</v>
          </cell>
          <cell r="L80">
            <v>0</v>
          </cell>
          <cell r="N80">
            <v>1</v>
          </cell>
          <cell r="O80">
            <v>1</v>
          </cell>
          <cell r="P80">
            <v>-1</v>
          </cell>
          <cell r="S80" t="str">
            <v/>
          </cell>
          <cell r="T80" t="str">
            <v>RushStart2</v>
          </cell>
          <cell r="U80">
            <v>1.5</v>
          </cell>
        </row>
        <row r="81">
          <cell r="A81" t="str">
            <v>RushHeavyKnight_YellowSecond_01</v>
          </cell>
          <cell r="B81" t="str">
            <v>RushHeavyKnight_YellowSecond</v>
          </cell>
          <cell r="C81" t="str">
            <v/>
          </cell>
          <cell r="D81">
            <v>1</v>
          </cell>
          <cell r="E81" t="str">
            <v>Rush</v>
          </cell>
          <cell r="H81" t="str">
            <v/>
          </cell>
          <cell r="I81">
            <v>4.2</v>
          </cell>
          <cell r="J81">
            <v>1.5</v>
          </cell>
          <cell r="K81">
            <v>1</v>
          </cell>
          <cell r="L81">
            <v>0</v>
          </cell>
          <cell r="N81">
            <v>1</v>
          </cell>
          <cell r="O81">
            <v>1</v>
          </cell>
          <cell r="P81">
            <v>-1</v>
          </cell>
          <cell r="S81" t="str">
            <v/>
          </cell>
          <cell r="T81" t="str">
            <v>RushStart3</v>
          </cell>
          <cell r="U81">
            <v>1.5</v>
          </cell>
        </row>
        <row r="82">
          <cell r="A82" t="str">
            <v>RushHeavyKnight_YellowThird_01</v>
          </cell>
          <cell r="B82" t="str">
            <v>RushHeavyKnight_YellowThird</v>
          </cell>
          <cell r="C82" t="str">
            <v/>
          </cell>
          <cell r="D82">
            <v>1</v>
          </cell>
          <cell r="E82" t="str">
            <v>Rush</v>
          </cell>
          <cell r="H82" t="str">
            <v/>
          </cell>
          <cell r="I82">
            <v>4.2</v>
          </cell>
          <cell r="J82">
            <v>0.2</v>
          </cell>
          <cell r="K82">
            <v>-3</v>
          </cell>
          <cell r="L82">
            <v>0</v>
          </cell>
          <cell r="N82">
            <v>1</v>
          </cell>
          <cell r="O82">
            <v>1</v>
          </cell>
          <cell r="P82">
            <v>200</v>
          </cell>
          <cell r="S82" t="str">
            <v/>
          </cell>
          <cell r="T82" t="str">
            <v>RushEnd</v>
          </cell>
          <cell r="U82">
            <v>1.5</v>
          </cell>
        </row>
        <row r="83">
          <cell r="A83" t="str">
            <v>AddForceCommon_01</v>
          </cell>
          <cell r="B83" t="str">
            <v>AddForceCommon</v>
          </cell>
          <cell r="C83" t="str">
            <v/>
          </cell>
          <cell r="D83">
            <v>1</v>
          </cell>
          <cell r="E83" t="str">
            <v>AddForce</v>
          </cell>
          <cell r="H83" t="str">
            <v/>
          </cell>
          <cell r="I83">
            <v>3</v>
          </cell>
          <cell r="N83">
            <v>0</v>
          </cell>
          <cell r="O83">
            <v>0</v>
          </cell>
        </row>
        <row r="84">
          <cell r="A84" t="str">
            <v>AddForceCommonWeak_01</v>
          </cell>
          <cell r="B84" t="str">
            <v>AddForceCommonWeak</v>
          </cell>
          <cell r="C84" t="str">
            <v/>
          </cell>
          <cell r="D84">
            <v>1</v>
          </cell>
          <cell r="E84" t="str">
            <v>AddForce</v>
          </cell>
          <cell r="H84" t="str">
            <v/>
          </cell>
          <cell r="I84">
            <v>2</v>
          </cell>
          <cell r="N84">
            <v>0</v>
          </cell>
          <cell r="O84">
            <v>0</v>
          </cell>
        </row>
        <row r="85">
          <cell r="A85" t="str">
            <v>AddForceCommonStrong_01</v>
          </cell>
          <cell r="B85" t="str">
            <v>AddForceCommonStrong</v>
          </cell>
          <cell r="C85" t="str">
            <v/>
          </cell>
          <cell r="D85">
            <v>1</v>
          </cell>
          <cell r="E85" t="str">
            <v>AddForce</v>
          </cell>
          <cell r="H85" t="str">
            <v/>
          </cell>
          <cell r="I85">
            <v>5</v>
          </cell>
          <cell r="N85">
            <v>0</v>
          </cell>
          <cell r="O85">
            <v>0</v>
          </cell>
        </row>
        <row r="86">
          <cell r="A86" t="str">
            <v>LP_Atk_01</v>
          </cell>
          <cell r="B86" t="str">
            <v>LP_Atk</v>
          </cell>
          <cell r="C86" t="str">
            <v/>
          </cell>
          <cell r="D86">
            <v>1</v>
          </cell>
          <cell r="E86" t="str">
            <v>ChangeActorStatus</v>
          </cell>
          <cell r="H86" t="str">
            <v/>
          </cell>
          <cell r="I86">
            <v>-1</v>
          </cell>
          <cell r="J86">
            <v>0.15</v>
          </cell>
          <cell r="M86" t="str">
            <v>AttackAddRate</v>
          </cell>
          <cell r="O86">
            <v>19</v>
          </cell>
          <cell r="S86" t="str">
            <v/>
          </cell>
        </row>
        <row r="87">
          <cell r="A87" t="str">
            <v>LP_Atk_02</v>
          </cell>
          <cell r="B87" t="str">
            <v>LP_Atk</v>
          </cell>
          <cell r="C87" t="str">
            <v/>
          </cell>
          <cell r="D87">
            <v>2</v>
          </cell>
          <cell r="E87" t="str">
            <v>ChangeActorStatus</v>
          </cell>
          <cell r="H87" t="str">
            <v/>
          </cell>
          <cell r="I87">
            <v>-1</v>
          </cell>
          <cell r="J87">
            <v>0.315</v>
          </cell>
          <cell r="M87" t="str">
            <v>AttackAddRate</v>
          </cell>
          <cell r="O87">
            <v>19</v>
          </cell>
          <cell r="S87" t="str">
            <v/>
          </cell>
        </row>
        <row r="88">
          <cell r="A88" t="str">
            <v>LP_Atk_03</v>
          </cell>
          <cell r="B88" t="str">
            <v>LP_Atk</v>
          </cell>
          <cell r="C88" t="str">
            <v/>
          </cell>
          <cell r="D88">
            <v>3</v>
          </cell>
          <cell r="E88" t="str">
            <v>ChangeActorStatus</v>
          </cell>
          <cell r="H88" t="str">
            <v/>
          </cell>
          <cell r="I88">
            <v>-1</v>
          </cell>
          <cell r="J88">
            <v>0.49500000000000005</v>
          </cell>
          <cell r="M88" t="str">
            <v>AttackAddRate</v>
          </cell>
          <cell r="O88">
            <v>19</v>
          </cell>
          <cell r="S88" t="str">
            <v/>
          </cell>
        </row>
        <row r="89">
          <cell r="A89" t="str">
            <v>LP_Atk_04</v>
          </cell>
          <cell r="B89" t="str">
            <v>LP_Atk</v>
          </cell>
          <cell r="C89" t="str">
            <v/>
          </cell>
          <cell r="D89">
            <v>4</v>
          </cell>
          <cell r="E89" t="str">
            <v>ChangeActorStatus</v>
          </cell>
          <cell r="H89" t="str">
            <v/>
          </cell>
          <cell r="I89">
            <v>-1</v>
          </cell>
          <cell r="J89">
            <v>0.69</v>
          </cell>
          <cell r="M89" t="str">
            <v>AttackAddRate</v>
          </cell>
          <cell r="O89">
            <v>19</v>
          </cell>
          <cell r="S89" t="str">
            <v/>
          </cell>
        </row>
        <row r="90">
          <cell r="A90" t="str">
            <v>LP_Atk_05</v>
          </cell>
          <cell r="B90" t="str">
            <v>LP_Atk</v>
          </cell>
          <cell r="C90" t="str">
            <v/>
          </cell>
          <cell r="D90">
            <v>5</v>
          </cell>
          <cell r="E90" t="str">
            <v>ChangeActorStatus</v>
          </cell>
          <cell r="H90" t="str">
            <v/>
          </cell>
          <cell r="I90">
            <v>-1</v>
          </cell>
          <cell r="J90">
            <v>0.89999999999999991</v>
          </cell>
          <cell r="M90" t="str">
            <v>AttackAddRate</v>
          </cell>
          <cell r="O90">
            <v>19</v>
          </cell>
          <cell r="S90" t="str">
            <v/>
          </cell>
        </row>
        <row r="91">
          <cell r="A91" t="str">
            <v>LP_Atk_06</v>
          </cell>
          <cell r="B91" t="str">
            <v>LP_Atk</v>
          </cell>
          <cell r="C91" t="str">
            <v/>
          </cell>
          <cell r="D91">
            <v>6</v>
          </cell>
          <cell r="E91" t="str">
            <v>ChangeActorStatus</v>
          </cell>
          <cell r="H91" t="str">
            <v/>
          </cell>
          <cell r="I91">
            <v>-1</v>
          </cell>
          <cell r="J91">
            <v>1.125</v>
          </cell>
          <cell r="M91" t="str">
            <v>AttackAddRate</v>
          </cell>
          <cell r="O91">
            <v>19</v>
          </cell>
          <cell r="S91" t="str">
            <v/>
          </cell>
        </row>
        <row r="92">
          <cell r="A92" t="str">
            <v>LP_Atk_07</v>
          </cell>
          <cell r="B92" t="str">
            <v>LP_Atk</v>
          </cell>
          <cell r="C92" t="str">
            <v/>
          </cell>
          <cell r="D92">
            <v>7</v>
          </cell>
          <cell r="E92" t="str">
            <v>ChangeActorStatus</v>
          </cell>
          <cell r="H92" t="str">
            <v/>
          </cell>
          <cell r="I92">
            <v>-1</v>
          </cell>
          <cell r="J92">
            <v>1.3650000000000002</v>
          </cell>
          <cell r="M92" t="str">
            <v>AttackAddRate</v>
          </cell>
          <cell r="O92">
            <v>19</v>
          </cell>
          <cell r="S92" t="str">
            <v/>
          </cell>
        </row>
        <row r="93">
          <cell r="A93" t="str">
            <v>LP_Atk_08</v>
          </cell>
          <cell r="B93" t="str">
            <v>LP_Atk</v>
          </cell>
          <cell r="C93" t="str">
            <v/>
          </cell>
          <cell r="D93">
            <v>8</v>
          </cell>
          <cell r="E93" t="str">
            <v>ChangeActorStatus</v>
          </cell>
          <cell r="H93" t="str">
            <v/>
          </cell>
          <cell r="I93">
            <v>-1</v>
          </cell>
          <cell r="J93">
            <v>1.62</v>
          </cell>
          <cell r="M93" t="str">
            <v>AttackAddRate</v>
          </cell>
          <cell r="O93">
            <v>19</v>
          </cell>
          <cell r="S93" t="str">
            <v/>
          </cell>
        </row>
        <row r="94">
          <cell r="A94" t="str">
            <v>LP_Atk_09</v>
          </cell>
          <cell r="B94" t="str">
            <v>LP_Atk</v>
          </cell>
          <cell r="C94" t="str">
            <v/>
          </cell>
          <cell r="D94">
            <v>9</v>
          </cell>
          <cell r="E94" t="str">
            <v>ChangeActorStatus</v>
          </cell>
          <cell r="H94" t="str">
            <v/>
          </cell>
          <cell r="I94">
            <v>-1</v>
          </cell>
          <cell r="J94">
            <v>1.89</v>
          </cell>
          <cell r="M94" t="str">
            <v>AttackAddRate</v>
          </cell>
          <cell r="O94">
            <v>19</v>
          </cell>
          <cell r="S94" t="str">
            <v/>
          </cell>
        </row>
        <row r="95">
          <cell r="A95" t="str">
            <v>LP_AtkBetter_01</v>
          </cell>
          <cell r="B95" t="str">
            <v>LP_AtkBetter</v>
          </cell>
          <cell r="C95" t="str">
            <v/>
          </cell>
          <cell r="D95">
            <v>1</v>
          </cell>
          <cell r="E95" t="str">
            <v>ChangeActorStatus</v>
          </cell>
          <cell r="H95" t="str">
            <v/>
          </cell>
          <cell r="I95">
            <v>-1</v>
          </cell>
          <cell r="J95">
            <v>0.25</v>
          </cell>
          <cell r="M95" t="str">
            <v>AttackAddRate</v>
          </cell>
          <cell r="O95">
            <v>19</v>
          </cell>
          <cell r="S95" t="str">
            <v/>
          </cell>
        </row>
        <row r="96">
          <cell r="A96" t="str">
            <v>LP_AtkBetter_02</v>
          </cell>
          <cell r="B96" t="str">
            <v>LP_AtkBetter</v>
          </cell>
          <cell r="C96" t="str">
            <v/>
          </cell>
          <cell r="D96">
            <v>2</v>
          </cell>
          <cell r="E96" t="str">
            <v>ChangeActorStatus</v>
          </cell>
          <cell r="H96" t="str">
            <v/>
          </cell>
          <cell r="I96">
            <v>-1</v>
          </cell>
          <cell r="J96">
            <v>0.52500000000000002</v>
          </cell>
          <cell r="M96" t="str">
            <v>AttackAddRate</v>
          </cell>
          <cell r="O96">
            <v>19</v>
          </cell>
          <cell r="S96" t="str">
            <v/>
          </cell>
        </row>
        <row r="97">
          <cell r="A97" t="str">
            <v>LP_AtkBetter_03</v>
          </cell>
          <cell r="B97" t="str">
            <v>LP_AtkBetter</v>
          </cell>
          <cell r="C97" t="str">
            <v/>
          </cell>
          <cell r="D97">
            <v>3</v>
          </cell>
          <cell r="E97" t="str">
            <v>ChangeActorStatus</v>
          </cell>
          <cell r="H97" t="str">
            <v/>
          </cell>
          <cell r="I97">
            <v>-1</v>
          </cell>
          <cell r="J97">
            <v>0.82500000000000007</v>
          </cell>
          <cell r="M97" t="str">
            <v>AttackAddRate</v>
          </cell>
          <cell r="O97">
            <v>19</v>
          </cell>
          <cell r="S97" t="str">
            <v/>
          </cell>
        </row>
        <row r="98">
          <cell r="A98" t="str">
            <v>LP_AtkBetter_04</v>
          </cell>
          <cell r="B98" t="str">
            <v>LP_AtkBetter</v>
          </cell>
          <cell r="C98" t="str">
            <v/>
          </cell>
          <cell r="D98">
            <v>4</v>
          </cell>
          <cell r="E98" t="str">
            <v>ChangeActorStatus</v>
          </cell>
          <cell r="H98" t="str">
            <v/>
          </cell>
          <cell r="I98">
            <v>-1</v>
          </cell>
          <cell r="J98">
            <v>1.1499999999999999</v>
          </cell>
          <cell r="M98" t="str">
            <v>AttackAddRate</v>
          </cell>
          <cell r="O98">
            <v>19</v>
          </cell>
          <cell r="S98" t="str">
            <v/>
          </cell>
        </row>
        <row r="99">
          <cell r="A99" t="str">
            <v>LP_AtkBetter_05</v>
          </cell>
          <cell r="B99" t="str">
            <v>LP_AtkBetter</v>
          </cell>
          <cell r="C99" t="str">
            <v/>
          </cell>
          <cell r="D99">
            <v>5</v>
          </cell>
          <cell r="E99" t="str">
            <v>ChangeActorStatus</v>
          </cell>
          <cell r="H99" t="str">
            <v/>
          </cell>
          <cell r="I99">
            <v>-1</v>
          </cell>
          <cell r="J99">
            <v>1.5</v>
          </cell>
          <cell r="M99" t="str">
            <v>AttackAddRate</v>
          </cell>
          <cell r="O99">
            <v>19</v>
          </cell>
          <cell r="S99" t="str">
            <v/>
          </cell>
        </row>
        <row r="100">
          <cell r="A100" t="str">
            <v>LP_AtkBetter_06</v>
          </cell>
          <cell r="B100" t="str">
            <v>LP_AtkBetter</v>
          </cell>
          <cell r="C100" t="str">
            <v/>
          </cell>
          <cell r="D100">
            <v>6</v>
          </cell>
          <cell r="E100" t="str">
            <v>ChangeActorStatus</v>
          </cell>
          <cell r="H100" t="str">
            <v/>
          </cell>
          <cell r="I100">
            <v>-1</v>
          </cell>
          <cell r="J100">
            <v>1.875</v>
          </cell>
          <cell r="M100" t="str">
            <v>AttackAddRate</v>
          </cell>
          <cell r="O100">
            <v>19</v>
          </cell>
          <cell r="S100" t="str">
            <v/>
          </cell>
        </row>
        <row r="101">
          <cell r="A101" t="str">
            <v>LP_AtkBetter_07</v>
          </cell>
          <cell r="B101" t="str">
            <v>LP_AtkBetter</v>
          </cell>
          <cell r="C101" t="str">
            <v/>
          </cell>
          <cell r="D101">
            <v>7</v>
          </cell>
          <cell r="E101" t="str">
            <v>ChangeActorStatus</v>
          </cell>
          <cell r="H101" t="str">
            <v/>
          </cell>
          <cell r="I101">
            <v>-1</v>
          </cell>
          <cell r="J101">
            <v>2.2749999999999999</v>
          </cell>
          <cell r="M101" t="str">
            <v>AttackAddRate</v>
          </cell>
          <cell r="O101">
            <v>19</v>
          </cell>
          <cell r="S101" t="str">
            <v/>
          </cell>
        </row>
        <row r="102">
          <cell r="A102" t="str">
            <v>LP_AtkBetter_08</v>
          </cell>
          <cell r="B102" t="str">
            <v>LP_AtkBetter</v>
          </cell>
          <cell r="C102" t="str">
            <v/>
          </cell>
          <cell r="D102">
            <v>8</v>
          </cell>
          <cell r="E102" t="str">
            <v>ChangeActorStatus</v>
          </cell>
          <cell r="H102" t="str">
            <v/>
          </cell>
          <cell r="I102">
            <v>-1</v>
          </cell>
          <cell r="J102">
            <v>2.7</v>
          </cell>
          <cell r="M102" t="str">
            <v>AttackAddRate</v>
          </cell>
          <cell r="O102">
            <v>19</v>
          </cell>
          <cell r="S102" t="str">
            <v/>
          </cell>
        </row>
        <row r="103">
          <cell r="A103" t="str">
            <v>LP_AtkBetter_09</v>
          </cell>
          <cell r="B103" t="str">
            <v>LP_AtkBetter</v>
          </cell>
          <cell r="C103" t="str">
            <v/>
          </cell>
          <cell r="D103">
            <v>9</v>
          </cell>
          <cell r="E103" t="str">
            <v>ChangeActorStatus</v>
          </cell>
          <cell r="H103" t="str">
            <v/>
          </cell>
          <cell r="I103">
            <v>-1</v>
          </cell>
          <cell r="J103">
            <v>3.15</v>
          </cell>
          <cell r="M103" t="str">
            <v>AttackAddRate</v>
          </cell>
          <cell r="O103">
            <v>19</v>
          </cell>
          <cell r="S103" t="str">
            <v/>
          </cell>
        </row>
        <row r="104">
          <cell r="A104" t="str">
            <v>LP_AtkBest_01</v>
          </cell>
          <cell r="B104" t="str">
            <v>LP_AtkBest</v>
          </cell>
          <cell r="C104" t="str">
            <v/>
          </cell>
          <cell r="D104">
            <v>1</v>
          </cell>
          <cell r="E104" t="str">
            <v>ChangeActorStatus</v>
          </cell>
          <cell r="H104" t="str">
            <v/>
          </cell>
          <cell r="I104">
            <v>-1</v>
          </cell>
          <cell r="J104">
            <v>0.45</v>
          </cell>
          <cell r="M104" t="str">
            <v>AttackAddRate</v>
          </cell>
          <cell r="O104">
            <v>19</v>
          </cell>
          <cell r="S104" t="str">
            <v/>
          </cell>
        </row>
        <row r="105">
          <cell r="A105" t="str">
            <v>LP_AtkBest_02</v>
          </cell>
          <cell r="B105" t="str">
            <v>LP_AtkBest</v>
          </cell>
          <cell r="C105" t="str">
            <v/>
          </cell>
          <cell r="D105">
            <v>2</v>
          </cell>
          <cell r="E105" t="str">
            <v>ChangeActorStatus</v>
          </cell>
          <cell r="H105" t="str">
            <v/>
          </cell>
          <cell r="I105">
            <v>-1</v>
          </cell>
          <cell r="J105">
            <v>0.94500000000000006</v>
          </cell>
          <cell r="M105" t="str">
            <v>AttackAddRate</v>
          </cell>
          <cell r="O105">
            <v>19</v>
          </cell>
          <cell r="S105" t="str">
            <v/>
          </cell>
        </row>
        <row r="106">
          <cell r="A106" t="str">
            <v>LP_AtkBest_03</v>
          </cell>
          <cell r="B106" t="str">
            <v>LP_AtkBest</v>
          </cell>
          <cell r="C106" t="str">
            <v/>
          </cell>
          <cell r="D106">
            <v>3</v>
          </cell>
          <cell r="E106" t="str">
            <v>ChangeActorStatus</v>
          </cell>
          <cell r="H106" t="str">
            <v/>
          </cell>
          <cell r="I106">
            <v>-1</v>
          </cell>
          <cell r="J106">
            <v>1.4850000000000003</v>
          </cell>
          <cell r="M106" t="str">
            <v>AttackAddRate</v>
          </cell>
          <cell r="O106">
            <v>19</v>
          </cell>
          <cell r="S106" t="str">
            <v/>
          </cell>
        </row>
        <row r="107">
          <cell r="A107" t="str">
            <v>LP_AtkSpeed_01</v>
          </cell>
          <cell r="B107" t="str">
            <v>LP_AtkSpeed</v>
          </cell>
          <cell r="C107" t="str">
            <v/>
          </cell>
          <cell r="D107">
            <v>1</v>
          </cell>
          <cell r="E107" t="str">
            <v>ChangeActorStatus</v>
          </cell>
          <cell r="H107" t="str">
            <v/>
          </cell>
          <cell r="I107">
            <v>-1</v>
          </cell>
          <cell r="J107">
            <v>0.11875000000000001</v>
          </cell>
          <cell r="M107" t="str">
            <v>AttackSpeedAddRate</v>
          </cell>
          <cell r="O107">
            <v>3</v>
          </cell>
          <cell r="S107" t="str">
            <v/>
          </cell>
        </row>
        <row r="108">
          <cell r="A108" t="str">
            <v>LP_AtkSpeed_02</v>
          </cell>
          <cell r="B108" t="str">
            <v>LP_AtkSpeed</v>
          </cell>
          <cell r="C108" t="str">
            <v/>
          </cell>
          <cell r="D108">
            <v>2</v>
          </cell>
          <cell r="E108" t="str">
            <v>ChangeActorStatus</v>
          </cell>
          <cell r="H108" t="str">
            <v/>
          </cell>
          <cell r="I108">
            <v>-1</v>
          </cell>
          <cell r="J108">
            <v>0.24937500000000001</v>
          </cell>
          <cell r="M108" t="str">
            <v>AttackSpeedAddRate</v>
          </cell>
          <cell r="O108">
            <v>3</v>
          </cell>
          <cell r="S108" t="str">
            <v/>
          </cell>
        </row>
        <row r="109">
          <cell r="A109" t="str">
            <v>LP_AtkSpeed_03</v>
          </cell>
          <cell r="B109" t="str">
            <v>LP_AtkSpeed</v>
          </cell>
          <cell r="C109" t="str">
            <v/>
          </cell>
          <cell r="D109">
            <v>3</v>
          </cell>
          <cell r="E109" t="str">
            <v>ChangeActorStatus</v>
          </cell>
          <cell r="H109" t="str">
            <v/>
          </cell>
          <cell r="I109">
            <v>-1</v>
          </cell>
          <cell r="J109">
            <v>0.39187500000000003</v>
          </cell>
          <cell r="M109" t="str">
            <v>AttackSpeedAddRate</v>
          </cell>
          <cell r="O109">
            <v>3</v>
          </cell>
          <cell r="S109" t="str">
            <v/>
          </cell>
        </row>
        <row r="110">
          <cell r="A110" t="str">
            <v>LP_AtkSpeed_04</v>
          </cell>
          <cell r="B110" t="str">
            <v>LP_AtkSpeed</v>
          </cell>
          <cell r="C110" t="str">
            <v/>
          </cell>
          <cell r="D110">
            <v>4</v>
          </cell>
          <cell r="E110" t="str">
            <v>ChangeActorStatus</v>
          </cell>
          <cell r="H110" t="str">
            <v/>
          </cell>
          <cell r="I110">
            <v>-1</v>
          </cell>
          <cell r="J110">
            <v>0.54625000000000001</v>
          </cell>
          <cell r="M110" t="str">
            <v>AttackSpeedAddRate</v>
          </cell>
          <cell r="O110">
            <v>3</v>
          </cell>
          <cell r="S110" t="str">
            <v/>
          </cell>
        </row>
        <row r="111">
          <cell r="A111" t="str">
            <v>LP_AtkSpeed_05</v>
          </cell>
          <cell r="B111" t="str">
            <v>LP_AtkSpeed</v>
          </cell>
          <cell r="C111" t="str">
            <v/>
          </cell>
          <cell r="D111">
            <v>5</v>
          </cell>
          <cell r="E111" t="str">
            <v>ChangeActorStatus</v>
          </cell>
          <cell r="H111" t="str">
            <v/>
          </cell>
          <cell r="I111">
            <v>-1</v>
          </cell>
          <cell r="J111">
            <v>0.71249999999999991</v>
          </cell>
          <cell r="M111" t="str">
            <v>AttackSpeedAddRate</v>
          </cell>
          <cell r="O111">
            <v>3</v>
          </cell>
          <cell r="S111" t="str">
            <v/>
          </cell>
        </row>
        <row r="112">
          <cell r="A112" t="str">
            <v>LP_AtkSpeed_06</v>
          </cell>
          <cell r="B112" t="str">
            <v>LP_AtkSpeed</v>
          </cell>
          <cell r="C112" t="str">
            <v/>
          </cell>
          <cell r="D112">
            <v>6</v>
          </cell>
          <cell r="E112" t="str">
            <v>ChangeActorStatus</v>
          </cell>
          <cell r="H112" t="str">
            <v/>
          </cell>
          <cell r="I112">
            <v>-1</v>
          </cell>
          <cell r="J112">
            <v>0.890625</v>
          </cell>
          <cell r="M112" t="str">
            <v>AttackSpeedAddRate</v>
          </cell>
          <cell r="O112">
            <v>3</v>
          </cell>
          <cell r="S112" t="str">
            <v/>
          </cell>
        </row>
        <row r="113">
          <cell r="A113" t="str">
            <v>LP_AtkSpeed_07</v>
          </cell>
          <cell r="B113" t="str">
            <v>LP_AtkSpeed</v>
          </cell>
          <cell r="C113" t="str">
            <v/>
          </cell>
          <cell r="D113">
            <v>7</v>
          </cell>
          <cell r="E113" t="str">
            <v>ChangeActorStatus</v>
          </cell>
          <cell r="H113" t="str">
            <v/>
          </cell>
          <cell r="I113">
            <v>-1</v>
          </cell>
          <cell r="J113">
            <v>1.0806250000000002</v>
          </cell>
          <cell r="M113" t="str">
            <v>AttackSpeedAddRate</v>
          </cell>
          <cell r="O113">
            <v>3</v>
          </cell>
          <cell r="S113" t="str">
            <v/>
          </cell>
        </row>
        <row r="114">
          <cell r="A114" t="str">
            <v>LP_AtkSpeed_08</v>
          </cell>
          <cell r="B114" t="str">
            <v>LP_AtkSpeed</v>
          </cell>
          <cell r="C114" t="str">
            <v/>
          </cell>
          <cell r="D114">
            <v>8</v>
          </cell>
          <cell r="E114" t="str">
            <v>ChangeActorStatus</v>
          </cell>
          <cell r="H114" t="str">
            <v/>
          </cell>
          <cell r="I114">
            <v>-1</v>
          </cell>
          <cell r="J114">
            <v>1.2825</v>
          </cell>
          <cell r="M114" t="str">
            <v>AttackSpeedAddRate</v>
          </cell>
          <cell r="O114">
            <v>3</v>
          </cell>
          <cell r="S114" t="str">
            <v/>
          </cell>
        </row>
        <row r="115">
          <cell r="A115" t="str">
            <v>LP_AtkSpeed_09</v>
          </cell>
          <cell r="B115" t="str">
            <v>LP_AtkSpeed</v>
          </cell>
          <cell r="C115" t="str">
            <v/>
          </cell>
          <cell r="D115">
            <v>9</v>
          </cell>
          <cell r="E115" t="str">
            <v>ChangeActorStatus</v>
          </cell>
          <cell r="H115" t="str">
            <v/>
          </cell>
          <cell r="I115">
            <v>-1</v>
          </cell>
          <cell r="J115">
            <v>1.4962499999999999</v>
          </cell>
          <cell r="M115" t="str">
            <v>AttackSpeedAddRate</v>
          </cell>
          <cell r="O115">
            <v>3</v>
          </cell>
          <cell r="S115" t="str">
            <v/>
          </cell>
        </row>
        <row r="116">
          <cell r="A116" t="str">
            <v>LP_AtkSpeedBetter_01</v>
          </cell>
          <cell r="B116" t="str">
            <v>LP_AtkSpeedBetter</v>
          </cell>
          <cell r="C116" t="str">
            <v/>
          </cell>
          <cell r="D116">
            <v>1</v>
          </cell>
          <cell r="E116" t="str">
            <v>ChangeActorStatus</v>
          </cell>
          <cell r="H116" t="str">
            <v/>
          </cell>
          <cell r="I116">
            <v>-1</v>
          </cell>
          <cell r="J116">
            <v>0.19791666666666666</v>
          </cell>
          <cell r="M116" t="str">
            <v>AttackSpeedAddRate</v>
          </cell>
          <cell r="O116">
            <v>3</v>
          </cell>
          <cell r="S116" t="str">
            <v/>
          </cell>
        </row>
        <row r="117">
          <cell r="A117" t="str">
            <v>LP_AtkSpeedBetter_02</v>
          </cell>
          <cell r="B117" t="str">
            <v>LP_AtkSpeedBetter</v>
          </cell>
          <cell r="C117" t="str">
            <v/>
          </cell>
          <cell r="D117">
            <v>2</v>
          </cell>
          <cell r="E117" t="str">
            <v>ChangeActorStatus</v>
          </cell>
          <cell r="H117" t="str">
            <v/>
          </cell>
          <cell r="I117">
            <v>-1</v>
          </cell>
          <cell r="J117">
            <v>0.41562499999999997</v>
          </cell>
          <cell r="M117" t="str">
            <v>AttackSpeedAddRate</v>
          </cell>
          <cell r="O117">
            <v>3</v>
          </cell>
          <cell r="S117" t="str">
            <v/>
          </cell>
        </row>
        <row r="118">
          <cell r="A118" t="str">
            <v>LP_AtkSpeedBetter_03</v>
          </cell>
          <cell r="B118" t="str">
            <v>LP_AtkSpeedBetter</v>
          </cell>
          <cell r="C118" t="str">
            <v/>
          </cell>
          <cell r="D118">
            <v>3</v>
          </cell>
          <cell r="E118" t="str">
            <v>ChangeActorStatus</v>
          </cell>
          <cell r="H118" t="str">
            <v/>
          </cell>
          <cell r="I118">
            <v>-1</v>
          </cell>
          <cell r="J118">
            <v>0.65312500000000007</v>
          </cell>
          <cell r="M118" t="str">
            <v>AttackSpeedAddRate</v>
          </cell>
          <cell r="O118">
            <v>3</v>
          </cell>
          <cell r="S118" t="str">
            <v/>
          </cell>
        </row>
        <row r="119">
          <cell r="A119" t="str">
            <v>LP_AtkSpeedBetter_04</v>
          </cell>
          <cell r="B119" t="str">
            <v>LP_AtkSpeedBetter</v>
          </cell>
          <cell r="C119" t="str">
            <v/>
          </cell>
          <cell r="D119">
            <v>4</v>
          </cell>
          <cell r="E119" t="str">
            <v>ChangeActorStatus</v>
          </cell>
          <cell r="H119" t="str">
            <v/>
          </cell>
          <cell r="I119">
            <v>-1</v>
          </cell>
          <cell r="J119">
            <v>0.91041666666666654</v>
          </cell>
          <cell r="M119" t="str">
            <v>AttackSpeedAddRate</v>
          </cell>
          <cell r="O119">
            <v>3</v>
          </cell>
          <cell r="S119" t="str">
            <v/>
          </cell>
        </row>
        <row r="120">
          <cell r="A120" t="str">
            <v>LP_AtkSpeedBetter_05</v>
          </cell>
          <cell r="B120" t="str">
            <v>LP_AtkSpeedBetter</v>
          </cell>
          <cell r="C120" t="str">
            <v/>
          </cell>
          <cell r="D120">
            <v>5</v>
          </cell>
          <cell r="E120" t="str">
            <v>ChangeActorStatus</v>
          </cell>
          <cell r="H120" t="str">
            <v/>
          </cell>
          <cell r="I120">
            <v>-1</v>
          </cell>
          <cell r="J120">
            <v>1.1875</v>
          </cell>
          <cell r="M120" t="str">
            <v>AttackSpeedAddRate</v>
          </cell>
          <cell r="O120">
            <v>3</v>
          </cell>
          <cell r="S120" t="str">
            <v/>
          </cell>
        </row>
        <row r="121">
          <cell r="A121" t="str">
            <v>LP_AtkSpeedBetter_06</v>
          </cell>
          <cell r="B121" t="str">
            <v>LP_AtkSpeedBetter</v>
          </cell>
          <cell r="C121" t="str">
            <v/>
          </cell>
          <cell r="D121">
            <v>6</v>
          </cell>
          <cell r="E121" t="str">
            <v>ChangeActorStatus</v>
          </cell>
          <cell r="H121" t="str">
            <v/>
          </cell>
          <cell r="I121">
            <v>-1</v>
          </cell>
          <cell r="J121">
            <v>1.484375</v>
          </cell>
          <cell r="M121" t="str">
            <v>AttackSpeedAddRate</v>
          </cell>
          <cell r="O121">
            <v>3</v>
          </cell>
          <cell r="S121" t="str">
            <v/>
          </cell>
        </row>
        <row r="122">
          <cell r="A122" t="str">
            <v>LP_AtkSpeedBetter_07</v>
          </cell>
          <cell r="B122" t="str">
            <v>LP_AtkSpeedBetter</v>
          </cell>
          <cell r="C122" t="str">
            <v/>
          </cell>
          <cell r="D122">
            <v>7</v>
          </cell>
          <cell r="E122" t="str">
            <v>ChangeActorStatus</v>
          </cell>
          <cell r="H122" t="str">
            <v/>
          </cell>
          <cell r="I122">
            <v>-1</v>
          </cell>
          <cell r="J122">
            <v>1.8010416666666667</v>
          </cell>
          <cell r="M122" t="str">
            <v>AttackSpeedAddRate</v>
          </cell>
          <cell r="O122">
            <v>3</v>
          </cell>
          <cell r="S122" t="str">
            <v/>
          </cell>
        </row>
        <row r="123">
          <cell r="A123" t="str">
            <v>LP_AtkSpeedBetter_08</v>
          </cell>
          <cell r="B123" t="str">
            <v>LP_AtkSpeedBetter</v>
          </cell>
          <cell r="C123" t="str">
            <v/>
          </cell>
          <cell r="D123">
            <v>8</v>
          </cell>
          <cell r="E123" t="str">
            <v>ChangeActorStatus</v>
          </cell>
          <cell r="H123" t="str">
            <v/>
          </cell>
          <cell r="I123">
            <v>-1</v>
          </cell>
          <cell r="J123">
            <v>2.1375000000000002</v>
          </cell>
          <cell r="M123" t="str">
            <v>AttackSpeedAddRate</v>
          </cell>
          <cell r="O123">
            <v>3</v>
          </cell>
          <cell r="S123" t="str">
            <v/>
          </cell>
        </row>
        <row r="124">
          <cell r="A124" t="str">
            <v>LP_AtkSpeedBetter_09</v>
          </cell>
          <cell r="B124" t="str">
            <v>LP_AtkSpeedBetter</v>
          </cell>
          <cell r="C124" t="str">
            <v/>
          </cell>
          <cell r="D124">
            <v>9</v>
          </cell>
          <cell r="E124" t="str">
            <v>ChangeActorStatus</v>
          </cell>
          <cell r="H124" t="str">
            <v/>
          </cell>
          <cell r="I124">
            <v>-1</v>
          </cell>
          <cell r="J124">
            <v>2.4937499999999999</v>
          </cell>
          <cell r="M124" t="str">
            <v>AttackSpeedAddRate</v>
          </cell>
          <cell r="O124">
            <v>3</v>
          </cell>
          <cell r="S124" t="str">
            <v/>
          </cell>
        </row>
        <row r="125">
          <cell r="A125" t="str">
            <v>LP_AtkSpeedBest_01</v>
          </cell>
          <cell r="B125" t="str">
            <v>LP_AtkSpeedBest</v>
          </cell>
          <cell r="C125" t="str">
            <v/>
          </cell>
          <cell r="D125">
            <v>1</v>
          </cell>
          <cell r="E125" t="str">
            <v>ChangeActorStatus</v>
          </cell>
          <cell r="H125" t="str">
            <v/>
          </cell>
          <cell r="I125">
            <v>-1</v>
          </cell>
          <cell r="J125">
            <v>0.35625000000000001</v>
          </cell>
          <cell r="M125" t="str">
            <v>AttackSpeedAddRate</v>
          </cell>
          <cell r="O125">
            <v>3</v>
          </cell>
          <cell r="S125" t="str">
            <v/>
          </cell>
        </row>
        <row r="126">
          <cell r="A126" t="str">
            <v>LP_AtkSpeedBest_02</v>
          </cell>
          <cell r="B126" t="str">
            <v>LP_AtkSpeedBest</v>
          </cell>
          <cell r="C126" t="str">
            <v/>
          </cell>
          <cell r="D126">
            <v>2</v>
          </cell>
          <cell r="E126" t="str">
            <v>ChangeActorStatus</v>
          </cell>
          <cell r="H126" t="str">
            <v/>
          </cell>
          <cell r="I126">
            <v>-1</v>
          </cell>
          <cell r="J126">
            <v>0.74812500000000004</v>
          </cell>
          <cell r="M126" t="str">
            <v>AttackSpeedAddRate</v>
          </cell>
          <cell r="O126">
            <v>3</v>
          </cell>
          <cell r="S126" t="str">
            <v/>
          </cell>
        </row>
        <row r="127">
          <cell r="A127" t="str">
            <v>LP_AtkSpeedBest_03</v>
          </cell>
          <cell r="B127" t="str">
            <v>LP_AtkSpeedBest</v>
          </cell>
          <cell r="C127" t="str">
            <v/>
          </cell>
          <cell r="D127">
            <v>3</v>
          </cell>
          <cell r="E127" t="str">
            <v>ChangeActorStatus</v>
          </cell>
          <cell r="H127" t="str">
            <v/>
          </cell>
          <cell r="I127">
            <v>-1</v>
          </cell>
          <cell r="J127">
            <v>1.1756250000000004</v>
          </cell>
          <cell r="M127" t="str">
            <v>AttackSpeedAddRate</v>
          </cell>
          <cell r="O127">
            <v>3</v>
          </cell>
          <cell r="S127" t="str">
            <v/>
          </cell>
        </row>
        <row r="128">
          <cell r="A128" t="str">
            <v>LP_Crit_01</v>
          </cell>
          <cell r="B128" t="str">
            <v>LP_Crit</v>
          </cell>
          <cell r="C128" t="str">
            <v/>
          </cell>
          <cell r="D128">
            <v>1</v>
          </cell>
          <cell r="E128" t="str">
            <v>ChangeActorStatus</v>
          </cell>
          <cell r="H128" t="str">
            <v/>
          </cell>
          <cell r="I128">
            <v>-1</v>
          </cell>
          <cell r="J128">
            <v>0.11249999999999999</v>
          </cell>
          <cell r="M128" t="str">
            <v>CriticalPower</v>
          </cell>
          <cell r="O128">
            <v>20</v>
          </cell>
          <cell r="S128" t="str">
            <v/>
          </cell>
        </row>
        <row r="129">
          <cell r="A129" t="str">
            <v>LP_Crit_02</v>
          </cell>
          <cell r="B129" t="str">
            <v>LP_Crit</v>
          </cell>
          <cell r="C129" t="str">
            <v/>
          </cell>
          <cell r="D129">
            <v>2</v>
          </cell>
          <cell r="E129" t="str">
            <v>ChangeActorStatus</v>
          </cell>
          <cell r="H129" t="str">
            <v/>
          </cell>
          <cell r="I129">
            <v>-1</v>
          </cell>
          <cell r="J129">
            <v>0.23624999999999999</v>
          </cell>
          <cell r="M129" t="str">
            <v>CriticalPower</v>
          </cell>
          <cell r="O129">
            <v>20</v>
          </cell>
          <cell r="S129" t="str">
            <v/>
          </cell>
        </row>
        <row r="130">
          <cell r="A130" t="str">
            <v>LP_Crit_03</v>
          </cell>
          <cell r="B130" t="str">
            <v>LP_Crit</v>
          </cell>
          <cell r="C130" t="str">
            <v/>
          </cell>
          <cell r="D130">
            <v>3</v>
          </cell>
          <cell r="E130" t="str">
            <v>ChangeActorStatus</v>
          </cell>
          <cell r="H130" t="str">
            <v/>
          </cell>
          <cell r="I130">
            <v>-1</v>
          </cell>
          <cell r="J130">
            <v>0.37125000000000002</v>
          </cell>
          <cell r="M130" t="str">
            <v>CriticalPower</v>
          </cell>
          <cell r="O130">
            <v>20</v>
          </cell>
          <cell r="S130" t="str">
            <v/>
          </cell>
        </row>
        <row r="131">
          <cell r="A131" t="str">
            <v>LP_Crit_04</v>
          </cell>
          <cell r="B131" t="str">
            <v>LP_Crit</v>
          </cell>
          <cell r="C131" t="str">
            <v/>
          </cell>
          <cell r="D131">
            <v>4</v>
          </cell>
          <cell r="E131" t="str">
            <v>ChangeActorStatus</v>
          </cell>
          <cell r="H131" t="str">
            <v/>
          </cell>
          <cell r="I131">
            <v>-1</v>
          </cell>
          <cell r="J131">
            <v>0.51749999999999996</v>
          </cell>
          <cell r="M131" t="str">
            <v>CriticalPower</v>
          </cell>
          <cell r="O131">
            <v>20</v>
          </cell>
          <cell r="S131" t="str">
            <v/>
          </cell>
        </row>
        <row r="132">
          <cell r="A132" t="str">
            <v>LP_Crit_05</v>
          </cell>
          <cell r="B132" t="str">
            <v>LP_Crit</v>
          </cell>
          <cell r="C132" t="str">
            <v/>
          </cell>
          <cell r="D132">
            <v>5</v>
          </cell>
          <cell r="E132" t="str">
            <v>ChangeActorStatus</v>
          </cell>
          <cell r="H132" t="str">
            <v/>
          </cell>
          <cell r="I132">
            <v>-1</v>
          </cell>
          <cell r="J132">
            <v>0.67499999999999993</v>
          </cell>
          <cell r="M132" t="str">
            <v>CriticalPower</v>
          </cell>
          <cell r="O132">
            <v>20</v>
          </cell>
          <cell r="S132" t="str">
            <v/>
          </cell>
        </row>
        <row r="133">
          <cell r="A133" t="str">
            <v>LP_Crit_06</v>
          </cell>
          <cell r="B133" t="str">
            <v>LP_Crit</v>
          </cell>
          <cell r="C133" t="str">
            <v/>
          </cell>
          <cell r="D133">
            <v>6</v>
          </cell>
          <cell r="E133" t="str">
            <v>ChangeActorStatus</v>
          </cell>
          <cell r="H133" t="str">
            <v/>
          </cell>
          <cell r="I133">
            <v>-1</v>
          </cell>
          <cell r="J133">
            <v>0.84375</v>
          </cell>
          <cell r="M133" t="str">
            <v>CriticalPower</v>
          </cell>
          <cell r="O133">
            <v>20</v>
          </cell>
          <cell r="S133" t="str">
            <v/>
          </cell>
        </row>
        <row r="134">
          <cell r="A134" t="str">
            <v>LP_Crit_07</v>
          </cell>
          <cell r="B134" t="str">
            <v>LP_Crit</v>
          </cell>
          <cell r="C134" t="str">
            <v/>
          </cell>
          <cell r="D134">
            <v>7</v>
          </cell>
          <cell r="E134" t="str">
            <v>ChangeActorStatus</v>
          </cell>
          <cell r="H134" t="str">
            <v/>
          </cell>
          <cell r="I134">
            <v>-1</v>
          </cell>
          <cell r="J134">
            <v>1.0237500000000002</v>
          </cell>
          <cell r="M134" t="str">
            <v>CriticalPower</v>
          </cell>
          <cell r="O134">
            <v>20</v>
          </cell>
          <cell r="S134" t="str">
            <v/>
          </cell>
        </row>
        <row r="135">
          <cell r="A135" t="str">
            <v>LP_Crit_08</v>
          </cell>
          <cell r="B135" t="str">
            <v>LP_Crit</v>
          </cell>
          <cell r="C135" t="str">
            <v/>
          </cell>
          <cell r="D135">
            <v>8</v>
          </cell>
          <cell r="E135" t="str">
            <v>ChangeActorStatus</v>
          </cell>
          <cell r="H135" t="str">
            <v/>
          </cell>
          <cell r="I135">
            <v>-1</v>
          </cell>
          <cell r="J135">
            <v>1.2150000000000001</v>
          </cell>
          <cell r="M135" t="str">
            <v>CriticalPower</v>
          </cell>
          <cell r="O135">
            <v>20</v>
          </cell>
          <cell r="S135" t="str">
            <v/>
          </cell>
        </row>
        <row r="136">
          <cell r="A136" t="str">
            <v>LP_Crit_09</v>
          </cell>
          <cell r="B136" t="str">
            <v>LP_Crit</v>
          </cell>
          <cell r="C136" t="str">
            <v/>
          </cell>
          <cell r="D136">
            <v>9</v>
          </cell>
          <cell r="E136" t="str">
            <v>ChangeActorStatus</v>
          </cell>
          <cell r="H136" t="str">
            <v/>
          </cell>
          <cell r="I136">
            <v>-1</v>
          </cell>
          <cell r="J136">
            <v>1.4174999999999998</v>
          </cell>
          <cell r="M136" t="str">
            <v>CriticalPower</v>
          </cell>
          <cell r="O136">
            <v>20</v>
          </cell>
          <cell r="S136" t="str">
            <v/>
          </cell>
        </row>
        <row r="137">
          <cell r="A137" t="str">
            <v>LP_CritBetter_01</v>
          </cell>
          <cell r="B137" t="str">
            <v>LP_CritBetter</v>
          </cell>
          <cell r="C137" t="str">
            <v/>
          </cell>
          <cell r="D137">
            <v>1</v>
          </cell>
          <cell r="E137" t="str">
            <v>ChangeActorStatus</v>
          </cell>
          <cell r="H137" t="str">
            <v/>
          </cell>
          <cell r="I137">
            <v>-1</v>
          </cell>
          <cell r="J137">
            <v>0.1875</v>
          </cell>
          <cell r="M137" t="str">
            <v>CriticalPower</v>
          </cell>
          <cell r="O137">
            <v>20</v>
          </cell>
          <cell r="S137" t="str">
            <v/>
          </cell>
        </row>
        <row r="138">
          <cell r="A138" t="str">
            <v>LP_CritBetter_02</v>
          </cell>
          <cell r="B138" t="str">
            <v>LP_CritBetter</v>
          </cell>
          <cell r="C138" t="str">
            <v/>
          </cell>
          <cell r="D138">
            <v>2</v>
          </cell>
          <cell r="E138" t="str">
            <v>ChangeActorStatus</v>
          </cell>
          <cell r="H138" t="str">
            <v/>
          </cell>
          <cell r="I138">
            <v>-1</v>
          </cell>
          <cell r="J138">
            <v>0.39375000000000004</v>
          </cell>
          <cell r="M138" t="str">
            <v>CriticalPower</v>
          </cell>
          <cell r="O138">
            <v>20</v>
          </cell>
          <cell r="S138" t="str">
            <v/>
          </cell>
        </row>
        <row r="139">
          <cell r="A139" t="str">
            <v>LP_CritBetter_03</v>
          </cell>
          <cell r="B139" t="str">
            <v>LP_CritBetter</v>
          </cell>
          <cell r="C139" t="str">
            <v/>
          </cell>
          <cell r="D139">
            <v>3</v>
          </cell>
          <cell r="E139" t="str">
            <v>ChangeActorStatus</v>
          </cell>
          <cell r="H139" t="str">
            <v/>
          </cell>
          <cell r="I139">
            <v>-1</v>
          </cell>
          <cell r="J139">
            <v>0.61875000000000002</v>
          </cell>
          <cell r="M139" t="str">
            <v>CriticalPower</v>
          </cell>
          <cell r="O139">
            <v>20</v>
          </cell>
          <cell r="S139" t="str">
            <v/>
          </cell>
        </row>
        <row r="140">
          <cell r="A140" t="str">
            <v>LP_CritBetter_04</v>
          </cell>
          <cell r="B140" t="str">
            <v>LP_CritBetter</v>
          </cell>
          <cell r="C140" t="str">
            <v/>
          </cell>
          <cell r="D140">
            <v>4</v>
          </cell>
          <cell r="E140" t="str">
            <v>ChangeActorStatus</v>
          </cell>
          <cell r="H140" t="str">
            <v/>
          </cell>
          <cell r="I140">
            <v>-1</v>
          </cell>
          <cell r="J140">
            <v>0.86249999999999993</v>
          </cell>
          <cell r="M140" t="str">
            <v>CriticalPower</v>
          </cell>
          <cell r="O140">
            <v>20</v>
          </cell>
          <cell r="S140" t="str">
            <v/>
          </cell>
        </row>
        <row r="141">
          <cell r="A141" t="str">
            <v>LP_CritBetter_05</v>
          </cell>
          <cell r="B141" t="str">
            <v>LP_CritBetter</v>
          </cell>
          <cell r="C141" t="str">
            <v/>
          </cell>
          <cell r="D141">
            <v>5</v>
          </cell>
          <cell r="E141" t="str">
            <v>ChangeActorStatus</v>
          </cell>
          <cell r="H141" t="str">
            <v/>
          </cell>
          <cell r="I141">
            <v>-1</v>
          </cell>
          <cell r="J141">
            <v>1.125</v>
          </cell>
          <cell r="M141" t="str">
            <v>CriticalPower</v>
          </cell>
          <cell r="O141">
            <v>20</v>
          </cell>
          <cell r="S141" t="str">
            <v/>
          </cell>
        </row>
        <row r="142">
          <cell r="A142" t="str">
            <v>LP_CritBest_01</v>
          </cell>
          <cell r="B142" t="str">
            <v>LP_CritBest</v>
          </cell>
          <cell r="C142" t="str">
            <v/>
          </cell>
          <cell r="D142">
            <v>1</v>
          </cell>
          <cell r="E142" t="str">
            <v>ChangeActorStatus</v>
          </cell>
          <cell r="H142" t="str">
            <v/>
          </cell>
          <cell r="I142">
            <v>-1</v>
          </cell>
          <cell r="J142">
            <v>0.33749999999999997</v>
          </cell>
          <cell r="M142" t="str">
            <v>CriticalPower</v>
          </cell>
          <cell r="O142">
            <v>20</v>
          </cell>
          <cell r="S142" t="str">
            <v/>
          </cell>
        </row>
        <row r="143">
          <cell r="A143" t="str">
            <v>LP_CritBest_02</v>
          </cell>
          <cell r="B143" t="str">
            <v>LP_CritBest</v>
          </cell>
          <cell r="C143" t="str">
            <v/>
          </cell>
          <cell r="D143">
            <v>2</v>
          </cell>
          <cell r="E143" t="str">
            <v>ChangeActorStatus</v>
          </cell>
          <cell r="H143" t="str">
            <v/>
          </cell>
          <cell r="I143">
            <v>-1</v>
          </cell>
          <cell r="J143">
            <v>0.7087500000000001</v>
          </cell>
          <cell r="M143" t="str">
            <v>CriticalPower</v>
          </cell>
          <cell r="O143">
            <v>20</v>
          </cell>
          <cell r="S143" t="str">
            <v/>
          </cell>
        </row>
        <row r="144">
          <cell r="A144" t="str">
            <v>LP_CritBest_03</v>
          </cell>
          <cell r="B144" t="str">
            <v>LP_CritBest</v>
          </cell>
          <cell r="C144" t="str">
            <v/>
          </cell>
          <cell r="D144">
            <v>3</v>
          </cell>
          <cell r="E144" t="str">
            <v>ChangeActorStatus</v>
          </cell>
          <cell r="H144" t="str">
            <v/>
          </cell>
          <cell r="I144">
            <v>-1</v>
          </cell>
          <cell r="J144">
            <v>1.1137500000000002</v>
          </cell>
          <cell r="M144" t="str">
            <v>CriticalPower</v>
          </cell>
          <cell r="O144">
            <v>20</v>
          </cell>
          <cell r="S144" t="str">
            <v/>
          </cell>
        </row>
        <row r="145">
          <cell r="A145" t="str">
            <v>LP_MaxHp_01</v>
          </cell>
          <cell r="B145" t="str">
            <v>LP_MaxHp</v>
          </cell>
          <cell r="C145" t="str">
            <v/>
          </cell>
          <cell r="D145">
            <v>1</v>
          </cell>
          <cell r="E145" t="str">
            <v>ChangeActorStatus</v>
          </cell>
          <cell r="H145" t="str">
            <v/>
          </cell>
          <cell r="I145">
            <v>-1</v>
          </cell>
          <cell r="J145">
            <v>6.25E-2</v>
          </cell>
          <cell r="M145" t="str">
            <v>MaxHpAddRate</v>
          </cell>
          <cell r="O145">
            <v>18</v>
          </cell>
          <cell r="S145" t="str">
            <v/>
          </cell>
        </row>
        <row r="146">
          <cell r="A146" t="str">
            <v>LP_MaxHp_02</v>
          </cell>
          <cell r="B146" t="str">
            <v>LP_MaxHp</v>
          </cell>
          <cell r="C146" t="str">
            <v/>
          </cell>
          <cell r="D146">
            <v>2</v>
          </cell>
          <cell r="E146" t="str">
            <v>ChangeActorStatus</v>
          </cell>
          <cell r="H146" t="str">
            <v/>
          </cell>
          <cell r="I146">
            <v>-1</v>
          </cell>
          <cell r="J146">
            <v>0.13125000000000001</v>
          </cell>
          <cell r="M146" t="str">
            <v>MaxHpAddRate</v>
          </cell>
          <cell r="O146">
            <v>18</v>
          </cell>
          <cell r="S146" t="str">
            <v/>
          </cell>
        </row>
        <row r="147">
          <cell r="A147" t="str">
            <v>LP_MaxHp_03</v>
          </cell>
          <cell r="B147" t="str">
            <v>LP_MaxHp</v>
          </cell>
          <cell r="C147" t="str">
            <v/>
          </cell>
          <cell r="D147">
            <v>3</v>
          </cell>
          <cell r="E147" t="str">
            <v>ChangeActorStatus</v>
          </cell>
          <cell r="H147" t="str">
            <v/>
          </cell>
          <cell r="I147">
            <v>-1</v>
          </cell>
          <cell r="J147">
            <v>0.20625000000000002</v>
          </cell>
          <cell r="M147" t="str">
            <v>MaxHpAddRate</v>
          </cell>
          <cell r="O147">
            <v>18</v>
          </cell>
          <cell r="S147" t="str">
            <v/>
          </cell>
        </row>
        <row r="148">
          <cell r="A148" t="str">
            <v>LP_MaxHp_04</v>
          </cell>
          <cell r="B148" t="str">
            <v>LP_MaxHp</v>
          </cell>
          <cell r="C148" t="str">
            <v/>
          </cell>
          <cell r="D148">
            <v>4</v>
          </cell>
          <cell r="E148" t="str">
            <v>ChangeActorStatus</v>
          </cell>
          <cell r="H148" t="str">
            <v/>
          </cell>
          <cell r="I148">
            <v>-1</v>
          </cell>
          <cell r="J148">
            <v>0.28749999999999998</v>
          </cell>
          <cell r="M148" t="str">
            <v>MaxHpAddRate</v>
          </cell>
          <cell r="O148">
            <v>18</v>
          </cell>
          <cell r="S148" t="str">
            <v/>
          </cell>
        </row>
        <row r="149">
          <cell r="A149" t="str">
            <v>LP_MaxHp_05</v>
          </cell>
          <cell r="B149" t="str">
            <v>LP_MaxHp</v>
          </cell>
          <cell r="C149" t="str">
            <v/>
          </cell>
          <cell r="D149">
            <v>5</v>
          </cell>
          <cell r="E149" t="str">
            <v>ChangeActorStatus</v>
          </cell>
          <cell r="H149" t="str">
            <v/>
          </cell>
          <cell r="I149">
            <v>-1</v>
          </cell>
          <cell r="J149">
            <v>0.375</v>
          </cell>
          <cell r="M149" t="str">
            <v>MaxHpAddRate</v>
          </cell>
          <cell r="O149">
            <v>18</v>
          </cell>
          <cell r="S149" t="str">
            <v/>
          </cell>
        </row>
        <row r="150">
          <cell r="A150" t="str">
            <v>LP_MaxHp_06</v>
          </cell>
          <cell r="B150" t="str">
            <v>LP_MaxHp</v>
          </cell>
          <cell r="C150" t="str">
            <v/>
          </cell>
          <cell r="D150">
            <v>6</v>
          </cell>
          <cell r="E150" t="str">
            <v>ChangeActorStatus</v>
          </cell>
          <cell r="H150" t="str">
            <v/>
          </cell>
          <cell r="I150">
            <v>-1</v>
          </cell>
          <cell r="J150">
            <v>0.46875</v>
          </cell>
          <cell r="M150" t="str">
            <v>MaxHpAddRate</v>
          </cell>
          <cell r="O150">
            <v>18</v>
          </cell>
          <cell r="S150" t="str">
            <v/>
          </cell>
        </row>
        <row r="151">
          <cell r="A151" t="str">
            <v>LP_MaxHp_07</v>
          </cell>
          <cell r="B151" t="str">
            <v>LP_MaxHp</v>
          </cell>
          <cell r="C151" t="str">
            <v/>
          </cell>
          <cell r="D151">
            <v>7</v>
          </cell>
          <cell r="E151" t="str">
            <v>ChangeActorStatus</v>
          </cell>
          <cell r="H151" t="str">
            <v/>
          </cell>
          <cell r="I151">
            <v>-1</v>
          </cell>
          <cell r="J151">
            <v>0.56875000000000009</v>
          </cell>
          <cell r="M151" t="str">
            <v>MaxHpAddRate</v>
          </cell>
          <cell r="O151">
            <v>18</v>
          </cell>
          <cell r="S151" t="str">
            <v/>
          </cell>
        </row>
        <row r="152">
          <cell r="A152" t="str">
            <v>LP_MaxHp_08</v>
          </cell>
          <cell r="B152" t="str">
            <v>LP_MaxHp</v>
          </cell>
          <cell r="C152" t="str">
            <v/>
          </cell>
          <cell r="D152">
            <v>8</v>
          </cell>
          <cell r="E152" t="str">
            <v>ChangeActorStatus</v>
          </cell>
          <cell r="H152" t="str">
            <v/>
          </cell>
          <cell r="I152">
            <v>-1</v>
          </cell>
          <cell r="J152">
            <v>0.67500000000000016</v>
          </cell>
          <cell r="M152" t="str">
            <v>MaxHpAddRate</v>
          </cell>
          <cell r="O152">
            <v>18</v>
          </cell>
          <cell r="S152" t="str">
            <v/>
          </cell>
        </row>
        <row r="153">
          <cell r="A153" t="str">
            <v>LP_MaxHp_09</v>
          </cell>
          <cell r="B153" t="str">
            <v>LP_MaxHp</v>
          </cell>
          <cell r="C153" t="str">
            <v/>
          </cell>
          <cell r="D153">
            <v>9</v>
          </cell>
          <cell r="E153" t="str">
            <v>ChangeActorStatus</v>
          </cell>
          <cell r="H153" t="str">
            <v/>
          </cell>
          <cell r="I153">
            <v>-1</v>
          </cell>
          <cell r="J153">
            <v>0.78749999999999998</v>
          </cell>
          <cell r="M153" t="str">
            <v>MaxHpAddRate</v>
          </cell>
          <cell r="O153">
            <v>18</v>
          </cell>
          <cell r="S153" t="str">
            <v/>
          </cell>
        </row>
        <row r="154">
          <cell r="A154" t="str">
            <v>LP_MaxHpBetter_01</v>
          </cell>
          <cell r="B154" t="str">
            <v>LP_MaxHpBetter</v>
          </cell>
          <cell r="C154" t="str">
            <v/>
          </cell>
          <cell r="D154">
            <v>1</v>
          </cell>
          <cell r="E154" t="str">
            <v>ChangeActorStatus</v>
          </cell>
          <cell r="H154" t="str">
            <v/>
          </cell>
          <cell r="I154">
            <v>-1</v>
          </cell>
          <cell r="J154">
            <v>0.10416666666666667</v>
          </cell>
          <cell r="M154" t="str">
            <v>MaxHpAddRate</v>
          </cell>
          <cell r="O154">
            <v>18</v>
          </cell>
          <cell r="S154" t="str">
            <v/>
          </cell>
        </row>
        <row r="155">
          <cell r="A155" t="str">
            <v>LP_MaxHpBetter_02</v>
          </cell>
          <cell r="B155" t="str">
            <v>LP_MaxHpBetter</v>
          </cell>
          <cell r="C155" t="str">
            <v/>
          </cell>
          <cell r="D155">
            <v>2</v>
          </cell>
          <cell r="E155" t="str">
            <v>ChangeActorStatus</v>
          </cell>
          <cell r="H155" t="str">
            <v/>
          </cell>
          <cell r="I155">
            <v>-1</v>
          </cell>
          <cell r="J155">
            <v>0.21875</v>
          </cell>
          <cell r="M155" t="str">
            <v>MaxHpAddRate</v>
          </cell>
          <cell r="O155">
            <v>18</v>
          </cell>
          <cell r="S155" t="str">
            <v/>
          </cell>
        </row>
        <row r="156">
          <cell r="A156" t="str">
            <v>LP_MaxHpBetter_03</v>
          </cell>
          <cell r="B156" t="str">
            <v>LP_MaxHpBetter</v>
          </cell>
          <cell r="C156" t="str">
            <v/>
          </cell>
          <cell r="D156">
            <v>3</v>
          </cell>
          <cell r="E156" t="str">
            <v>ChangeActorStatus</v>
          </cell>
          <cell r="H156" t="str">
            <v/>
          </cell>
          <cell r="I156">
            <v>-1</v>
          </cell>
          <cell r="J156">
            <v>0.34375</v>
          </cell>
          <cell r="M156" t="str">
            <v>MaxHpAddRate</v>
          </cell>
          <cell r="O156">
            <v>18</v>
          </cell>
          <cell r="S156" t="str">
            <v/>
          </cell>
        </row>
        <row r="157">
          <cell r="A157" t="str">
            <v>LP_MaxHpBetter_04</v>
          </cell>
          <cell r="B157" t="str">
            <v>LP_MaxHpBetter</v>
          </cell>
          <cell r="C157" t="str">
            <v/>
          </cell>
          <cell r="D157">
            <v>4</v>
          </cell>
          <cell r="E157" t="str">
            <v>ChangeActorStatus</v>
          </cell>
          <cell r="H157" t="str">
            <v/>
          </cell>
          <cell r="I157">
            <v>-1</v>
          </cell>
          <cell r="J157">
            <v>0.47916666666666669</v>
          </cell>
          <cell r="M157" t="str">
            <v>MaxHpAddRate</v>
          </cell>
          <cell r="O157">
            <v>18</v>
          </cell>
          <cell r="S157" t="str">
            <v/>
          </cell>
        </row>
        <row r="158">
          <cell r="A158" t="str">
            <v>LP_MaxHpBetter_05</v>
          </cell>
          <cell r="B158" t="str">
            <v>LP_MaxHpBetter</v>
          </cell>
          <cell r="C158" t="str">
            <v/>
          </cell>
          <cell r="D158">
            <v>5</v>
          </cell>
          <cell r="E158" t="str">
            <v>ChangeActorStatus</v>
          </cell>
          <cell r="H158" t="str">
            <v/>
          </cell>
          <cell r="I158">
            <v>-1</v>
          </cell>
          <cell r="J158">
            <v>0.625</v>
          </cell>
          <cell r="M158" t="str">
            <v>MaxHpAddRate</v>
          </cell>
          <cell r="O158">
            <v>18</v>
          </cell>
          <cell r="S158" t="str">
            <v/>
          </cell>
        </row>
        <row r="159">
          <cell r="A159" t="str">
            <v>LP_MaxHpBetter_06</v>
          </cell>
          <cell r="B159" t="str">
            <v>LP_MaxHpBetter</v>
          </cell>
          <cell r="C159" t="str">
            <v/>
          </cell>
          <cell r="D159">
            <v>6</v>
          </cell>
          <cell r="E159" t="str">
            <v>ChangeActorStatus</v>
          </cell>
          <cell r="H159" t="str">
            <v/>
          </cell>
          <cell r="I159">
            <v>-1</v>
          </cell>
          <cell r="J159">
            <v>0.78125</v>
          </cell>
          <cell r="M159" t="str">
            <v>MaxHpAddRate</v>
          </cell>
          <cell r="O159">
            <v>18</v>
          </cell>
          <cell r="S159" t="str">
            <v/>
          </cell>
        </row>
        <row r="160">
          <cell r="A160" t="str">
            <v>LP_MaxHpBetter_07</v>
          </cell>
          <cell r="B160" t="str">
            <v>LP_MaxHpBetter</v>
          </cell>
          <cell r="C160" t="str">
            <v/>
          </cell>
          <cell r="D160">
            <v>7</v>
          </cell>
          <cell r="E160" t="str">
            <v>ChangeActorStatus</v>
          </cell>
          <cell r="H160" t="str">
            <v/>
          </cell>
          <cell r="I160">
            <v>-1</v>
          </cell>
          <cell r="J160">
            <v>0.94791666666666663</v>
          </cell>
          <cell r="M160" t="str">
            <v>MaxHpAddRate</v>
          </cell>
          <cell r="O160">
            <v>18</v>
          </cell>
          <cell r="S160" t="str">
            <v/>
          </cell>
        </row>
        <row r="161">
          <cell r="A161" t="str">
            <v>LP_MaxHpBetter_08</v>
          </cell>
          <cell r="B161" t="str">
            <v>LP_MaxHpBetter</v>
          </cell>
          <cell r="C161" t="str">
            <v/>
          </cell>
          <cell r="D161">
            <v>8</v>
          </cell>
          <cell r="E161" t="str">
            <v>ChangeActorStatus</v>
          </cell>
          <cell r="H161" t="str">
            <v/>
          </cell>
          <cell r="I161">
            <v>-1</v>
          </cell>
          <cell r="J161">
            <v>1.125</v>
          </cell>
          <cell r="M161" t="str">
            <v>MaxHpAddRate</v>
          </cell>
          <cell r="O161">
            <v>18</v>
          </cell>
          <cell r="S161" t="str">
            <v/>
          </cell>
        </row>
        <row r="162">
          <cell r="A162" t="str">
            <v>LP_MaxHpBetter_09</v>
          </cell>
          <cell r="B162" t="str">
            <v>LP_MaxHpBetter</v>
          </cell>
          <cell r="C162" t="str">
            <v/>
          </cell>
          <cell r="D162">
            <v>9</v>
          </cell>
          <cell r="E162" t="str">
            <v>ChangeActorStatus</v>
          </cell>
          <cell r="H162" t="str">
            <v/>
          </cell>
          <cell r="I162">
            <v>-1</v>
          </cell>
          <cell r="J162">
            <v>1.3125</v>
          </cell>
          <cell r="M162" t="str">
            <v>MaxHpAddRate</v>
          </cell>
          <cell r="O162">
            <v>18</v>
          </cell>
          <cell r="S162" t="str">
            <v/>
          </cell>
        </row>
        <row r="163">
          <cell r="A163" t="str">
            <v>LP_MaxHpBest_01</v>
          </cell>
          <cell r="B163" t="str">
            <v>LP_MaxHpBest</v>
          </cell>
          <cell r="C163" t="str">
            <v/>
          </cell>
          <cell r="D163">
            <v>1</v>
          </cell>
          <cell r="E163" t="str">
            <v>ChangeActorStatus</v>
          </cell>
          <cell r="H163" t="str">
            <v/>
          </cell>
          <cell r="I163">
            <v>-1</v>
          </cell>
          <cell r="J163">
            <v>0.1875</v>
          </cell>
          <cell r="M163" t="str">
            <v>MaxHpAddRate</v>
          </cell>
          <cell r="O163">
            <v>18</v>
          </cell>
          <cell r="S163" t="str">
            <v/>
          </cell>
        </row>
        <row r="164">
          <cell r="A164" t="str">
            <v>LP_MaxHpBest_02</v>
          </cell>
          <cell r="B164" t="str">
            <v>LP_MaxHpBest</v>
          </cell>
          <cell r="C164" t="str">
            <v/>
          </cell>
          <cell r="D164">
            <v>2</v>
          </cell>
          <cell r="E164" t="str">
            <v>ChangeActorStatus</v>
          </cell>
          <cell r="H164" t="str">
            <v/>
          </cell>
          <cell r="I164">
            <v>-1</v>
          </cell>
          <cell r="J164">
            <v>0.39375000000000004</v>
          </cell>
          <cell r="M164" t="str">
            <v>MaxHpAddRate</v>
          </cell>
          <cell r="O164">
            <v>18</v>
          </cell>
          <cell r="S164" t="str">
            <v/>
          </cell>
        </row>
        <row r="165">
          <cell r="A165" t="str">
            <v>LP_MaxHpBest_03</v>
          </cell>
          <cell r="B165" t="str">
            <v>LP_MaxHpBest</v>
          </cell>
          <cell r="C165" t="str">
            <v/>
          </cell>
          <cell r="D165">
            <v>3</v>
          </cell>
          <cell r="E165" t="str">
            <v>ChangeActorStatus</v>
          </cell>
          <cell r="H165" t="str">
            <v/>
          </cell>
          <cell r="I165">
            <v>-1</v>
          </cell>
          <cell r="J165">
            <v>0.61875000000000013</v>
          </cell>
          <cell r="M165" t="str">
            <v>MaxHpAddRate</v>
          </cell>
          <cell r="O165">
            <v>18</v>
          </cell>
          <cell r="S165" t="str">
            <v/>
          </cell>
        </row>
        <row r="166">
          <cell r="A166" t="str">
            <v>LP_MaxHpBest_04</v>
          </cell>
          <cell r="B166" t="str">
            <v>LP_MaxHpBest</v>
          </cell>
          <cell r="C166" t="str">
            <v/>
          </cell>
          <cell r="D166">
            <v>4</v>
          </cell>
          <cell r="E166" t="str">
            <v>ChangeActorStatus</v>
          </cell>
          <cell r="H166" t="str">
            <v/>
          </cell>
          <cell r="I166">
            <v>-1</v>
          </cell>
          <cell r="J166">
            <v>0.86249999999999993</v>
          </cell>
          <cell r="M166" t="str">
            <v>MaxHpAddRate</v>
          </cell>
          <cell r="O166">
            <v>18</v>
          </cell>
          <cell r="S166" t="str">
            <v/>
          </cell>
        </row>
        <row r="167">
          <cell r="A167" t="str">
            <v>LP_MaxHpBest_05</v>
          </cell>
          <cell r="B167" t="str">
            <v>LP_MaxHpBest</v>
          </cell>
          <cell r="C167" t="str">
            <v/>
          </cell>
          <cell r="D167">
            <v>5</v>
          </cell>
          <cell r="E167" t="str">
            <v>ChangeActorStatus</v>
          </cell>
          <cell r="H167" t="str">
            <v/>
          </cell>
          <cell r="I167">
            <v>-1</v>
          </cell>
          <cell r="J167">
            <v>1.125</v>
          </cell>
          <cell r="M167" t="str">
            <v>MaxHpAddRate</v>
          </cell>
          <cell r="O167">
            <v>18</v>
          </cell>
          <cell r="S167" t="str">
            <v/>
          </cell>
        </row>
        <row r="168">
          <cell r="A168" t="str">
            <v>LP_ReduceDmgProjectile_01</v>
          </cell>
          <cell r="B168" t="str">
            <v>LP_ReduceDmgProjectile</v>
          </cell>
          <cell r="C168" t="str">
            <v/>
          </cell>
          <cell r="D168">
            <v>1</v>
          </cell>
          <cell r="E168" t="str">
            <v>ReduceDamage</v>
          </cell>
          <cell r="H168" t="str">
            <v/>
          </cell>
          <cell r="J168">
            <v>9.9999999999999992E-2</v>
          </cell>
          <cell r="O168" t="str">
            <v/>
          </cell>
          <cell r="S168" t="str">
            <v/>
          </cell>
        </row>
        <row r="169">
          <cell r="A169" t="str">
            <v>LP_ReduceDmgProjectile_02</v>
          </cell>
          <cell r="B169" t="str">
            <v>LP_ReduceDmgProjectile</v>
          </cell>
          <cell r="C169" t="str">
            <v/>
          </cell>
          <cell r="D169">
            <v>2</v>
          </cell>
          <cell r="E169" t="str">
            <v>ReduceDamage</v>
          </cell>
          <cell r="H169" t="str">
            <v/>
          </cell>
          <cell r="J169">
            <v>0.21</v>
          </cell>
          <cell r="O169" t="str">
            <v/>
          </cell>
          <cell r="S169" t="str">
            <v/>
          </cell>
        </row>
        <row r="170">
          <cell r="A170" t="str">
            <v>LP_ReduceDmgProjectile_03</v>
          </cell>
          <cell r="B170" t="str">
            <v>LP_ReduceDmgProjectile</v>
          </cell>
          <cell r="C170" t="str">
            <v/>
          </cell>
          <cell r="D170">
            <v>3</v>
          </cell>
          <cell r="E170" t="str">
            <v>ReduceDamage</v>
          </cell>
          <cell r="H170" t="str">
            <v/>
          </cell>
          <cell r="J170">
            <v>0.33</v>
          </cell>
          <cell r="O170" t="str">
            <v/>
          </cell>
          <cell r="S170" t="str">
            <v/>
          </cell>
        </row>
        <row r="171">
          <cell r="A171" t="str">
            <v>LP_ReduceDmgProjectile_04</v>
          </cell>
          <cell r="B171" t="str">
            <v>LP_ReduceDmgProjectile</v>
          </cell>
          <cell r="C171" t="str">
            <v/>
          </cell>
          <cell r="D171">
            <v>4</v>
          </cell>
          <cell r="E171" t="str">
            <v>ReduceDamage</v>
          </cell>
          <cell r="H171" t="str">
            <v/>
          </cell>
          <cell r="J171">
            <v>0.45999999999999996</v>
          </cell>
          <cell r="O171" t="str">
            <v/>
          </cell>
          <cell r="S171" t="str">
            <v/>
          </cell>
        </row>
        <row r="172">
          <cell r="A172" t="str">
            <v>LP_ReduceDmgProjectile_05</v>
          </cell>
          <cell r="B172" t="str">
            <v>LP_ReduceDmgProjectile</v>
          </cell>
          <cell r="C172" t="str">
            <v/>
          </cell>
          <cell r="D172">
            <v>5</v>
          </cell>
          <cell r="E172" t="str">
            <v>ReduceDamage</v>
          </cell>
          <cell r="H172" t="str">
            <v/>
          </cell>
          <cell r="J172">
            <v>0.6</v>
          </cell>
          <cell r="O172" t="str">
            <v/>
          </cell>
          <cell r="S172" t="str">
            <v/>
          </cell>
        </row>
        <row r="173">
          <cell r="A173" t="str">
            <v>LP_ReduceDmgProjectile_06</v>
          </cell>
          <cell r="B173" t="str">
            <v>LP_ReduceDmgProjectile</v>
          </cell>
          <cell r="C173" t="str">
            <v/>
          </cell>
          <cell r="D173">
            <v>6</v>
          </cell>
          <cell r="E173" t="str">
            <v>ReduceDamage</v>
          </cell>
          <cell r="H173" t="str">
            <v/>
          </cell>
          <cell r="J173">
            <v>0.75</v>
          </cell>
          <cell r="O173" t="str">
            <v/>
          </cell>
          <cell r="S173" t="str">
            <v/>
          </cell>
        </row>
        <row r="174">
          <cell r="A174" t="str">
            <v>LP_ReduceDmgProjectile_07</v>
          </cell>
          <cell r="B174" t="str">
            <v>LP_ReduceDmgProjectile</v>
          </cell>
          <cell r="C174" t="str">
            <v/>
          </cell>
          <cell r="D174">
            <v>7</v>
          </cell>
          <cell r="E174" t="str">
            <v>ReduceDamage</v>
          </cell>
          <cell r="H174" t="str">
            <v/>
          </cell>
          <cell r="J174">
            <v>0.91000000000000014</v>
          </cell>
          <cell r="O174" t="str">
            <v/>
          </cell>
          <cell r="S174" t="str">
            <v/>
          </cell>
        </row>
        <row r="175">
          <cell r="A175" t="str">
            <v>LP_ReduceDmgProjectile_08</v>
          </cell>
          <cell r="B175" t="str">
            <v>LP_ReduceDmgProjectile</v>
          </cell>
          <cell r="C175" t="str">
            <v/>
          </cell>
          <cell r="D175">
            <v>8</v>
          </cell>
          <cell r="E175" t="str">
            <v>ReduceDamage</v>
          </cell>
          <cell r="H175" t="str">
            <v/>
          </cell>
          <cell r="J175">
            <v>1.08</v>
          </cell>
          <cell r="O175" t="str">
            <v/>
          </cell>
          <cell r="S175" t="str">
            <v/>
          </cell>
        </row>
        <row r="176">
          <cell r="A176" t="str">
            <v>LP_ReduceDmgProjectile_09</v>
          </cell>
          <cell r="B176" t="str">
            <v>LP_ReduceDmgProjectile</v>
          </cell>
          <cell r="C176" t="str">
            <v/>
          </cell>
          <cell r="D176">
            <v>9</v>
          </cell>
          <cell r="E176" t="str">
            <v>ReduceDamage</v>
          </cell>
          <cell r="H176" t="str">
            <v/>
          </cell>
          <cell r="J176">
            <v>1.26</v>
          </cell>
          <cell r="O176" t="str">
            <v/>
          </cell>
          <cell r="S176" t="str">
            <v/>
          </cell>
        </row>
        <row r="177">
          <cell r="A177" t="str">
            <v>LP_ReduceDmgProjectileBetter_01</v>
          </cell>
          <cell r="B177" t="str">
            <v>LP_ReduceDmgProjectileBetter</v>
          </cell>
          <cell r="C177" t="str">
            <v/>
          </cell>
          <cell r="D177">
            <v>1</v>
          </cell>
          <cell r="E177" t="str">
            <v>ReduceDamage</v>
          </cell>
          <cell r="H177" t="str">
            <v/>
          </cell>
          <cell r="J177">
            <v>0.16666666666666666</v>
          </cell>
          <cell r="O177" t="str">
            <v/>
          </cell>
          <cell r="S177" t="str">
            <v/>
          </cell>
        </row>
        <row r="178">
          <cell r="A178" t="str">
            <v>LP_ReduceDmgProjectileBetter_02</v>
          </cell>
          <cell r="B178" t="str">
            <v>LP_ReduceDmgProjectileBetter</v>
          </cell>
          <cell r="C178" t="str">
            <v/>
          </cell>
          <cell r="D178">
            <v>2</v>
          </cell>
          <cell r="E178" t="str">
            <v>ReduceDamage</v>
          </cell>
          <cell r="H178" t="str">
            <v/>
          </cell>
          <cell r="J178">
            <v>0.35000000000000003</v>
          </cell>
          <cell r="O178" t="str">
            <v/>
          </cell>
          <cell r="S178" t="str">
            <v/>
          </cell>
        </row>
        <row r="179">
          <cell r="A179" t="str">
            <v>LP_ReduceDmgProjectileBetter_03</v>
          </cell>
          <cell r="B179" t="str">
            <v>LP_ReduceDmgProjectileBetter</v>
          </cell>
          <cell r="C179" t="str">
            <v/>
          </cell>
          <cell r="D179">
            <v>3</v>
          </cell>
          <cell r="E179" t="str">
            <v>ReduceDamage</v>
          </cell>
          <cell r="H179" t="str">
            <v/>
          </cell>
          <cell r="J179">
            <v>0.55000000000000004</v>
          </cell>
          <cell r="O179" t="str">
            <v/>
          </cell>
          <cell r="S179" t="str">
            <v/>
          </cell>
        </row>
        <row r="180">
          <cell r="A180" t="str">
            <v>LP_ReduceDmgProjectileBetter_04</v>
          </cell>
          <cell r="B180" t="str">
            <v>LP_ReduceDmgProjectileBetter</v>
          </cell>
          <cell r="C180" t="str">
            <v/>
          </cell>
          <cell r="D180">
            <v>4</v>
          </cell>
          <cell r="E180" t="str">
            <v>ReduceDamage</v>
          </cell>
          <cell r="H180" t="str">
            <v/>
          </cell>
          <cell r="J180">
            <v>0.76666666666666661</v>
          </cell>
          <cell r="O180" t="str">
            <v/>
          </cell>
          <cell r="S180" t="str">
            <v/>
          </cell>
        </row>
        <row r="181">
          <cell r="A181" t="str">
            <v>LP_ReduceDmgProjectileBetter_05</v>
          </cell>
          <cell r="B181" t="str">
            <v>LP_ReduceDmgProjectileBetter</v>
          </cell>
          <cell r="C181" t="str">
            <v/>
          </cell>
          <cell r="D181">
            <v>5</v>
          </cell>
          <cell r="E181" t="str">
            <v>ReduceDamage</v>
          </cell>
          <cell r="H181" t="str">
            <v/>
          </cell>
          <cell r="J181">
            <v>1</v>
          </cell>
          <cell r="O181" t="str">
            <v/>
          </cell>
          <cell r="S181" t="str">
            <v/>
          </cell>
        </row>
        <row r="182">
          <cell r="A182" t="str">
            <v>LP_ReduceDmgProjectileBetter_06</v>
          </cell>
          <cell r="B182" t="str">
            <v>LP_ReduceDmgProjectileBetter</v>
          </cell>
          <cell r="C182" t="str">
            <v/>
          </cell>
          <cell r="D182">
            <v>6</v>
          </cell>
          <cell r="E182" t="str">
            <v>ReduceDamage</v>
          </cell>
          <cell r="H182" t="str">
            <v/>
          </cell>
          <cell r="J182">
            <v>1.25</v>
          </cell>
          <cell r="O182" t="str">
            <v/>
          </cell>
          <cell r="S182" t="str">
            <v/>
          </cell>
        </row>
        <row r="183">
          <cell r="A183" t="str">
            <v>LP_ReduceDmgProjectileBetter_07</v>
          </cell>
          <cell r="B183" t="str">
            <v>LP_ReduceDmgProjectileBetter</v>
          </cell>
          <cell r="C183" t="str">
            <v/>
          </cell>
          <cell r="D183">
            <v>7</v>
          </cell>
          <cell r="E183" t="str">
            <v>ReduceDamage</v>
          </cell>
          <cell r="H183" t="str">
            <v/>
          </cell>
          <cell r="J183">
            <v>1.5166666666666666</v>
          </cell>
          <cell r="O183" t="str">
            <v/>
          </cell>
          <cell r="S183" t="str">
            <v/>
          </cell>
        </row>
        <row r="184">
          <cell r="A184" t="str">
            <v>LP_ReduceDmgProjectileBetter_08</v>
          </cell>
          <cell r="B184" t="str">
            <v>LP_ReduceDmgProjectileBetter</v>
          </cell>
          <cell r="C184" t="str">
            <v/>
          </cell>
          <cell r="D184">
            <v>8</v>
          </cell>
          <cell r="E184" t="str">
            <v>ReduceDamage</v>
          </cell>
          <cell r="H184" t="str">
            <v/>
          </cell>
          <cell r="J184">
            <v>1.8</v>
          </cell>
          <cell r="O184" t="str">
            <v/>
          </cell>
          <cell r="S184" t="str">
            <v/>
          </cell>
        </row>
        <row r="185">
          <cell r="A185" t="str">
            <v>LP_ReduceDmgProjectileBetter_09</v>
          </cell>
          <cell r="B185" t="str">
            <v>LP_ReduceDmgProjectileBetter</v>
          </cell>
          <cell r="C185" t="str">
            <v/>
          </cell>
          <cell r="D185">
            <v>9</v>
          </cell>
          <cell r="E185" t="str">
            <v>ReduceDamage</v>
          </cell>
          <cell r="H185" t="str">
            <v/>
          </cell>
          <cell r="J185">
            <v>2.1</v>
          </cell>
          <cell r="O185" t="str">
            <v/>
          </cell>
          <cell r="S185" t="str">
            <v/>
          </cell>
        </row>
        <row r="186">
          <cell r="A186" t="str">
            <v>LP_ReduceDmgMelee_01</v>
          </cell>
          <cell r="B186" t="str">
            <v>LP_ReduceDmgMelee</v>
          </cell>
          <cell r="C186" t="str">
            <v/>
          </cell>
          <cell r="D186">
            <v>1</v>
          </cell>
          <cell r="E186" t="str">
            <v>ReduceDamage</v>
          </cell>
          <cell r="H186" t="str">
            <v/>
          </cell>
          <cell r="I186">
            <v>9.9999999999999992E-2</v>
          </cell>
          <cell r="O186" t="str">
            <v/>
          </cell>
          <cell r="S186" t="str">
            <v/>
          </cell>
        </row>
        <row r="187">
          <cell r="A187" t="str">
            <v>LP_ReduceDmgMelee_02</v>
          </cell>
          <cell r="B187" t="str">
            <v>LP_ReduceDmgMelee</v>
          </cell>
          <cell r="C187" t="str">
            <v/>
          </cell>
          <cell r="D187">
            <v>2</v>
          </cell>
          <cell r="E187" t="str">
            <v>ReduceDamage</v>
          </cell>
          <cell r="H187" t="str">
            <v/>
          </cell>
          <cell r="I187">
            <v>0.21</v>
          </cell>
          <cell r="O187" t="str">
            <v/>
          </cell>
          <cell r="S187" t="str">
            <v/>
          </cell>
        </row>
        <row r="188">
          <cell r="A188" t="str">
            <v>LP_ReduceDmgMelee_03</v>
          </cell>
          <cell r="B188" t="str">
            <v>LP_ReduceDmgMelee</v>
          </cell>
          <cell r="C188" t="str">
            <v/>
          </cell>
          <cell r="D188">
            <v>3</v>
          </cell>
          <cell r="E188" t="str">
            <v>ReduceDamage</v>
          </cell>
          <cell r="H188" t="str">
            <v/>
          </cell>
          <cell r="I188">
            <v>0.33</v>
          </cell>
          <cell r="O188" t="str">
            <v/>
          </cell>
          <cell r="S188" t="str">
            <v/>
          </cell>
        </row>
        <row r="189">
          <cell r="A189" t="str">
            <v>LP_ReduceDmgMelee_04</v>
          </cell>
          <cell r="B189" t="str">
            <v>LP_ReduceDmgMelee</v>
          </cell>
          <cell r="C189" t="str">
            <v/>
          </cell>
          <cell r="D189">
            <v>4</v>
          </cell>
          <cell r="E189" t="str">
            <v>ReduceDamage</v>
          </cell>
          <cell r="H189" t="str">
            <v/>
          </cell>
          <cell r="I189">
            <v>0.45999999999999996</v>
          </cell>
          <cell r="O189" t="str">
            <v/>
          </cell>
          <cell r="S189" t="str">
            <v/>
          </cell>
        </row>
        <row r="190">
          <cell r="A190" t="str">
            <v>LP_ReduceDmgMelee_05</v>
          </cell>
          <cell r="B190" t="str">
            <v>LP_ReduceDmgMelee</v>
          </cell>
          <cell r="C190" t="str">
            <v/>
          </cell>
          <cell r="D190">
            <v>5</v>
          </cell>
          <cell r="E190" t="str">
            <v>ReduceDamage</v>
          </cell>
          <cell r="H190" t="str">
            <v/>
          </cell>
          <cell r="I190">
            <v>0.6</v>
          </cell>
          <cell r="O190" t="str">
            <v/>
          </cell>
          <cell r="S190" t="str">
            <v/>
          </cell>
        </row>
        <row r="191">
          <cell r="A191" t="str">
            <v>LP_ReduceDmgMelee_06</v>
          </cell>
          <cell r="B191" t="str">
            <v>LP_ReduceDmgMelee</v>
          </cell>
          <cell r="C191" t="str">
            <v/>
          </cell>
          <cell r="D191">
            <v>6</v>
          </cell>
          <cell r="E191" t="str">
            <v>ReduceDamage</v>
          </cell>
          <cell r="H191" t="str">
            <v/>
          </cell>
          <cell r="I191">
            <v>0.75</v>
          </cell>
          <cell r="O191" t="str">
            <v/>
          </cell>
          <cell r="S191" t="str">
            <v/>
          </cell>
        </row>
        <row r="192">
          <cell r="A192" t="str">
            <v>LP_ReduceDmgMelee_07</v>
          </cell>
          <cell r="B192" t="str">
            <v>LP_ReduceDmgMelee</v>
          </cell>
          <cell r="C192" t="str">
            <v/>
          </cell>
          <cell r="D192">
            <v>7</v>
          </cell>
          <cell r="E192" t="str">
            <v>ReduceDamage</v>
          </cell>
          <cell r="H192" t="str">
            <v/>
          </cell>
          <cell r="I192">
            <v>0.91000000000000014</v>
          </cell>
          <cell r="O192" t="str">
            <v/>
          </cell>
          <cell r="S192" t="str">
            <v/>
          </cell>
        </row>
        <row r="193">
          <cell r="A193" t="str">
            <v>LP_ReduceDmgMelee_08</v>
          </cell>
          <cell r="B193" t="str">
            <v>LP_ReduceDmgMelee</v>
          </cell>
          <cell r="C193" t="str">
            <v/>
          </cell>
          <cell r="D193">
            <v>8</v>
          </cell>
          <cell r="E193" t="str">
            <v>ReduceDamage</v>
          </cell>
          <cell r="H193" t="str">
            <v/>
          </cell>
          <cell r="I193">
            <v>1.08</v>
          </cell>
          <cell r="O193" t="str">
            <v/>
          </cell>
          <cell r="S193" t="str">
            <v/>
          </cell>
        </row>
        <row r="194">
          <cell r="A194" t="str">
            <v>LP_ReduceDmgMelee_09</v>
          </cell>
          <cell r="B194" t="str">
            <v>LP_ReduceDmgMelee</v>
          </cell>
          <cell r="C194" t="str">
            <v/>
          </cell>
          <cell r="D194">
            <v>9</v>
          </cell>
          <cell r="E194" t="str">
            <v>ReduceDamage</v>
          </cell>
          <cell r="H194" t="str">
            <v/>
          </cell>
          <cell r="I194">
            <v>1.26</v>
          </cell>
          <cell r="O194" t="str">
            <v/>
          </cell>
          <cell r="S194" t="str">
            <v/>
          </cell>
        </row>
        <row r="195">
          <cell r="A195" t="str">
            <v>LP_ReduceDmgMeleeBetter_01</v>
          </cell>
          <cell r="B195" t="str">
            <v>LP_ReduceDmgMeleeBetter</v>
          </cell>
          <cell r="C195" t="str">
            <v/>
          </cell>
          <cell r="D195">
            <v>1</v>
          </cell>
          <cell r="E195" t="str">
            <v>ReduceDamage</v>
          </cell>
          <cell r="H195" t="str">
            <v/>
          </cell>
          <cell r="I195">
            <v>0.16666666666666666</v>
          </cell>
          <cell r="O195" t="str">
            <v/>
          </cell>
          <cell r="S195" t="str">
            <v/>
          </cell>
        </row>
        <row r="196">
          <cell r="A196" t="str">
            <v>LP_ReduceDmgMeleeBetter_02</v>
          </cell>
          <cell r="B196" t="str">
            <v>LP_ReduceDmgMeleeBetter</v>
          </cell>
          <cell r="C196" t="str">
            <v/>
          </cell>
          <cell r="D196">
            <v>2</v>
          </cell>
          <cell r="E196" t="str">
            <v>ReduceDamage</v>
          </cell>
          <cell r="H196" t="str">
            <v/>
          </cell>
          <cell r="I196">
            <v>0.35000000000000003</v>
          </cell>
          <cell r="O196" t="str">
            <v/>
          </cell>
          <cell r="S196" t="str">
            <v/>
          </cell>
        </row>
        <row r="197">
          <cell r="A197" t="str">
            <v>LP_ReduceDmgMeleeBetter_03</v>
          </cell>
          <cell r="B197" t="str">
            <v>LP_ReduceDmgMeleeBetter</v>
          </cell>
          <cell r="C197" t="str">
            <v/>
          </cell>
          <cell r="D197">
            <v>3</v>
          </cell>
          <cell r="E197" t="str">
            <v>ReduceDamage</v>
          </cell>
          <cell r="H197" t="str">
            <v/>
          </cell>
          <cell r="I197">
            <v>0.55000000000000004</v>
          </cell>
          <cell r="O197" t="str">
            <v/>
          </cell>
          <cell r="S197" t="str">
            <v/>
          </cell>
        </row>
        <row r="198">
          <cell r="A198" t="str">
            <v>LP_ReduceDmgMeleeBetter_04</v>
          </cell>
          <cell r="B198" t="str">
            <v>LP_ReduceDmgMeleeBetter</v>
          </cell>
          <cell r="C198" t="str">
            <v/>
          </cell>
          <cell r="D198">
            <v>4</v>
          </cell>
          <cell r="E198" t="str">
            <v>ReduceDamage</v>
          </cell>
          <cell r="H198" t="str">
            <v/>
          </cell>
          <cell r="I198">
            <v>0.76666666666666661</v>
          </cell>
          <cell r="O198" t="str">
            <v/>
          </cell>
          <cell r="S198" t="str">
            <v/>
          </cell>
        </row>
        <row r="199">
          <cell r="A199" t="str">
            <v>LP_ReduceDmgMeleeBetter_05</v>
          </cell>
          <cell r="B199" t="str">
            <v>LP_ReduceDmgMeleeBetter</v>
          </cell>
          <cell r="C199" t="str">
            <v/>
          </cell>
          <cell r="D199">
            <v>5</v>
          </cell>
          <cell r="E199" t="str">
            <v>ReduceDamage</v>
          </cell>
          <cell r="H199" t="str">
            <v/>
          </cell>
          <cell r="I199">
            <v>1</v>
          </cell>
          <cell r="O199" t="str">
            <v/>
          </cell>
          <cell r="S199" t="str">
            <v/>
          </cell>
        </row>
        <row r="200">
          <cell r="A200" t="str">
            <v>LP_ReduceDmgMeleeBetter_06</v>
          </cell>
          <cell r="B200" t="str">
            <v>LP_ReduceDmgMeleeBetter</v>
          </cell>
          <cell r="C200" t="str">
            <v/>
          </cell>
          <cell r="D200">
            <v>6</v>
          </cell>
          <cell r="E200" t="str">
            <v>ReduceDamage</v>
          </cell>
          <cell r="H200" t="str">
            <v/>
          </cell>
          <cell r="I200">
            <v>1.25</v>
          </cell>
          <cell r="O200" t="str">
            <v/>
          </cell>
          <cell r="S200" t="str">
            <v/>
          </cell>
        </row>
        <row r="201">
          <cell r="A201" t="str">
            <v>LP_ReduceDmgMeleeBetter_07</v>
          </cell>
          <cell r="B201" t="str">
            <v>LP_ReduceDmgMeleeBetter</v>
          </cell>
          <cell r="C201" t="str">
            <v/>
          </cell>
          <cell r="D201">
            <v>7</v>
          </cell>
          <cell r="E201" t="str">
            <v>ReduceDamage</v>
          </cell>
          <cell r="H201" t="str">
            <v/>
          </cell>
          <cell r="I201">
            <v>1.5166666666666666</v>
          </cell>
          <cell r="O201" t="str">
            <v/>
          </cell>
          <cell r="S201" t="str">
            <v/>
          </cell>
        </row>
        <row r="202">
          <cell r="A202" t="str">
            <v>LP_ReduceDmgMeleeBetter_08</v>
          </cell>
          <cell r="B202" t="str">
            <v>LP_ReduceDmgMeleeBetter</v>
          </cell>
          <cell r="C202" t="str">
            <v/>
          </cell>
          <cell r="D202">
            <v>8</v>
          </cell>
          <cell r="E202" t="str">
            <v>ReduceDamage</v>
          </cell>
          <cell r="H202" t="str">
            <v/>
          </cell>
          <cell r="I202">
            <v>1.8</v>
          </cell>
          <cell r="O202" t="str">
            <v/>
          </cell>
          <cell r="S202" t="str">
            <v/>
          </cell>
        </row>
        <row r="203">
          <cell r="A203" t="str">
            <v>LP_ReduceDmgMeleeBetter_09</v>
          </cell>
          <cell r="B203" t="str">
            <v>LP_ReduceDmgMeleeBetter</v>
          </cell>
          <cell r="C203" t="str">
            <v/>
          </cell>
          <cell r="D203">
            <v>9</v>
          </cell>
          <cell r="E203" t="str">
            <v>ReduceDamage</v>
          </cell>
          <cell r="H203" t="str">
            <v/>
          </cell>
          <cell r="I203">
            <v>2.1</v>
          </cell>
          <cell r="O203" t="str">
            <v/>
          </cell>
          <cell r="S203" t="str">
            <v/>
          </cell>
        </row>
        <row r="204">
          <cell r="A204" t="str">
            <v>LP_ReduceDmgClose_01</v>
          </cell>
          <cell r="B204" t="str">
            <v>LP_ReduceDmgClose</v>
          </cell>
          <cell r="C204" t="str">
            <v/>
          </cell>
          <cell r="D204">
            <v>1</v>
          </cell>
          <cell r="E204" t="str">
            <v>ReduceDamage</v>
          </cell>
          <cell r="H204" t="str">
            <v/>
          </cell>
          <cell r="K204">
            <v>9.9999999999999992E-2</v>
          </cell>
          <cell r="O204" t="str">
            <v/>
          </cell>
          <cell r="S204" t="str">
            <v/>
          </cell>
        </row>
        <row r="205">
          <cell r="A205" t="str">
            <v>LP_ReduceDmgClose_02</v>
          </cell>
          <cell r="B205" t="str">
            <v>LP_ReduceDmgClose</v>
          </cell>
          <cell r="C205" t="str">
            <v/>
          </cell>
          <cell r="D205">
            <v>2</v>
          </cell>
          <cell r="E205" t="str">
            <v>ReduceDamage</v>
          </cell>
          <cell r="H205" t="str">
            <v/>
          </cell>
          <cell r="K205">
            <v>0.21</v>
          </cell>
          <cell r="O205" t="str">
            <v/>
          </cell>
          <cell r="S205" t="str">
            <v/>
          </cell>
        </row>
        <row r="206">
          <cell r="A206" t="str">
            <v>LP_ReduceDmgClose_03</v>
          </cell>
          <cell r="B206" t="str">
            <v>LP_ReduceDmgClose</v>
          </cell>
          <cell r="C206" t="str">
            <v/>
          </cell>
          <cell r="D206">
            <v>3</v>
          </cell>
          <cell r="E206" t="str">
            <v>ReduceDamage</v>
          </cell>
          <cell r="H206" t="str">
            <v/>
          </cell>
          <cell r="K206">
            <v>0.33</v>
          </cell>
          <cell r="O206" t="str">
            <v/>
          </cell>
          <cell r="S206" t="str">
            <v/>
          </cell>
        </row>
        <row r="207">
          <cell r="A207" t="str">
            <v>LP_ReduceDmgClose_04</v>
          </cell>
          <cell r="B207" t="str">
            <v>LP_ReduceDmgClose</v>
          </cell>
          <cell r="C207" t="str">
            <v/>
          </cell>
          <cell r="D207">
            <v>4</v>
          </cell>
          <cell r="E207" t="str">
            <v>ReduceDamage</v>
          </cell>
          <cell r="H207" t="str">
            <v/>
          </cell>
          <cell r="K207">
            <v>0.45999999999999996</v>
          </cell>
          <cell r="O207" t="str">
            <v/>
          </cell>
          <cell r="S207" t="str">
            <v/>
          </cell>
        </row>
        <row r="208">
          <cell r="A208" t="str">
            <v>LP_ReduceDmgClose_05</v>
          </cell>
          <cell r="B208" t="str">
            <v>LP_ReduceDmgClose</v>
          </cell>
          <cell r="C208" t="str">
            <v/>
          </cell>
          <cell r="D208">
            <v>5</v>
          </cell>
          <cell r="E208" t="str">
            <v>ReduceDamage</v>
          </cell>
          <cell r="H208" t="str">
            <v/>
          </cell>
          <cell r="K208">
            <v>0.6</v>
          </cell>
          <cell r="O208" t="str">
            <v/>
          </cell>
          <cell r="S208" t="str">
            <v/>
          </cell>
        </row>
        <row r="209">
          <cell r="A209" t="str">
            <v>LP_ReduceDmgClose_06</v>
          </cell>
          <cell r="B209" t="str">
            <v>LP_ReduceDmgClose</v>
          </cell>
          <cell r="C209" t="str">
            <v/>
          </cell>
          <cell r="D209">
            <v>6</v>
          </cell>
          <cell r="E209" t="str">
            <v>ReduceDamage</v>
          </cell>
          <cell r="H209" t="str">
            <v/>
          </cell>
          <cell r="K209">
            <v>0.75</v>
          </cell>
          <cell r="O209" t="str">
            <v/>
          </cell>
          <cell r="S209" t="str">
            <v/>
          </cell>
        </row>
        <row r="210">
          <cell r="A210" t="str">
            <v>LP_ReduceDmgClose_07</v>
          </cell>
          <cell r="B210" t="str">
            <v>LP_ReduceDmgClose</v>
          </cell>
          <cell r="C210" t="str">
            <v/>
          </cell>
          <cell r="D210">
            <v>7</v>
          </cell>
          <cell r="E210" t="str">
            <v>ReduceDamage</v>
          </cell>
          <cell r="H210" t="str">
            <v/>
          </cell>
          <cell r="K210">
            <v>0.91000000000000014</v>
          </cell>
          <cell r="O210" t="str">
            <v/>
          </cell>
          <cell r="S210" t="str">
            <v/>
          </cell>
        </row>
        <row r="211">
          <cell r="A211" t="str">
            <v>LP_ReduceDmgClose_08</v>
          </cell>
          <cell r="B211" t="str">
            <v>LP_ReduceDmgClose</v>
          </cell>
          <cell r="C211" t="str">
            <v/>
          </cell>
          <cell r="D211">
            <v>8</v>
          </cell>
          <cell r="E211" t="str">
            <v>ReduceDamage</v>
          </cell>
          <cell r="H211" t="str">
            <v/>
          </cell>
          <cell r="K211">
            <v>1.08</v>
          </cell>
          <cell r="O211" t="str">
            <v/>
          </cell>
          <cell r="S211" t="str">
            <v/>
          </cell>
        </row>
        <row r="212">
          <cell r="A212" t="str">
            <v>LP_ReduceDmgClose_09</v>
          </cell>
          <cell r="B212" t="str">
            <v>LP_ReduceDmgClose</v>
          </cell>
          <cell r="C212" t="str">
            <v/>
          </cell>
          <cell r="D212">
            <v>9</v>
          </cell>
          <cell r="E212" t="str">
            <v>ReduceDamage</v>
          </cell>
          <cell r="H212" t="str">
            <v/>
          </cell>
          <cell r="K212">
            <v>1.26</v>
          </cell>
          <cell r="O212" t="str">
            <v/>
          </cell>
          <cell r="S212" t="str">
            <v/>
          </cell>
        </row>
        <row r="213">
          <cell r="A213" t="str">
            <v>LP_ReduceDmgCloseBetter_01</v>
          </cell>
          <cell r="B213" t="str">
            <v>LP_ReduceDmgCloseBetter</v>
          </cell>
          <cell r="C213" t="str">
            <v/>
          </cell>
          <cell r="D213">
            <v>1</v>
          </cell>
          <cell r="E213" t="str">
            <v>ReduceDamage</v>
          </cell>
          <cell r="H213" t="str">
            <v/>
          </cell>
          <cell r="K213">
            <v>0.16666666666666666</v>
          </cell>
          <cell r="O213" t="str">
            <v/>
          </cell>
          <cell r="S213" t="str">
            <v/>
          </cell>
        </row>
        <row r="214">
          <cell r="A214" t="str">
            <v>LP_ReduceDmgCloseBetter_02</v>
          </cell>
          <cell r="B214" t="str">
            <v>LP_ReduceDmgCloseBetter</v>
          </cell>
          <cell r="C214" t="str">
            <v/>
          </cell>
          <cell r="D214">
            <v>2</v>
          </cell>
          <cell r="E214" t="str">
            <v>ReduceDamage</v>
          </cell>
          <cell r="H214" t="str">
            <v/>
          </cell>
          <cell r="K214">
            <v>0.35000000000000003</v>
          </cell>
          <cell r="O214" t="str">
            <v/>
          </cell>
          <cell r="S214" t="str">
            <v/>
          </cell>
        </row>
        <row r="215">
          <cell r="A215" t="str">
            <v>LP_ReduceDmgCloseBetter_03</v>
          </cell>
          <cell r="B215" t="str">
            <v>LP_ReduceDmgCloseBetter</v>
          </cell>
          <cell r="C215" t="str">
            <v/>
          </cell>
          <cell r="D215">
            <v>3</v>
          </cell>
          <cell r="E215" t="str">
            <v>ReduceDamage</v>
          </cell>
          <cell r="H215" t="str">
            <v/>
          </cell>
          <cell r="K215">
            <v>0.55000000000000004</v>
          </cell>
          <cell r="O215" t="str">
            <v/>
          </cell>
          <cell r="S215" t="str">
            <v/>
          </cell>
        </row>
        <row r="216">
          <cell r="A216" t="str">
            <v>LP_ReduceDmgCloseBetter_04</v>
          </cell>
          <cell r="B216" t="str">
            <v>LP_ReduceDmgCloseBetter</v>
          </cell>
          <cell r="C216" t="str">
            <v/>
          </cell>
          <cell r="D216">
            <v>4</v>
          </cell>
          <cell r="E216" t="str">
            <v>ReduceDamage</v>
          </cell>
          <cell r="H216" t="str">
            <v/>
          </cell>
          <cell r="K216">
            <v>0.76666666666666661</v>
          </cell>
          <cell r="O216" t="str">
            <v/>
          </cell>
          <cell r="S216" t="str">
            <v/>
          </cell>
        </row>
        <row r="217">
          <cell r="A217" t="str">
            <v>LP_ReduceDmgCloseBetter_05</v>
          </cell>
          <cell r="B217" t="str">
            <v>LP_ReduceDmgCloseBetter</v>
          </cell>
          <cell r="C217" t="str">
            <v/>
          </cell>
          <cell r="D217">
            <v>5</v>
          </cell>
          <cell r="E217" t="str">
            <v>ReduceDamage</v>
          </cell>
          <cell r="H217" t="str">
            <v/>
          </cell>
          <cell r="K217">
            <v>1</v>
          </cell>
          <cell r="O217" t="str">
            <v/>
          </cell>
          <cell r="S217" t="str">
            <v/>
          </cell>
        </row>
        <row r="218">
          <cell r="A218" t="str">
            <v>LP_ReduceDmgCloseBetter_06</v>
          </cell>
          <cell r="B218" t="str">
            <v>LP_ReduceDmgCloseBetter</v>
          </cell>
          <cell r="C218" t="str">
            <v/>
          </cell>
          <cell r="D218">
            <v>6</v>
          </cell>
          <cell r="E218" t="str">
            <v>ReduceDamage</v>
          </cell>
          <cell r="H218" t="str">
            <v/>
          </cell>
          <cell r="K218">
            <v>1.25</v>
          </cell>
          <cell r="O218" t="str">
            <v/>
          </cell>
          <cell r="S218" t="str">
            <v/>
          </cell>
        </row>
        <row r="219">
          <cell r="A219" t="str">
            <v>LP_ReduceDmgCloseBetter_07</v>
          </cell>
          <cell r="B219" t="str">
            <v>LP_ReduceDmgCloseBetter</v>
          </cell>
          <cell r="C219" t="str">
            <v/>
          </cell>
          <cell r="D219">
            <v>7</v>
          </cell>
          <cell r="E219" t="str">
            <v>ReduceDamage</v>
          </cell>
          <cell r="H219" t="str">
            <v/>
          </cell>
          <cell r="K219">
            <v>1.5166666666666666</v>
          </cell>
          <cell r="O219" t="str">
            <v/>
          </cell>
          <cell r="S219" t="str">
            <v/>
          </cell>
        </row>
        <row r="220">
          <cell r="A220" t="str">
            <v>LP_ReduceDmgCloseBetter_08</v>
          </cell>
          <cell r="B220" t="str">
            <v>LP_ReduceDmgCloseBetter</v>
          </cell>
          <cell r="C220" t="str">
            <v/>
          </cell>
          <cell r="D220">
            <v>8</v>
          </cell>
          <cell r="E220" t="str">
            <v>ReduceDamage</v>
          </cell>
          <cell r="H220" t="str">
            <v/>
          </cell>
          <cell r="K220">
            <v>1.8</v>
          </cell>
          <cell r="O220" t="str">
            <v/>
          </cell>
          <cell r="S220" t="str">
            <v/>
          </cell>
        </row>
        <row r="221">
          <cell r="A221" t="str">
            <v>LP_ReduceDmgCloseBetter_09</v>
          </cell>
          <cell r="B221" t="str">
            <v>LP_ReduceDmgCloseBetter</v>
          </cell>
          <cell r="C221" t="str">
            <v/>
          </cell>
          <cell r="D221">
            <v>9</v>
          </cell>
          <cell r="E221" t="str">
            <v>ReduceDamage</v>
          </cell>
          <cell r="H221" t="str">
            <v/>
          </cell>
          <cell r="K221">
            <v>2.1</v>
          </cell>
          <cell r="O221" t="str">
            <v/>
          </cell>
          <cell r="S221" t="str">
            <v/>
          </cell>
        </row>
        <row r="222">
          <cell r="A222" t="str">
            <v>LP_ReduceDmgTrap_01</v>
          </cell>
          <cell r="B222" t="str">
            <v>LP_ReduceDmgTrap</v>
          </cell>
          <cell r="C222" t="str">
            <v/>
          </cell>
          <cell r="D222">
            <v>1</v>
          </cell>
          <cell r="E222" t="str">
            <v>ReduceDamage</v>
          </cell>
          <cell r="H222" t="str">
            <v/>
          </cell>
          <cell r="L222">
            <v>9.9999999999999992E-2</v>
          </cell>
          <cell r="O222" t="str">
            <v/>
          </cell>
          <cell r="S222" t="str">
            <v/>
          </cell>
        </row>
        <row r="223">
          <cell r="A223" t="str">
            <v>LP_ReduceDmgTrap_02</v>
          </cell>
          <cell r="B223" t="str">
            <v>LP_ReduceDmgTrap</v>
          </cell>
          <cell r="C223" t="str">
            <v/>
          </cell>
          <cell r="D223">
            <v>2</v>
          </cell>
          <cell r="E223" t="str">
            <v>ReduceDamage</v>
          </cell>
          <cell r="H223" t="str">
            <v/>
          </cell>
          <cell r="L223">
            <v>0.21</v>
          </cell>
          <cell r="O223" t="str">
            <v/>
          </cell>
          <cell r="S223" t="str">
            <v/>
          </cell>
        </row>
        <row r="224">
          <cell r="A224" t="str">
            <v>LP_ReduceDmgTrap_03</v>
          </cell>
          <cell r="B224" t="str">
            <v>LP_ReduceDmgTrap</v>
          </cell>
          <cell r="C224" t="str">
            <v/>
          </cell>
          <cell r="D224">
            <v>3</v>
          </cell>
          <cell r="E224" t="str">
            <v>ReduceDamage</v>
          </cell>
          <cell r="H224" t="str">
            <v/>
          </cell>
          <cell r="L224">
            <v>0.33</v>
          </cell>
          <cell r="O224" t="str">
            <v/>
          </cell>
          <cell r="S224" t="str">
            <v/>
          </cell>
        </row>
        <row r="225">
          <cell r="A225" t="str">
            <v>LP_ReduceDmgTrap_04</v>
          </cell>
          <cell r="B225" t="str">
            <v>LP_ReduceDmgTrap</v>
          </cell>
          <cell r="C225" t="str">
            <v/>
          </cell>
          <cell r="D225">
            <v>4</v>
          </cell>
          <cell r="E225" t="str">
            <v>ReduceDamage</v>
          </cell>
          <cell r="H225" t="str">
            <v/>
          </cell>
          <cell r="L225">
            <v>0.45999999999999996</v>
          </cell>
          <cell r="O225" t="str">
            <v/>
          </cell>
          <cell r="S225" t="str">
            <v/>
          </cell>
        </row>
        <row r="226">
          <cell r="A226" t="str">
            <v>LP_ReduceDmgTrap_05</v>
          </cell>
          <cell r="B226" t="str">
            <v>LP_ReduceDmgTrap</v>
          </cell>
          <cell r="C226" t="str">
            <v/>
          </cell>
          <cell r="D226">
            <v>5</v>
          </cell>
          <cell r="E226" t="str">
            <v>ReduceDamage</v>
          </cell>
          <cell r="H226" t="str">
            <v/>
          </cell>
          <cell r="L226">
            <v>0.6</v>
          </cell>
          <cell r="O226" t="str">
            <v/>
          </cell>
          <cell r="S226" t="str">
            <v/>
          </cell>
        </row>
        <row r="227">
          <cell r="A227" t="str">
            <v>LP_ReduceDmgTrap_06</v>
          </cell>
          <cell r="B227" t="str">
            <v>LP_ReduceDmgTrap</v>
          </cell>
          <cell r="C227" t="str">
            <v/>
          </cell>
          <cell r="D227">
            <v>6</v>
          </cell>
          <cell r="E227" t="str">
            <v>ReduceDamage</v>
          </cell>
          <cell r="H227" t="str">
            <v/>
          </cell>
          <cell r="L227">
            <v>0.75</v>
          </cell>
          <cell r="O227" t="str">
            <v/>
          </cell>
          <cell r="S227" t="str">
            <v/>
          </cell>
        </row>
        <row r="228">
          <cell r="A228" t="str">
            <v>LP_ReduceDmgTrap_07</v>
          </cell>
          <cell r="B228" t="str">
            <v>LP_ReduceDmgTrap</v>
          </cell>
          <cell r="C228" t="str">
            <v/>
          </cell>
          <cell r="D228">
            <v>7</v>
          </cell>
          <cell r="E228" t="str">
            <v>ReduceDamage</v>
          </cell>
          <cell r="H228" t="str">
            <v/>
          </cell>
          <cell r="L228">
            <v>0.91000000000000014</v>
          </cell>
          <cell r="O228" t="str">
            <v/>
          </cell>
          <cell r="S228" t="str">
            <v/>
          </cell>
        </row>
        <row r="229">
          <cell r="A229" t="str">
            <v>LP_ReduceDmgTrap_08</v>
          </cell>
          <cell r="B229" t="str">
            <v>LP_ReduceDmgTrap</v>
          </cell>
          <cell r="C229" t="str">
            <v/>
          </cell>
          <cell r="D229">
            <v>8</v>
          </cell>
          <cell r="E229" t="str">
            <v>ReduceDamage</v>
          </cell>
          <cell r="H229" t="str">
            <v/>
          </cell>
          <cell r="L229">
            <v>1.08</v>
          </cell>
          <cell r="O229" t="str">
            <v/>
          </cell>
          <cell r="S229" t="str">
            <v/>
          </cell>
        </row>
        <row r="230">
          <cell r="A230" t="str">
            <v>LP_ReduceDmgTrap_09</v>
          </cell>
          <cell r="B230" t="str">
            <v>LP_ReduceDmgTrap</v>
          </cell>
          <cell r="C230" t="str">
            <v/>
          </cell>
          <cell r="D230">
            <v>9</v>
          </cell>
          <cell r="E230" t="str">
            <v>ReduceDamage</v>
          </cell>
          <cell r="H230" t="str">
            <v/>
          </cell>
          <cell r="L230">
            <v>1.26</v>
          </cell>
          <cell r="O230" t="str">
            <v/>
          </cell>
          <cell r="S230" t="str">
            <v/>
          </cell>
        </row>
        <row r="231">
          <cell r="A231" t="str">
            <v>LP_ReduceDmgTrapBetter_01</v>
          </cell>
          <cell r="B231" t="str">
            <v>LP_ReduceDmgTrapBetter</v>
          </cell>
          <cell r="C231" t="str">
            <v/>
          </cell>
          <cell r="D231">
            <v>1</v>
          </cell>
          <cell r="E231" t="str">
            <v>ReduceDamage</v>
          </cell>
          <cell r="H231" t="str">
            <v/>
          </cell>
          <cell r="L231">
            <v>0.16666666666666666</v>
          </cell>
          <cell r="O231" t="str">
            <v/>
          </cell>
          <cell r="S231" t="str">
            <v/>
          </cell>
        </row>
        <row r="232">
          <cell r="A232" t="str">
            <v>LP_ReduceDmgTrapBetter_02</v>
          </cell>
          <cell r="B232" t="str">
            <v>LP_ReduceDmgTrapBetter</v>
          </cell>
          <cell r="C232" t="str">
            <v/>
          </cell>
          <cell r="D232">
            <v>2</v>
          </cell>
          <cell r="E232" t="str">
            <v>ReduceDamage</v>
          </cell>
          <cell r="H232" t="str">
            <v/>
          </cell>
          <cell r="L232">
            <v>0.35000000000000003</v>
          </cell>
          <cell r="O232" t="str">
            <v/>
          </cell>
          <cell r="S232" t="str">
            <v/>
          </cell>
        </row>
        <row r="233">
          <cell r="A233" t="str">
            <v>LP_ReduceDmgTrapBetter_03</v>
          </cell>
          <cell r="B233" t="str">
            <v>LP_ReduceDmgTrapBetter</v>
          </cell>
          <cell r="C233" t="str">
            <v/>
          </cell>
          <cell r="D233">
            <v>3</v>
          </cell>
          <cell r="E233" t="str">
            <v>ReduceDamage</v>
          </cell>
          <cell r="H233" t="str">
            <v/>
          </cell>
          <cell r="L233">
            <v>0.55000000000000004</v>
          </cell>
          <cell r="O233" t="str">
            <v/>
          </cell>
          <cell r="S233" t="str">
            <v/>
          </cell>
        </row>
        <row r="234">
          <cell r="A234" t="str">
            <v>LP_ReduceDmgTrapBetter_04</v>
          </cell>
          <cell r="B234" t="str">
            <v>LP_ReduceDmgTrapBetter</v>
          </cell>
          <cell r="C234" t="str">
            <v/>
          </cell>
          <cell r="D234">
            <v>4</v>
          </cell>
          <cell r="E234" t="str">
            <v>ReduceDamage</v>
          </cell>
          <cell r="H234" t="str">
            <v/>
          </cell>
          <cell r="L234">
            <v>0.76666666666666661</v>
          </cell>
          <cell r="O234" t="str">
            <v/>
          </cell>
          <cell r="S234" t="str">
            <v/>
          </cell>
        </row>
        <row r="235">
          <cell r="A235" t="str">
            <v>LP_ReduceDmgTrapBetter_05</v>
          </cell>
          <cell r="B235" t="str">
            <v>LP_ReduceDmgTrapBetter</v>
          </cell>
          <cell r="C235" t="str">
            <v/>
          </cell>
          <cell r="D235">
            <v>5</v>
          </cell>
          <cell r="E235" t="str">
            <v>ReduceDamage</v>
          </cell>
          <cell r="H235" t="str">
            <v/>
          </cell>
          <cell r="L235">
            <v>1</v>
          </cell>
          <cell r="O235" t="str">
            <v/>
          </cell>
          <cell r="S235" t="str">
            <v/>
          </cell>
        </row>
        <row r="236">
          <cell r="A236" t="str">
            <v>LP_ReduceDmgTrapBetter_06</v>
          </cell>
          <cell r="B236" t="str">
            <v>LP_ReduceDmgTrapBetter</v>
          </cell>
          <cell r="C236" t="str">
            <v/>
          </cell>
          <cell r="D236">
            <v>6</v>
          </cell>
          <cell r="E236" t="str">
            <v>ReduceDamage</v>
          </cell>
          <cell r="H236" t="str">
            <v/>
          </cell>
          <cell r="L236">
            <v>1.25</v>
          </cell>
          <cell r="O236" t="str">
            <v/>
          </cell>
          <cell r="S236" t="str">
            <v/>
          </cell>
        </row>
        <row r="237">
          <cell r="A237" t="str">
            <v>LP_ReduceDmgTrapBetter_07</v>
          </cell>
          <cell r="B237" t="str">
            <v>LP_ReduceDmgTrapBetter</v>
          </cell>
          <cell r="C237" t="str">
            <v/>
          </cell>
          <cell r="D237">
            <v>7</v>
          </cell>
          <cell r="E237" t="str">
            <v>ReduceDamage</v>
          </cell>
          <cell r="H237" t="str">
            <v/>
          </cell>
          <cell r="L237">
            <v>1.5166666666666666</v>
          </cell>
          <cell r="O237" t="str">
            <v/>
          </cell>
          <cell r="S237" t="str">
            <v/>
          </cell>
        </row>
        <row r="238">
          <cell r="A238" t="str">
            <v>LP_ReduceDmgTrapBetter_08</v>
          </cell>
          <cell r="B238" t="str">
            <v>LP_ReduceDmgTrapBetter</v>
          </cell>
          <cell r="C238" t="str">
            <v/>
          </cell>
          <cell r="D238">
            <v>8</v>
          </cell>
          <cell r="E238" t="str">
            <v>ReduceDamage</v>
          </cell>
          <cell r="H238" t="str">
            <v/>
          </cell>
          <cell r="L238">
            <v>1.8</v>
          </cell>
          <cell r="O238" t="str">
            <v/>
          </cell>
          <cell r="S238" t="str">
            <v/>
          </cell>
        </row>
        <row r="239">
          <cell r="A239" t="str">
            <v>LP_ReduceDmgTrapBetter_09</v>
          </cell>
          <cell r="B239" t="str">
            <v>LP_ReduceDmgTrapBetter</v>
          </cell>
          <cell r="C239" t="str">
            <v/>
          </cell>
          <cell r="D239">
            <v>9</v>
          </cell>
          <cell r="E239" t="str">
            <v>ReduceDamage</v>
          </cell>
          <cell r="H239" t="str">
            <v/>
          </cell>
          <cell r="L239">
            <v>2.1</v>
          </cell>
          <cell r="O239" t="str">
            <v/>
          </cell>
          <cell r="S239" t="str">
            <v/>
          </cell>
        </row>
        <row r="240">
          <cell r="A240" t="str">
            <v>LP_ReduceContinuousDmg_01</v>
          </cell>
          <cell r="B240" t="str">
            <v>LP_ReduceContinuousDmg</v>
          </cell>
          <cell r="C240" t="str">
            <v/>
          </cell>
          <cell r="D240">
            <v>1</v>
          </cell>
          <cell r="E240" t="str">
            <v>ReduceContinuousDamage</v>
          </cell>
          <cell r="H240" t="str">
            <v/>
          </cell>
          <cell r="I240">
            <v>-1</v>
          </cell>
          <cell r="J240">
            <v>1</v>
          </cell>
          <cell r="K240">
            <v>0.5</v>
          </cell>
          <cell r="O240" t="str">
            <v/>
          </cell>
          <cell r="S240" t="str">
            <v/>
          </cell>
        </row>
        <row r="241">
          <cell r="A241" t="str">
            <v>LP_ReduceContinuousDmg_02</v>
          </cell>
          <cell r="B241" t="str">
            <v>LP_ReduceContinuousDmg</v>
          </cell>
          <cell r="C241" t="str">
            <v/>
          </cell>
          <cell r="D241">
            <v>2</v>
          </cell>
          <cell r="E241" t="str">
            <v>ReduceContinuousDamage</v>
          </cell>
          <cell r="H241" t="str">
            <v/>
          </cell>
          <cell r="I241">
            <v>-1</v>
          </cell>
          <cell r="J241">
            <v>4.1900000000000004</v>
          </cell>
          <cell r="K241">
            <v>0.5</v>
          </cell>
          <cell r="O241" t="str">
            <v/>
          </cell>
          <cell r="S241" t="str">
            <v/>
          </cell>
        </row>
        <row r="242">
          <cell r="A242" t="str">
            <v>LP_ReduceContinuousDmg_03</v>
          </cell>
          <cell r="B242" t="str">
            <v>LP_ReduceContinuousDmg</v>
          </cell>
          <cell r="C242" t="str">
            <v/>
          </cell>
          <cell r="D242">
            <v>3</v>
          </cell>
          <cell r="E242" t="str">
            <v>ReduceContinuousDamage</v>
          </cell>
          <cell r="H242" t="str">
            <v/>
          </cell>
          <cell r="I242">
            <v>-1</v>
          </cell>
          <cell r="J242">
            <v>9.57</v>
          </cell>
          <cell r="K242">
            <v>0.5</v>
          </cell>
          <cell r="O242" t="str">
            <v/>
          </cell>
          <cell r="S242" t="str">
            <v/>
          </cell>
        </row>
        <row r="243">
          <cell r="A243" t="str">
            <v>LP_DefenseStrongDmg_01</v>
          </cell>
          <cell r="B243" t="str">
            <v>LP_DefenseStrongDmg</v>
          </cell>
          <cell r="C243" t="str">
            <v/>
          </cell>
          <cell r="D243">
            <v>1</v>
          </cell>
          <cell r="E243" t="str">
            <v>DefenseStrongDamage</v>
          </cell>
          <cell r="H243" t="str">
            <v/>
          </cell>
          <cell r="I243">
            <v>-1</v>
          </cell>
          <cell r="J243">
            <v>0.24</v>
          </cell>
          <cell r="O243" t="str">
            <v/>
          </cell>
          <cell r="S243" t="str">
            <v/>
          </cell>
        </row>
        <row r="244">
          <cell r="A244" t="str">
            <v>LP_DefenseStrongDmg_02</v>
          </cell>
          <cell r="B244" t="str">
            <v>LP_DefenseStrongDmg</v>
          </cell>
          <cell r="C244" t="str">
            <v/>
          </cell>
          <cell r="D244">
            <v>2</v>
          </cell>
          <cell r="E244" t="str">
            <v>DefenseStrongDamage</v>
          </cell>
          <cell r="H244" t="str">
            <v/>
          </cell>
          <cell r="I244">
            <v>-1</v>
          </cell>
          <cell r="J244">
            <v>0.20869565217391306</v>
          </cell>
          <cell r="O244" t="str">
            <v/>
          </cell>
          <cell r="S244" t="str">
            <v/>
          </cell>
        </row>
        <row r="245">
          <cell r="A245" t="str">
            <v>LP_DefenseStrongDmg_03</v>
          </cell>
          <cell r="B245" t="str">
            <v>LP_DefenseStrongDmg</v>
          </cell>
          <cell r="C245" t="str">
            <v/>
          </cell>
          <cell r="D245">
            <v>3</v>
          </cell>
          <cell r="E245" t="str">
            <v>DefenseStrongDamage</v>
          </cell>
          <cell r="H245" t="str">
            <v/>
          </cell>
          <cell r="I245">
            <v>-1</v>
          </cell>
          <cell r="J245">
            <v>0.18147448015122877</v>
          </cell>
          <cell r="O245" t="str">
            <v/>
          </cell>
          <cell r="S245" t="str">
            <v/>
          </cell>
        </row>
        <row r="246">
          <cell r="A246" t="str">
            <v>LP_ExtraGold_01</v>
          </cell>
          <cell r="B246" t="str">
            <v>LP_ExtraGold</v>
          </cell>
          <cell r="C246" t="str">
            <v/>
          </cell>
          <cell r="D246">
            <v>1</v>
          </cell>
          <cell r="E246" t="str">
            <v>DropAdjust</v>
          </cell>
          <cell r="H246" t="str">
            <v/>
          </cell>
          <cell r="J246">
            <v>0.05</v>
          </cell>
          <cell r="O246" t="str">
            <v/>
          </cell>
          <cell r="S246" t="str">
            <v/>
          </cell>
        </row>
        <row r="247">
          <cell r="A247" t="str">
            <v>LP_ExtraGold_02</v>
          </cell>
          <cell r="B247" t="str">
            <v>LP_ExtraGold</v>
          </cell>
          <cell r="C247" t="str">
            <v/>
          </cell>
          <cell r="D247">
            <v>2</v>
          </cell>
          <cell r="E247" t="str">
            <v>DropAdjust</v>
          </cell>
          <cell r="H247" t="str">
            <v/>
          </cell>
          <cell r="J247">
            <v>0.10500000000000001</v>
          </cell>
          <cell r="O247" t="str">
            <v/>
          </cell>
          <cell r="S247" t="str">
            <v/>
          </cell>
        </row>
        <row r="248">
          <cell r="A248" t="str">
            <v>LP_ExtraGold_03</v>
          </cell>
          <cell r="B248" t="str">
            <v>LP_ExtraGold</v>
          </cell>
          <cell r="C248" t="str">
            <v/>
          </cell>
          <cell r="D248">
            <v>3</v>
          </cell>
          <cell r="E248" t="str">
            <v>DropAdjust</v>
          </cell>
          <cell r="H248" t="str">
            <v/>
          </cell>
          <cell r="J248">
            <v>0.16500000000000004</v>
          </cell>
          <cell r="O248" t="str">
            <v/>
          </cell>
          <cell r="S248" t="str">
            <v/>
          </cell>
        </row>
        <row r="249">
          <cell r="A249" t="str">
            <v>LP_ExtraGoldBetter_01</v>
          </cell>
          <cell r="B249" t="str">
            <v>LP_ExtraGoldBetter</v>
          </cell>
          <cell r="C249" t="str">
            <v/>
          </cell>
          <cell r="D249">
            <v>1</v>
          </cell>
          <cell r="E249" t="str">
            <v>DropAdjust</v>
          </cell>
          <cell r="H249" t="str">
            <v/>
          </cell>
          <cell r="J249">
            <v>8.3333333333333329E-2</v>
          </cell>
          <cell r="O249" t="str">
            <v/>
          </cell>
        </row>
        <row r="250">
          <cell r="A250" t="str">
            <v>LP_ExtraGoldBetter_02</v>
          </cell>
          <cell r="B250" t="str">
            <v>LP_ExtraGoldBetter</v>
          </cell>
          <cell r="C250" t="str">
            <v/>
          </cell>
          <cell r="D250">
            <v>2</v>
          </cell>
          <cell r="E250" t="str">
            <v>DropAdjust</v>
          </cell>
          <cell r="H250" t="str">
            <v/>
          </cell>
          <cell r="J250">
            <v>0.17500000000000002</v>
          </cell>
          <cell r="O250" t="str">
            <v/>
          </cell>
        </row>
        <row r="251">
          <cell r="A251" t="str">
            <v>LP_ExtraGoldBetter_03</v>
          </cell>
          <cell r="B251" t="str">
            <v>LP_ExtraGoldBetter</v>
          </cell>
          <cell r="C251" t="str">
            <v/>
          </cell>
          <cell r="D251">
            <v>3</v>
          </cell>
          <cell r="E251" t="str">
            <v>DropAdjust</v>
          </cell>
          <cell r="H251" t="str">
            <v/>
          </cell>
          <cell r="J251">
            <v>0.27500000000000008</v>
          </cell>
          <cell r="O251" t="str">
            <v/>
          </cell>
        </row>
        <row r="252">
          <cell r="A252" t="str">
            <v>LP_ItemChanceBoost_01</v>
          </cell>
          <cell r="B252" t="str">
            <v>LP_ItemChanceBoost</v>
          </cell>
          <cell r="C252" t="str">
            <v/>
          </cell>
          <cell r="D252">
            <v>1</v>
          </cell>
          <cell r="E252" t="str">
            <v>DropAdjust</v>
          </cell>
          <cell r="H252" t="str">
            <v/>
          </cell>
          <cell r="K252">
            <v>2.5000000000000001E-2</v>
          </cell>
          <cell r="O252" t="str">
            <v/>
          </cell>
          <cell r="S252" t="str">
            <v/>
          </cell>
        </row>
        <row r="253">
          <cell r="A253" t="str">
            <v>LP_ItemChanceBoost_02</v>
          </cell>
          <cell r="B253" t="str">
            <v>LP_ItemChanceBoost</v>
          </cell>
          <cell r="C253" t="str">
            <v/>
          </cell>
          <cell r="D253">
            <v>2</v>
          </cell>
          <cell r="E253" t="str">
            <v>DropAdjust</v>
          </cell>
          <cell r="H253" t="str">
            <v/>
          </cell>
          <cell r="K253">
            <v>5.2500000000000005E-2</v>
          </cell>
          <cell r="O253" t="str">
            <v/>
          </cell>
          <cell r="S253" t="str">
            <v/>
          </cell>
        </row>
        <row r="254">
          <cell r="A254" t="str">
            <v>LP_ItemChanceBoost_03</v>
          </cell>
          <cell r="B254" t="str">
            <v>LP_ItemChanceBoost</v>
          </cell>
          <cell r="C254" t="str">
            <v/>
          </cell>
          <cell r="D254">
            <v>3</v>
          </cell>
          <cell r="E254" t="str">
            <v>DropAdjust</v>
          </cell>
          <cell r="H254" t="str">
            <v/>
          </cell>
          <cell r="K254">
            <v>8.2500000000000018E-2</v>
          </cell>
          <cell r="O254" t="str">
            <v/>
          </cell>
          <cell r="S254" t="str">
            <v/>
          </cell>
        </row>
        <row r="255">
          <cell r="A255" t="str">
            <v>LP_ItemChanceBoostBetter_01</v>
          </cell>
          <cell r="B255" t="str">
            <v>LP_ItemChanceBoostBetter</v>
          </cell>
          <cell r="C255" t="str">
            <v/>
          </cell>
          <cell r="D255">
            <v>1</v>
          </cell>
          <cell r="E255" t="str">
            <v>DropAdjust</v>
          </cell>
          <cell r="H255" t="str">
            <v/>
          </cell>
          <cell r="K255">
            <v>4.1666666666666664E-2</v>
          </cell>
          <cell r="O255" t="str">
            <v/>
          </cell>
        </row>
        <row r="256">
          <cell r="A256" t="str">
            <v>LP_ItemChanceBoostBetter_02</v>
          </cell>
          <cell r="B256" t="str">
            <v>LP_ItemChanceBoostBetter</v>
          </cell>
          <cell r="C256" t="str">
            <v/>
          </cell>
          <cell r="D256">
            <v>2</v>
          </cell>
          <cell r="E256" t="str">
            <v>DropAdjust</v>
          </cell>
          <cell r="H256" t="str">
            <v/>
          </cell>
          <cell r="K256">
            <v>8.7500000000000008E-2</v>
          </cell>
          <cell r="O256" t="str">
            <v/>
          </cell>
        </row>
        <row r="257">
          <cell r="A257" t="str">
            <v>LP_ItemChanceBoostBetter_03</v>
          </cell>
          <cell r="B257" t="str">
            <v>LP_ItemChanceBoostBetter</v>
          </cell>
          <cell r="C257" t="str">
            <v/>
          </cell>
          <cell r="D257">
            <v>3</v>
          </cell>
          <cell r="E257" t="str">
            <v>DropAdjust</v>
          </cell>
          <cell r="H257" t="str">
            <v/>
          </cell>
          <cell r="K257">
            <v>0.13750000000000004</v>
          </cell>
          <cell r="O257" t="str">
            <v/>
          </cell>
        </row>
        <row r="258">
          <cell r="A258" t="str">
            <v>LP_HealChanceBoost_01</v>
          </cell>
          <cell r="B258" t="str">
            <v>LP_HealChanceBoost</v>
          </cell>
          <cell r="C258" t="str">
            <v/>
          </cell>
          <cell r="D258">
            <v>1</v>
          </cell>
          <cell r="E258" t="str">
            <v>DropAdjust</v>
          </cell>
          <cell r="H258" t="str">
            <v/>
          </cell>
          <cell r="L258">
            <v>0.16666666699999999</v>
          </cell>
          <cell r="O258" t="str">
            <v/>
          </cell>
          <cell r="S258" t="str">
            <v/>
          </cell>
        </row>
        <row r="259">
          <cell r="A259" t="str">
            <v>LP_HealChanceBoost_02</v>
          </cell>
          <cell r="B259" t="str">
            <v>LP_HealChanceBoost</v>
          </cell>
          <cell r="C259" t="str">
            <v/>
          </cell>
          <cell r="D259">
            <v>2</v>
          </cell>
          <cell r="E259" t="str">
            <v>DropAdjust</v>
          </cell>
          <cell r="H259" t="str">
            <v/>
          </cell>
          <cell r="L259">
            <v>0.35</v>
          </cell>
          <cell r="O259" t="str">
            <v/>
          </cell>
          <cell r="S259" t="str">
            <v/>
          </cell>
        </row>
        <row r="260">
          <cell r="A260" t="str">
            <v>LP_HealChanceBoost_03</v>
          </cell>
          <cell r="B260" t="str">
            <v>LP_HealChanceBoost</v>
          </cell>
          <cell r="C260" t="str">
            <v/>
          </cell>
          <cell r="D260">
            <v>3</v>
          </cell>
          <cell r="E260" t="str">
            <v>DropAdjust</v>
          </cell>
          <cell r="H260" t="str">
            <v/>
          </cell>
          <cell r="L260">
            <v>0.55000000000000004</v>
          </cell>
          <cell r="O260" t="str">
            <v/>
          </cell>
          <cell r="S260" t="str">
            <v/>
          </cell>
        </row>
        <row r="261">
          <cell r="A261" t="str">
            <v>LP_HealChanceBoostBetter_01</v>
          </cell>
          <cell r="B261" t="str">
            <v>LP_HealChanceBoostBetter</v>
          </cell>
          <cell r="C261" t="str">
            <v/>
          </cell>
          <cell r="D261">
            <v>1</v>
          </cell>
          <cell r="E261" t="str">
            <v>DropAdjust</v>
          </cell>
          <cell r="H261" t="str">
            <v/>
          </cell>
          <cell r="L261">
            <v>0.27777777833333334</v>
          </cell>
          <cell r="O261" t="str">
            <v/>
          </cell>
          <cell r="S261" t="str">
            <v/>
          </cell>
        </row>
        <row r="262">
          <cell r="A262" t="str">
            <v>LP_HealChanceBoostBetter_02</v>
          </cell>
          <cell r="B262" t="str">
            <v>LP_HealChanceBoostBetter</v>
          </cell>
          <cell r="C262" t="str">
            <v/>
          </cell>
          <cell r="D262">
            <v>2</v>
          </cell>
          <cell r="E262" t="str">
            <v>DropAdjust</v>
          </cell>
          <cell r="H262" t="str">
            <v/>
          </cell>
          <cell r="L262">
            <v>0.58333333333333337</v>
          </cell>
          <cell r="O262" t="str">
            <v/>
          </cell>
          <cell r="S262" t="str">
            <v/>
          </cell>
        </row>
        <row r="263">
          <cell r="A263" t="str">
            <v>LP_HealChanceBoostBetter_03</v>
          </cell>
          <cell r="B263" t="str">
            <v>LP_HealChanceBoostBetter</v>
          </cell>
          <cell r="C263" t="str">
            <v/>
          </cell>
          <cell r="D263">
            <v>3</v>
          </cell>
          <cell r="E263" t="str">
            <v>DropAdjust</v>
          </cell>
          <cell r="H263" t="str">
            <v/>
          </cell>
          <cell r="L263">
            <v>0.91666666666666663</v>
          </cell>
          <cell r="O263" t="str">
            <v/>
          </cell>
          <cell r="S263" t="str">
            <v/>
          </cell>
        </row>
        <row r="264">
          <cell r="A264" t="str">
            <v>LP_MonsterThrough_01</v>
          </cell>
          <cell r="B264" t="str">
            <v>LP_MonsterThrough</v>
          </cell>
          <cell r="C264" t="str">
            <v/>
          </cell>
          <cell r="D264">
            <v>1</v>
          </cell>
          <cell r="E264" t="str">
            <v>MonsterThroughHitObject</v>
          </cell>
          <cell r="H264" t="str">
            <v/>
          </cell>
          <cell r="N264">
            <v>1</v>
          </cell>
          <cell r="O264">
            <v>1</v>
          </cell>
          <cell r="S264" t="str">
            <v/>
          </cell>
        </row>
        <row r="265">
          <cell r="A265" t="str">
            <v>LP_MonsterThrough_02</v>
          </cell>
          <cell r="B265" t="str">
            <v>LP_MonsterThrough</v>
          </cell>
          <cell r="C265" t="str">
            <v/>
          </cell>
          <cell r="D265">
            <v>2</v>
          </cell>
          <cell r="E265" t="str">
            <v>MonsterThroughHitObject</v>
          </cell>
          <cell r="H265" t="str">
            <v/>
          </cell>
          <cell r="N265">
            <v>2</v>
          </cell>
          <cell r="O265">
            <v>2</v>
          </cell>
          <cell r="S265" t="str">
            <v/>
          </cell>
        </row>
        <row r="266">
          <cell r="A266" t="str">
            <v>LP_Ricochet_01</v>
          </cell>
          <cell r="B266" t="str">
            <v>LP_Ricochet</v>
          </cell>
          <cell r="C266" t="str">
            <v/>
          </cell>
          <cell r="D266">
            <v>1</v>
          </cell>
          <cell r="E266" t="str">
            <v>RicochetHitObject</v>
          </cell>
          <cell r="H266" t="str">
            <v/>
          </cell>
          <cell r="N266">
            <v>1</v>
          </cell>
          <cell r="O266">
            <v>1</v>
          </cell>
          <cell r="S266" t="str">
            <v/>
          </cell>
        </row>
        <row r="267">
          <cell r="A267" t="str">
            <v>LP_Ricochet_02</v>
          </cell>
          <cell r="B267" t="str">
            <v>LP_Ricochet</v>
          </cell>
          <cell r="C267" t="str">
            <v/>
          </cell>
          <cell r="D267">
            <v>2</v>
          </cell>
          <cell r="E267" t="str">
            <v>RicochetHitObject</v>
          </cell>
          <cell r="H267" t="str">
            <v/>
          </cell>
          <cell r="N267">
            <v>2</v>
          </cell>
          <cell r="O267">
            <v>2</v>
          </cell>
          <cell r="S267" t="str">
            <v/>
          </cell>
        </row>
        <row r="268">
          <cell r="A268" t="str">
            <v>LP_BounceWallQuad_01</v>
          </cell>
          <cell r="B268" t="str">
            <v>LP_BounceWallQuad</v>
          </cell>
          <cell r="C268" t="str">
            <v/>
          </cell>
          <cell r="D268">
            <v>1</v>
          </cell>
          <cell r="E268" t="str">
            <v>BounceWallQuadHitObject</v>
          </cell>
          <cell r="H268" t="str">
            <v/>
          </cell>
          <cell r="N268">
            <v>1</v>
          </cell>
          <cell r="O268">
            <v>1</v>
          </cell>
          <cell r="S268" t="str">
            <v/>
          </cell>
        </row>
        <row r="269">
          <cell r="A269" t="str">
            <v>LP_BounceWallQuad_02</v>
          </cell>
          <cell r="B269" t="str">
            <v>LP_BounceWallQuad</v>
          </cell>
          <cell r="C269" t="str">
            <v/>
          </cell>
          <cell r="D269">
            <v>2</v>
          </cell>
          <cell r="E269" t="str">
            <v>BounceWallQuadHitObject</v>
          </cell>
          <cell r="H269" t="str">
            <v/>
          </cell>
          <cell r="N269">
            <v>2</v>
          </cell>
          <cell r="O269">
            <v>2</v>
          </cell>
          <cell r="S269" t="str">
            <v/>
          </cell>
        </row>
        <row r="270">
          <cell r="A270" t="str">
            <v>LP_Parallel_01</v>
          </cell>
          <cell r="B270" t="str">
            <v>LP_Parallel</v>
          </cell>
          <cell r="C270" t="str">
            <v/>
          </cell>
          <cell r="D270">
            <v>1</v>
          </cell>
          <cell r="E270" t="str">
            <v>ParallelHitObject</v>
          </cell>
          <cell r="H270" t="str">
            <v/>
          </cell>
          <cell r="J270">
            <v>0.6</v>
          </cell>
          <cell r="N270">
            <v>2</v>
          </cell>
          <cell r="O270">
            <v>2</v>
          </cell>
          <cell r="S270" t="str">
            <v/>
          </cell>
        </row>
        <row r="271">
          <cell r="A271" t="str">
            <v>LP_Parallel_02</v>
          </cell>
          <cell r="B271" t="str">
            <v>LP_Parallel</v>
          </cell>
          <cell r="C271" t="str">
            <v/>
          </cell>
          <cell r="D271">
            <v>2</v>
          </cell>
          <cell r="E271" t="str">
            <v>ParallelHitObject</v>
          </cell>
          <cell r="H271" t="str">
            <v/>
          </cell>
          <cell r="J271">
            <v>0.6</v>
          </cell>
          <cell r="N271">
            <v>3</v>
          </cell>
          <cell r="O271">
            <v>3</v>
          </cell>
          <cell r="S271" t="str">
            <v/>
          </cell>
        </row>
        <row r="272">
          <cell r="A272" t="str">
            <v>LP_DiagonalNwayGenerator_01</v>
          </cell>
          <cell r="B272" t="str">
            <v>LP_DiagonalNwayGenerator</v>
          </cell>
          <cell r="C272" t="str">
            <v/>
          </cell>
          <cell r="D272">
            <v>1</v>
          </cell>
          <cell r="E272" t="str">
            <v>DiagonalNwayGenerator</v>
          </cell>
          <cell r="H272" t="str">
            <v/>
          </cell>
          <cell r="N272">
            <v>1</v>
          </cell>
          <cell r="O272">
            <v>1</v>
          </cell>
          <cell r="S272" t="str">
            <v/>
          </cell>
        </row>
        <row r="273">
          <cell r="A273" t="str">
            <v>LP_DiagonalNwayGenerator_02</v>
          </cell>
          <cell r="B273" t="str">
            <v>LP_DiagonalNwayGenerator</v>
          </cell>
          <cell r="C273" t="str">
            <v/>
          </cell>
          <cell r="D273">
            <v>2</v>
          </cell>
          <cell r="E273" t="str">
            <v>DiagonalNwayGenerator</v>
          </cell>
          <cell r="H273" t="str">
            <v/>
          </cell>
          <cell r="N273">
            <v>2</v>
          </cell>
          <cell r="O273">
            <v>2</v>
          </cell>
          <cell r="S273" t="str">
            <v/>
          </cell>
        </row>
        <row r="274">
          <cell r="A274" t="str">
            <v>LP_LeftRightNwayGenerator_01</v>
          </cell>
          <cell r="B274" t="str">
            <v>LP_LeftRightNwayGenerator</v>
          </cell>
          <cell r="C274" t="str">
            <v/>
          </cell>
          <cell r="D274">
            <v>1</v>
          </cell>
          <cell r="E274" t="str">
            <v>LeftRightNwayGenerator</v>
          </cell>
          <cell r="H274" t="str">
            <v/>
          </cell>
          <cell r="N274">
            <v>1</v>
          </cell>
          <cell r="O274">
            <v>1</v>
          </cell>
          <cell r="S274" t="str">
            <v/>
          </cell>
        </row>
        <row r="275">
          <cell r="A275" t="str">
            <v>LP_LeftRightNwayGenerator_02</v>
          </cell>
          <cell r="B275" t="str">
            <v>LP_LeftRightNwayGenerator</v>
          </cell>
          <cell r="C275" t="str">
            <v/>
          </cell>
          <cell r="D275">
            <v>2</v>
          </cell>
          <cell r="E275" t="str">
            <v>LeftRightNwayGenerator</v>
          </cell>
          <cell r="H275" t="str">
            <v/>
          </cell>
          <cell r="N275">
            <v>2</v>
          </cell>
          <cell r="O275">
            <v>2</v>
          </cell>
          <cell r="S275" t="str">
            <v/>
          </cell>
        </row>
        <row r="276">
          <cell r="A276" t="str">
            <v>LP_BackNwayGenerator_01</v>
          </cell>
          <cell r="B276" t="str">
            <v>LP_BackNwayGenerator</v>
          </cell>
          <cell r="C276" t="str">
            <v/>
          </cell>
          <cell r="D276">
            <v>1</v>
          </cell>
          <cell r="E276" t="str">
            <v>BackNwayGenerator</v>
          </cell>
          <cell r="H276" t="str">
            <v/>
          </cell>
          <cell r="N276">
            <v>1</v>
          </cell>
          <cell r="O276">
            <v>1</v>
          </cell>
          <cell r="S276" t="str">
            <v/>
          </cell>
        </row>
        <row r="277">
          <cell r="A277" t="str">
            <v>LP_BackNwayGenerator_02</v>
          </cell>
          <cell r="B277" t="str">
            <v>LP_BackNwayGenerator</v>
          </cell>
          <cell r="C277" t="str">
            <v/>
          </cell>
          <cell r="D277">
            <v>2</v>
          </cell>
          <cell r="E277" t="str">
            <v>BackNwayGenerator</v>
          </cell>
          <cell r="H277" t="str">
            <v/>
          </cell>
          <cell r="N277">
            <v>2</v>
          </cell>
          <cell r="O277">
            <v>2</v>
          </cell>
          <cell r="S277" t="str">
            <v/>
          </cell>
        </row>
        <row r="278">
          <cell r="A278" t="str">
            <v>LP_Repeat_01</v>
          </cell>
          <cell r="B278" t="str">
            <v>LP_Repeat</v>
          </cell>
          <cell r="C278" t="str">
            <v/>
          </cell>
          <cell r="D278">
            <v>1</v>
          </cell>
          <cell r="E278" t="str">
            <v>RepeatHitObject</v>
          </cell>
          <cell r="H278" t="str">
            <v/>
          </cell>
          <cell r="J278">
            <v>0.5</v>
          </cell>
          <cell r="N278">
            <v>1</v>
          </cell>
          <cell r="O278">
            <v>1</v>
          </cell>
          <cell r="S278" t="str">
            <v/>
          </cell>
        </row>
        <row r="279">
          <cell r="A279" t="str">
            <v>LP_Repeat_02</v>
          </cell>
          <cell r="B279" t="str">
            <v>LP_Repeat</v>
          </cell>
          <cell r="C279" t="str">
            <v/>
          </cell>
          <cell r="D279">
            <v>2</v>
          </cell>
          <cell r="E279" t="str">
            <v>RepeatHitObject</v>
          </cell>
          <cell r="H279" t="str">
            <v/>
          </cell>
          <cell r="J279">
            <v>0.5</v>
          </cell>
          <cell r="N279">
            <v>2</v>
          </cell>
          <cell r="O279">
            <v>2</v>
          </cell>
          <cell r="S279" t="str">
            <v/>
          </cell>
        </row>
        <row r="280">
          <cell r="A280" t="str">
            <v>LP_HealOnKill_01</v>
          </cell>
          <cell r="B280" t="str">
            <v>LP_HealOnKill</v>
          </cell>
          <cell r="C280" t="str">
            <v/>
          </cell>
          <cell r="D280">
            <v>1</v>
          </cell>
          <cell r="E280" t="str">
            <v>Vampire</v>
          </cell>
          <cell r="H280" t="str">
            <v/>
          </cell>
          <cell r="I280">
            <v>-1</v>
          </cell>
          <cell r="K280">
            <v>0.15</v>
          </cell>
          <cell r="O280" t="str">
            <v/>
          </cell>
          <cell r="S280" t="str">
            <v/>
          </cell>
        </row>
        <row r="281">
          <cell r="A281" t="str">
            <v>LP_HealOnKill_02</v>
          </cell>
          <cell r="B281" t="str">
            <v>LP_HealOnKill</v>
          </cell>
          <cell r="C281" t="str">
            <v/>
          </cell>
          <cell r="D281">
            <v>2</v>
          </cell>
          <cell r="E281" t="str">
            <v>Vampire</v>
          </cell>
          <cell r="H281" t="str">
            <v/>
          </cell>
          <cell r="I281">
            <v>-1</v>
          </cell>
          <cell r="K281">
            <v>0.315</v>
          </cell>
          <cell r="O281" t="str">
            <v/>
          </cell>
          <cell r="S281" t="str">
            <v/>
          </cell>
        </row>
        <row r="282">
          <cell r="A282" t="str">
            <v>LP_HealOnKill_03</v>
          </cell>
          <cell r="B282" t="str">
            <v>LP_HealOnKill</v>
          </cell>
          <cell r="C282" t="str">
            <v/>
          </cell>
          <cell r="D282">
            <v>3</v>
          </cell>
          <cell r="E282" t="str">
            <v>Vampire</v>
          </cell>
          <cell r="H282" t="str">
            <v/>
          </cell>
          <cell r="I282">
            <v>-1</v>
          </cell>
          <cell r="K282">
            <v>0.49500000000000005</v>
          </cell>
          <cell r="O282" t="str">
            <v/>
          </cell>
          <cell r="S282" t="str">
            <v/>
          </cell>
        </row>
        <row r="283">
          <cell r="A283" t="str">
            <v>LP_HealOnKill_04</v>
          </cell>
          <cell r="B283" t="str">
            <v>LP_HealOnKill</v>
          </cell>
          <cell r="C283" t="str">
            <v/>
          </cell>
          <cell r="D283">
            <v>4</v>
          </cell>
          <cell r="E283" t="str">
            <v>Vampire</v>
          </cell>
          <cell r="H283" t="str">
            <v/>
          </cell>
          <cell r="I283">
            <v>-1</v>
          </cell>
          <cell r="K283">
            <v>0.69</v>
          </cell>
          <cell r="O283" t="str">
            <v/>
          </cell>
          <cell r="S283" t="str">
            <v/>
          </cell>
        </row>
        <row r="284">
          <cell r="A284" t="str">
            <v>LP_HealOnKill_05</v>
          </cell>
          <cell r="B284" t="str">
            <v>LP_HealOnKill</v>
          </cell>
          <cell r="C284" t="str">
            <v/>
          </cell>
          <cell r="D284">
            <v>5</v>
          </cell>
          <cell r="E284" t="str">
            <v>Vampire</v>
          </cell>
          <cell r="H284" t="str">
            <v/>
          </cell>
          <cell r="I284">
            <v>-1</v>
          </cell>
          <cell r="K284">
            <v>0.89999999999999991</v>
          </cell>
          <cell r="O284" t="str">
            <v/>
          </cell>
          <cell r="S284" t="str">
            <v/>
          </cell>
        </row>
        <row r="285">
          <cell r="A285" t="str">
            <v>LP_HealOnKill_06</v>
          </cell>
          <cell r="B285" t="str">
            <v>LP_HealOnKill</v>
          </cell>
          <cell r="C285" t="str">
            <v/>
          </cell>
          <cell r="D285">
            <v>6</v>
          </cell>
          <cell r="E285" t="str">
            <v>Vampire</v>
          </cell>
          <cell r="H285" t="str">
            <v/>
          </cell>
          <cell r="I285">
            <v>-1</v>
          </cell>
          <cell r="K285">
            <v>1.125</v>
          </cell>
          <cell r="O285" t="str">
            <v/>
          </cell>
          <cell r="S285" t="str">
            <v/>
          </cell>
        </row>
        <row r="286">
          <cell r="A286" t="str">
            <v>LP_HealOnKill_07</v>
          </cell>
          <cell r="B286" t="str">
            <v>LP_HealOnKill</v>
          </cell>
          <cell r="C286" t="str">
            <v/>
          </cell>
          <cell r="D286">
            <v>7</v>
          </cell>
          <cell r="E286" t="str">
            <v>Vampire</v>
          </cell>
          <cell r="H286" t="str">
            <v/>
          </cell>
          <cell r="I286">
            <v>-1</v>
          </cell>
          <cell r="K286">
            <v>1.3650000000000002</v>
          </cell>
          <cell r="O286" t="str">
            <v/>
          </cell>
          <cell r="S286" t="str">
            <v/>
          </cell>
        </row>
        <row r="287">
          <cell r="A287" t="str">
            <v>LP_HealOnKill_08</v>
          </cell>
          <cell r="B287" t="str">
            <v>LP_HealOnKill</v>
          </cell>
          <cell r="C287" t="str">
            <v/>
          </cell>
          <cell r="D287">
            <v>8</v>
          </cell>
          <cell r="E287" t="str">
            <v>Vampire</v>
          </cell>
          <cell r="H287" t="str">
            <v/>
          </cell>
          <cell r="I287">
            <v>-1</v>
          </cell>
          <cell r="K287">
            <v>1.62</v>
          </cell>
          <cell r="O287" t="str">
            <v/>
          </cell>
          <cell r="S287" t="str">
            <v/>
          </cell>
        </row>
        <row r="288">
          <cell r="A288" t="str">
            <v>LP_HealOnKill_09</v>
          </cell>
          <cell r="B288" t="str">
            <v>LP_HealOnKill</v>
          </cell>
          <cell r="C288" t="str">
            <v/>
          </cell>
          <cell r="D288">
            <v>9</v>
          </cell>
          <cell r="E288" t="str">
            <v>Vampire</v>
          </cell>
          <cell r="H288" t="str">
            <v/>
          </cell>
          <cell r="I288">
            <v>-1</v>
          </cell>
          <cell r="K288">
            <v>1.89</v>
          </cell>
          <cell r="O288" t="str">
            <v/>
          </cell>
          <cell r="S288" t="str">
            <v/>
          </cell>
        </row>
        <row r="289">
          <cell r="A289" t="str">
            <v>LP_HealOnKillBetter_01</v>
          </cell>
          <cell r="B289" t="str">
            <v>LP_HealOnKillBetter</v>
          </cell>
          <cell r="C289" t="str">
            <v/>
          </cell>
          <cell r="D289">
            <v>1</v>
          </cell>
          <cell r="E289" t="str">
            <v>Vampire</v>
          </cell>
          <cell r="H289" t="str">
            <v/>
          </cell>
          <cell r="I289">
            <v>-1</v>
          </cell>
          <cell r="K289">
            <v>0.25</v>
          </cell>
          <cell r="O289" t="str">
            <v/>
          </cell>
          <cell r="S289" t="str">
            <v/>
          </cell>
        </row>
        <row r="290">
          <cell r="A290" t="str">
            <v>LP_HealOnKillBetter_02</v>
          </cell>
          <cell r="B290" t="str">
            <v>LP_HealOnKillBetter</v>
          </cell>
          <cell r="C290" t="str">
            <v/>
          </cell>
          <cell r="D290">
            <v>2</v>
          </cell>
          <cell r="E290" t="str">
            <v>Vampire</v>
          </cell>
          <cell r="H290" t="str">
            <v/>
          </cell>
          <cell r="I290">
            <v>-1</v>
          </cell>
          <cell r="K290">
            <v>0.52500000000000002</v>
          </cell>
          <cell r="O290" t="str">
            <v/>
          </cell>
          <cell r="S290" t="str">
            <v/>
          </cell>
        </row>
        <row r="291">
          <cell r="A291" t="str">
            <v>LP_HealOnKillBetter_03</v>
          </cell>
          <cell r="B291" t="str">
            <v>LP_HealOnKillBetter</v>
          </cell>
          <cell r="C291" t="str">
            <v/>
          </cell>
          <cell r="D291">
            <v>3</v>
          </cell>
          <cell r="E291" t="str">
            <v>Vampire</v>
          </cell>
          <cell r="H291" t="str">
            <v/>
          </cell>
          <cell r="I291">
            <v>-1</v>
          </cell>
          <cell r="K291">
            <v>0.82500000000000007</v>
          </cell>
          <cell r="O291" t="str">
            <v/>
          </cell>
          <cell r="S291" t="str">
            <v/>
          </cell>
        </row>
        <row r="292">
          <cell r="A292" t="str">
            <v>LP_HealOnKillBetter_04</v>
          </cell>
          <cell r="B292" t="str">
            <v>LP_HealOnKillBetter</v>
          </cell>
          <cell r="C292" t="str">
            <v/>
          </cell>
          <cell r="D292">
            <v>4</v>
          </cell>
          <cell r="E292" t="str">
            <v>Vampire</v>
          </cell>
          <cell r="H292" t="str">
            <v/>
          </cell>
          <cell r="I292">
            <v>-1</v>
          </cell>
          <cell r="K292">
            <v>1.1499999999999999</v>
          </cell>
          <cell r="O292" t="str">
            <v/>
          </cell>
          <cell r="S292" t="str">
            <v/>
          </cell>
        </row>
        <row r="293">
          <cell r="A293" t="str">
            <v>LP_HealOnKillBetter_05</v>
          </cell>
          <cell r="B293" t="str">
            <v>LP_HealOnKillBetter</v>
          </cell>
          <cell r="C293" t="str">
            <v/>
          </cell>
          <cell r="D293">
            <v>5</v>
          </cell>
          <cell r="E293" t="str">
            <v>Vampire</v>
          </cell>
          <cell r="H293" t="str">
            <v/>
          </cell>
          <cell r="I293">
            <v>-1</v>
          </cell>
          <cell r="K293">
            <v>1.5</v>
          </cell>
          <cell r="O293" t="str">
            <v/>
          </cell>
          <cell r="S293" t="str">
            <v/>
          </cell>
        </row>
        <row r="294">
          <cell r="A294" t="str">
            <v>LP_AtkSpeedUpOnEncounter_01</v>
          </cell>
          <cell r="B294" t="str">
            <v>LP_AtkSpeedUpOnEncounter</v>
          </cell>
          <cell r="C294" t="str">
            <v/>
          </cell>
          <cell r="D294">
            <v>1</v>
          </cell>
          <cell r="E294" t="str">
            <v>CallAffectorValue</v>
          </cell>
          <cell r="H294" t="str">
            <v/>
          </cell>
          <cell r="I294">
            <v>-1</v>
          </cell>
          <cell r="O294" t="str">
            <v/>
          </cell>
          <cell r="Q294" t="str">
            <v>OnStartStage</v>
          </cell>
          <cell r="S294">
            <v>1</v>
          </cell>
          <cell r="U294" t="str">
            <v>LP_AtkSpeedUpOnEncounter_Spd</v>
          </cell>
        </row>
        <row r="295">
          <cell r="A295" t="str">
            <v>LP_AtkSpeedUpOnEncounter_02</v>
          </cell>
          <cell r="B295" t="str">
            <v>LP_AtkSpeedUpOnEncounter</v>
          </cell>
          <cell r="C295" t="str">
            <v/>
          </cell>
          <cell r="D295">
            <v>2</v>
          </cell>
          <cell r="E295" t="str">
            <v>CallAffectorValue</v>
          </cell>
          <cell r="H295" t="str">
            <v/>
          </cell>
          <cell r="I295">
            <v>-1</v>
          </cell>
          <cell r="O295" t="str">
            <v/>
          </cell>
          <cell r="Q295" t="str">
            <v>OnStartStage</v>
          </cell>
          <cell r="S295">
            <v>1</v>
          </cell>
          <cell r="U295" t="str">
            <v>LP_AtkSpeedUpOnEncounter_Spd</v>
          </cell>
        </row>
        <row r="296">
          <cell r="A296" t="str">
            <v>LP_AtkSpeedUpOnEncounter_03</v>
          </cell>
          <cell r="B296" t="str">
            <v>LP_AtkSpeedUpOnEncounter</v>
          </cell>
          <cell r="C296" t="str">
            <v/>
          </cell>
          <cell r="D296">
            <v>3</v>
          </cell>
          <cell r="E296" t="str">
            <v>CallAffectorValue</v>
          </cell>
          <cell r="H296" t="str">
            <v/>
          </cell>
          <cell r="I296">
            <v>-1</v>
          </cell>
          <cell r="O296" t="str">
            <v/>
          </cell>
          <cell r="Q296" t="str">
            <v>OnStartStage</v>
          </cell>
          <cell r="S296">
            <v>1</v>
          </cell>
          <cell r="U296" t="str">
            <v>LP_AtkSpeedUpOnEncounter_Spd</v>
          </cell>
        </row>
        <row r="297">
          <cell r="A297" t="str">
            <v>LP_AtkSpeedUpOnEncounter_04</v>
          </cell>
          <cell r="B297" t="str">
            <v>LP_AtkSpeedUpOnEncounter</v>
          </cell>
          <cell r="C297" t="str">
            <v/>
          </cell>
          <cell r="D297">
            <v>4</v>
          </cell>
          <cell r="E297" t="str">
            <v>CallAffectorValue</v>
          </cell>
          <cell r="H297" t="str">
            <v/>
          </cell>
          <cell r="I297">
            <v>-1</v>
          </cell>
          <cell r="O297" t="str">
            <v/>
          </cell>
          <cell r="Q297" t="str">
            <v>OnStartStage</v>
          </cell>
          <cell r="S297">
            <v>1</v>
          </cell>
          <cell r="U297" t="str">
            <v>LP_AtkSpeedUpOnEncounter_Spd</v>
          </cell>
        </row>
        <row r="298">
          <cell r="A298" t="str">
            <v>LP_AtkSpeedUpOnEncounter_05</v>
          </cell>
          <cell r="B298" t="str">
            <v>LP_AtkSpeedUpOnEncounter</v>
          </cell>
          <cell r="C298" t="str">
            <v/>
          </cell>
          <cell r="D298">
            <v>5</v>
          </cell>
          <cell r="E298" t="str">
            <v>CallAffectorValue</v>
          </cell>
          <cell r="H298" t="str">
            <v/>
          </cell>
          <cell r="I298">
            <v>-1</v>
          </cell>
          <cell r="O298" t="str">
            <v/>
          </cell>
          <cell r="Q298" t="str">
            <v>OnStartStage</v>
          </cell>
          <cell r="S298">
            <v>1</v>
          </cell>
          <cell r="U298" t="str">
            <v>LP_AtkSpeedUpOnEncounter_Spd</v>
          </cell>
        </row>
        <row r="299">
          <cell r="A299" t="str">
            <v>LP_AtkSpeedUpOnEncounter_06</v>
          </cell>
          <cell r="B299" t="str">
            <v>LP_AtkSpeedUpOnEncounter</v>
          </cell>
          <cell r="C299" t="str">
            <v/>
          </cell>
          <cell r="D299">
            <v>6</v>
          </cell>
          <cell r="E299" t="str">
            <v>CallAffectorValue</v>
          </cell>
          <cell r="H299" t="str">
            <v/>
          </cell>
          <cell r="I299">
            <v>-1</v>
          </cell>
          <cell r="O299" t="str">
            <v/>
          </cell>
          <cell r="Q299" t="str">
            <v>OnStartStage</v>
          </cell>
          <cell r="S299">
            <v>1</v>
          </cell>
          <cell r="U299" t="str">
            <v>LP_AtkSpeedUpOnEncounter_Spd</v>
          </cell>
        </row>
        <row r="300">
          <cell r="A300" t="str">
            <v>LP_AtkSpeedUpOnEncounter_07</v>
          </cell>
          <cell r="B300" t="str">
            <v>LP_AtkSpeedUpOnEncounter</v>
          </cell>
          <cell r="C300" t="str">
            <v/>
          </cell>
          <cell r="D300">
            <v>7</v>
          </cell>
          <cell r="E300" t="str">
            <v>CallAffectorValue</v>
          </cell>
          <cell r="H300" t="str">
            <v/>
          </cell>
          <cell r="I300">
            <v>-1</v>
          </cell>
          <cell r="O300" t="str">
            <v/>
          </cell>
          <cell r="Q300" t="str">
            <v>OnStartStage</v>
          </cell>
          <cell r="S300">
            <v>1</v>
          </cell>
          <cell r="U300" t="str">
            <v>LP_AtkSpeedUpOnEncounter_Spd</v>
          </cell>
        </row>
        <row r="301">
          <cell r="A301" t="str">
            <v>LP_AtkSpeedUpOnEncounter_08</v>
          </cell>
          <cell r="B301" t="str">
            <v>LP_AtkSpeedUpOnEncounter</v>
          </cell>
          <cell r="C301" t="str">
            <v/>
          </cell>
          <cell r="D301">
            <v>8</v>
          </cell>
          <cell r="E301" t="str">
            <v>CallAffectorValue</v>
          </cell>
          <cell r="H301" t="str">
            <v/>
          </cell>
          <cell r="I301">
            <v>-1</v>
          </cell>
          <cell r="O301" t="str">
            <v/>
          </cell>
          <cell r="Q301" t="str">
            <v>OnStartStage</v>
          </cell>
          <cell r="S301">
            <v>1</v>
          </cell>
          <cell r="U301" t="str">
            <v>LP_AtkSpeedUpOnEncounter_Spd</v>
          </cell>
        </row>
        <row r="302">
          <cell r="A302" t="str">
            <v>LP_AtkSpeedUpOnEncounter_09</v>
          </cell>
          <cell r="B302" t="str">
            <v>LP_AtkSpeedUpOnEncounter</v>
          </cell>
          <cell r="C302" t="str">
            <v/>
          </cell>
          <cell r="D302">
            <v>9</v>
          </cell>
          <cell r="E302" t="str">
            <v>CallAffectorValue</v>
          </cell>
          <cell r="H302" t="str">
            <v/>
          </cell>
          <cell r="I302">
            <v>-1</v>
          </cell>
          <cell r="O302" t="str">
            <v/>
          </cell>
          <cell r="Q302" t="str">
            <v>OnStartStage</v>
          </cell>
          <cell r="S302">
            <v>1</v>
          </cell>
          <cell r="U302" t="str">
            <v>LP_AtkSpeedUpOnEncounter_Spd</v>
          </cell>
        </row>
        <row r="303">
          <cell r="A303" t="str">
            <v>LP_AtkSpeedUpOnEncounter_Spd_01</v>
          </cell>
          <cell r="B303" t="str">
            <v>LP_AtkSpeedUpOnEncounter_Spd</v>
          </cell>
          <cell r="C303" t="str">
            <v/>
          </cell>
          <cell r="D303">
            <v>1</v>
          </cell>
          <cell r="E303" t="str">
            <v>ChangeActorStatus</v>
          </cell>
          <cell r="H303" t="str">
            <v/>
          </cell>
          <cell r="I303">
            <v>4.5</v>
          </cell>
          <cell r="J303">
            <v>0.28125</v>
          </cell>
          <cell r="M303" t="str">
            <v>AttackSpeedAddRate</v>
          </cell>
          <cell r="O303">
            <v>3</v>
          </cell>
          <cell r="R303">
            <v>1</v>
          </cell>
          <cell r="S303">
            <v>1</v>
          </cell>
          <cell r="W303" t="str">
            <v>Magic_circle_11_D</v>
          </cell>
        </row>
        <row r="304">
          <cell r="A304" t="str">
            <v>LP_AtkSpeedUpOnEncounter_Spd_02</v>
          </cell>
          <cell r="B304" t="str">
            <v>LP_AtkSpeedUpOnEncounter_Spd</v>
          </cell>
          <cell r="C304" t="str">
            <v/>
          </cell>
          <cell r="D304">
            <v>2</v>
          </cell>
          <cell r="E304" t="str">
            <v>ChangeActorStatus</v>
          </cell>
          <cell r="H304" t="str">
            <v/>
          </cell>
          <cell r="I304">
            <v>5</v>
          </cell>
          <cell r="J304">
            <v>0.59062499999999996</v>
          </cell>
          <cell r="M304" t="str">
            <v>AttackSpeedAddRate</v>
          </cell>
          <cell r="O304">
            <v>3</v>
          </cell>
          <cell r="R304">
            <v>1</v>
          </cell>
          <cell r="S304">
            <v>1</v>
          </cell>
          <cell r="W304" t="str">
            <v>Magic_circle_11_D</v>
          </cell>
        </row>
        <row r="305">
          <cell r="A305" t="str">
            <v>LP_AtkSpeedUpOnEncounter_Spd_03</v>
          </cell>
          <cell r="B305" t="str">
            <v>LP_AtkSpeedUpOnEncounter_Spd</v>
          </cell>
          <cell r="C305" t="str">
            <v/>
          </cell>
          <cell r="D305">
            <v>3</v>
          </cell>
          <cell r="E305" t="str">
            <v>ChangeActorStatus</v>
          </cell>
          <cell r="H305" t="str">
            <v/>
          </cell>
          <cell r="I305">
            <v>5.5</v>
          </cell>
          <cell r="J305">
            <v>0.92812500000000009</v>
          </cell>
          <cell r="M305" t="str">
            <v>AttackSpeedAddRate</v>
          </cell>
          <cell r="O305">
            <v>3</v>
          </cell>
          <cell r="R305">
            <v>1</v>
          </cell>
          <cell r="S305">
            <v>1</v>
          </cell>
          <cell r="W305" t="str">
            <v>Magic_circle_11_D</v>
          </cell>
        </row>
        <row r="306">
          <cell r="A306" t="str">
            <v>LP_AtkSpeedUpOnEncounter_Spd_04</v>
          </cell>
          <cell r="B306" t="str">
            <v>LP_AtkSpeedUpOnEncounter_Spd</v>
          </cell>
          <cell r="C306" t="str">
            <v/>
          </cell>
          <cell r="D306">
            <v>4</v>
          </cell>
          <cell r="E306" t="str">
            <v>ChangeActorStatus</v>
          </cell>
          <cell r="H306" t="str">
            <v/>
          </cell>
          <cell r="I306">
            <v>6</v>
          </cell>
          <cell r="J306">
            <v>1.29375</v>
          </cell>
          <cell r="M306" t="str">
            <v>AttackSpeedAddRate</v>
          </cell>
          <cell r="O306">
            <v>3</v>
          </cell>
          <cell r="R306">
            <v>1</v>
          </cell>
          <cell r="S306">
            <v>1</v>
          </cell>
          <cell r="W306" t="str">
            <v>Magic_circle_11_D</v>
          </cell>
        </row>
        <row r="307">
          <cell r="A307" t="str">
            <v>LP_AtkSpeedUpOnEncounter_Spd_05</v>
          </cell>
          <cell r="B307" t="str">
            <v>LP_AtkSpeedUpOnEncounter_Spd</v>
          </cell>
          <cell r="C307" t="str">
            <v/>
          </cell>
          <cell r="D307">
            <v>5</v>
          </cell>
          <cell r="E307" t="str">
            <v>ChangeActorStatus</v>
          </cell>
          <cell r="H307" t="str">
            <v/>
          </cell>
          <cell r="I307">
            <v>6.5</v>
          </cell>
          <cell r="J307">
            <v>1.6874999999999998</v>
          </cell>
          <cell r="M307" t="str">
            <v>AttackSpeedAddRate</v>
          </cell>
          <cell r="O307">
            <v>3</v>
          </cell>
          <cell r="R307">
            <v>1</v>
          </cell>
          <cell r="S307">
            <v>1</v>
          </cell>
          <cell r="W307" t="str">
            <v>Magic_circle_11_D</v>
          </cell>
        </row>
        <row r="308">
          <cell r="A308" t="str">
            <v>LP_AtkSpeedUpOnEncounter_Spd_06</v>
          </cell>
          <cell r="B308" t="str">
            <v>LP_AtkSpeedUpOnEncounter_Spd</v>
          </cell>
          <cell r="C308" t="str">
            <v/>
          </cell>
          <cell r="D308">
            <v>6</v>
          </cell>
          <cell r="E308" t="str">
            <v>ChangeActorStatus</v>
          </cell>
          <cell r="H308" t="str">
            <v/>
          </cell>
          <cell r="I308">
            <v>7</v>
          </cell>
          <cell r="J308">
            <v>2.109375</v>
          </cell>
          <cell r="M308" t="str">
            <v>AttackSpeedAddRate</v>
          </cell>
          <cell r="O308">
            <v>3</v>
          </cell>
          <cell r="R308">
            <v>1</v>
          </cell>
          <cell r="S308">
            <v>1</v>
          </cell>
          <cell r="W308" t="str">
            <v>Magic_circle_11_D</v>
          </cell>
        </row>
        <row r="309">
          <cell r="A309" t="str">
            <v>LP_AtkSpeedUpOnEncounter_Spd_07</v>
          </cell>
          <cell r="B309" t="str">
            <v>LP_AtkSpeedUpOnEncounter_Spd</v>
          </cell>
          <cell r="C309" t="str">
            <v/>
          </cell>
          <cell r="D309">
            <v>7</v>
          </cell>
          <cell r="E309" t="str">
            <v>ChangeActorStatus</v>
          </cell>
          <cell r="H309" t="str">
            <v/>
          </cell>
          <cell r="I309">
            <v>7.5</v>
          </cell>
          <cell r="J309">
            <v>2.5593750000000002</v>
          </cell>
          <cell r="M309" t="str">
            <v>AttackSpeedAddRate</v>
          </cell>
          <cell r="O309">
            <v>3</v>
          </cell>
          <cell r="R309">
            <v>1</v>
          </cell>
          <cell r="S309">
            <v>1</v>
          </cell>
          <cell r="W309" t="str">
            <v>Magic_circle_11_D</v>
          </cell>
        </row>
        <row r="310">
          <cell r="A310" t="str">
            <v>LP_AtkSpeedUpOnEncounter_Spd_08</v>
          </cell>
          <cell r="B310" t="str">
            <v>LP_AtkSpeedUpOnEncounter_Spd</v>
          </cell>
          <cell r="C310" t="str">
            <v/>
          </cell>
          <cell r="D310">
            <v>8</v>
          </cell>
          <cell r="E310" t="str">
            <v>ChangeActorStatus</v>
          </cell>
          <cell r="H310" t="str">
            <v/>
          </cell>
          <cell r="I310">
            <v>8</v>
          </cell>
          <cell r="J310">
            <v>3.0375000000000001</v>
          </cell>
          <cell r="M310" t="str">
            <v>AttackSpeedAddRate</v>
          </cell>
          <cell r="O310">
            <v>3</v>
          </cell>
          <cell r="R310">
            <v>1</v>
          </cell>
          <cell r="S310">
            <v>1</v>
          </cell>
          <cell r="W310" t="str">
            <v>Magic_circle_11_D</v>
          </cell>
        </row>
        <row r="311">
          <cell r="A311" t="str">
            <v>LP_AtkSpeedUpOnEncounter_Spd_09</v>
          </cell>
          <cell r="B311" t="str">
            <v>LP_AtkSpeedUpOnEncounter_Spd</v>
          </cell>
          <cell r="C311" t="str">
            <v/>
          </cell>
          <cell r="D311">
            <v>9</v>
          </cell>
          <cell r="E311" t="str">
            <v>ChangeActorStatus</v>
          </cell>
          <cell r="H311" t="str">
            <v/>
          </cell>
          <cell r="I311">
            <v>8.5</v>
          </cell>
          <cell r="J311">
            <v>3.5437499999999993</v>
          </cell>
          <cell r="M311" t="str">
            <v>AttackSpeedAddRate</v>
          </cell>
          <cell r="O311">
            <v>3</v>
          </cell>
          <cell r="R311">
            <v>1</v>
          </cell>
          <cell r="S311">
            <v>1</v>
          </cell>
          <cell r="W311" t="str">
            <v>Magic_circle_11_D</v>
          </cell>
        </row>
        <row r="312">
          <cell r="A312" t="str">
            <v>LP_AtkSpeedUpOnEncounterBetter_01</v>
          </cell>
          <cell r="B312" t="str">
            <v>LP_AtkSpeedUpOnEncounterBetter</v>
          </cell>
          <cell r="C312" t="str">
            <v/>
          </cell>
          <cell r="D312">
            <v>1</v>
          </cell>
          <cell r="E312" t="str">
            <v>CallAffectorValue</v>
          </cell>
          <cell r="H312" t="str">
            <v/>
          </cell>
          <cell r="I312">
            <v>-1</v>
          </cell>
          <cell r="O312" t="str">
            <v/>
          </cell>
          <cell r="Q312" t="str">
            <v>OnStartStage</v>
          </cell>
          <cell r="S312">
            <v>1</v>
          </cell>
          <cell r="U312" t="str">
            <v>LP_AtkSpeedUpOnEncounterBetter_Spd</v>
          </cell>
        </row>
        <row r="313">
          <cell r="A313" t="str">
            <v>LP_AtkSpeedUpOnEncounterBetter_02</v>
          </cell>
          <cell r="B313" t="str">
            <v>LP_AtkSpeedUpOnEncounterBetter</v>
          </cell>
          <cell r="C313" t="str">
            <v/>
          </cell>
          <cell r="D313">
            <v>2</v>
          </cell>
          <cell r="E313" t="str">
            <v>CallAffectorValue</v>
          </cell>
          <cell r="H313" t="str">
            <v/>
          </cell>
          <cell r="I313">
            <v>-1</v>
          </cell>
          <cell r="O313" t="str">
            <v/>
          </cell>
          <cell r="Q313" t="str">
            <v>OnStartStage</v>
          </cell>
          <cell r="S313">
            <v>1</v>
          </cell>
          <cell r="U313" t="str">
            <v>LP_AtkSpeedUpOnEncounterBetter_Spd</v>
          </cell>
        </row>
        <row r="314">
          <cell r="A314" t="str">
            <v>LP_AtkSpeedUpOnEncounterBetter_03</v>
          </cell>
          <cell r="B314" t="str">
            <v>LP_AtkSpeedUpOnEncounterBetter</v>
          </cell>
          <cell r="C314" t="str">
            <v/>
          </cell>
          <cell r="D314">
            <v>3</v>
          </cell>
          <cell r="E314" t="str">
            <v>CallAffectorValue</v>
          </cell>
          <cell r="H314" t="str">
            <v/>
          </cell>
          <cell r="I314">
            <v>-1</v>
          </cell>
          <cell r="O314" t="str">
            <v/>
          </cell>
          <cell r="Q314" t="str">
            <v>OnStartStage</v>
          </cell>
          <cell r="S314">
            <v>1</v>
          </cell>
          <cell r="U314" t="str">
            <v>LP_AtkSpeedUpOnEncounterBetter_Spd</v>
          </cell>
        </row>
        <row r="315">
          <cell r="A315" t="str">
            <v>LP_AtkSpeedUpOnEncounterBetter_04</v>
          </cell>
          <cell r="B315" t="str">
            <v>LP_AtkSpeedUpOnEncounterBetter</v>
          </cell>
          <cell r="C315" t="str">
            <v/>
          </cell>
          <cell r="D315">
            <v>4</v>
          </cell>
          <cell r="E315" t="str">
            <v>CallAffectorValue</v>
          </cell>
          <cell r="H315" t="str">
            <v/>
          </cell>
          <cell r="I315">
            <v>-1</v>
          </cell>
          <cell r="O315" t="str">
            <v/>
          </cell>
          <cell r="Q315" t="str">
            <v>OnStartStage</v>
          </cell>
          <cell r="S315">
            <v>1</v>
          </cell>
          <cell r="U315" t="str">
            <v>LP_AtkSpeedUpOnEncounterBetter_Spd</v>
          </cell>
        </row>
        <row r="316">
          <cell r="A316" t="str">
            <v>LP_AtkSpeedUpOnEncounterBetter_05</v>
          </cell>
          <cell r="B316" t="str">
            <v>LP_AtkSpeedUpOnEncounterBetter</v>
          </cell>
          <cell r="C316" t="str">
            <v/>
          </cell>
          <cell r="D316">
            <v>5</v>
          </cell>
          <cell r="E316" t="str">
            <v>CallAffectorValue</v>
          </cell>
          <cell r="H316" t="str">
            <v/>
          </cell>
          <cell r="I316">
            <v>-1</v>
          </cell>
          <cell r="O316" t="str">
            <v/>
          </cell>
          <cell r="Q316" t="str">
            <v>OnStartStage</v>
          </cell>
          <cell r="S316">
            <v>1</v>
          </cell>
          <cell r="U316" t="str">
            <v>LP_AtkSpeedUpOnEncounterBetter_Spd</v>
          </cell>
        </row>
        <row r="317">
          <cell r="A317" t="str">
            <v>LP_AtkSpeedUpOnEncounterBetter_Spd_01</v>
          </cell>
          <cell r="B317" t="str">
            <v>LP_AtkSpeedUpOnEncounterBetter_Spd</v>
          </cell>
          <cell r="C317" t="str">
            <v/>
          </cell>
          <cell r="D317">
            <v>1</v>
          </cell>
          <cell r="E317" t="str">
            <v>ChangeActorStatus</v>
          </cell>
          <cell r="H317" t="str">
            <v/>
          </cell>
          <cell r="I317">
            <v>4.5</v>
          </cell>
          <cell r="J317">
            <v>0.46875</v>
          </cell>
          <cell r="M317" t="str">
            <v>AttackSpeedAddRate</v>
          </cell>
          <cell r="O317">
            <v>3</v>
          </cell>
          <cell r="R317">
            <v>1</v>
          </cell>
          <cell r="S317">
            <v>1</v>
          </cell>
          <cell r="W317" t="str">
            <v>Magic_circle_11_D</v>
          </cell>
        </row>
        <row r="318">
          <cell r="A318" t="str">
            <v>LP_AtkSpeedUpOnEncounterBetter_Spd_02</v>
          </cell>
          <cell r="B318" t="str">
            <v>LP_AtkSpeedUpOnEncounterBetter_Spd</v>
          </cell>
          <cell r="C318" t="str">
            <v/>
          </cell>
          <cell r="D318">
            <v>2</v>
          </cell>
          <cell r="E318" t="str">
            <v>ChangeActorStatus</v>
          </cell>
          <cell r="H318" t="str">
            <v/>
          </cell>
          <cell r="I318">
            <v>5.5</v>
          </cell>
          <cell r="J318">
            <v>0.98437500000000011</v>
          </cell>
          <cell r="M318" t="str">
            <v>AttackSpeedAddRate</v>
          </cell>
          <cell r="O318">
            <v>3</v>
          </cell>
          <cell r="R318">
            <v>1</v>
          </cell>
          <cell r="S318">
            <v>1</v>
          </cell>
          <cell r="W318" t="str">
            <v>Magic_circle_11_D</v>
          </cell>
        </row>
        <row r="319">
          <cell r="A319" t="str">
            <v>LP_AtkSpeedUpOnEncounterBetter_Spd_03</v>
          </cell>
          <cell r="B319" t="str">
            <v>LP_AtkSpeedUpOnEncounterBetter_Spd</v>
          </cell>
          <cell r="C319" t="str">
            <v/>
          </cell>
          <cell r="D319">
            <v>3</v>
          </cell>
          <cell r="E319" t="str">
            <v>ChangeActorStatus</v>
          </cell>
          <cell r="H319" t="str">
            <v/>
          </cell>
          <cell r="I319">
            <v>6.5</v>
          </cell>
          <cell r="J319">
            <v>1.546875</v>
          </cell>
          <cell r="M319" t="str">
            <v>AttackSpeedAddRate</v>
          </cell>
          <cell r="O319">
            <v>3</v>
          </cell>
          <cell r="R319">
            <v>1</v>
          </cell>
          <cell r="S319">
            <v>1</v>
          </cell>
          <cell r="W319" t="str">
            <v>Magic_circle_11_D</v>
          </cell>
        </row>
        <row r="320">
          <cell r="A320" t="str">
            <v>LP_AtkSpeedUpOnEncounterBetter_Spd_04</v>
          </cell>
          <cell r="B320" t="str">
            <v>LP_AtkSpeedUpOnEncounterBetter_Spd</v>
          </cell>
          <cell r="C320" t="str">
            <v/>
          </cell>
          <cell r="D320">
            <v>4</v>
          </cell>
          <cell r="E320" t="str">
            <v>ChangeActorStatus</v>
          </cell>
          <cell r="H320" t="str">
            <v/>
          </cell>
          <cell r="I320">
            <v>7.5</v>
          </cell>
          <cell r="J320">
            <v>2.15625</v>
          </cell>
          <cell r="M320" t="str">
            <v>AttackSpeedAddRate</v>
          </cell>
          <cell r="O320">
            <v>3</v>
          </cell>
          <cell r="R320">
            <v>1</v>
          </cell>
          <cell r="S320">
            <v>1</v>
          </cell>
          <cell r="W320" t="str">
            <v>Magic_circle_11_D</v>
          </cell>
        </row>
        <row r="321">
          <cell r="A321" t="str">
            <v>LP_AtkSpeedUpOnEncounterBetter_Spd_05</v>
          </cell>
          <cell r="B321" t="str">
            <v>LP_AtkSpeedUpOnEncounterBetter_Spd</v>
          </cell>
          <cell r="C321" t="str">
            <v/>
          </cell>
          <cell r="D321">
            <v>5</v>
          </cell>
          <cell r="E321" t="str">
            <v>ChangeActorStatus</v>
          </cell>
          <cell r="H321" t="str">
            <v/>
          </cell>
          <cell r="I321">
            <v>8.5</v>
          </cell>
          <cell r="J321">
            <v>2.8125</v>
          </cell>
          <cell r="M321" t="str">
            <v>AttackSpeedAddRate</v>
          </cell>
          <cell r="O321">
            <v>3</v>
          </cell>
          <cell r="R321">
            <v>1</v>
          </cell>
          <cell r="S321">
            <v>1</v>
          </cell>
          <cell r="W321" t="str">
            <v>Magic_circle_11_D</v>
          </cell>
        </row>
        <row r="322">
          <cell r="A322" t="str">
            <v>LP_VampireOnAttack_01</v>
          </cell>
          <cell r="B322" t="str">
            <v>LP_VampireOnAttack</v>
          </cell>
          <cell r="C322" t="str">
            <v/>
          </cell>
          <cell r="D322">
            <v>1</v>
          </cell>
          <cell r="E322" t="str">
            <v>Vampire</v>
          </cell>
          <cell r="H322" t="str">
            <v/>
          </cell>
          <cell r="I322">
            <v>-1</v>
          </cell>
          <cell r="L322">
            <v>0.15</v>
          </cell>
          <cell r="O322" t="str">
            <v/>
          </cell>
          <cell r="S322" t="str">
            <v/>
          </cell>
        </row>
        <row r="323">
          <cell r="A323" t="str">
            <v>LP_VampireOnAttack_02</v>
          </cell>
          <cell r="B323" t="str">
            <v>LP_VampireOnAttack</v>
          </cell>
          <cell r="C323" t="str">
            <v/>
          </cell>
          <cell r="D323">
            <v>2</v>
          </cell>
          <cell r="E323" t="str">
            <v>Vampire</v>
          </cell>
          <cell r="H323" t="str">
            <v/>
          </cell>
          <cell r="I323">
            <v>-1</v>
          </cell>
          <cell r="L323">
            <v>0.315</v>
          </cell>
          <cell r="O323" t="str">
            <v/>
          </cell>
          <cell r="S323" t="str">
            <v/>
          </cell>
        </row>
        <row r="324">
          <cell r="A324" t="str">
            <v>LP_VampireOnAttack_03</v>
          </cell>
          <cell r="B324" t="str">
            <v>LP_VampireOnAttack</v>
          </cell>
          <cell r="C324" t="str">
            <v/>
          </cell>
          <cell r="D324">
            <v>3</v>
          </cell>
          <cell r="E324" t="str">
            <v>Vampire</v>
          </cell>
          <cell r="H324" t="str">
            <v/>
          </cell>
          <cell r="I324">
            <v>-1</v>
          </cell>
          <cell r="L324">
            <v>0.49500000000000005</v>
          </cell>
          <cell r="O324" t="str">
            <v/>
          </cell>
          <cell r="S324" t="str">
            <v/>
          </cell>
        </row>
        <row r="325">
          <cell r="A325" t="str">
            <v>LP_VampireOnAttack_04</v>
          </cell>
          <cell r="B325" t="str">
            <v>LP_VampireOnAttack</v>
          </cell>
          <cell r="C325" t="str">
            <v/>
          </cell>
          <cell r="D325">
            <v>4</v>
          </cell>
          <cell r="E325" t="str">
            <v>Vampire</v>
          </cell>
          <cell r="H325" t="str">
            <v/>
          </cell>
          <cell r="I325">
            <v>-1</v>
          </cell>
          <cell r="L325">
            <v>0.69</v>
          </cell>
          <cell r="O325" t="str">
            <v/>
          </cell>
          <cell r="S325" t="str">
            <v/>
          </cell>
        </row>
        <row r="326">
          <cell r="A326" t="str">
            <v>LP_VampireOnAttack_05</v>
          </cell>
          <cell r="B326" t="str">
            <v>LP_VampireOnAttack</v>
          </cell>
          <cell r="C326" t="str">
            <v/>
          </cell>
          <cell r="D326">
            <v>5</v>
          </cell>
          <cell r="E326" t="str">
            <v>Vampire</v>
          </cell>
          <cell r="H326" t="str">
            <v/>
          </cell>
          <cell r="I326">
            <v>-1</v>
          </cell>
          <cell r="L326">
            <v>0.89999999999999991</v>
          </cell>
          <cell r="O326" t="str">
            <v/>
          </cell>
          <cell r="S326" t="str">
            <v/>
          </cell>
        </row>
        <row r="327">
          <cell r="A327" t="str">
            <v>LP_VampireOnAttack_06</v>
          </cell>
          <cell r="B327" t="str">
            <v>LP_VampireOnAttack</v>
          </cell>
          <cell r="C327" t="str">
            <v/>
          </cell>
          <cell r="D327">
            <v>6</v>
          </cell>
          <cell r="E327" t="str">
            <v>Vampire</v>
          </cell>
          <cell r="H327" t="str">
            <v/>
          </cell>
          <cell r="I327">
            <v>-1</v>
          </cell>
          <cell r="L327">
            <v>1.125</v>
          </cell>
          <cell r="O327" t="str">
            <v/>
          </cell>
          <cell r="S327" t="str">
            <v/>
          </cell>
        </row>
        <row r="328">
          <cell r="A328" t="str">
            <v>LP_VampireOnAttack_07</v>
          </cell>
          <cell r="B328" t="str">
            <v>LP_VampireOnAttack</v>
          </cell>
          <cell r="C328" t="str">
            <v/>
          </cell>
          <cell r="D328">
            <v>7</v>
          </cell>
          <cell r="E328" t="str">
            <v>Vampire</v>
          </cell>
          <cell r="H328" t="str">
            <v/>
          </cell>
          <cell r="I328">
            <v>-1</v>
          </cell>
          <cell r="L328">
            <v>1.3650000000000002</v>
          </cell>
          <cell r="O328" t="str">
            <v/>
          </cell>
          <cell r="S328" t="str">
            <v/>
          </cell>
        </row>
        <row r="329">
          <cell r="A329" t="str">
            <v>LP_VampireOnAttack_08</v>
          </cell>
          <cell r="B329" t="str">
            <v>LP_VampireOnAttack</v>
          </cell>
          <cell r="C329" t="str">
            <v/>
          </cell>
          <cell r="D329">
            <v>8</v>
          </cell>
          <cell r="E329" t="str">
            <v>Vampire</v>
          </cell>
          <cell r="H329" t="str">
            <v/>
          </cell>
          <cell r="I329">
            <v>-1</v>
          </cell>
          <cell r="L329">
            <v>1.62</v>
          </cell>
          <cell r="O329" t="str">
            <v/>
          </cell>
          <cell r="S329" t="str">
            <v/>
          </cell>
        </row>
        <row r="330">
          <cell r="A330" t="str">
            <v>LP_VampireOnAttack_09</v>
          </cell>
          <cell r="B330" t="str">
            <v>LP_VampireOnAttack</v>
          </cell>
          <cell r="C330" t="str">
            <v/>
          </cell>
          <cell r="D330">
            <v>9</v>
          </cell>
          <cell r="E330" t="str">
            <v>Vampire</v>
          </cell>
          <cell r="H330" t="str">
            <v/>
          </cell>
          <cell r="I330">
            <v>-1</v>
          </cell>
          <cell r="L330">
            <v>1.89</v>
          </cell>
          <cell r="O330" t="str">
            <v/>
          </cell>
          <cell r="S330" t="str">
            <v/>
          </cell>
        </row>
        <row r="331">
          <cell r="A331" t="str">
            <v>LP_VampireOnAttackBetter_01</v>
          </cell>
          <cell r="B331" t="str">
            <v>LP_VampireOnAttackBetter</v>
          </cell>
          <cell r="C331" t="str">
            <v/>
          </cell>
          <cell r="D331">
            <v>1</v>
          </cell>
          <cell r="E331" t="str">
            <v>Vampire</v>
          </cell>
          <cell r="H331" t="str">
            <v/>
          </cell>
          <cell r="I331">
            <v>-1</v>
          </cell>
          <cell r="L331">
            <v>0.25</v>
          </cell>
          <cell r="O331" t="str">
            <v/>
          </cell>
          <cell r="S331" t="str">
            <v/>
          </cell>
        </row>
        <row r="332">
          <cell r="A332" t="str">
            <v>LP_VampireOnAttackBetter_02</v>
          </cell>
          <cell r="B332" t="str">
            <v>LP_VampireOnAttackBetter</v>
          </cell>
          <cell r="C332" t="str">
            <v/>
          </cell>
          <cell r="D332">
            <v>2</v>
          </cell>
          <cell r="E332" t="str">
            <v>Vampire</v>
          </cell>
          <cell r="H332" t="str">
            <v/>
          </cell>
          <cell r="I332">
            <v>-1</v>
          </cell>
          <cell r="L332">
            <v>0.52500000000000002</v>
          </cell>
          <cell r="O332" t="str">
            <v/>
          </cell>
          <cell r="S332" t="str">
            <v/>
          </cell>
        </row>
        <row r="333">
          <cell r="A333" t="str">
            <v>LP_VampireOnAttackBetter_03</v>
          </cell>
          <cell r="B333" t="str">
            <v>LP_VampireOnAttackBetter</v>
          </cell>
          <cell r="C333" t="str">
            <v/>
          </cell>
          <cell r="D333">
            <v>3</v>
          </cell>
          <cell r="E333" t="str">
            <v>Vampire</v>
          </cell>
          <cell r="H333" t="str">
            <v/>
          </cell>
          <cell r="I333">
            <v>-1</v>
          </cell>
          <cell r="L333">
            <v>0.82500000000000007</v>
          </cell>
          <cell r="O333" t="str">
            <v/>
          </cell>
          <cell r="S333" t="str">
            <v/>
          </cell>
        </row>
        <row r="334">
          <cell r="A334" t="str">
            <v>LP_VampireOnAttackBetter_04</v>
          </cell>
          <cell r="B334" t="str">
            <v>LP_VampireOnAttackBetter</v>
          </cell>
          <cell r="C334" t="str">
            <v/>
          </cell>
          <cell r="D334">
            <v>4</v>
          </cell>
          <cell r="E334" t="str">
            <v>Vampire</v>
          </cell>
          <cell r="H334" t="str">
            <v/>
          </cell>
          <cell r="I334">
            <v>-1</v>
          </cell>
          <cell r="L334">
            <v>1.1499999999999999</v>
          </cell>
          <cell r="O334" t="str">
            <v/>
          </cell>
          <cell r="S334" t="str">
            <v/>
          </cell>
        </row>
        <row r="335">
          <cell r="A335" t="str">
            <v>LP_VampireOnAttackBetter_05</v>
          </cell>
          <cell r="B335" t="str">
            <v>LP_VampireOnAttackBetter</v>
          </cell>
          <cell r="C335" t="str">
            <v/>
          </cell>
          <cell r="D335">
            <v>5</v>
          </cell>
          <cell r="E335" t="str">
            <v>Vampire</v>
          </cell>
          <cell r="H335" t="str">
            <v/>
          </cell>
          <cell r="I335">
            <v>-1</v>
          </cell>
          <cell r="L335">
            <v>1.5</v>
          </cell>
          <cell r="O335" t="str">
            <v/>
          </cell>
          <cell r="S335" t="str">
            <v/>
          </cell>
        </row>
        <row r="336">
          <cell r="A336" t="str">
            <v>LP_RecoverOnAttacked_01</v>
          </cell>
          <cell r="B336" t="str">
            <v>LP_RecoverOnAttacked</v>
          </cell>
          <cell r="C336" t="str">
            <v/>
          </cell>
          <cell r="D336">
            <v>1</v>
          </cell>
          <cell r="E336" t="str">
            <v>CallAffectorValue</v>
          </cell>
          <cell r="H336" t="str">
            <v/>
          </cell>
          <cell r="I336">
            <v>-1</v>
          </cell>
          <cell r="O336" t="str">
            <v/>
          </cell>
          <cell r="Q336" t="str">
            <v>OnDamage</v>
          </cell>
          <cell r="S336">
            <v>4</v>
          </cell>
          <cell r="U336" t="str">
            <v>LP_RecoverOnAttacked_Heal</v>
          </cell>
        </row>
        <row r="337">
          <cell r="A337" t="str">
            <v>LP_RecoverOnAttacked_02</v>
          </cell>
          <cell r="B337" t="str">
            <v>LP_RecoverOnAttacked</v>
          </cell>
          <cell r="C337" t="str">
            <v/>
          </cell>
          <cell r="D337">
            <v>2</v>
          </cell>
          <cell r="E337" t="str">
            <v>CallAffectorValue</v>
          </cell>
          <cell r="H337" t="str">
            <v/>
          </cell>
          <cell r="I337">
            <v>-1</v>
          </cell>
          <cell r="O337" t="str">
            <v/>
          </cell>
          <cell r="Q337" t="str">
            <v>OnDamage</v>
          </cell>
          <cell r="S337">
            <v>4</v>
          </cell>
          <cell r="U337" t="str">
            <v>LP_RecoverOnAttacked_Heal</v>
          </cell>
        </row>
        <row r="338">
          <cell r="A338" t="str">
            <v>LP_RecoverOnAttacked_03</v>
          </cell>
          <cell r="B338" t="str">
            <v>LP_RecoverOnAttacked</v>
          </cell>
          <cell r="C338" t="str">
            <v/>
          </cell>
          <cell r="D338">
            <v>3</v>
          </cell>
          <cell r="E338" t="str">
            <v>CallAffectorValue</v>
          </cell>
          <cell r="H338" t="str">
            <v/>
          </cell>
          <cell r="I338">
            <v>-1</v>
          </cell>
          <cell r="O338" t="str">
            <v/>
          </cell>
          <cell r="Q338" t="str">
            <v>OnDamage</v>
          </cell>
          <cell r="S338">
            <v>4</v>
          </cell>
          <cell r="U338" t="str">
            <v>LP_RecoverOnAttacked_Heal</v>
          </cell>
        </row>
        <row r="339">
          <cell r="A339" t="str">
            <v>LP_RecoverOnAttacked_04</v>
          </cell>
          <cell r="B339" t="str">
            <v>LP_RecoverOnAttacked</v>
          </cell>
          <cell r="C339" t="str">
            <v/>
          </cell>
          <cell r="D339">
            <v>4</v>
          </cell>
          <cell r="E339" t="str">
            <v>CallAffectorValue</v>
          </cell>
          <cell r="H339" t="str">
            <v/>
          </cell>
          <cell r="I339">
            <v>-1</v>
          </cell>
          <cell r="O339" t="str">
            <v/>
          </cell>
          <cell r="Q339" t="str">
            <v>OnDamage</v>
          </cell>
          <cell r="S339">
            <v>4</v>
          </cell>
          <cell r="U339" t="str">
            <v>LP_RecoverOnAttacked_Heal</v>
          </cell>
        </row>
        <row r="340">
          <cell r="A340" t="str">
            <v>LP_RecoverOnAttacked_05</v>
          </cell>
          <cell r="B340" t="str">
            <v>LP_RecoverOnAttacked</v>
          </cell>
          <cell r="C340" t="str">
            <v/>
          </cell>
          <cell r="D340">
            <v>5</v>
          </cell>
          <cell r="E340" t="str">
            <v>CallAffectorValue</v>
          </cell>
          <cell r="H340" t="str">
            <v/>
          </cell>
          <cell r="I340">
            <v>-1</v>
          </cell>
          <cell r="O340" t="str">
            <v/>
          </cell>
          <cell r="Q340" t="str">
            <v>OnDamage</v>
          </cell>
          <cell r="S340">
            <v>4</v>
          </cell>
          <cell r="U340" t="str">
            <v>LP_RecoverOnAttacked_Heal</v>
          </cell>
        </row>
        <row r="341">
          <cell r="A341" t="str">
            <v>LP_RecoverOnAttacked_Heal_01</v>
          </cell>
          <cell r="B341" t="str">
            <v>LP_RecoverOnAttacked_Heal</v>
          </cell>
          <cell r="C341" t="str">
            <v/>
          </cell>
          <cell r="D341">
            <v>1</v>
          </cell>
          <cell r="E341" t="str">
            <v>HealOverTime</v>
          </cell>
          <cell r="H341" t="str">
            <v/>
          </cell>
          <cell r="I341">
            <v>4.6999999999999984</v>
          </cell>
          <cell r="J341">
            <v>0.91999999999999982</v>
          </cell>
          <cell r="L341">
            <v>8.8888888888888892E-2</v>
          </cell>
          <cell r="O341" t="str">
            <v/>
          </cell>
          <cell r="S341" t="str">
            <v/>
          </cell>
        </row>
        <row r="342">
          <cell r="A342" t="str">
            <v>LP_RecoverOnAttacked_Heal_02</v>
          </cell>
          <cell r="B342" t="str">
            <v>LP_RecoverOnAttacked_Heal</v>
          </cell>
          <cell r="C342" t="str">
            <v/>
          </cell>
          <cell r="D342">
            <v>2</v>
          </cell>
          <cell r="E342" t="str">
            <v>HealOverTime</v>
          </cell>
          <cell r="H342" t="str">
            <v/>
          </cell>
          <cell r="I342">
            <v>4.2999999999999989</v>
          </cell>
          <cell r="J342">
            <v>0.83999999999999986</v>
          </cell>
          <cell r="L342">
            <v>0.12537313432835823</v>
          </cell>
          <cell r="O342" t="str">
            <v/>
          </cell>
          <cell r="S342" t="str">
            <v/>
          </cell>
        </row>
        <row r="343">
          <cell r="A343" t="str">
            <v>LP_RecoverOnAttacked_Heal_03</v>
          </cell>
          <cell r="B343" t="str">
            <v>LP_RecoverOnAttacked_Heal</v>
          </cell>
          <cell r="C343" t="str">
            <v/>
          </cell>
          <cell r="D343">
            <v>3</v>
          </cell>
          <cell r="E343" t="str">
            <v>HealOverTime</v>
          </cell>
          <cell r="H343" t="str">
            <v/>
          </cell>
          <cell r="I343">
            <v>3.8999999999999995</v>
          </cell>
          <cell r="J343">
            <v>0.7599999999999999</v>
          </cell>
          <cell r="L343">
            <v>0.14505494505494507</v>
          </cell>
          <cell r="O343" t="str">
            <v/>
          </cell>
          <cell r="S343" t="str">
            <v/>
          </cell>
        </row>
        <row r="344">
          <cell r="A344" t="str">
            <v>LP_RecoverOnAttacked_Heal_04</v>
          </cell>
          <cell r="B344" t="str">
            <v>LP_RecoverOnAttacked_Heal</v>
          </cell>
          <cell r="C344" t="str">
            <v/>
          </cell>
          <cell r="D344">
            <v>4</v>
          </cell>
          <cell r="E344" t="str">
            <v>HealOverTime</v>
          </cell>
          <cell r="H344" t="str">
            <v/>
          </cell>
          <cell r="I344">
            <v>3.4999999999999996</v>
          </cell>
          <cell r="J344">
            <v>0.67999999999999994</v>
          </cell>
          <cell r="L344">
            <v>0.15726495726495726</v>
          </cell>
          <cell r="O344" t="str">
            <v/>
          </cell>
          <cell r="S344" t="str">
            <v/>
          </cell>
        </row>
        <row r="345">
          <cell r="A345" t="str">
            <v>LP_RecoverOnAttacked_Heal_05</v>
          </cell>
          <cell r="B345" t="str">
            <v>LP_RecoverOnAttacked_Heal</v>
          </cell>
          <cell r="C345" t="str">
            <v/>
          </cell>
          <cell r="D345">
            <v>5</v>
          </cell>
          <cell r="E345" t="str">
            <v>HealOverTime</v>
          </cell>
          <cell r="H345" t="str">
            <v/>
          </cell>
          <cell r="I345">
            <v>3.1</v>
          </cell>
          <cell r="J345">
            <v>0.6</v>
          </cell>
          <cell r="L345">
            <v>0.16551724137931034</v>
          </cell>
          <cell r="O345" t="str">
            <v/>
          </cell>
          <cell r="S345" t="str">
            <v/>
          </cell>
        </row>
        <row r="346">
          <cell r="A346" t="str">
            <v>LP_ReflectOnAttacked_01</v>
          </cell>
          <cell r="B346" t="str">
            <v>LP_ReflectOnAttacked</v>
          </cell>
          <cell r="C346" t="str">
            <v/>
          </cell>
          <cell r="D346">
            <v>1</v>
          </cell>
          <cell r="E346" t="str">
            <v>ReflectDamage</v>
          </cell>
          <cell r="H346" t="str">
            <v/>
          </cell>
          <cell r="I346">
            <v>-1</v>
          </cell>
          <cell r="J346">
            <v>0.93377528089887663</v>
          </cell>
          <cell r="O346" t="str">
            <v/>
          </cell>
          <cell r="S346" t="str">
            <v/>
          </cell>
        </row>
        <row r="347">
          <cell r="A347" t="str">
            <v>LP_ReflectOnAttacked_02</v>
          </cell>
          <cell r="B347" t="str">
            <v>LP_ReflectOnAttacked</v>
          </cell>
          <cell r="C347" t="str">
            <v/>
          </cell>
          <cell r="D347">
            <v>2</v>
          </cell>
          <cell r="E347" t="str">
            <v>ReflectDamage</v>
          </cell>
          <cell r="H347" t="str">
            <v/>
          </cell>
          <cell r="I347">
            <v>-1</v>
          </cell>
          <cell r="J347">
            <v>2.2014964610717898</v>
          </cell>
          <cell r="O347" t="str">
            <v/>
          </cell>
          <cell r="S347" t="str">
            <v/>
          </cell>
        </row>
        <row r="348">
          <cell r="A348" t="str">
            <v>LP_ReflectOnAttacked_03</v>
          </cell>
          <cell r="B348" t="str">
            <v>LP_ReflectOnAttacked</v>
          </cell>
          <cell r="C348" t="str">
            <v/>
          </cell>
          <cell r="D348">
            <v>3</v>
          </cell>
          <cell r="E348" t="str">
            <v>ReflectDamage</v>
          </cell>
          <cell r="H348" t="str">
            <v/>
          </cell>
          <cell r="I348">
            <v>-1</v>
          </cell>
          <cell r="J348">
            <v>3.8477338195077495</v>
          </cell>
          <cell r="O348" t="str">
            <v/>
          </cell>
          <cell r="S348" t="str">
            <v/>
          </cell>
        </row>
        <row r="349">
          <cell r="A349" t="str">
            <v>LP_ReflectOnAttacked_04</v>
          </cell>
          <cell r="B349" t="str">
            <v>LP_ReflectOnAttacked</v>
          </cell>
          <cell r="C349" t="str">
            <v/>
          </cell>
          <cell r="D349">
            <v>4</v>
          </cell>
          <cell r="E349" t="str">
            <v>ReflectDamage</v>
          </cell>
          <cell r="H349" t="str">
            <v/>
          </cell>
          <cell r="I349">
            <v>-1</v>
          </cell>
          <cell r="J349">
            <v>5.9275139063862792</v>
          </cell>
          <cell r="O349" t="str">
            <v/>
          </cell>
          <cell r="S349" t="str">
            <v/>
          </cell>
        </row>
        <row r="350">
          <cell r="A350" t="str">
            <v>LP_ReflectOnAttacked_05</v>
          </cell>
          <cell r="B350" t="str">
            <v>LP_ReflectOnAttacked</v>
          </cell>
          <cell r="C350" t="str">
            <v/>
          </cell>
          <cell r="D350">
            <v>5</v>
          </cell>
          <cell r="E350" t="str">
            <v>ReflectDamage</v>
          </cell>
          <cell r="H350" t="str">
            <v/>
          </cell>
          <cell r="I350">
            <v>-1</v>
          </cell>
          <cell r="J350">
            <v>8.5104402985074614</v>
          </cell>
          <cell r="O350" t="str">
            <v/>
          </cell>
          <cell r="S350" t="str">
            <v/>
          </cell>
        </row>
        <row r="351">
          <cell r="A351" t="str">
            <v>LP_ReflectOnAttackedBetter_01</v>
          </cell>
          <cell r="B351" t="str">
            <v>LP_ReflectOnAttackedBetter</v>
          </cell>
          <cell r="C351" t="str">
            <v/>
          </cell>
          <cell r="D351">
            <v>1</v>
          </cell>
          <cell r="E351" t="str">
            <v>ReflectDamage</v>
          </cell>
          <cell r="H351" t="str">
            <v/>
          </cell>
          <cell r="I351">
            <v>-1</v>
          </cell>
          <cell r="J351">
            <v>1.6960408163265315</v>
          </cell>
          <cell r="O351" t="str">
            <v/>
          </cell>
          <cell r="S351" t="str">
            <v/>
          </cell>
        </row>
        <row r="352">
          <cell r="A352" t="str">
            <v>LP_ReflectOnAttackedBetter_02</v>
          </cell>
          <cell r="B352" t="str">
            <v>LP_ReflectOnAttackedBetter</v>
          </cell>
          <cell r="C352" t="str">
            <v/>
          </cell>
          <cell r="D352">
            <v>2</v>
          </cell>
          <cell r="E352" t="str">
            <v>ReflectDamage</v>
          </cell>
          <cell r="H352" t="str">
            <v/>
          </cell>
          <cell r="I352">
            <v>-1</v>
          </cell>
          <cell r="J352">
            <v>4.5603870967741944</v>
          </cell>
          <cell r="O352" t="str">
            <v/>
          </cell>
          <cell r="S352" t="str">
            <v/>
          </cell>
        </row>
        <row r="353">
          <cell r="A353" t="str">
            <v>LP_ReflectOnAttackedBetter_03</v>
          </cell>
          <cell r="B353" t="str">
            <v>LP_ReflectOnAttackedBetter</v>
          </cell>
          <cell r="C353" t="str">
            <v/>
          </cell>
          <cell r="D353">
            <v>3</v>
          </cell>
          <cell r="E353" t="str">
            <v>ReflectDamage</v>
          </cell>
          <cell r="H353" t="str">
            <v/>
          </cell>
          <cell r="I353">
            <v>-1</v>
          </cell>
          <cell r="J353">
            <v>8.9988443328550947</v>
          </cell>
          <cell r="O353" t="str">
            <v/>
          </cell>
          <cell r="S353" t="str">
            <v/>
          </cell>
        </row>
        <row r="354">
          <cell r="A354" t="str">
            <v>LP_AtkUpOnLowerHp_01</v>
          </cell>
          <cell r="B354" t="str">
            <v>LP_AtkUpOnLowerHp</v>
          </cell>
          <cell r="C354" t="str">
            <v/>
          </cell>
          <cell r="D354">
            <v>1</v>
          </cell>
          <cell r="E354" t="str">
            <v>AddAttackByHp</v>
          </cell>
          <cell r="H354" t="str">
            <v/>
          </cell>
          <cell r="I354">
            <v>-1</v>
          </cell>
          <cell r="J354">
            <v>0.35</v>
          </cell>
          <cell r="O354" t="str">
            <v/>
          </cell>
          <cell r="S354" t="str">
            <v/>
          </cell>
        </row>
        <row r="355">
          <cell r="A355" t="str">
            <v>LP_AtkUpOnLowerHp_02</v>
          </cell>
          <cell r="B355" t="str">
            <v>LP_AtkUpOnLowerHp</v>
          </cell>
          <cell r="C355" t="str">
            <v/>
          </cell>
          <cell r="D355">
            <v>2</v>
          </cell>
          <cell r="E355" t="str">
            <v>AddAttackByHp</v>
          </cell>
          <cell r="H355" t="str">
            <v/>
          </cell>
          <cell r="I355">
            <v>-1</v>
          </cell>
          <cell r="J355">
            <v>0.73499999999999999</v>
          </cell>
          <cell r="O355" t="str">
            <v/>
          </cell>
          <cell r="S355" t="str">
            <v/>
          </cell>
        </row>
        <row r="356">
          <cell r="A356" t="str">
            <v>LP_AtkUpOnLowerHp_03</v>
          </cell>
          <cell r="B356" t="str">
            <v>LP_AtkUpOnLowerHp</v>
          </cell>
          <cell r="C356" t="str">
            <v/>
          </cell>
          <cell r="D356">
            <v>3</v>
          </cell>
          <cell r="E356" t="str">
            <v>AddAttackByHp</v>
          </cell>
          <cell r="H356" t="str">
            <v/>
          </cell>
          <cell r="I356">
            <v>-1</v>
          </cell>
          <cell r="J356">
            <v>1.1549999999999998</v>
          </cell>
          <cell r="O356" t="str">
            <v/>
          </cell>
          <cell r="S356" t="str">
            <v/>
          </cell>
        </row>
        <row r="357">
          <cell r="A357" t="str">
            <v>LP_AtkUpOnLowerHp_04</v>
          </cell>
          <cell r="B357" t="str">
            <v>LP_AtkUpOnLowerHp</v>
          </cell>
          <cell r="C357" t="str">
            <v/>
          </cell>
          <cell r="D357">
            <v>4</v>
          </cell>
          <cell r="E357" t="str">
            <v>AddAttackByHp</v>
          </cell>
          <cell r="H357" t="str">
            <v/>
          </cell>
          <cell r="I357">
            <v>-1</v>
          </cell>
          <cell r="J357">
            <v>1.6099999999999999</v>
          </cell>
          <cell r="O357" t="str">
            <v/>
          </cell>
          <cell r="S357" t="str">
            <v/>
          </cell>
        </row>
        <row r="358">
          <cell r="A358" t="str">
            <v>LP_AtkUpOnLowerHp_05</v>
          </cell>
          <cell r="B358" t="str">
            <v>LP_AtkUpOnLowerHp</v>
          </cell>
          <cell r="C358" t="str">
            <v/>
          </cell>
          <cell r="D358">
            <v>5</v>
          </cell>
          <cell r="E358" t="str">
            <v>AddAttackByHp</v>
          </cell>
          <cell r="H358" t="str">
            <v/>
          </cell>
          <cell r="I358">
            <v>-1</v>
          </cell>
          <cell r="J358">
            <v>2.1</v>
          </cell>
          <cell r="O358" t="str">
            <v/>
          </cell>
          <cell r="S358" t="str">
            <v/>
          </cell>
        </row>
        <row r="359">
          <cell r="A359" t="str">
            <v>LP_AtkUpOnLowerHp_06</v>
          </cell>
          <cell r="B359" t="str">
            <v>LP_AtkUpOnLowerHp</v>
          </cell>
          <cell r="C359" t="str">
            <v/>
          </cell>
          <cell r="D359">
            <v>6</v>
          </cell>
          <cell r="E359" t="str">
            <v>AddAttackByHp</v>
          </cell>
          <cell r="H359" t="str">
            <v/>
          </cell>
          <cell r="I359">
            <v>-1</v>
          </cell>
          <cell r="J359">
            <v>2.625</v>
          </cell>
          <cell r="O359" t="str">
            <v/>
          </cell>
          <cell r="S359" t="str">
            <v/>
          </cell>
        </row>
        <row r="360">
          <cell r="A360" t="str">
            <v>LP_AtkUpOnLowerHp_07</v>
          </cell>
          <cell r="B360" t="str">
            <v>LP_AtkUpOnLowerHp</v>
          </cell>
          <cell r="C360" t="str">
            <v/>
          </cell>
          <cell r="D360">
            <v>7</v>
          </cell>
          <cell r="E360" t="str">
            <v>AddAttackByHp</v>
          </cell>
          <cell r="H360" t="str">
            <v/>
          </cell>
          <cell r="I360">
            <v>-1</v>
          </cell>
          <cell r="J360">
            <v>3.1850000000000005</v>
          </cell>
          <cell r="O360" t="str">
            <v/>
          </cell>
          <cell r="S360" t="str">
            <v/>
          </cell>
        </row>
        <row r="361">
          <cell r="A361" t="str">
            <v>LP_AtkUpOnLowerHp_08</v>
          </cell>
          <cell r="B361" t="str">
            <v>LP_AtkUpOnLowerHp</v>
          </cell>
          <cell r="C361" t="str">
            <v/>
          </cell>
          <cell r="D361">
            <v>8</v>
          </cell>
          <cell r="E361" t="str">
            <v>AddAttackByHp</v>
          </cell>
          <cell r="H361" t="str">
            <v/>
          </cell>
          <cell r="I361">
            <v>-1</v>
          </cell>
          <cell r="J361">
            <v>3.7800000000000007</v>
          </cell>
          <cell r="O361" t="str">
            <v/>
          </cell>
          <cell r="S361" t="str">
            <v/>
          </cell>
        </row>
        <row r="362">
          <cell r="A362" t="str">
            <v>LP_AtkUpOnLowerHp_09</v>
          </cell>
          <cell r="B362" t="str">
            <v>LP_AtkUpOnLowerHp</v>
          </cell>
          <cell r="C362" t="str">
            <v/>
          </cell>
          <cell r="D362">
            <v>9</v>
          </cell>
          <cell r="E362" t="str">
            <v>AddAttackByHp</v>
          </cell>
          <cell r="H362" t="str">
            <v/>
          </cell>
          <cell r="I362">
            <v>-1</v>
          </cell>
          <cell r="J362">
            <v>4.41</v>
          </cell>
          <cell r="O362" t="str">
            <v/>
          </cell>
          <cell r="S362" t="str">
            <v/>
          </cell>
        </row>
        <row r="363">
          <cell r="A363" t="str">
            <v>LP_AtkUpOnLowerHpBetter_01</v>
          </cell>
          <cell r="B363" t="str">
            <v>LP_AtkUpOnLowerHpBetter</v>
          </cell>
          <cell r="C363" t="str">
            <v/>
          </cell>
          <cell r="D363">
            <v>1</v>
          </cell>
          <cell r="E363" t="str">
            <v>AddAttackByHp</v>
          </cell>
          <cell r="H363" t="str">
            <v/>
          </cell>
          <cell r="I363">
            <v>-1</v>
          </cell>
          <cell r="J363">
            <v>0.58333333333333337</v>
          </cell>
          <cell r="O363" t="str">
            <v/>
          </cell>
          <cell r="S363" t="str">
            <v/>
          </cell>
        </row>
        <row r="364">
          <cell r="A364" t="str">
            <v>LP_AtkUpOnLowerHpBetter_02</v>
          </cell>
          <cell r="B364" t="str">
            <v>LP_AtkUpOnLowerHpBetter</v>
          </cell>
          <cell r="C364" t="str">
            <v/>
          </cell>
          <cell r="D364">
            <v>2</v>
          </cell>
          <cell r="E364" t="str">
            <v>AddAttackByHp</v>
          </cell>
          <cell r="H364" t="str">
            <v/>
          </cell>
          <cell r="I364">
            <v>-1</v>
          </cell>
          <cell r="J364">
            <v>1.2250000000000001</v>
          </cell>
          <cell r="O364" t="str">
            <v/>
          </cell>
          <cell r="S364" t="str">
            <v/>
          </cell>
        </row>
        <row r="365">
          <cell r="A365" t="str">
            <v>LP_AtkUpOnLowerHpBetter_03</v>
          </cell>
          <cell r="B365" t="str">
            <v>LP_AtkUpOnLowerHpBetter</v>
          </cell>
          <cell r="C365" t="str">
            <v/>
          </cell>
          <cell r="D365">
            <v>3</v>
          </cell>
          <cell r="E365" t="str">
            <v>AddAttackByHp</v>
          </cell>
          <cell r="H365" t="str">
            <v/>
          </cell>
          <cell r="I365">
            <v>-1</v>
          </cell>
          <cell r="J365">
            <v>1.9250000000000003</v>
          </cell>
          <cell r="O365" t="str">
            <v/>
          </cell>
          <cell r="S365" t="str">
            <v/>
          </cell>
        </row>
        <row r="366">
          <cell r="A366" t="str">
            <v>LP_AtkUpOnLowerHpBetter_04</v>
          </cell>
          <cell r="B366" t="str">
            <v>LP_AtkUpOnLowerHpBetter</v>
          </cell>
          <cell r="C366" t="str">
            <v/>
          </cell>
          <cell r="D366">
            <v>4</v>
          </cell>
          <cell r="E366" t="str">
            <v>AddAttackByHp</v>
          </cell>
          <cell r="H366" t="str">
            <v/>
          </cell>
          <cell r="I366">
            <v>-1</v>
          </cell>
          <cell r="J366">
            <v>2.6833333333333331</v>
          </cell>
          <cell r="O366" t="str">
            <v/>
          </cell>
          <cell r="S366" t="str">
            <v/>
          </cell>
        </row>
        <row r="367">
          <cell r="A367" t="str">
            <v>LP_AtkUpOnLowerHpBetter_05</v>
          </cell>
          <cell r="B367" t="str">
            <v>LP_AtkUpOnLowerHpBetter</v>
          </cell>
          <cell r="C367" t="str">
            <v/>
          </cell>
          <cell r="D367">
            <v>5</v>
          </cell>
          <cell r="E367" t="str">
            <v>AddAttackByHp</v>
          </cell>
          <cell r="H367" t="str">
            <v/>
          </cell>
          <cell r="I367">
            <v>-1</v>
          </cell>
          <cell r="J367">
            <v>3.5000000000000004</v>
          </cell>
          <cell r="O367" t="str">
            <v/>
          </cell>
          <cell r="S367" t="str">
            <v/>
          </cell>
        </row>
        <row r="368">
          <cell r="A368" t="str">
            <v>LP_CritDmgUpOnLowerHp_01</v>
          </cell>
          <cell r="B368" t="str">
            <v>LP_CritDmgUpOnLowerHp</v>
          </cell>
          <cell r="C368" t="str">
            <v/>
          </cell>
          <cell r="D368">
            <v>1</v>
          </cell>
          <cell r="E368" t="str">
            <v>AddCriticalDamageByTargetHp</v>
          </cell>
          <cell r="H368" t="str">
            <v/>
          </cell>
          <cell r="I368">
            <v>-1</v>
          </cell>
          <cell r="J368">
            <v>0.5</v>
          </cell>
          <cell r="O368" t="str">
            <v/>
          </cell>
          <cell r="S368" t="str">
            <v/>
          </cell>
        </row>
        <row r="369">
          <cell r="A369" t="str">
            <v>LP_CritDmgUpOnLowerHp_02</v>
          </cell>
          <cell r="B369" t="str">
            <v>LP_CritDmgUpOnLowerHp</v>
          </cell>
          <cell r="C369" t="str">
            <v/>
          </cell>
          <cell r="D369">
            <v>2</v>
          </cell>
          <cell r="E369" t="str">
            <v>AddCriticalDamageByTargetHp</v>
          </cell>
          <cell r="H369" t="str">
            <v/>
          </cell>
          <cell r="I369">
            <v>-1</v>
          </cell>
          <cell r="J369">
            <v>1.05</v>
          </cell>
          <cell r="O369" t="str">
            <v/>
          </cell>
          <cell r="S369" t="str">
            <v/>
          </cell>
        </row>
        <row r="370">
          <cell r="A370" t="str">
            <v>LP_CritDmgUpOnLowerHp_03</v>
          </cell>
          <cell r="B370" t="str">
            <v>LP_CritDmgUpOnLowerHp</v>
          </cell>
          <cell r="C370" t="str">
            <v/>
          </cell>
          <cell r="D370">
            <v>3</v>
          </cell>
          <cell r="E370" t="str">
            <v>AddCriticalDamageByTargetHp</v>
          </cell>
          <cell r="H370" t="str">
            <v/>
          </cell>
          <cell r="I370">
            <v>-1</v>
          </cell>
          <cell r="J370">
            <v>1.6500000000000001</v>
          </cell>
          <cell r="O370" t="str">
            <v/>
          </cell>
          <cell r="S370" t="str">
            <v/>
          </cell>
        </row>
        <row r="371">
          <cell r="A371" t="str">
            <v>LP_CritDmgUpOnLowerHp_04</v>
          </cell>
          <cell r="B371" t="str">
            <v>LP_CritDmgUpOnLowerHp</v>
          </cell>
          <cell r="C371" t="str">
            <v/>
          </cell>
          <cell r="D371">
            <v>4</v>
          </cell>
          <cell r="E371" t="str">
            <v>AddCriticalDamageByTargetHp</v>
          </cell>
          <cell r="H371" t="str">
            <v/>
          </cell>
          <cell r="I371">
            <v>-1</v>
          </cell>
          <cell r="J371">
            <v>2.2999999999999998</v>
          </cell>
          <cell r="O371" t="str">
            <v/>
          </cell>
          <cell r="S371" t="str">
            <v/>
          </cell>
        </row>
        <row r="372">
          <cell r="A372" t="str">
            <v>LP_CritDmgUpOnLowerHp_05</v>
          </cell>
          <cell r="B372" t="str">
            <v>LP_CritDmgUpOnLowerHp</v>
          </cell>
          <cell r="C372" t="str">
            <v/>
          </cell>
          <cell r="D372">
            <v>5</v>
          </cell>
          <cell r="E372" t="str">
            <v>AddCriticalDamageByTargetHp</v>
          </cell>
          <cell r="H372" t="str">
            <v/>
          </cell>
          <cell r="I372">
            <v>-1</v>
          </cell>
          <cell r="J372">
            <v>3</v>
          </cell>
          <cell r="O372" t="str">
            <v/>
          </cell>
          <cell r="S372" t="str">
            <v/>
          </cell>
        </row>
        <row r="373">
          <cell r="A373" t="str">
            <v>LP_CritDmgUpOnLowerHpBetter_01</v>
          </cell>
          <cell r="B373" t="str">
            <v>LP_CritDmgUpOnLowerHpBetter</v>
          </cell>
          <cell r="C373" t="str">
            <v/>
          </cell>
          <cell r="D373">
            <v>1</v>
          </cell>
          <cell r="E373" t="str">
            <v>AddCriticalDamageByTargetHp</v>
          </cell>
          <cell r="H373" t="str">
            <v/>
          </cell>
          <cell r="I373">
            <v>-1</v>
          </cell>
          <cell r="J373">
            <v>1</v>
          </cell>
          <cell r="O373" t="str">
            <v/>
          </cell>
          <cell r="S373" t="str">
            <v/>
          </cell>
        </row>
        <row r="374">
          <cell r="A374" t="str">
            <v>LP_CritDmgUpOnLowerHpBetter_02</v>
          </cell>
          <cell r="B374" t="str">
            <v>LP_CritDmgUpOnLowerHpBetter</v>
          </cell>
          <cell r="C374" t="str">
            <v/>
          </cell>
          <cell r="D374">
            <v>2</v>
          </cell>
          <cell r="E374" t="str">
            <v>AddCriticalDamageByTargetHp</v>
          </cell>
          <cell r="H374" t="str">
            <v/>
          </cell>
          <cell r="I374">
            <v>-1</v>
          </cell>
          <cell r="J374">
            <v>2.1</v>
          </cell>
          <cell r="O374" t="str">
            <v/>
          </cell>
          <cell r="S374" t="str">
            <v/>
          </cell>
        </row>
        <row r="375">
          <cell r="A375" t="str">
            <v>LP_CritDmgUpOnLowerHpBetter_03</v>
          </cell>
          <cell r="B375" t="str">
            <v>LP_CritDmgUpOnLowerHpBetter</v>
          </cell>
          <cell r="C375" t="str">
            <v/>
          </cell>
          <cell r="D375">
            <v>3</v>
          </cell>
          <cell r="E375" t="str">
            <v>AddCriticalDamageByTargetHp</v>
          </cell>
          <cell r="H375" t="str">
            <v/>
          </cell>
          <cell r="I375">
            <v>-1</v>
          </cell>
          <cell r="J375">
            <v>3.3</v>
          </cell>
          <cell r="O375" t="str">
            <v/>
          </cell>
          <cell r="S375" t="str">
            <v/>
          </cell>
        </row>
        <row r="376">
          <cell r="A376" t="str">
            <v>LP_InstantKill_01</v>
          </cell>
          <cell r="B376" t="str">
            <v>LP_InstantKill</v>
          </cell>
          <cell r="C376" t="str">
            <v/>
          </cell>
          <cell r="D376">
            <v>1</v>
          </cell>
          <cell r="E376" t="str">
            <v>InstantDeath</v>
          </cell>
          <cell r="H376" t="str">
            <v/>
          </cell>
          <cell r="I376">
            <v>-1</v>
          </cell>
          <cell r="J376">
            <v>0.06</v>
          </cell>
          <cell r="O376" t="str">
            <v/>
          </cell>
          <cell r="S376" t="str">
            <v/>
          </cell>
        </row>
        <row r="377">
          <cell r="A377" t="str">
            <v>LP_InstantKill_02</v>
          </cell>
          <cell r="B377" t="str">
            <v>LP_InstantKill</v>
          </cell>
          <cell r="C377" t="str">
            <v/>
          </cell>
          <cell r="D377">
            <v>2</v>
          </cell>
          <cell r="E377" t="str">
            <v>InstantDeath</v>
          </cell>
          <cell r="H377" t="str">
            <v/>
          </cell>
          <cell r="I377">
            <v>-1</v>
          </cell>
          <cell r="J377">
            <v>0.126</v>
          </cell>
          <cell r="O377" t="str">
            <v/>
          </cell>
          <cell r="S377" t="str">
            <v/>
          </cell>
        </row>
        <row r="378">
          <cell r="A378" t="str">
            <v>LP_InstantKill_03</v>
          </cell>
          <cell r="B378" t="str">
            <v>LP_InstantKill</v>
          </cell>
          <cell r="C378" t="str">
            <v/>
          </cell>
          <cell r="D378">
            <v>3</v>
          </cell>
          <cell r="E378" t="str">
            <v>InstantDeath</v>
          </cell>
          <cell r="H378" t="str">
            <v/>
          </cell>
          <cell r="I378">
            <v>-1</v>
          </cell>
          <cell r="J378">
            <v>0.19800000000000004</v>
          </cell>
          <cell r="O378" t="str">
            <v/>
          </cell>
          <cell r="S378" t="str">
            <v/>
          </cell>
        </row>
        <row r="379">
          <cell r="A379" t="str">
            <v>LP_InstantKill_04</v>
          </cell>
          <cell r="B379" t="str">
            <v>LP_InstantKill</v>
          </cell>
          <cell r="C379" t="str">
            <v/>
          </cell>
          <cell r="D379">
            <v>4</v>
          </cell>
          <cell r="E379" t="str">
            <v>InstantDeath</v>
          </cell>
          <cell r="H379" t="str">
            <v/>
          </cell>
          <cell r="I379">
            <v>-1</v>
          </cell>
          <cell r="J379">
            <v>0.27599999999999997</v>
          </cell>
          <cell r="O379" t="str">
            <v/>
          </cell>
          <cell r="S379" t="str">
            <v/>
          </cell>
        </row>
        <row r="380">
          <cell r="A380" t="str">
            <v>LP_InstantKill_05</v>
          </cell>
          <cell r="B380" t="str">
            <v>LP_InstantKill</v>
          </cell>
          <cell r="C380" t="str">
            <v/>
          </cell>
          <cell r="D380">
            <v>5</v>
          </cell>
          <cell r="E380" t="str">
            <v>InstantDeath</v>
          </cell>
          <cell r="H380" t="str">
            <v/>
          </cell>
          <cell r="I380">
            <v>-1</v>
          </cell>
          <cell r="J380">
            <v>0.36</v>
          </cell>
          <cell r="O380" t="str">
            <v/>
          </cell>
          <cell r="S380" t="str">
            <v/>
          </cell>
        </row>
        <row r="381">
          <cell r="A381" t="str">
            <v>LP_InstantKill_06</v>
          </cell>
          <cell r="B381" t="str">
            <v>LP_InstantKill</v>
          </cell>
          <cell r="C381" t="str">
            <v/>
          </cell>
          <cell r="D381">
            <v>6</v>
          </cell>
          <cell r="E381" t="str">
            <v>InstantDeath</v>
          </cell>
          <cell r="H381" t="str">
            <v/>
          </cell>
          <cell r="I381">
            <v>-1</v>
          </cell>
          <cell r="J381">
            <v>0.45</v>
          </cell>
          <cell r="O381" t="str">
            <v/>
          </cell>
          <cell r="S381" t="str">
            <v/>
          </cell>
        </row>
        <row r="382">
          <cell r="A382" t="str">
            <v>LP_InstantKill_07</v>
          </cell>
          <cell r="B382" t="str">
            <v>LP_InstantKill</v>
          </cell>
          <cell r="C382" t="str">
            <v/>
          </cell>
          <cell r="D382">
            <v>7</v>
          </cell>
          <cell r="E382" t="str">
            <v>InstantDeath</v>
          </cell>
          <cell r="H382" t="str">
            <v/>
          </cell>
          <cell r="I382">
            <v>-1</v>
          </cell>
          <cell r="J382">
            <v>0.54600000000000015</v>
          </cell>
          <cell r="O382" t="str">
            <v/>
          </cell>
          <cell r="S382" t="str">
            <v/>
          </cell>
        </row>
        <row r="383">
          <cell r="A383" t="str">
            <v>LP_InstantKill_08</v>
          </cell>
          <cell r="B383" t="str">
            <v>LP_InstantKill</v>
          </cell>
          <cell r="C383" t="str">
            <v/>
          </cell>
          <cell r="D383">
            <v>8</v>
          </cell>
          <cell r="E383" t="str">
            <v>InstantDeath</v>
          </cell>
          <cell r="H383" t="str">
            <v/>
          </cell>
          <cell r="I383">
            <v>-1</v>
          </cell>
          <cell r="J383">
            <v>0.64800000000000013</v>
          </cell>
          <cell r="O383" t="str">
            <v/>
          </cell>
          <cell r="S383" t="str">
            <v/>
          </cell>
        </row>
        <row r="384">
          <cell r="A384" t="str">
            <v>LP_InstantKill_09</v>
          </cell>
          <cell r="B384" t="str">
            <v>LP_InstantKill</v>
          </cell>
          <cell r="C384" t="str">
            <v/>
          </cell>
          <cell r="D384">
            <v>9</v>
          </cell>
          <cell r="E384" t="str">
            <v>InstantDeath</v>
          </cell>
          <cell r="H384" t="str">
            <v/>
          </cell>
          <cell r="I384">
            <v>-1</v>
          </cell>
          <cell r="J384">
            <v>0.75600000000000001</v>
          </cell>
          <cell r="O384" t="str">
            <v/>
          </cell>
          <cell r="S384" t="str">
            <v/>
          </cell>
        </row>
        <row r="385">
          <cell r="A385" t="str">
            <v>LP_InstantKillBetter_01</v>
          </cell>
          <cell r="B385" t="str">
            <v>LP_InstantKillBetter</v>
          </cell>
          <cell r="C385" t="str">
            <v/>
          </cell>
          <cell r="D385">
            <v>1</v>
          </cell>
          <cell r="E385" t="str">
            <v>InstantDeath</v>
          </cell>
          <cell r="H385" t="str">
            <v/>
          </cell>
          <cell r="I385">
            <v>-1</v>
          </cell>
          <cell r="J385">
            <v>0.12</v>
          </cell>
          <cell r="O385" t="str">
            <v/>
          </cell>
          <cell r="S385" t="str">
            <v/>
          </cell>
        </row>
        <row r="386">
          <cell r="A386" t="str">
            <v>LP_InstantKillBetter_02</v>
          </cell>
          <cell r="B386" t="str">
            <v>LP_InstantKillBetter</v>
          </cell>
          <cell r="C386" t="str">
            <v/>
          </cell>
          <cell r="D386">
            <v>2</v>
          </cell>
          <cell r="E386" t="str">
            <v>InstantDeath</v>
          </cell>
          <cell r="H386" t="str">
            <v/>
          </cell>
          <cell r="I386">
            <v>-1</v>
          </cell>
          <cell r="J386">
            <v>0.252</v>
          </cell>
          <cell r="O386" t="str">
            <v/>
          </cell>
          <cell r="S386" t="str">
            <v/>
          </cell>
        </row>
        <row r="387">
          <cell r="A387" t="str">
            <v>LP_InstantKillBetter_03</v>
          </cell>
          <cell r="B387" t="str">
            <v>LP_InstantKillBetter</v>
          </cell>
          <cell r="C387" t="str">
            <v/>
          </cell>
          <cell r="D387">
            <v>3</v>
          </cell>
          <cell r="E387" t="str">
            <v>InstantDeath</v>
          </cell>
          <cell r="H387" t="str">
            <v/>
          </cell>
          <cell r="I387">
            <v>-1</v>
          </cell>
          <cell r="J387">
            <v>0.39600000000000002</v>
          </cell>
          <cell r="O387" t="str">
            <v/>
          </cell>
          <cell r="S387" t="str">
            <v/>
          </cell>
        </row>
        <row r="388">
          <cell r="A388" t="str">
            <v>LP_InstantKillBetter_04</v>
          </cell>
          <cell r="B388" t="str">
            <v>LP_InstantKillBetter</v>
          </cell>
          <cell r="C388" t="str">
            <v/>
          </cell>
          <cell r="D388">
            <v>4</v>
          </cell>
          <cell r="E388" t="str">
            <v>InstantDeath</v>
          </cell>
          <cell r="H388" t="str">
            <v/>
          </cell>
          <cell r="I388">
            <v>-1</v>
          </cell>
          <cell r="J388">
            <v>0.55199999999999994</v>
          </cell>
          <cell r="O388" t="str">
            <v/>
          </cell>
          <cell r="S388" t="str">
            <v/>
          </cell>
        </row>
        <row r="389">
          <cell r="A389" t="str">
            <v>LP_InstantKillBetter_05</v>
          </cell>
          <cell r="B389" t="str">
            <v>LP_InstantKillBetter</v>
          </cell>
          <cell r="C389" t="str">
            <v/>
          </cell>
          <cell r="D389">
            <v>5</v>
          </cell>
          <cell r="E389" t="str">
            <v>InstantDeath</v>
          </cell>
          <cell r="H389" t="str">
            <v/>
          </cell>
          <cell r="I389">
            <v>-1</v>
          </cell>
          <cell r="J389">
            <v>0.72</v>
          </cell>
          <cell r="O389" t="str">
            <v/>
          </cell>
          <cell r="S389" t="str">
            <v/>
          </cell>
        </row>
        <row r="390">
          <cell r="A390" t="str">
            <v>LP_ImmortalWill_01</v>
          </cell>
          <cell r="B390" t="str">
            <v>LP_ImmortalWill</v>
          </cell>
          <cell r="C390" t="str">
            <v/>
          </cell>
          <cell r="D390">
            <v>1</v>
          </cell>
          <cell r="E390" t="str">
            <v>ImmortalWill</v>
          </cell>
          <cell r="H390" t="str">
            <v/>
          </cell>
          <cell r="I390">
            <v>-1</v>
          </cell>
          <cell r="J390">
            <v>0.15</v>
          </cell>
          <cell r="O390" t="str">
            <v/>
          </cell>
          <cell r="S390" t="str">
            <v/>
          </cell>
        </row>
        <row r="391">
          <cell r="A391" t="str">
            <v>LP_ImmortalWill_02</v>
          </cell>
          <cell r="B391" t="str">
            <v>LP_ImmortalWill</v>
          </cell>
          <cell r="C391" t="str">
            <v/>
          </cell>
          <cell r="D391">
            <v>2</v>
          </cell>
          <cell r="E391" t="str">
            <v>ImmortalWill</v>
          </cell>
          <cell r="H391" t="str">
            <v/>
          </cell>
          <cell r="I391">
            <v>-1</v>
          </cell>
          <cell r="J391">
            <v>0.315</v>
          </cell>
          <cell r="O391" t="str">
            <v/>
          </cell>
          <cell r="S391" t="str">
            <v/>
          </cell>
        </row>
        <row r="392">
          <cell r="A392" t="str">
            <v>LP_ImmortalWill_03</v>
          </cell>
          <cell r="B392" t="str">
            <v>LP_ImmortalWill</v>
          </cell>
          <cell r="C392" t="str">
            <v/>
          </cell>
          <cell r="D392">
            <v>3</v>
          </cell>
          <cell r="E392" t="str">
            <v>ImmortalWill</v>
          </cell>
          <cell r="H392" t="str">
            <v/>
          </cell>
          <cell r="I392">
            <v>-1</v>
          </cell>
          <cell r="J392">
            <v>0.49500000000000005</v>
          </cell>
          <cell r="O392" t="str">
            <v/>
          </cell>
          <cell r="S392" t="str">
            <v/>
          </cell>
        </row>
        <row r="393">
          <cell r="A393" t="str">
            <v>LP_ImmortalWill_04</v>
          </cell>
          <cell r="B393" t="str">
            <v>LP_ImmortalWill</v>
          </cell>
          <cell r="C393" t="str">
            <v/>
          </cell>
          <cell r="D393">
            <v>4</v>
          </cell>
          <cell r="E393" t="str">
            <v>ImmortalWill</v>
          </cell>
          <cell r="H393" t="str">
            <v/>
          </cell>
          <cell r="I393">
            <v>-1</v>
          </cell>
          <cell r="J393">
            <v>0.69</v>
          </cell>
          <cell r="O393" t="str">
            <v/>
          </cell>
          <cell r="S393" t="str">
            <v/>
          </cell>
        </row>
        <row r="394">
          <cell r="A394" t="str">
            <v>LP_ImmortalWill_05</v>
          </cell>
          <cell r="B394" t="str">
            <v>LP_ImmortalWill</v>
          </cell>
          <cell r="C394" t="str">
            <v/>
          </cell>
          <cell r="D394">
            <v>5</v>
          </cell>
          <cell r="E394" t="str">
            <v>ImmortalWill</v>
          </cell>
          <cell r="H394" t="str">
            <v/>
          </cell>
          <cell r="I394">
            <v>-1</v>
          </cell>
          <cell r="J394">
            <v>0.89999999999999991</v>
          </cell>
          <cell r="O394" t="str">
            <v/>
          </cell>
          <cell r="S394" t="str">
            <v/>
          </cell>
        </row>
        <row r="395">
          <cell r="A395" t="str">
            <v>LP_ImmortalWill_06</v>
          </cell>
          <cell r="B395" t="str">
            <v>LP_ImmortalWill</v>
          </cell>
          <cell r="C395" t="str">
            <v/>
          </cell>
          <cell r="D395">
            <v>6</v>
          </cell>
          <cell r="E395" t="str">
            <v>ImmortalWill</v>
          </cell>
          <cell r="H395" t="str">
            <v/>
          </cell>
          <cell r="I395">
            <v>-1</v>
          </cell>
          <cell r="J395">
            <v>1.125</v>
          </cell>
          <cell r="O395" t="str">
            <v/>
          </cell>
          <cell r="S395" t="str">
            <v/>
          </cell>
        </row>
        <row r="396">
          <cell r="A396" t="str">
            <v>LP_ImmortalWill_07</v>
          </cell>
          <cell r="B396" t="str">
            <v>LP_ImmortalWill</v>
          </cell>
          <cell r="C396" t="str">
            <v/>
          </cell>
          <cell r="D396">
            <v>7</v>
          </cell>
          <cell r="E396" t="str">
            <v>ImmortalWill</v>
          </cell>
          <cell r="H396" t="str">
            <v/>
          </cell>
          <cell r="I396">
            <v>-1</v>
          </cell>
          <cell r="J396">
            <v>1.3650000000000002</v>
          </cell>
          <cell r="O396" t="str">
            <v/>
          </cell>
          <cell r="S396" t="str">
            <v/>
          </cell>
        </row>
        <row r="397">
          <cell r="A397" t="str">
            <v>LP_ImmortalWill_08</v>
          </cell>
          <cell r="B397" t="str">
            <v>LP_ImmortalWill</v>
          </cell>
          <cell r="C397" t="str">
            <v/>
          </cell>
          <cell r="D397">
            <v>8</v>
          </cell>
          <cell r="E397" t="str">
            <v>ImmortalWill</v>
          </cell>
          <cell r="H397" t="str">
            <v/>
          </cell>
          <cell r="I397">
            <v>-1</v>
          </cell>
          <cell r="J397">
            <v>1.62</v>
          </cell>
          <cell r="O397" t="str">
            <v/>
          </cell>
          <cell r="S397" t="str">
            <v/>
          </cell>
        </row>
        <row r="398">
          <cell r="A398" t="str">
            <v>LP_ImmortalWill_09</v>
          </cell>
          <cell r="B398" t="str">
            <v>LP_ImmortalWill</v>
          </cell>
          <cell r="C398" t="str">
            <v/>
          </cell>
          <cell r="D398">
            <v>9</v>
          </cell>
          <cell r="E398" t="str">
            <v>ImmortalWill</v>
          </cell>
          <cell r="H398" t="str">
            <v/>
          </cell>
          <cell r="I398">
            <v>-1</v>
          </cell>
          <cell r="J398">
            <v>1.89</v>
          </cell>
          <cell r="O398" t="str">
            <v/>
          </cell>
          <cell r="S398" t="str">
            <v/>
          </cell>
        </row>
        <row r="399">
          <cell r="A399" t="str">
            <v>LP_ImmortalWillBetter_01</v>
          </cell>
          <cell r="B399" t="str">
            <v>LP_ImmortalWillBetter</v>
          </cell>
          <cell r="C399" t="str">
            <v/>
          </cell>
          <cell r="D399">
            <v>1</v>
          </cell>
          <cell r="E399" t="str">
            <v>ImmortalWill</v>
          </cell>
          <cell r="H399" t="str">
            <v/>
          </cell>
          <cell r="I399">
            <v>-1</v>
          </cell>
          <cell r="J399">
            <v>0.25</v>
          </cell>
          <cell r="O399" t="str">
            <v/>
          </cell>
          <cell r="S399" t="str">
            <v/>
          </cell>
        </row>
        <row r="400">
          <cell r="A400" t="str">
            <v>LP_ImmortalWillBetter_02</v>
          </cell>
          <cell r="B400" t="str">
            <v>LP_ImmortalWillBetter</v>
          </cell>
          <cell r="C400" t="str">
            <v/>
          </cell>
          <cell r="D400">
            <v>2</v>
          </cell>
          <cell r="E400" t="str">
            <v>ImmortalWill</v>
          </cell>
          <cell r="H400" t="str">
            <v/>
          </cell>
          <cell r="I400">
            <v>-1</v>
          </cell>
          <cell r="J400">
            <v>0.52500000000000002</v>
          </cell>
          <cell r="O400" t="str">
            <v/>
          </cell>
          <cell r="S400" t="str">
            <v/>
          </cell>
        </row>
        <row r="401">
          <cell r="A401" t="str">
            <v>LP_ImmortalWillBetter_03</v>
          </cell>
          <cell r="B401" t="str">
            <v>LP_ImmortalWillBetter</v>
          </cell>
          <cell r="C401" t="str">
            <v/>
          </cell>
          <cell r="D401">
            <v>3</v>
          </cell>
          <cell r="E401" t="str">
            <v>ImmortalWill</v>
          </cell>
          <cell r="H401" t="str">
            <v/>
          </cell>
          <cell r="I401">
            <v>-1</v>
          </cell>
          <cell r="J401">
            <v>0.82500000000000007</v>
          </cell>
          <cell r="O401" t="str">
            <v/>
          </cell>
          <cell r="S401" t="str">
            <v/>
          </cell>
        </row>
        <row r="402">
          <cell r="A402" t="str">
            <v>LP_ImmortalWillBetter_04</v>
          </cell>
          <cell r="B402" t="str">
            <v>LP_ImmortalWillBetter</v>
          </cell>
          <cell r="C402" t="str">
            <v/>
          </cell>
          <cell r="D402">
            <v>4</v>
          </cell>
          <cell r="E402" t="str">
            <v>ImmortalWill</v>
          </cell>
          <cell r="H402" t="str">
            <v/>
          </cell>
          <cell r="I402">
            <v>-1</v>
          </cell>
          <cell r="J402">
            <v>1.1499999999999999</v>
          </cell>
          <cell r="O402" t="str">
            <v/>
          </cell>
          <cell r="S402" t="str">
            <v/>
          </cell>
        </row>
        <row r="403">
          <cell r="A403" t="str">
            <v>LP_ImmortalWillBetter_05</v>
          </cell>
          <cell r="B403" t="str">
            <v>LP_ImmortalWillBetter</v>
          </cell>
          <cell r="C403" t="str">
            <v/>
          </cell>
          <cell r="D403">
            <v>5</v>
          </cell>
          <cell r="E403" t="str">
            <v>ImmortalWill</v>
          </cell>
          <cell r="H403" t="str">
            <v/>
          </cell>
          <cell r="I403">
            <v>-1</v>
          </cell>
          <cell r="J403">
            <v>1.5</v>
          </cell>
          <cell r="O403" t="str">
            <v/>
          </cell>
          <cell r="S403" t="str">
            <v/>
          </cell>
        </row>
        <row r="404">
          <cell r="A404" t="str">
            <v>LP_HealAreaOnEncounter_01</v>
          </cell>
          <cell r="B404" t="str">
            <v>LP_HealAreaOnEncounter</v>
          </cell>
          <cell r="C404" t="str">
            <v/>
          </cell>
          <cell r="D404">
            <v>1</v>
          </cell>
          <cell r="E404" t="str">
            <v>CallAffectorValue</v>
          </cell>
          <cell r="H404" t="str">
            <v/>
          </cell>
          <cell r="I404">
            <v>-1</v>
          </cell>
          <cell r="O404" t="str">
            <v/>
          </cell>
          <cell r="Q404" t="str">
            <v>OnStartStage</v>
          </cell>
          <cell r="S404">
            <v>1</v>
          </cell>
          <cell r="U404" t="str">
            <v>LP_HealAreaOnEncounter_CreateHit</v>
          </cell>
        </row>
        <row r="405">
          <cell r="A405" t="str">
            <v>LP_HealAreaOnEncounter_02</v>
          </cell>
          <cell r="B405" t="str">
            <v>LP_HealAreaOnEncounter</v>
          </cell>
          <cell r="C405" t="str">
            <v/>
          </cell>
          <cell r="D405">
            <v>2</v>
          </cell>
          <cell r="E405" t="str">
            <v>CallAffectorValue</v>
          </cell>
          <cell r="H405" t="str">
            <v/>
          </cell>
          <cell r="I405">
            <v>-1</v>
          </cell>
          <cell r="O405" t="str">
            <v/>
          </cell>
          <cell r="Q405" t="str">
            <v>OnStartStage</v>
          </cell>
          <cell r="S405">
            <v>1</v>
          </cell>
          <cell r="U405" t="str">
            <v>LP_HealAreaOnEncounter_CreateHit</v>
          </cell>
        </row>
        <row r="406">
          <cell r="A406" t="str">
            <v>LP_HealAreaOnEncounter_03</v>
          </cell>
          <cell r="B406" t="str">
            <v>LP_HealAreaOnEncounter</v>
          </cell>
          <cell r="C406" t="str">
            <v/>
          </cell>
          <cell r="D406">
            <v>3</v>
          </cell>
          <cell r="E406" t="str">
            <v>CallAffectorValue</v>
          </cell>
          <cell r="H406" t="str">
            <v/>
          </cell>
          <cell r="I406">
            <v>-1</v>
          </cell>
          <cell r="O406" t="str">
            <v/>
          </cell>
          <cell r="Q406" t="str">
            <v>OnStartStage</v>
          </cell>
          <cell r="S406">
            <v>1</v>
          </cell>
          <cell r="U406" t="str">
            <v>LP_HealAreaOnEncounter_CreateHit</v>
          </cell>
        </row>
        <row r="407">
          <cell r="A407" t="str">
            <v>LP_HealAreaOnEncounter_04</v>
          </cell>
          <cell r="B407" t="str">
            <v>LP_HealAreaOnEncounter</v>
          </cell>
          <cell r="C407" t="str">
            <v/>
          </cell>
          <cell r="D407">
            <v>4</v>
          </cell>
          <cell r="E407" t="str">
            <v>CallAffectorValue</v>
          </cell>
          <cell r="H407" t="str">
            <v/>
          </cell>
          <cell r="I407">
            <v>-1</v>
          </cell>
          <cell r="O407" t="str">
            <v/>
          </cell>
          <cell r="Q407" t="str">
            <v>OnStartStage</v>
          </cell>
          <cell r="S407">
            <v>1</v>
          </cell>
          <cell r="U407" t="str">
            <v>LP_HealAreaOnEncounter_CreateHit</v>
          </cell>
        </row>
        <row r="408">
          <cell r="A408" t="str">
            <v>LP_HealAreaOnEncounter_05</v>
          </cell>
          <cell r="B408" t="str">
            <v>LP_HealAreaOnEncounter</v>
          </cell>
          <cell r="C408" t="str">
            <v/>
          </cell>
          <cell r="D408">
            <v>5</v>
          </cell>
          <cell r="E408" t="str">
            <v>CallAffectorValue</v>
          </cell>
          <cell r="H408" t="str">
            <v/>
          </cell>
          <cell r="I408">
            <v>-1</v>
          </cell>
          <cell r="O408" t="str">
            <v/>
          </cell>
          <cell r="Q408" t="str">
            <v>OnStartStage</v>
          </cell>
          <cell r="S408">
            <v>1</v>
          </cell>
          <cell r="U408" t="str">
            <v>LP_HealAreaOnEncounter_CreateHit</v>
          </cell>
        </row>
        <row r="409">
          <cell r="A409" t="str">
            <v>LP_HealAreaOnEncounter_CreateHit_01</v>
          </cell>
          <cell r="B409" t="str">
            <v>LP_HealAreaOnEncounter_CreateHit</v>
          </cell>
          <cell r="C409" t="str">
            <v/>
          </cell>
          <cell r="D409">
            <v>1</v>
          </cell>
          <cell r="E409" t="str">
            <v>CreateHitObject</v>
          </cell>
          <cell r="H409" t="str">
            <v/>
          </cell>
          <cell r="O409" t="str">
            <v/>
          </cell>
          <cell r="S409" t="str">
            <v/>
          </cell>
          <cell r="T409" t="str">
            <v>HealAreaHitObjectInfo</v>
          </cell>
        </row>
        <row r="410">
          <cell r="A410" t="str">
            <v>LP_HealAreaOnEncounter_CreateHit_02</v>
          </cell>
          <cell r="B410" t="str">
            <v>LP_HealAreaOnEncounter_CreateHit</v>
          </cell>
          <cell r="C410" t="str">
            <v/>
          </cell>
          <cell r="D410">
            <v>2</v>
          </cell>
          <cell r="E410" t="str">
            <v>CreateHitObject</v>
          </cell>
          <cell r="H410" t="str">
            <v/>
          </cell>
          <cell r="O410" t="str">
            <v/>
          </cell>
          <cell r="S410" t="str">
            <v/>
          </cell>
          <cell r="T410" t="str">
            <v>HealAreaHitObjectInfo</v>
          </cell>
        </row>
        <row r="411">
          <cell r="A411" t="str">
            <v>LP_HealAreaOnEncounter_CreateHit_03</v>
          </cell>
          <cell r="B411" t="str">
            <v>LP_HealAreaOnEncounter_CreateHit</v>
          </cell>
          <cell r="C411" t="str">
            <v/>
          </cell>
          <cell r="D411">
            <v>3</v>
          </cell>
          <cell r="E411" t="str">
            <v>CreateHitObject</v>
          </cell>
          <cell r="H411" t="str">
            <v/>
          </cell>
          <cell r="O411" t="str">
            <v/>
          </cell>
          <cell r="S411" t="str">
            <v/>
          </cell>
          <cell r="T411" t="str">
            <v>HealAreaHitObjectInfo</v>
          </cell>
        </row>
        <row r="412">
          <cell r="A412" t="str">
            <v>LP_HealAreaOnEncounter_CreateHit_04</v>
          </cell>
          <cell r="B412" t="str">
            <v>LP_HealAreaOnEncounter_CreateHit</v>
          </cell>
          <cell r="C412" t="str">
            <v/>
          </cell>
          <cell r="D412">
            <v>4</v>
          </cell>
          <cell r="E412" t="str">
            <v>CreateHitObject</v>
          </cell>
          <cell r="H412" t="str">
            <v/>
          </cell>
          <cell r="O412" t="str">
            <v/>
          </cell>
          <cell r="S412" t="str">
            <v/>
          </cell>
          <cell r="T412" t="str">
            <v>HealAreaHitObjectInfo</v>
          </cell>
        </row>
        <row r="413">
          <cell r="A413" t="str">
            <v>LP_HealAreaOnEncounter_CreateHit_05</v>
          </cell>
          <cell r="B413" t="str">
            <v>LP_HealAreaOnEncounter_CreateHit</v>
          </cell>
          <cell r="C413" t="str">
            <v/>
          </cell>
          <cell r="D413">
            <v>5</v>
          </cell>
          <cell r="E413" t="str">
            <v>CreateHitObject</v>
          </cell>
          <cell r="H413" t="str">
            <v/>
          </cell>
          <cell r="O413" t="str">
            <v/>
          </cell>
          <cell r="S413" t="str">
            <v/>
          </cell>
          <cell r="T413" t="str">
            <v>HealAreaHitObjectInfo</v>
          </cell>
        </row>
        <row r="414">
          <cell r="A414" t="str">
            <v>LP_HealAreaOnEncounter_CH_Heal_01</v>
          </cell>
          <cell r="B414" t="str">
            <v>LP_HealAreaOnEncounter_CH_Heal</v>
          </cell>
          <cell r="C414" t="str">
            <v/>
          </cell>
          <cell r="D414">
            <v>1</v>
          </cell>
          <cell r="E414" t="str">
            <v>Heal</v>
          </cell>
          <cell r="H414" t="str">
            <v/>
          </cell>
          <cell r="K414">
            <v>1.6842105263157891E-2</v>
          </cell>
          <cell r="O414" t="str">
            <v/>
          </cell>
          <cell r="S414" t="str">
            <v/>
          </cell>
        </row>
        <row r="415">
          <cell r="A415" t="str">
            <v>LP_HealAreaOnEncounter_CH_Heal_02</v>
          </cell>
          <cell r="B415" t="str">
            <v>LP_HealAreaOnEncounter_CH_Heal</v>
          </cell>
          <cell r="C415" t="str">
            <v/>
          </cell>
          <cell r="D415">
            <v>2</v>
          </cell>
          <cell r="E415" t="str">
            <v>Heal</v>
          </cell>
          <cell r="H415" t="str">
            <v/>
          </cell>
          <cell r="K415">
            <v>2.8990509059534077E-2</v>
          </cell>
          <cell r="O415" t="str">
            <v/>
          </cell>
          <cell r="S415" t="str">
            <v/>
          </cell>
        </row>
        <row r="416">
          <cell r="A416" t="str">
            <v>LP_HealAreaOnEncounter_CH_Heal_03</v>
          </cell>
          <cell r="B416" t="str">
            <v>LP_HealAreaOnEncounter_CH_Heal</v>
          </cell>
          <cell r="C416" t="str">
            <v/>
          </cell>
          <cell r="D416">
            <v>3</v>
          </cell>
          <cell r="E416" t="str">
            <v>Heal</v>
          </cell>
          <cell r="H416" t="str">
            <v/>
          </cell>
          <cell r="K416">
            <v>3.8067772170151414E-2</v>
          </cell>
          <cell r="O416" t="str">
            <v/>
          </cell>
          <cell r="S416" t="str">
            <v/>
          </cell>
        </row>
        <row r="417">
          <cell r="A417" t="str">
            <v>LP_HealAreaOnEncounter_CH_Heal_04</v>
          </cell>
          <cell r="B417" t="str">
            <v>LP_HealAreaOnEncounter_CH_Heal</v>
          </cell>
          <cell r="C417" t="str">
            <v/>
          </cell>
          <cell r="D417">
            <v>4</v>
          </cell>
          <cell r="E417" t="str">
            <v>Heal</v>
          </cell>
          <cell r="H417" t="str">
            <v/>
          </cell>
          <cell r="K417">
            <v>4.5042839657282757E-2</v>
          </cell>
          <cell r="O417" t="str">
            <v/>
          </cell>
          <cell r="S417" t="str">
            <v/>
          </cell>
        </row>
        <row r="418">
          <cell r="A418" t="str">
            <v>LP_HealAreaOnEncounter_CH_Heal_05</v>
          </cell>
          <cell r="B418" t="str">
            <v>LP_HealAreaOnEncounter_CH_Heal</v>
          </cell>
          <cell r="C418" t="str">
            <v/>
          </cell>
          <cell r="D418">
            <v>5</v>
          </cell>
          <cell r="E418" t="str">
            <v>Heal</v>
          </cell>
          <cell r="H418" t="str">
            <v/>
          </cell>
          <cell r="K418">
            <v>5.052631578947369E-2</v>
          </cell>
          <cell r="O418" t="str">
            <v/>
          </cell>
          <cell r="S418" t="str">
            <v/>
          </cell>
        </row>
        <row r="419">
          <cell r="A419" t="str">
            <v>LP_MoveSpeedUpOnAttacked_01</v>
          </cell>
          <cell r="B419" t="str">
            <v>LP_MoveSpeedUpOnAttacked</v>
          </cell>
          <cell r="C419" t="str">
            <v/>
          </cell>
          <cell r="D419">
            <v>1</v>
          </cell>
          <cell r="E419" t="str">
            <v>CallAffectorValue</v>
          </cell>
          <cell r="H419" t="str">
            <v/>
          </cell>
          <cell r="I419">
            <v>-1</v>
          </cell>
          <cell r="O419" t="str">
            <v/>
          </cell>
          <cell r="Q419" t="str">
            <v>OnDamage</v>
          </cell>
          <cell r="S419">
            <v>4</v>
          </cell>
          <cell r="U419" t="str">
            <v>LP_MoveSpeedUpOnAttacked_Move</v>
          </cell>
        </row>
        <row r="420">
          <cell r="A420" t="str">
            <v>LP_MoveSpeedUpOnAttacked_02</v>
          </cell>
          <cell r="B420" t="str">
            <v>LP_MoveSpeedUpOnAttacked</v>
          </cell>
          <cell r="C420" t="str">
            <v/>
          </cell>
          <cell r="D420">
            <v>2</v>
          </cell>
          <cell r="E420" t="str">
            <v>CallAffectorValue</v>
          </cell>
          <cell r="H420" t="str">
            <v/>
          </cell>
          <cell r="I420">
            <v>-1</v>
          </cell>
          <cell r="O420" t="str">
            <v/>
          </cell>
          <cell r="Q420" t="str">
            <v>OnDamage</v>
          </cell>
          <cell r="S420">
            <v>4</v>
          </cell>
          <cell r="U420" t="str">
            <v>LP_MoveSpeedUpOnAttacked_Move</v>
          </cell>
        </row>
        <row r="421">
          <cell r="A421" t="str">
            <v>LP_MoveSpeedUpOnAttacked_03</v>
          </cell>
          <cell r="B421" t="str">
            <v>LP_MoveSpeedUpOnAttacked</v>
          </cell>
          <cell r="C421" t="str">
            <v/>
          </cell>
          <cell r="D421">
            <v>3</v>
          </cell>
          <cell r="E421" t="str">
            <v>CallAffectorValue</v>
          </cell>
          <cell r="H421" t="str">
            <v/>
          </cell>
          <cell r="I421">
            <v>-1</v>
          </cell>
          <cell r="O421" t="str">
            <v/>
          </cell>
          <cell r="Q421" t="str">
            <v>OnDamage</v>
          </cell>
          <cell r="S421">
            <v>4</v>
          </cell>
          <cell r="U421" t="str">
            <v>LP_MoveSpeedUpOnAttacked_Move</v>
          </cell>
        </row>
        <row r="422">
          <cell r="A422" t="str">
            <v>LP_MoveSpeedUpOnAttacked_Move_01</v>
          </cell>
          <cell r="B422" t="str">
            <v>LP_MoveSpeedUpOnAttacked_Move</v>
          </cell>
          <cell r="C422" t="str">
            <v/>
          </cell>
          <cell r="D422">
            <v>1</v>
          </cell>
          <cell r="E422" t="str">
            <v>ChangeActorStatus</v>
          </cell>
          <cell r="H422" t="str">
            <v/>
          </cell>
          <cell r="I422">
            <v>2.4</v>
          </cell>
          <cell r="J422">
            <v>1</v>
          </cell>
          <cell r="M422" t="str">
            <v>MoveSpeed</v>
          </cell>
          <cell r="O422">
            <v>5</v>
          </cell>
          <cell r="R422">
            <v>1</v>
          </cell>
          <cell r="S422">
            <v>1</v>
          </cell>
          <cell r="W422" t="str">
            <v>P_AMFX03_shockwave</v>
          </cell>
        </row>
        <row r="423">
          <cell r="A423" t="str">
            <v>LP_MoveSpeedUpOnAttacked_Move_02</v>
          </cell>
          <cell r="B423" t="str">
            <v>LP_MoveSpeedUpOnAttacked_Move</v>
          </cell>
          <cell r="C423" t="str">
            <v/>
          </cell>
          <cell r="D423">
            <v>2</v>
          </cell>
          <cell r="E423" t="str">
            <v>ChangeActorStatus</v>
          </cell>
          <cell r="H423" t="str">
            <v/>
          </cell>
          <cell r="I423">
            <v>5.04</v>
          </cell>
          <cell r="J423">
            <v>1.4</v>
          </cell>
          <cell r="M423" t="str">
            <v>MoveSpeed</v>
          </cell>
          <cell r="O423">
            <v>5</v>
          </cell>
          <cell r="R423">
            <v>1</v>
          </cell>
          <cell r="S423">
            <v>1</v>
          </cell>
          <cell r="W423" t="str">
            <v>P_AMFX03_shockwave</v>
          </cell>
        </row>
        <row r="424">
          <cell r="A424" t="str">
            <v>LP_MoveSpeedUpOnAttacked_Move_03</v>
          </cell>
          <cell r="B424" t="str">
            <v>LP_MoveSpeedUpOnAttacked_Move</v>
          </cell>
          <cell r="C424" t="str">
            <v/>
          </cell>
          <cell r="D424">
            <v>3</v>
          </cell>
          <cell r="E424" t="str">
            <v>ChangeActorStatus</v>
          </cell>
          <cell r="H424" t="str">
            <v/>
          </cell>
          <cell r="I424">
            <v>7.919999999999999</v>
          </cell>
          <cell r="J424">
            <v>1.75</v>
          </cell>
          <cell r="M424" t="str">
            <v>MoveSpeed</v>
          </cell>
          <cell r="O424">
            <v>5</v>
          </cell>
          <cell r="R424">
            <v>1</v>
          </cell>
          <cell r="S424">
            <v>1</v>
          </cell>
          <cell r="W424" t="str">
            <v>P_AMFX03_shockwave</v>
          </cell>
        </row>
        <row r="425">
          <cell r="A425" t="str">
            <v>LP_MoveSpeedUpOnKill_01</v>
          </cell>
          <cell r="B425" t="str">
            <v>LP_MoveSpeedUpOnKill</v>
          </cell>
          <cell r="C425" t="str">
            <v/>
          </cell>
          <cell r="D425">
            <v>1</v>
          </cell>
          <cell r="E425" t="str">
            <v>CallAffectorValue</v>
          </cell>
          <cell r="H425" t="str">
            <v/>
          </cell>
          <cell r="I425">
            <v>-1</v>
          </cell>
          <cell r="O425" t="str">
            <v/>
          </cell>
          <cell r="Q425" t="str">
            <v>OnKill</v>
          </cell>
          <cell r="S425">
            <v>6</v>
          </cell>
          <cell r="U425" t="str">
            <v>LP_MoveSpeedUpOnKill_Move</v>
          </cell>
        </row>
        <row r="426">
          <cell r="A426" t="str">
            <v>LP_MoveSpeedUpOnKill_02</v>
          </cell>
          <cell r="B426" t="str">
            <v>LP_MoveSpeedUpOnKill</v>
          </cell>
          <cell r="C426" t="str">
            <v/>
          </cell>
          <cell r="D426">
            <v>2</v>
          </cell>
          <cell r="E426" t="str">
            <v>CallAffectorValue</v>
          </cell>
          <cell r="H426" t="str">
            <v/>
          </cell>
          <cell r="I426">
            <v>-1</v>
          </cell>
          <cell r="O426" t="str">
            <v/>
          </cell>
          <cell r="Q426" t="str">
            <v>OnKill</v>
          </cell>
          <cell r="S426">
            <v>6</v>
          </cell>
          <cell r="U426" t="str">
            <v>LP_MoveSpeedUpOnKill_Move</v>
          </cell>
        </row>
        <row r="427">
          <cell r="A427" t="str">
            <v>LP_MoveSpeedUpOnKill_03</v>
          </cell>
          <cell r="B427" t="str">
            <v>LP_MoveSpeedUpOnKill</v>
          </cell>
          <cell r="C427" t="str">
            <v/>
          </cell>
          <cell r="D427">
            <v>3</v>
          </cell>
          <cell r="E427" t="str">
            <v>CallAffectorValue</v>
          </cell>
          <cell r="H427" t="str">
            <v/>
          </cell>
          <cell r="I427">
            <v>-1</v>
          </cell>
          <cell r="O427" t="str">
            <v/>
          </cell>
          <cell r="Q427" t="str">
            <v>OnKill</v>
          </cell>
          <cell r="S427">
            <v>6</v>
          </cell>
          <cell r="U427" t="str">
            <v>LP_MoveSpeedUpOnKill_Move</v>
          </cell>
        </row>
        <row r="428">
          <cell r="A428" t="str">
            <v>LP_MoveSpeedUpOnKill_Move_01</v>
          </cell>
          <cell r="B428" t="str">
            <v>LP_MoveSpeedUpOnKill_Move</v>
          </cell>
          <cell r="C428" t="str">
            <v/>
          </cell>
          <cell r="D428">
            <v>1</v>
          </cell>
          <cell r="E428" t="str">
            <v>ChangeActorStatus</v>
          </cell>
          <cell r="H428" t="str">
            <v/>
          </cell>
          <cell r="I428">
            <v>1.6666666666666667</v>
          </cell>
          <cell r="J428">
            <v>0.8</v>
          </cell>
          <cell r="M428" t="str">
            <v>MoveSpeed</v>
          </cell>
          <cell r="O428">
            <v>5</v>
          </cell>
          <cell r="R428">
            <v>1</v>
          </cell>
          <cell r="S428">
            <v>1</v>
          </cell>
          <cell r="W428" t="str">
            <v>P_AMFX03_shockwave</v>
          </cell>
        </row>
        <row r="429">
          <cell r="A429" t="str">
            <v>LP_MoveSpeedUpOnKill_Move_02</v>
          </cell>
          <cell r="B429" t="str">
            <v>LP_MoveSpeedUpOnKill_Move</v>
          </cell>
          <cell r="C429" t="str">
            <v/>
          </cell>
          <cell r="D429">
            <v>2</v>
          </cell>
          <cell r="E429" t="str">
            <v>ChangeActorStatus</v>
          </cell>
          <cell r="H429" t="str">
            <v/>
          </cell>
          <cell r="I429">
            <v>3.5000000000000004</v>
          </cell>
          <cell r="J429">
            <v>1.1199999999999999</v>
          </cell>
          <cell r="M429" t="str">
            <v>MoveSpeed</v>
          </cell>
          <cell r="O429">
            <v>5</v>
          </cell>
          <cell r="R429">
            <v>1</v>
          </cell>
          <cell r="S429">
            <v>1</v>
          </cell>
          <cell r="W429" t="str">
            <v>P_AMFX03_shockwave</v>
          </cell>
        </row>
        <row r="430">
          <cell r="A430" t="str">
            <v>LP_MoveSpeedUpOnKill_Move_03</v>
          </cell>
          <cell r="B430" t="str">
            <v>LP_MoveSpeedUpOnKill_Move</v>
          </cell>
          <cell r="C430" t="str">
            <v/>
          </cell>
          <cell r="D430">
            <v>3</v>
          </cell>
          <cell r="E430" t="str">
            <v>ChangeActorStatus</v>
          </cell>
          <cell r="H430" t="str">
            <v/>
          </cell>
          <cell r="I430">
            <v>5.5</v>
          </cell>
          <cell r="J430">
            <v>1.4000000000000001</v>
          </cell>
          <cell r="M430" t="str">
            <v>MoveSpeed</v>
          </cell>
          <cell r="O430">
            <v>5</v>
          </cell>
          <cell r="R430">
            <v>1</v>
          </cell>
          <cell r="S430">
            <v>1</v>
          </cell>
          <cell r="W430" t="str">
            <v>P_AMFX03_shockwave</v>
          </cell>
        </row>
        <row r="431">
          <cell r="A431" t="str">
            <v>LP_MineOnMove_01</v>
          </cell>
          <cell r="B431" t="str">
            <v>LP_MineOnMove</v>
          </cell>
          <cell r="C431" t="str">
            <v/>
          </cell>
          <cell r="D431">
            <v>1</v>
          </cell>
          <cell r="E431" t="str">
            <v>CreateHitObjectMoving</v>
          </cell>
          <cell r="H431" t="str">
            <v/>
          </cell>
          <cell r="I431">
            <v>-1</v>
          </cell>
          <cell r="J431">
            <v>5</v>
          </cell>
          <cell r="O431" t="str">
            <v/>
          </cell>
          <cell r="S431" t="str">
            <v/>
          </cell>
          <cell r="T431" t="str">
            <v>MineHitObjectInfo</v>
          </cell>
        </row>
        <row r="432">
          <cell r="A432" t="str">
            <v>LP_MineOnMove_02</v>
          </cell>
          <cell r="B432" t="str">
            <v>LP_MineOnMove</v>
          </cell>
          <cell r="C432" t="str">
            <v/>
          </cell>
          <cell r="D432">
            <v>2</v>
          </cell>
          <cell r="E432" t="str">
            <v>CreateHitObjectMoving</v>
          </cell>
          <cell r="H432" t="str">
            <v/>
          </cell>
          <cell r="I432">
            <v>-1</v>
          </cell>
          <cell r="J432">
            <v>5</v>
          </cell>
          <cell r="O432" t="str">
            <v/>
          </cell>
          <cell r="S432" t="str">
            <v/>
          </cell>
          <cell r="T432" t="str">
            <v>MineHitObjectInfo</v>
          </cell>
        </row>
        <row r="433">
          <cell r="A433" t="str">
            <v>LP_MineOnMove_03</v>
          </cell>
          <cell r="B433" t="str">
            <v>LP_MineOnMove</v>
          </cell>
          <cell r="C433" t="str">
            <v/>
          </cell>
          <cell r="D433">
            <v>3</v>
          </cell>
          <cell r="E433" t="str">
            <v>CreateHitObjectMoving</v>
          </cell>
          <cell r="H433" t="str">
            <v/>
          </cell>
          <cell r="I433">
            <v>-1</v>
          </cell>
          <cell r="J433">
            <v>5</v>
          </cell>
          <cell r="O433" t="str">
            <v/>
          </cell>
          <cell r="S433" t="str">
            <v/>
          </cell>
          <cell r="T433" t="str">
            <v>MineHitObjectInfo</v>
          </cell>
        </row>
        <row r="434">
          <cell r="A434" t="str">
            <v>LP_MineOnMove_Damage_01</v>
          </cell>
          <cell r="B434" t="str">
            <v>LP_MineOnMove_Damage</v>
          </cell>
          <cell r="C434" t="str">
            <v/>
          </cell>
          <cell r="D434">
            <v>1</v>
          </cell>
          <cell r="E434" t="str">
            <v>CollisionDamage</v>
          </cell>
          <cell r="H434" t="str">
            <v/>
          </cell>
          <cell r="I434">
            <v>1.7730496453900713</v>
          </cell>
          <cell r="O434" t="str">
            <v/>
          </cell>
          <cell r="P434">
            <v>1</v>
          </cell>
          <cell r="S434" t="str">
            <v/>
          </cell>
        </row>
        <row r="435">
          <cell r="A435" t="str">
            <v>LP_MineOnMove_Damage_02</v>
          </cell>
          <cell r="B435" t="str">
            <v>LP_MineOnMove_Damage</v>
          </cell>
          <cell r="C435" t="str">
            <v/>
          </cell>
          <cell r="D435">
            <v>2</v>
          </cell>
          <cell r="E435" t="str">
            <v>CollisionDamage</v>
          </cell>
          <cell r="H435" t="str">
            <v/>
          </cell>
          <cell r="I435">
            <v>3.7234042553191498</v>
          </cell>
          <cell r="O435" t="str">
            <v/>
          </cell>
          <cell r="P435">
            <v>1</v>
          </cell>
          <cell r="S435" t="str">
            <v/>
          </cell>
        </row>
        <row r="436">
          <cell r="A436" t="str">
            <v>LP_MineOnMove_Damage_03</v>
          </cell>
          <cell r="B436" t="str">
            <v>LP_MineOnMove_Damage</v>
          </cell>
          <cell r="C436" t="str">
            <v/>
          </cell>
          <cell r="D436">
            <v>3</v>
          </cell>
          <cell r="E436" t="str">
            <v>CollisionDamage</v>
          </cell>
          <cell r="H436" t="str">
            <v/>
          </cell>
          <cell r="I436">
            <v>5.8510638297872362</v>
          </cell>
          <cell r="O436" t="str">
            <v/>
          </cell>
          <cell r="P436">
            <v>1</v>
          </cell>
          <cell r="S436" t="str">
            <v/>
          </cell>
        </row>
        <row r="437">
          <cell r="A437" t="str">
            <v>LP_SlowHitObject_01</v>
          </cell>
          <cell r="B437" t="str">
            <v>LP_SlowHitObject</v>
          </cell>
          <cell r="C437" t="str">
            <v/>
          </cell>
          <cell r="D437">
            <v>1</v>
          </cell>
          <cell r="E437" t="str">
            <v>SlowHitObjectSpeed</v>
          </cell>
          <cell r="H437" t="str">
            <v/>
          </cell>
          <cell r="I437">
            <v>-1</v>
          </cell>
          <cell r="J437">
            <v>0.02</v>
          </cell>
          <cell r="O437" t="str">
            <v/>
          </cell>
          <cell r="S437" t="str">
            <v/>
          </cell>
        </row>
        <row r="438">
          <cell r="A438" t="str">
            <v>LP_SlowHitObject_02</v>
          </cell>
          <cell r="B438" t="str">
            <v>LP_SlowHitObject</v>
          </cell>
          <cell r="C438" t="str">
            <v/>
          </cell>
          <cell r="D438">
            <v>2</v>
          </cell>
          <cell r="E438" t="str">
            <v>SlowHitObjectSpeed</v>
          </cell>
          <cell r="H438" t="str">
            <v/>
          </cell>
          <cell r="I438">
            <v>-1</v>
          </cell>
          <cell r="J438">
            <v>4.2000000000000003E-2</v>
          </cell>
          <cell r="O438" t="str">
            <v/>
          </cell>
          <cell r="S438" t="str">
            <v/>
          </cell>
        </row>
        <row r="439">
          <cell r="A439" t="str">
            <v>LP_SlowHitObject_03</v>
          </cell>
          <cell r="B439" t="str">
            <v>LP_SlowHitObject</v>
          </cell>
          <cell r="C439" t="str">
            <v/>
          </cell>
          <cell r="D439">
            <v>3</v>
          </cell>
          <cell r="E439" t="str">
            <v>SlowHitObjectSpeed</v>
          </cell>
          <cell r="H439" t="str">
            <v/>
          </cell>
          <cell r="I439">
            <v>-1</v>
          </cell>
          <cell r="J439">
            <v>6.6000000000000003E-2</v>
          </cell>
          <cell r="O439" t="str">
            <v/>
          </cell>
          <cell r="S439" t="str">
            <v/>
          </cell>
        </row>
        <row r="440">
          <cell r="A440" t="str">
            <v>LP_SlowHitObject_04</v>
          </cell>
          <cell r="B440" t="str">
            <v>LP_SlowHitObject</v>
          </cell>
          <cell r="C440" t="str">
            <v/>
          </cell>
          <cell r="D440">
            <v>4</v>
          </cell>
          <cell r="E440" t="str">
            <v>SlowHitObjectSpeed</v>
          </cell>
          <cell r="H440" t="str">
            <v/>
          </cell>
          <cell r="I440">
            <v>-1</v>
          </cell>
          <cell r="J440">
            <v>9.1999999999999998E-2</v>
          </cell>
          <cell r="O440" t="str">
            <v/>
          </cell>
          <cell r="S440" t="str">
            <v/>
          </cell>
        </row>
        <row r="441">
          <cell r="A441" t="str">
            <v>LP_SlowHitObject_05</v>
          </cell>
          <cell r="B441" t="str">
            <v>LP_SlowHitObject</v>
          </cell>
          <cell r="C441" t="str">
            <v/>
          </cell>
          <cell r="D441">
            <v>5</v>
          </cell>
          <cell r="E441" t="str">
            <v>SlowHitObjectSpeed</v>
          </cell>
          <cell r="H441" t="str">
            <v/>
          </cell>
          <cell r="I441">
            <v>-1</v>
          </cell>
          <cell r="J441">
            <v>0.12</v>
          </cell>
          <cell r="O441" t="str">
            <v/>
          </cell>
          <cell r="S441" t="str">
            <v/>
          </cell>
        </row>
        <row r="442">
          <cell r="A442" t="str">
            <v>LP_SlowHitObjectBetter_01</v>
          </cell>
          <cell r="B442" t="str">
            <v>LP_SlowHitObjectBetter</v>
          </cell>
          <cell r="C442" t="str">
            <v/>
          </cell>
          <cell r="D442">
            <v>1</v>
          </cell>
          <cell r="E442" t="str">
            <v>SlowHitObjectSpeed</v>
          </cell>
          <cell r="H442" t="str">
            <v/>
          </cell>
          <cell r="I442">
            <v>-1</v>
          </cell>
          <cell r="J442">
            <v>3.3333333333333333E-2</v>
          </cell>
          <cell r="O442" t="str">
            <v/>
          </cell>
          <cell r="S442" t="str">
            <v/>
          </cell>
        </row>
        <row r="443">
          <cell r="A443" t="str">
            <v>LP_SlowHitObjectBetter_02</v>
          </cell>
          <cell r="B443" t="str">
            <v>LP_SlowHitObjectBetter</v>
          </cell>
          <cell r="C443" t="str">
            <v/>
          </cell>
          <cell r="D443">
            <v>2</v>
          </cell>
          <cell r="E443" t="str">
            <v>SlowHitObjectSpeed</v>
          </cell>
          <cell r="H443" t="str">
            <v/>
          </cell>
          <cell r="I443">
            <v>-1</v>
          </cell>
          <cell r="J443">
            <v>7.0000000000000007E-2</v>
          </cell>
          <cell r="O443" t="str">
            <v/>
          </cell>
          <cell r="S443" t="str">
            <v/>
          </cell>
        </row>
        <row r="444">
          <cell r="A444" t="str">
            <v>LP_SlowHitObjectBetter_03</v>
          </cell>
          <cell r="B444" t="str">
            <v>LP_SlowHitObjectBetter</v>
          </cell>
          <cell r="C444" t="str">
            <v/>
          </cell>
          <cell r="D444">
            <v>3</v>
          </cell>
          <cell r="E444" t="str">
            <v>SlowHitObjectSpeed</v>
          </cell>
          <cell r="H444" t="str">
            <v/>
          </cell>
          <cell r="I444">
            <v>-1</v>
          </cell>
          <cell r="J444">
            <v>0.11</v>
          </cell>
          <cell r="O444" t="str">
            <v/>
          </cell>
          <cell r="S444" t="str">
            <v/>
          </cell>
        </row>
        <row r="445">
          <cell r="A445" t="str">
            <v>LP_SlowHitObjectBetter_04</v>
          </cell>
          <cell r="B445" t="str">
            <v>LP_SlowHitObjectBetter</v>
          </cell>
          <cell r="C445" t="str">
            <v/>
          </cell>
          <cell r="D445">
            <v>4</v>
          </cell>
          <cell r="E445" t="str">
            <v>SlowHitObjectSpeed</v>
          </cell>
          <cell r="H445" t="str">
            <v/>
          </cell>
          <cell r="I445">
            <v>-1</v>
          </cell>
          <cell r="J445">
            <v>0.15333333333333332</v>
          </cell>
          <cell r="O445" t="str">
            <v/>
          </cell>
          <cell r="S445" t="str">
            <v/>
          </cell>
        </row>
        <row r="446">
          <cell r="A446" t="str">
            <v>LP_SlowHitObjectBetter_05</v>
          </cell>
          <cell r="B446" t="str">
            <v>LP_SlowHitObjectBetter</v>
          </cell>
          <cell r="C446" t="str">
            <v/>
          </cell>
          <cell r="D446">
            <v>5</v>
          </cell>
          <cell r="E446" t="str">
            <v>SlowHitObjectSpeed</v>
          </cell>
          <cell r="H446" t="str">
            <v/>
          </cell>
          <cell r="I446">
            <v>-1</v>
          </cell>
          <cell r="J446">
            <v>0.19999999999999998</v>
          </cell>
          <cell r="O446" t="str">
            <v/>
          </cell>
          <cell r="S446" t="str">
            <v/>
          </cell>
        </row>
        <row r="447">
          <cell r="A447" t="str">
            <v>LP_Paralyze_01</v>
          </cell>
          <cell r="B447" t="str">
            <v>LP_Paralyze</v>
          </cell>
          <cell r="C447" t="str">
            <v/>
          </cell>
          <cell r="D447">
            <v>1</v>
          </cell>
          <cell r="E447" t="str">
            <v>CertainHpHitObject</v>
          </cell>
          <cell r="H447" t="str">
            <v/>
          </cell>
          <cell r="J447">
            <v>0.33</v>
          </cell>
          <cell r="O447" t="str">
            <v/>
          </cell>
          <cell r="P447">
            <v>1</v>
          </cell>
          <cell r="S447" t="str">
            <v/>
          </cell>
          <cell r="U447" t="str">
            <v>LP_Paralyze_CannotAction</v>
          </cell>
          <cell r="V447">
            <v>0.7</v>
          </cell>
          <cell r="W447" t="str">
            <v>0.51, 0.84</v>
          </cell>
        </row>
        <row r="448">
          <cell r="A448" t="str">
            <v>LP_Paralyze_02</v>
          </cell>
          <cell r="B448" t="str">
            <v>LP_Paralyze</v>
          </cell>
          <cell r="C448" t="str">
            <v/>
          </cell>
          <cell r="D448">
            <v>2</v>
          </cell>
          <cell r="E448" t="str">
            <v>CertainHpHitObject</v>
          </cell>
          <cell r="H448" t="str">
            <v/>
          </cell>
          <cell r="J448">
            <v>0.34</v>
          </cell>
          <cell r="O448" t="str">
            <v/>
          </cell>
          <cell r="P448">
            <v>1</v>
          </cell>
          <cell r="S448" t="str">
            <v/>
          </cell>
          <cell r="U448" t="str">
            <v>LP_Paralyze_CannotAction</v>
          </cell>
          <cell r="V448" t="str">
            <v>0.4, 0.9</v>
          </cell>
          <cell r="W448" t="str">
            <v>0.19, 0.51, 0.75, 0.91</v>
          </cell>
        </row>
        <row r="449">
          <cell r="A449" t="str">
            <v>LP_Paralyze_03</v>
          </cell>
          <cell r="B449" t="str">
            <v>LP_Paralyze</v>
          </cell>
          <cell r="C449" t="str">
            <v/>
          </cell>
          <cell r="D449">
            <v>3</v>
          </cell>
          <cell r="E449" t="str">
            <v>CertainHpHitObject</v>
          </cell>
          <cell r="H449" t="str">
            <v/>
          </cell>
          <cell r="J449">
            <v>0.35</v>
          </cell>
          <cell r="O449" t="str">
            <v/>
          </cell>
          <cell r="P449">
            <v>1</v>
          </cell>
          <cell r="S449" t="str">
            <v/>
          </cell>
          <cell r="U449" t="str">
            <v>LP_Paralyze_CannotAction</v>
          </cell>
          <cell r="V449" t="str">
            <v>0.4, 0.7, 0.9</v>
          </cell>
          <cell r="W449" t="str">
            <v>0.19, 0.36, 0.51, 0.64, 0.75, 0.84, 0.91, 0.96</v>
          </cell>
        </row>
        <row r="450">
          <cell r="A450" t="str">
            <v>LP_Paralyze_CannotAction_01</v>
          </cell>
          <cell r="B450" t="str">
            <v>LP_Paralyze_CannotAction</v>
          </cell>
          <cell r="C450" t="str">
            <v/>
          </cell>
          <cell r="D450">
            <v>1</v>
          </cell>
          <cell r="E450" t="str">
            <v>CannotAction</v>
          </cell>
          <cell r="H450" t="str">
            <v/>
          </cell>
          <cell r="I450">
            <v>1.4</v>
          </cell>
          <cell r="O450" t="str">
            <v/>
          </cell>
          <cell r="S450" t="str">
            <v/>
          </cell>
        </row>
        <row r="451">
          <cell r="A451" t="str">
            <v>LP_Paralyze_CannotAction_02</v>
          </cell>
          <cell r="B451" t="str">
            <v>LP_Paralyze_CannotAction</v>
          </cell>
          <cell r="C451" t="str">
            <v/>
          </cell>
          <cell r="D451">
            <v>2</v>
          </cell>
          <cell r="E451" t="str">
            <v>CannotAction</v>
          </cell>
          <cell r="H451" t="str">
            <v/>
          </cell>
          <cell r="I451">
            <v>2</v>
          </cell>
          <cell r="O451" t="str">
            <v/>
          </cell>
          <cell r="S451" t="str">
            <v/>
          </cell>
        </row>
        <row r="452">
          <cell r="A452" t="str">
            <v>LP_Paralyze_CannotAction_03</v>
          </cell>
          <cell r="B452" t="str">
            <v>LP_Paralyze_CannotAction</v>
          </cell>
          <cell r="C452" t="str">
            <v/>
          </cell>
          <cell r="D452">
            <v>3</v>
          </cell>
          <cell r="E452" t="str">
            <v>CannotAction</v>
          </cell>
          <cell r="H452" t="str">
            <v/>
          </cell>
          <cell r="I452">
            <v>2.6</v>
          </cell>
          <cell r="O452" t="str">
            <v/>
          </cell>
          <cell r="S452" t="str">
            <v/>
          </cell>
        </row>
        <row r="453">
          <cell r="A453" t="str">
            <v>LP_Hold_01</v>
          </cell>
          <cell r="B453" t="str">
            <v>LP_Hold</v>
          </cell>
          <cell r="C453" t="str">
            <v/>
          </cell>
          <cell r="D453">
            <v>1</v>
          </cell>
          <cell r="E453" t="str">
            <v>AttackWeightHitObject</v>
          </cell>
          <cell r="H453" t="str">
            <v/>
          </cell>
          <cell r="J453">
            <v>0.25</v>
          </cell>
          <cell r="K453">
            <v>7.0000000000000007E-2</v>
          </cell>
          <cell r="O453" t="str">
            <v/>
          </cell>
          <cell r="P453">
            <v>1</v>
          </cell>
          <cell r="S453" t="str">
            <v/>
          </cell>
          <cell r="U453" t="str">
            <v>LP_Hold_CannotMove</v>
          </cell>
        </row>
        <row r="454">
          <cell r="A454" t="str">
            <v>LP_Hold_02</v>
          </cell>
          <cell r="B454" t="str">
            <v>LP_Hold</v>
          </cell>
          <cell r="C454" t="str">
            <v/>
          </cell>
          <cell r="D454">
            <v>2</v>
          </cell>
          <cell r="E454" t="str">
            <v>AttackWeightHitObject</v>
          </cell>
          <cell r="H454" t="str">
            <v/>
          </cell>
          <cell r="J454">
            <v>0.35</v>
          </cell>
          <cell r="K454">
            <v>0.09</v>
          </cell>
          <cell r="O454" t="str">
            <v/>
          </cell>
          <cell r="P454">
            <v>1</v>
          </cell>
          <cell r="S454" t="str">
            <v/>
          </cell>
          <cell r="U454" t="str">
            <v>LP_Hold_CannotMove</v>
          </cell>
        </row>
        <row r="455">
          <cell r="A455" t="str">
            <v>LP_Hold_03</v>
          </cell>
          <cell r="B455" t="str">
            <v>LP_Hold</v>
          </cell>
          <cell r="C455" t="str">
            <v/>
          </cell>
          <cell r="D455">
            <v>3</v>
          </cell>
          <cell r="E455" t="str">
            <v>AttackWeightHitObject</v>
          </cell>
          <cell r="H455" t="str">
            <v/>
          </cell>
          <cell r="J455">
            <v>0.45</v>
          </cell>
          <cell r="K455">
            <v>0.11</v>
          </cell>
          <cell r="O455" t="str">
            <v/>
          </cell>
          <cell r="P455">
            <v>1</v>
          </cell>
          <cell r="S455" t="str">
            <v/>
          </cell>
          <cell r="U455" t="str">
            <v>LP_Hold_CannotMove</v>
          </cell>
        </row>
        <row r="456">
          <cell r="A456" t="str">
            <v>LP_Hold_CannotMove_01</v>
          </cell>
          <cell r="B456" t="str">
            <v>LP_Hold_CannotMove</v>
          </cell>
          <cell r="C456" t="str">
            <v/>
          </cell>
          <cell r="D456">
            <v>1</v>
          </cell>
          <cell r="E456" t="str">
            <v>CannotMove</v>
          </cell>
          <cell r="H456" t="str">
            <v/>
          </cell>
          <cell r="I456">
            <v>1.5</v>
          </cell>
          <cell r="O456" t="str">
            <v/>
          </cell>
          <cell r="S456" t="str">
            <v/>
          </cell>
          <cell r="V456" t="str">
            <v>Effect27_D</v>
          </cell>
        </row>
        <row r="457">
          <cell r="A457" t="str">
            <v>LP_Hold_CannotMove_02</v>
          </cell>
          <cell r="B457" t="str">
            <v>LP_Hold_CannotMove</v>
          </cell>
          <cell r="C457" t="str">
            <v/>
          </cell>
          <cell r="D457">
            <v>2</v>
          </cell>
          <cell r="E457" t="str">
            <v>CannotMove</v>
          </cell>
          <cell r="H457" t="str">
            <v/>
          </cell>
          <cell r="I457">
            <v>3.1500000000000004</v>
          </cell>
          <cell r="O457" t="str">
            <v/>
          </cell>
          <cell r="S457" t="str">
            <v/>
          </cell>
          <cell r="V457" t="str">
            <v>Effect27_D</v>
          </cell>
        </row>
        <row r="458">
          <cell r="A458" t="str">
            <v>LP_Hold_CannotMove_03</v>
          </cell>
          <cell r="B458" t="str">
            <v>LP_Hold_CannotMove</v>
          </cell>
          <cell r="C458" t="str">
            <v/>
          </cell>
          <cell r="D458">
            <v>3</v>
          </cell>
          <cell r="E458" t="str">
            <v>CannotMove</v>
          </cell>
          <cell r="H458" t="str">
            <v/>
          </cell>
          <cell r="I458">
            <v>4.95</v>
          </cell>
          <cell r="O458" t="str">
            <v/>
          </cell>
          <cell r="S458" t="str">
            <v/>
          </cell>
          <cell r="V458" t="str">
            <v>Effect27_D</v>
          </cell>
        </row>
        <row r="459">
          <cell r="A459" t="str">
            <v>LP_Transport_01</v>
          </cell>
          <cell r="B459" t="str">
            <v>LP_Transport</v>
          </cell>
          <cell r="C459" t="str">
            <v/>
          </cell>
          <cell r="D459">
            <v>1</v>
          </cell>
          <cell r="E459" t="str">
            <v>TeleportingHitObject</v>
          </cell>
          <cell r="H459" t="str">
            <v/>
          </cell>
          <cell r="J459">
            <v>0.15</v>
          </cell>
          <cell r="K459">
            <v>0.1</v>
          </cell>
          <cell r="L459">
            <v>0.1</v>
          </cell>
          <cell r="N459">
            <v>3</v>
          </cell>
          <cell r="O459">
            <v>3</v>
          </cell>
          <cell r="P459">
            <v>1</v>
          </cell>
          <cell r="R459">
            <v>0</v>
          </cell>
          <cell r="S459">
            <v>0</v>
          </cell>
          <cell r="U459" t="str">
            <v>LP_Transport_Teleported</v>
          </cell>
        </row>
        <row r="460">
          <cell r="A460" t="str">
            <v>LP_Transport_02</v>
          </cell>
          <cell r="B460" t="str">
            <v>LP_Transport</v>
          </cell>
          <cell r="C460" t="str">
            <v/>
          </cell>
          <cell r="D460">
            <v>2</v>
          </cell>
          <cell r="E460" t="str">
            <v>TeleportingHitObject</v>
          </cell>
          <cell r="H460" t="str">
            <v/>
          </cell>
          <cell r="J460">
            <v>0.22500000000000001</v>
          </cell>
          <cell r="K460">
            <v>0.1</v>
          </cell>
          <cell r="L460">
            <v>0.1</v>
          </cell>
          <cell r="N460">
            <v>6</v>
          </cell>
          <cell r="O460">
            <v>6</v>
          </cell>
          <cell r="P460">
            <v>1</v>
          </cell>
          <cell r="R460">
            <v>1</v>
          </cell>
          <cell r="S460">
            <v>1</v>
          </cell>
          <cell r="U460" t="str">
            <v>LP_Transport_Teleported</v>
          </cell>
        </row>
        <row r="461">
          <cell r="A461" t="str">
            <v>LP_Transport_03</v>
          </cell>
          <cell r="B461" t="str">
            <v>LP_Transport</v>
          </cell>
          <cell r="C461" t="str">
            <v/>
          </cell>
          <cell r="D461">
            <v>3</v>
          </cell>
          <cell r="E461" t="str">
            <v>TeleportingHitObject</v>
          </cell>
          <cell r="H461" t="str">
            <v/>
          </cell>
          <cell r="J461">
            <v>0.3</v>
          </cell>
          <cell r="K461">
            <v>0.1</v>
          </cell>
          <cell r="L461">
            <v>0.1</v>
          </cell>
          <cell r="N461">
            <v>9</v>
          </cell>
          <cell r="O461">
            <v>9</v>
          </cell>
          <cell r="P461">
            <v>1</v>
          </cell>
          <cell r="R461">
            <v>2</v>
          </cell>
          <cell r="S461">
            <v>2</v>
          </cell>
          <cell r="U461" t="str">
            <v>LP_Transport_Teleported</v>
          </cell>
        </row>
        <row r="462">
          <cell r="A462" t="str">
            <v>LP_Transport_Teleported_01</v>
          </cell>
          <cell r="B462" t="str">
            <v>LP_Transport_Teleported</v>
          </cell>
          <cell r="C462" t="str">
            <v/>
          </cell>
          <cell r="D462">
            <v>1</v>
          </cell>
          <cell r="E462" t="str">
            <v>Teleported</v>
          </cell>
          <cell r="H462" t="str">
            <v/>
          </cell>
          <cell r="I462">
            <v>10</v>
          </cell>
          <cell r="J462">
            <v>10</v>
          </cell>
          <cell r="O462" t="str">
            <v/>
          </cell>
          <cell r="S462" t="str">
            <v/>
          </cell>
          <cell r="U462" t="str">
            <v>MagicSphere_12_D</v>
          </cell>
          <cell r="V462" t="str">
            <v>Effect6_Collision_D</v>
          </cell>
          <cell r="W462" t="str">
            <v>Effect6_Collision_D2</v>
          </cell>
        </row>
        <row r="463">
          <cell r="A463" t="str">
            <v>LP_Transport_Teleported_02</v>
          </cell>
          <cell r="B463" t="str">
            <v>LP_Transport_Teleported</v>
          </cell>
          <cell r="C463" t="str">
            <v/>
          </cell>
          <cell r="D463">
            <v>2</v>
          </cell>
          <cell r="E463" t="str">
            <v>Teleported</v>
          </cell>
          <cell r="H463" t="str">
            <v/>
          </cell>
          <cell r="I463">
            <v>14</v>
          </cell>
          <cell r="J463">
            <v>10</v>
          </cell>
          <cell r="O463" t="str">
            <v/>
          </cell>
          <cell r="S463" t="str">
            <v/>
          </cell>
          <cell r="U463" t="str">
            <v>MagicSphere_12_D</v>
          </cell>
          <cell r="V463" t="str">
            <v>Effect6_Collision_D</v>
          </cell>
          <cell r="W463" t="str">
            <v>Effect6_Collision_D2</v>
          </cell>
        </row>
        <row r="464">
          <cell r="A464" t="str">
            <v>LP_Transport_Teleported_03</v>
          </cell>
          <cell r="B464" t="str">
            <v>LP_Transport_Teleported</v>
          </cell>
          <cell r="C464" t="str">
            <v/>
          </cell>
          <cell r="D464">
            <v>3</v>
          </cell>
          <cell r="E464" t="str">
            <v>Teleported</v>
          </cell>
          <cell r="H464" t="str">
            <v/>
          </cell>
          <cell r="I464">
            <v>18</v>
          </cell>
          <cell r="J464">
            <v>10</v>
          </cell>
          <cell r="O464" t="str">
            <v/>
          </cell>
          <cell r="S464" t="str">
            <v/>
          </cell>
          <cell r="U464" t="str">
            <v>MagicSphere_12_D</v>
          </cell>
          <cell r="V464" t="str">
            <v>Effect6_Collision_D</v>
          </cell>
          <cell r="W464" t="str">
            <v>Effect6_Collision_D2</v>
          </cell>
        </row>
        <row r="465">
          <cell r="A465" t="str">
            <v>LP_SummonShield_01</v>
          </cell>
          <cell r="B465" t="str">
            <v>LP_SummonShield</v>
          </cell>
          <cell r="C465" t="str">
            <v/>
          </cell>
          <cell r="D465">
            <v>1</v>
          </cell>
          <cell r="E465" t="str">
            <v>CreateWall</v>
          </cell>
          <cell r="H465" t="str">
            <v/>
          </cell>
          <cell r="I465">
            <v>-1</v>
          </cell>
          <cell r="J465">
            <v>3</v>
          </cell>
          <cell r="K465">
            <v>3</v>
          </cell>
          <cell r="O465" t="str">
            <v/>
          </cell>
          <cell r="S465" t="str">
            <v/>
          </cell>
          <cell r="T465" t="str">
            <v>Magic_shield_2_D</v>
          </cell>
        </row>
        <row r="466">
          <cell r="A466" t="str">
            <v>LP_SummonShield_02</v>
          </cell>
          <cell r="B466" t="str">
            <v>LP_SummonShield</v>
          </cell>
          <cell r="C466" t="str">
            <v/>
          </cell>
          <cell r="D466">
            <v>2</v>
          </cell>
          <cell r="E466" t="str">
            <v>CreateWall</v>
          </cell>
          <cell r="H466" t="str">
            <v/>
          </cell>
          <cell r="I466">
            <v>-1</v>
          </cell>
          <cell r="J466">
            <v>1.9672131147540985</v>
          </cell>
          <cell r="K466">
            <v>3</v>
          </cell>
          <cell r="O466" t="str">
            <v/>
          </cell>
          <cell r="S466" t="str">
            <v/>
          </cell>
          <cell r="T466" t="str">
            <v>Magic_shield_2_D</v>
          </cell>
        </row>
        <row r="467">
          <cell r="A467" t="str">
            <v>LP_SummonShield_03</v>
          </cell>
          <cell r="B467" t="str">
            <v>LP_SummonShield</v>
          </cell>
          <cell r="C467" t="str">
            <v/>
          </cell>
          <cell r="D467">
            <v>3</v>
          </cell>
          <cell r="E467" t="str">
            <v>CreateWall</v>
          </cell>
          <cell r="H467" t="str">
            <v/>
          </cell>
          <cell r="I467">
            <v>-1</v>
          </cell>
          <cell r="J467">
            <v>1.4285714285714284</v>
          </cell>
          <cell r="K467">
            <v>3</v>
          </cell>
          <cell r="O467" t="str">
            <v/>
          </cell>
          <cell r="S467" t="str">
            <v/>
          </cell>
          <cell r="T467" t="str">
            <v>Magic_shield_2_D</v>
          </cell>
        </row>
        <row r="468">
          <cell r="A468" t="str">
            <v>LP_SummonShield_04</v>
          </cell>
          <cell r="B468" t="str">
            <v>LP_SummonShield</v>
          </cell>
          <cell r="C468" t="str">
            <v/>
          </cell>
          <cell r="D468">
            <v>4</v>
          </cell>
          <cell r="E468" t="str">
            <v>CreateWall</v>
          </cell>
          <cell r="H468" t="str">
            <v/>
          </cell>
          <cell r="I468">
            <v>-1</v>
          </cell>
          <cell r="J468">
            <v>1.1009174311926606</v>
          </cell>
          <cell r="K468">
            <v>3</v>
          </cell>
          <cell r="O468" t="str">
            <v/>
          </cell>
          <cell r="S468" t="str">
            <v/>
          </cell>
          <cell r="T468" t="str">
            <v>Magic_shield_2_D</v>
          </cell>
        </row>
        <row r="469">
          <cell r="A469" t="str">
            <v>LP_SummonShield_05</v>
          </cell>
          <cell r="B469" t="str">
            <v>LP_SummonShield</v>
          </cell>
          <cell r="C469" t="str">
            <v/>
          </cell>
          <cell r="D469">
            <v>5</v>
          </cell>
          <cell r="E469" t="str">
            <v>CreateWall</v>
          </cell>
          <cell r="H469" t="str">
            <v/>
          </cell>
          <cell r="I469">
            <v>-1</v>
          </cell>
          <cell r="J469">
            <v>0.88235294117647056</v>
          </cell>
          <cell r="K469">
            <v>3</v>
          </cell>
          <cell r="O469" t="str">
            <v/>
          </cell>
          <cell r="S469" t="str">
            <v/>
          </cell>
          <cell r="T469" t="str">
            <v>Magic_shield_2_D</v>
          </cell>
        </row>
        <row r="470">
          <cell r="A470" t="str">
            <v>LP_HealSpOnAttack_01</v>
          </cell>
          <cell r="B470" t="str">
            <v>LP_HealSpOnAttack</v>
          </cell>
          <cell r="C470" t="str">
            <v/>
          </cell>
          <cell r="D470">
            <v>1</v>
          </cell>
          <cell r="E470" t="str">
            <v>HealSpOnHit</v>
          </cell>
          <cell r="H470" t="str">
            <v/>
          </cell>
          <cell r="I470">
            <v>-1</v>
          </cell>
          <cell r="J470">
            <v>1</v>
          </cell>
          <cell r="K470">
            <v>1</v>
          </cell>
          <cell r="O470" t="str">
            <v/>
          </cell>
          <cell r="S470" t="str">
            <v/>
          </cell>
        </row>
        <row r="471">
          <cell r="A471" t="str">
            <v>LP_HealSpOnAttack_02</v>
          </cell>
          <cell r="B471" t="str">
            <v>LP_HealSpOnAttack</v>
          </cell>
          <cell r="C471" t="str">
            <v/>
          </cell>
          <cell r="D471">
            <v>2</v>
          </cell>
          <cell r="E471" t="str">
            <v>HealSpOnHit</v>
          </cell>
          <cell r="H471" t="str">
            <v/>
          </cell>
          <cell r="I471">
            <v>-1</v>
          </cell>
          <cell r="J471">
            <v>2.1</v>
          </cell>
          <cell r="K471">
            <v>2.1</v>
          </cell>
          <cell r="O471" t="str">
            <v/>
          </cell>
          <cell r="S471" t="str">
            <v/>
          </cell>
        </row>
        <row r="472">
          <cell r="A472" t="str">
            <v>LP_HealSpOnAttack_03</v>
          </cell>
          <cell r="B472" t="str">
            <v>LP_HealSpOnAttack</v>
          </cell>
          <cell r="C472" t="str">
            <v/>
          </cell>
          <cell r="D472">
            <v>3</v>
          </cell>
          <cell r="E472" t="str">
            <v>HealSpOnHit</v>
          </cell>
          <cell r="H472" t="str">
            <v/>
          </cell>
          <cell r="I472">
            <v>-1</v>
          </cell>
          <cell r="J472">
            <v>3.3000000000000003</v>
          </cell>
          <cell r="K472">
            <v>3.3000000000000003</v>
          </cell>
          <cell r="O472" t="str">
            <v/>
          </cell>
          <cell r="S472" t="str">
            <v/>
          </cell>
        </row>
        <row r="473">
          <cell r="A473" t="str">
            <v>LP_HealSpOnAttackBetter_01</v>
          </cell>
          <cell r="B473" t="str">
            <v>LP_HealSpOnAttackBetter</v>
          </cell>
          <cell r="C473" t="str">
            <v/>
          </cell>
          <cell r="D473">
            <v>1</v>
          </cell>
          <cell r="E473" t="str">
            <v>HealSpOnHit</v>
          </cell>
          <cell r="H473" t="str">
            <v/>
          </cell>
          <cell r="I473">
            <v>-1</v>
          </cell>
          <cell r="J473">
            <v>1.6666666666666667</v>
          </cell>
          <cell r="K473">
            <v>1.6666666666666667</v>
          </cell>
          <cell r="O473" t="str">
            <v/>
          </cell>
          <cell r="S473" t="str">
            <v/>
          </cell>
        </row>
        <row r="474">
          <cell r="A474" t="str">
            <v>LP_HealSpOnAttackBetter_02</v>
          </cell>
          <cell r="B474" t="str">
            <v>LP_HealSpOnAttackBetter</v>
          </cell>
          <cell r="C474" t="str">
            <v/>
          </cell>
          <cell r="D474">
            <v>2</v>
          </cell>
          <cell r="E474" t="str">
            <v>HealSpOnHit</v>
          </cell>
          <cell r="H474" t="str">
            <v/>
          </cell>
          <cell r="I474">
            <v>-1</v>
          </cell>
          <cell r="J474">
            <v>3.5000000000000004</v>
          </cell>
          <cell r="K474">
            <v>3.5000000000000004</v>
          </cell>
          <cell r="O474" t="str">
            <v/>
          </cell>
          <cell r="S474" t="str">
            <v/>
          </cell>
        </row>
        <row r="475">
          <cell r="A475" t="str">
            <v>LP_HealSpOnAttackBetter_03</v>
          </cell>
          <cell r="B475" t="str">
            <v>LP_HealSpOnAttackBetter</v>
          </cell>
          <cell r="C475" t="str">
            <v/>
          </cell>
          <cell r="D475">
            <v>3</v>
          </cell>
          <cell r="E475" t="str">
            <v>HealSpOnHit</v>
          </cell>
          <cell r="H475" t="str">
            <v/>
          </cell>
          <cell r="I475">
            <v>-1</v>
          </cell>
          <cell r="J475">
            <v>5.5</v>
          </cell>
          <cell r="K475">
            <v>5.5</v>
          </cell>
          <cell r="O475" t="str">
            <v/>
          </cell>
          <cell r="S475" t="str">
            <v/>
          </cell>
        </row>
        <row r="476">
          <cell r="A476" t="str">
            <v>LP_PaybackSp_01</v>
          </cell>
          <cell r="B476" t="str">
            <v>LP_PaybackSp</v>
          </cell>
          <cell r="C476" t="str">
            <v/>
          </cell>
          <cell r="D476">
            <v>1</v>
          </cell>
          <cell r="E476" t="str">
            <v>PaybackSp</v>
          </cell>
          <cell r="H476" t="str">
            <v/>
          </cell>
          <cell r="I476">
            <v>-1</v>
          </cell>
          <cell r="J476">
            <v>0.23333333333333336</v>
          </cell>
          <cell r="K476">
            <v>0.28518518518518521</v>
          </cell>
          <cell r="O476" t="str">
            <v/>
          </cell>
          <cell r="S476" t="str">
            <v/>
          </cell>
        </row>
        <row r="477">
          <cell r="A477" t="str">
            <v>LP_PaybackSp_02</v>
          </cell>
          <cell r="B477" t="str">
            <v>LP_PaybackSp</v>
          </cell>
          <cell r="C477" t="str">
            <v/>
          </cell>
          <cell r="D477">
            <v>2</v>
          </cell>
          <cell r="E477" t="str">
            <v>PaybackSp</v>
          </cell>
          <cell r="H477" t="str">
            <v/>
          </cell>
          <cell r="I477">
            <v>-1</v>
          </cell>
          <cell r="J477">
            <v>0.38126801152737749</v>
          </cell>
          <cell r="K477">
            <v>0.46599423631123921</v>
          </cell>
          <cell r="O477" t="str">
            <v/>
          </cell>
          <cell r="S477" t="str">
            <v/>
          </cell>
        </row>
        <row r="478">
          <cell r="A478" t="str">
            <v>LP_PaybackSp_03</v>
          </cell>
          <cell r="B478" t="str">
            <v>LP_PaybackSp</v>
          </cell>
          <cell r="C478" t="str">
            <v/>
          </cell>
          <cell r="D478">
            <v>3</v>
          </cell>
          <cell r="E478" t="str">
            <v>PaybackSp</v>
          </cell>
          <cell r="H478" t="str">
            <v/>
          </cell>
          <cell r="I478">
            <v>-1</v>
          </cell>
          <cell r="J478">
            <v>0.48236658932714627</v>
          </cell>
          <cell r="K478">
            <v>0.58955916473317882</v>
          </cell>
          <cell r="O478" t="str">
            <v/>
          </cell>
          <cell r="S478" t="str">
            <v/>
          </cell>
        </row>
        <row r="479">
          <cell r="A479" t="str">
            <v>LP_PaybackSp_04</v>
          </cell>
          <cell r="B479" t="str">
            <v>LP_PaybackSp</v>
          </cell>
          <cell r="C479" t="str">
            <v/>
          </cell>
          <cell r="D479">
            <v>4</v>
          </cell>
          <cell r="E479" t="str">
            <v>PaybackSp</v>
          </cell>
          <cell r="H479" t="str">
            <v/>
          </cell>
          <cell r="I479">
            <v>-1</v>
          </cell>
          <cell r="J479">
            <v>0.55517241379310345</v>
          </cell>
          <cell r="K479">
            <v>0.67854406130268197</v>
          </cell>
          <cell r="O479" t="str">
            <v/>
          </cell>
          <cell r="S479" t="str">
            <v/>
          </cell>
        </row>
        <row r="480">
          <cell r="A480" t="str">
            <v>LP_PaybackSp_05</v>
          </cell>
          <cell r="B480" t="str">
            <v>LP_PaybackSp</v>
          </cell>
          <cell r="C480" t="str">
            <v/>
          </cell>
          <cell r="D480">
            <v>5</v>
          </cell>
          <cell r="E480" t="str">
            <v>PaybackSp</v>
          </cell>
          <cell r="H480" t="str">
            <v/>
          </cell>
          <cell r="I480">
            <v>-1</v>
          </cell>
          <cell r="J480">
            <v>0.60967741935483877</v>
          </cell>
          <cell r="K480">
            <v>0.74516129032258072</v>
          </cell>
          <cell r="O480" t="str">
            <v/>
          </cell>
          <cell r="S480" t="str">
            <v/>
          </cell>
        </row>
        <row r="481">
          <cell r="A481" t="str">
            <v>PN_Magic2Times_01</v>
          </cell>
          <cell r="B481" t="str">
            <v>PN_Magic2Times</v>
          </cell>
          <cell r="C481" t="str">
            <v/>
          </cell>
          <cell r="D481">
            <v>1</v>
          </cell>
          <cell r="E481" t="str">
            <v>EnlargeDamage</v>
          </cell>
          <cell r="G481" t="str">
            <v>DefenderSource==Magic</v>
          </cell>
          <cell r="H481" t="str">
            <v/>
          </cell>
          <cell r="I481">
            <v>-1</v>
          </cell>
          <cell r="J481">
            <v>1</v>
          </cell>
          <cell r="O481" t="str">
            <v/>
          </cell>
          <cell r="S481" t="str">
            <v/>
          </cell>
        </row>
        <row r="482">
          <cell r="A482" t="str">
            <v>PN_Machine2Times_01</v>
          </cell>
          <cell r="B482" t="str">
            <v>PN_Machine2Times</v>
          </cell>
          <cell r="C482" t="str">
            <v/>
          </cell>
          <cell r="D482">
            <v>1</v>
          </cell>
          <cell r="E482" t="str">
            <v>EnlargeDamage</v>
          </cell>
          <cell r="G482" t="str">
            <v>DefenderSource==Machine</v>
          </cell>
          <cell r="H482" t="str">
            <v/>
          </cell>
          <cell r="I482">
            <v>-1</v>
          </cell>
          <cell r="J482">
            <v>1</v>
          </cell>
          <cell r="O482" t="str">
            <v/>
          </cell>
          <cell r="S482" t="str">
            <v/>
          </cell>
        </row>
        <row r="483">
          <cell r="A483" t="str">
            <v>PN_Nature2Times_01</v>
          </cell>
          <cell r="B483" t="str">
            <v>PN_Nature2Times</v>
          </cell>
          <cell r="C483" t="str">
            <v/>
          </cell>
          <cell r="D483">
            <v>1</v>
          </cell>
          <cell r="E483" t="str">
            <v>EnlargeDamage</v>
          </cell>
          <cell r="G483" t="str">
            <v>DefenderSource==Nature</v>
          </cell>
          <cell r="H483" t="str">
            <v/>
          </cell>
          <cell r="I483">
            <v>-1</v>
          </cell>
          <cell r="J483">
            <v>1</v>
          </cell>
          <cell r="O483" t="str">
            <v/>
          </cell>
          <cell r="S483" t="str">
            <v/>
          </cell>
        </row>
        <row r="484">
          <cell r="A484" t="str">
            <v>PN_Qigong2Times_01</v>
          </cell>
          <cell r="B484" t="str">
            <v>PN_Qigong2Times</v>
          </cell>
          <cell r="C484" t="str">
            <v/>
          </cell>
          <cell r="D484">
            <v>1</v>
          </cell>
          <cell r="E484" t="str">
            <v>EnlargeDamage</v>
          </cell>
          <cell r="G484" t="str">
            <v>DefenderSource==Qigong</v>
          </cell>
          <cell r="H484" t="str">
            <v/>
          </cell>
          <cell r="I484">
            <v>-1</v>
          </cell>
          <cell r="J484">
            <v>1</v>
          </cell>
          <cell r="O484" t="str">
            <v/>
          </cell>
          <cell r="S484" t="str">
            <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선택하여주세요</v>
          </cell>
          <cell r="E208" t="str">
            <v>재료를 선택하여주세요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PenaltyUIName_One</v>
          </cell>
          <cell r="B690">
            <v>1</v>
          </cell>
          <cell r="C690" t="str">
            <v>&lt;color=#FF0000&gt;{0}&lt;/color&gt; 계열 캐릭터의 &lt;color=#FF0000&gt;대미지 피해 {1}배&lt;/color&gt;</v>
          </cell>
          <cell r="E690" t="str">
            <v>&lt;color=#FF0000&gt;{0}&lt;/color&gt; 계열 캐릭터의 &lt;color=#FF0000&gt;대미지 피해 {1}배&lt;/color&gt;</v>
          </cell>
          <cell r="G690" t="str">
            <v>&lt;Color = # FF0000&gt; {0} &lt;/ color&gt; series of characters &lt;color = # FF0000&gt; Damage Damage {1} times &lt;/ color&gt;</v>
          </cell>
          <cell r="H690" t="str">
            <v>&lt;Color = # FF0000&gt; {0} &lt;/ color&gt; series of characters &lt;color = # FF0000&gt; Damage Damage {1} times &lt;/ color&gt;</v>
          </cell>
          <cell r="K690">
            <v>1</v>
          </cell>
          <cell r="M690" t="str">
            <v>&lt;color =＃FF0000&gt; {0} &lt;/ color&gt;系キャラクターの&lt;color =＃FF0000&gt;ダメージ被害{1}倍&lt;/ color&gt;</v>
          </cell>
          <cell r="N690" t="str">
            <v>&lt;颜色=＃FF0000&gt; {0} &lt;/彩色&gt;一系列字符&lt;颜色=＃FF0000&gt;损坏损坏{1}次&lt;/颜色&gt;</v>
          </cell>
          <cell r="O690" t="str">
            <v>&lt;顏色=＃FF0000&gt; {0} &lt;/彩色&gt;一系列字符&lt;顏色=＃FF0000&gt;損壞損壞{1}次&lt;/顏色&gt;</v>
          </cell>
          <cell r="P690" t="str">
            <v>&lt;Color = # FF0000&gt; {0} &lt;/ color&gt; série de caractères &lt;color = # FF0000&gt; fois Damage Damage {1} &lt;/ color&gt;</v>
          </cell>
          <cell r="Q690" t="str">
            <v>&lt;Color = # FF0000&gt; {0} &lt;/ color&gt; Reihe von Zeichen &lt;color = # FF0000&gt; Schaden Schaden {1} mal &lt;/ color&gt;</v>
          </cell>
          <cell r="R690" t="str">
            <v>&lt;Warna = # FF0000&gt; {0} &lt;/ warna&gt; serangkaian karakter &lt;color = # FF0000&gt; Kerusakan Kerusakan {1} kali &lt;/ warna&gt;</v>
          </cell>
          <cell r="S690" t="str">
            <v>&lt;Colore = # FF0000&gt; {0} &lt;/ color&gt; serie di personaggi &lt;color = # FF0000&gt; Danni {1} volte &lt;/ color&gt;</v>
          </cell>
          <cell r="T690" t="str">
            <v>&lt;Color = # FF0000&gt; {0} &lt;/ цвет&gt; серия символов &lt;цвет = # FF0000&gt; Урон {1} раз &lt;/ цвет&gt;</v>
          </cell>
          <cell r="U690" t="str">
            <v>&lt;Color = # FF0000&gt; {} 0 &lt;/ Color&gt; serie de caracteres &lt;color = # FF0000&gt; Daño Daño {1} veces &lt;/ Color&gt;</v>
          </cell>
          <cell r="V690" t="str">
            <v>&lt;สี = # FF0000&gt; {0} &lt;/ สี&gt; ชุดของตัวละคร &lt;color = # FF0000&gt; ความเสียหายความเสียหาย {1} ครั้ง &lt;/ สี&gt;</v>
          </cell>
          <cell r="W690" t="str">
            <v>&lt;Color = # FF0000&gt; {0} &lt;/ color&gt; loạt các ký tự &lt;color = # FF0000&gt; Thiệt hại Thiệt hại {1} lần &lt;/ color&gt;</v>
          </cell>
          <cell r="X690" t="str">
            <v>&lt;Color = # FF0000&gt; {0} &lt;/ color&gt; série de caracteres &lt;color = # FF0000&gt; Dano Dano {1} vezes &lt;/ color&gt;</v>
          </cell>
          <cell r="Y690" t="str">
            <v>&lt;اللون = # FF0000&gt; {0} &lt;/ لون&gt; سلسلة من الأحرف &lt;اللون = # FF0000&gt; الأضرار الأضرار {1} من المرات &lt;/ لون&gt;</v>
          </cell>
          <cell r="Z690" t="str">
            <v>&lt;Color = # FF0000&gt; {0} &lt;/ колер&gt; серыя сімвалаў &lt;колер = # FF0000&gt; Страты {1} раз &lt;/ колер&gt;</v>
          </cell>
          <cell r="AA690" t="str">
            <v>&lt;Цвят = # FF0000&gt; {0} &lt;/ цвят&gt; поредица от символи &lt;цвят = # FF0000&gt; щети щети {1} пъти &lt;/ цвят&gt;</v>
          </cell>
          <cell r="AB690" t="str">
            <v>&lt;Barva = # FF0000&gt; {0} &lt;/ barva&gt; řady znaků &lt;color = # FF0000&gt; poškození Poškození {1} krát &lt;/ barva&gt;</v>
          </cell>
          <cell r="AC690" t="str">
            <v>&lt;Kleur = # FF0000&gt; {0} &lt;/ color&gt; serie tekens &lt;color = # FF0000&gt; Schade Schade {1} keer &lt;/ color&gt;</v>
          </cell>
          <cell r="AD690" t="str">
            <v>&lt;Värin = # FF0000&gt; {0} &lt;/ väri&gt; sarja merkkien &lt;väri = # FF0000&gt; Lämpövaurio {1} kertaa &lt;/ väri&gt;</v>
          </cell>
          <cell r="AE690" t="str">
            <v>&lt;Χρώμα = # FF0000&gt; {0} &lt;/ χρώμα&gt; σειρά χαρακτήρων &lt;color = # FF0000&gt; Βλάβες Βλάβη {1} φορές &lt;/ χρώμα&gt;</v>
          </cell>
          <cell r="AF690" t="str">
            <v>&lt;Color = # FF0000&gt; {0} &lt;/ צבע&gt; סדרת תווים &lt;color = # FF0000&gt; נזק נזק {1} פעמים &lt;/ צבע&gt;</v>
          </cell>
          <cell r="AG690" t="str">
            <v>&lt;Color = # FF0000&gt; {0} &lt;/ színe&gt; karakterek sorozata &lt;color = # FF0000&gt; Damage Damage {1} alkalommal &lt;/ color&gt;</v>
          </cell>
          <cell r="AH690" t="str">
            <v>&lt;Warna = # FF0000&gt; {0} &lt;/ warna&gt; siri aksara &lt;color = # FF0000&gt; Kerosakan Kerosakan {1} kali &lt;/ warna&gt;</v>
          </cell>
          <cell r="AI690" t="str">
            <v>&lt;Kolor = # FF0000&gt; {0} &lt;/ color&gt; seria znaków &lt;color = # FF0000&gt; Uszkodzenia Uszkodzenia {1} razy &lt;/ color&gt;</v>
          </cell>
          <cell r="AJ690" t="str">
            <v>&lt;Color = # FF0000&gt; {0} &lt;/ color&gt; serie de caractere &lt;color = # FF0000&gt; Rånirile {1} ori &lt;/ color&gt;</v>
          </cell>
          <cell r="AK690" t="str">
            <v>&lt;Farba = # FF0000&gt; {0} &lt;/ farba&gt; radu znakov &lt;color = # FF0000&gt; poškodenia Poškodenie {1} krát &lt;/ farba&gt;</v>
          </cell>
          <cell r="AL690" t="str">
            <v>&lt;Färg = # FF0000&gt; {0} &lt;/ färg&gt; serier av tecken &lt;color = # FF0000&gt; Skador Skador {1} gånger &lt;/ färg&gt;</v>
          </cell>
          <cell r="AM690" t="str">
            <v>&lt;Renk = # FF0000&gt; {0} &lt;/ renk&gt; karakterlerin dizi &lt;color = # FF0000&gt; Hasar Hasar {1} süreleri &lt;/ renk&gt;</v>
          </cell>
          <cell r="AN690" t="str">
            <v>&lt;Color = # FF0000&gt; {0} &lt;/ колір&gt; серія символів &lt;колір = # FF0000&gt; Втрати {1} раз &lt;/ колір&gt;</v>
          </cell>
        </row>
        <row r="691">
          <cell r="A691" t="str">
            <v>PenaltyUIMind_One</v>
          </cell>
          <cell r="B691">
            <v>1</v>
          </cell>
          <cell r="C691" t="str">
            <v>던전의 으스스한 기운으로 &lt;color=#FF0000&gt;{0}&lt;/color&gt; 계열이 &lt;color=#FF0000&gt;더 많은 대미지&lt;/color&gt;를 입게 됩니다</v>
          </cell>
          <cell r="E691" t="str">
            <v>던전의 으스스한 기운으로 &lt;color=#FF0000&gt;{0}&lt;/color&gt; 계열이 &lt;color=#FF0000&gt;더 많은 대미지&lt;/color&gt;를 입게 됩니다</v>
          </cell>
          <cell r="G691" t="str">
            <v>A creepy dungeon of comforting &lt;color = # FF0000&gt; {0} &lt;/ color&gt; Series will wear a &lt;color = # FF0000&gt; more damage &lt;/ color&gt;</v>
          </cell>
          <cell r="H691" t="str">
            <v>A creepy dungeon of comforting &lt;color = # FF0000&gt; {0} &lt;/ color&gt; Series will wear a &lt;color = # FF0000&gt; more damage &lt;/ color&gt;</v>
          </cell>
          <cell r="K691">
            <v>1</v>
          </cell>
          <cell r="M691" t="str">
            <v>ダンジョンの不気味なオーラに&lt;color =＃FF0000&gt; {0} &lt;/ color&gt;系列が&lt;color =＃FF0000&gt;より多くのダメージ&lt;/ color&gt;を受けるようになります</v>
          </cell>
          <cell r="N691" t="str">
            <v>安慰的爬行地牢&lt;颜色=＃FF0000&gt; {0} &lt;/颜色&gt;系列将穿&lt;颜色=＃FF0000&gt;更多的损害&lt;/颜色&gt;</v>
          </cell>
          <cell r="O691" t="str">
            <v>安慰的爬行地牢&lt;顏色=＃FF0000&gt; {0} &lt;/顏色&gt;系列將穿&lt;顏色=＃FF0000&gt;更多的損害&lt;/顏色&gt;</v>
          </cell>
          <cell r="P691" t="str">
            <v>Un donjon effrayant de réconfortant &lt;color = # FF0000&gt; {0} &lt;/ color&gt; Série va porter un &lt;color = # FF0000&gt; plus de dégâts &lt;/ color&gt;</v>
          </cell>
          <cell r="Q691" t="str">
            <v>Ein gruseliges Verlies von tröstlich &lt;color = # FF0000&gt; {0} &lt;/ color&gt; Serie wird ein &lt;color = # FF0000&gt; mehr Schaden &lt;/ color&gt; tragen</v>
          </cell>
          <cell r="R691" t="str">
            <v>Sebuah penjara menyeramkan menghibur &lt;color = # FF0000&gt; {0} &lt;/ warna&gt; Series akan memakai &lt;color = # FF0000&gt; lebih banyak kerusakan &lt;/ warna&gt;</v>
          </cell>
          <cell r="S691" t="str">
            <v>Un dungeon raccapricciante di conforto &lt;color = # FF0000&gt; {0} &lt;/ color&gt; Serie indosserà un &lt;color = # FF0000&gt; più danni &lt;/ color&gt;</v>
          </cell>
          <cell r="T691" t="str">
            <v>Жуткие подземелья утешительного &lt;цвета = # FF0000&gt; {0} &lt;/ цвет&gt; серия будет носить &lt;цвета = # FF0000&gt; больше повреждений &lt;/ цвет&gt;</v>
          </cell>
          <cell r="U691" t="str">
            <v>Un calabozo espeluznante de reconfortante &lt;color = # FF0000&gt; {0} &lt;/ Color&gt; Serie usará un &lt;color = # FF0000&gt; más daño &lt;/ Color&gt;</v>
          </cell>
          <cell r="V691" t="str">
            <v>ดันเจี้ยนที่น่าขนลุกของปลอบโยน &lt;color = # FF0000&gt; {0} &lt;/ สี&gt; ซีรีส์จะสวม &lt;color = # FF0000&gt; ความเสียหายมากขึ้น &lt;/ สี&gt;</v>
          </cell>
          <cell r="W691" t="str">
            <v>Một trong hầm ngục đáng sợ của an ủi &lt;color = # FF0000&gt; {0} &lt;/ color&gt; Series sẽ mặc một &lt;color = # FF0000&gt; thiệt hại hơn &lt;/ color&gt;</v>
          </cell>
          <cell r="X691" t="str">
            <v>Um calabouço assustador de confortar &lt;color = # FF0000&gt; {0} &lt;/ color&gt; Series vai usar um &lt;color = # FF0000&gt; mais danos &lt;/ color&gt;</v>
          </cell>
          <cell r="Y691" t="str">
            <v>زنزانة زاحف من يواسي &lt;اللون = # FF0000&gt; {0} &lt;/ لون&gt; السلسلة سوف ارتداء &lt;اللون = # FF0000&gt; المزيد من الضرر &lt;/ لون&gt;</v>
          </cell>
          <cell r="Z691" t="str">
            <v>Жудасныя падзямелля суцяшальнага &lt;колеру = # FF0000&gt; {0} &lt;/ колер&gt; серыя будзе насіць &lt;колеру = # FF0000&gt; больш пашкоджанняў &lt;/ колер&gt;</v>
          </cell>
          <cell r="AA691" t="str">
            <v>Страховито ямата на успокояващо &lt;цвят = # FF0000&gt; {0} &lt;/ цвят&gt; Series ще носят &lt;цвят = # FF0000&gt; повече щети &lt;/ цвят&gt;</v>
          </cell>
          <cell r="AB691" t="str">
            <v>Creepy žalář uklidňující &lt;color = # FF0000&gt; {0} &lt;/ color&gt; Série bude nosit &lt;color = # FF0000&gt; více škody &lt;/ color&gt;</v>
          </cell>
          <cell r="AC691" t="str">
            <v>Een griezelige kerker van troost &lt;color = # FF0000&gt; {0} &lt;/ color&gt; Series zal een &lt;color = # FF0000&gt; dragen meer schade &lt;/ color&gt;</v>
          </cell>
          <cell r="AD691" t="str">
            <v>Kammottava Dungeon lohdullista &lt;väri = # FF0000&gt; {0} &lt;/ väri&gt; Sarja kuluvat &lt;väri = # FF0000&gt; enemmän vahinkoa &lt;/ väri&gt;</v>
          </cell>
          <cell r="AE691" t="str">
            <v>Ένα ανατριχιαστικό μπουντρούμι του ανακουφίζοντας &lt;color = # FF0000&gt; {0} &lt;/ χρώμα&gt; Σειράς θα φορέσει ένα &lt;color = # FF0000&gt; μεγαλύτερη ζημιά &lt;/ χρώμα&gt;</v>
          </cell>
          <cell r="AF691" t="str">
            <v>צינוק מפחיד מנחמים &lt;color = # FF0000&gt; {0} &lt;/ צבע&gt; סדרה ילבשו &lt;color = # FF0000&gt; יותר נזק &lt;/ צבע&gt;</v>
          </cell>
          <cell r="AG691" t="str">
            <v>Egy hátborzongató kazamatája megnyugtató &lt;color = # FF0000&gt; {0} &lt;/ color&gt; Sorozat fogja viselni a &lt;color = # FF0000&gt; több kárt &lt;/ color&gt;</v>
          </cell>
          <cell r="AH691" t="str">
            <v>Penjara menyeramkan menghibur &lt;color = # FF0000&gt; {0} &lt;/ warna&gt; Siri akan memakai &lt;color = # FF0000&gt; lagi kerosakan &lt;/ warna&gt;</v>
          </cell>
          <cell r="AI691" t="str">
            <v>Creepy lochu pocieszając &lt;color = # FF0000&gt; {0} &lt;/ color&gt; Seria będzie nosić &lt;color = # FF0000&gt; więcej szkód &lt;/ color&gt;</v>
          </cell>
          <cell r="AJ691" t="str">
            <v>O temnita înfiorător de reconfortant &lt;color = # FF0000&gt; {0} &lt;/ color&gt; Seria va purta o &lt;color = # FF0000&gt; mai multe daune &lt;/ culoare&gt;</v>
          </cell>
          <cell r="AK691" t="str">
            <v>Creepy žalár upokojujúce &lt;color = # FF0000&gt; {0} &lt;/ color&gt; Séria bude nosiť &lt;color = # FF0000&gt; viac škody &lt;/ color&gt;</v>
          </cell>
          <cell r="AL691" t="str">
            <v>En obehagligt hålan i tröstande &lt;color = # FF0000&gt; {0} &lt;/ färg&gt; Serie kommer att bära en &lt;color = # FF0000&gt; mer skada &lt;/ färg&gt;</v>
          </cell>
          <cell r="AM691" t="str">
            <v>rahatlatıcı bir ürpertici zindan &lt;color = # FF0000&gt; {0} &lt;/ renk&gt; Seri bir &lt;color = # FF0000&gt; takacak daha fazla zarar &lt;/ renk&gt;</v>
          </cell>
          <cell r="AN691" t="str">
            <v>Моторошні підземелля втішного &lt;кольору = # FF0000&gt; {0} &lt;/ колір&gt; серія носитиме &lt;кольору = # FF0000&gt; більше пошкоджень &lt;/ колір&gt;</v>
          </cell>
        </row>
        <row r="692">
          <cell r="A692" t="str">
            <v>PenaltyUIRepre_OneOfTwo</v>
          </cell>
          <cell r="B692">
            <v>1</v>
          </cell>
          <cell r="C692" t="str">
            <v>&lt;color=#FF0000&gt;{0}&lt;/color&gt; 또는 &lt;color=#FF0000&gt;{1}&lt;/color&gt; 계열 캐릭터의 &lt;color=#FF0000&gt;대미지 피해 {2}배&lt;/color&gt;</v>
          </cell>
          <cell r="E692" t="str">
            <v>&lt;color=#FF0000&gt;{0}&lt;/color&gt; 또는 &lt;color=#FF0000&gt;{1}&lt;/color&gt; 계열 캐릭터의 &lt;color=#FF0000&gt;대미지 피해 {2}배&lt;/color&gt;</v>
          </cell>
          <cell r="G692" t="str">
            <v>&lt;Color = # FF0000&gt; {0} &lt;/ color&gt; or &lt;color = # FF0000&gt; {1} &lt;/ color&gt; series of characters &lt;color = # FF0000&gt; Damage Damage {2} times &lt;/ color&gt;</v>
          </cell>
          <cell r="H692" t="str">
            <v>&lt;Color = # FF0000&gt; {0} &lt;/ color&gt; or &lt;color = # FF0000&gt; {1} &lt;/ color&gt; series of characters &lt;color = # FF0000&gt; Damage Damage {2} times &lt;/ color&gt;</v>
          </cell>
          <cell r="K692">
            <v>1</v>
          </cell>
          <cell r="M692" t="str">
            <v>&lt;color =＃FF0000&gt; {0} &lt;/ color&gt;または&lt;color =＃FF0000&gt; {1} &lt;/ color&gt;系キャラクターの&lt;color =＃FF0000&gt;ダメージ被害{2}倍&lt;/ color&gt;</v>
          </cell>
          <cell r="N692" t="str">
            <v>&lt;颜色=＃FF0000&gt; {0} &lt;/颜色&gt;或&lt;颜色=＃FF0000&gt; {1} &lt;/彩色&gt;一系列字符&lt;颜色=＃FF0000&gt;损坏损坏{2}次&lt;/颜色&gt;</v>
          </cell>
          <cell r="O692" t="str">
            <v>&lt;顏色=＃FF0000&gt; {0} &lt;/顏色&gt;或&lt;顏色=＃FF0000&gt; {1} &lt;/彩色&gt;一系列字符&lt;顏色=＃FF0000&gt;損壞損壞{2}次&lt;/顏色&gt;</v>
          </cell>
          <cell r="P692" t="str">
            <v>&lt;Color = # FF0000&gt; {0} &lt;/ color&gt; ou &lt;color = # FF0000&gt; {1} &lt;/ color&gt; série de caractères &lt;color = # FF0000&gt; Damage Damage {2} fois &lt;/ color&gt;</v>
          </cell>
          <cell r="Q692" t="str">
            <v>&lt;Color = # FF0000&gt; {0} &lt;/ color&gt; oder &lt;color = # FF0000&gt; {1} &lt;/ color&gt; Reihe von Zeichen &lt;color = # FF0000&gt; Schaden Schaden {2} mal &lt;/ color&gt;</v>
          </cell>
          <cell r="R692" t="str">
            <v>&lt;Warna = # FF0000&gt; {0} &lt;/ warna&gt; atau &lt;color = # FF0000&gt; {1} &lt;/ warna&gt; serangkaian karakter &lt;color = # FF0000&gt; Kerusakan Kerusakan {2} kali &lt;/ warna&gt;</v>
          </cell>
          <cell r="S692" t="str">
            <v>&lt;Colore = # FF0000&gt; {0} &lt;/ color&gt; o &lt;color = # FF0000&gt; {1} &lt;/ color&gt; serie di personaggi &lt;color = # FF0000&gt; Danni {2} volte &lt;/ color&gt;</v>
          </cell>
          <cell r="T692" t="str">
            <v>&lt;Цвет = # FF0000&gt; {0} &lt;/ цвет&gt; или &lt;цвет = # FF0000&gt; {1} &lt;/ цвет&gt; последовательность символов &lt;цвет = # FF0000&gt; Урон {2} раз &lt;/ цвет&gt;</v>
          </cell>
          <cell r="U692" t="str">
            <v>&lt;Color = # FF0000&gt; {0} &lt;/ Color&gt; o &lt;color = # FF0000&gt; {1} &lt;/ Color&gt; serie de caracteres &lt;color = # FF0000&gt; Daño Daño {2} veces &lt;/ Color&gt;</v>
          </cell>
          <cell r="V692" t="str">
            <v>&lt;สี = # FF0000&gt; {0} &lt;/ สี&gt; หรือ &lt;color = # FF0000&gt; {1} &lt;/ สี&gt; ชุดของตัวละคร &lt;color = # FF0000&gt; ความเสียหายความเสียหาย {2} ครั้ง &lt;/ สี&gt;</v>
          </cell>
          <cell r="W692" t="str">
            <v>&lt;Color = # FF0000&gt; {0} &lt;/ color&gt; hoặc &lt;color = # FF0000&gt; {1} &lt;/ color&gt; loạt các ký tự &lt;color = # FF0000&gt; Thiệt hại Thiệt hại {2} lần &lt;/ color&gt;</v>
          </cell>
          <cell r="X692" t="str">
            <v>&lt;Color = # FF0000&gt; {0} &lt;/ color&gt; ou &lt;color = # FF0000&gt; {1} &lt;/ color&gt; série de caracteres &lt;color = # FF0000&gt; Dano Dano {2} vezes &lt;/ color&gt;</v>
          </cell>
          <cell r="Y692" t="str">
            <v>&lt;اللون = # FF0000&gt; {0} &lt;/ لون&gt; أو &lt;اللون = # FF0000&gt; {1} &lt;/ لون&gt; سلسلة من الأحرف &lt;اللون = # FF0000&gt; الأضرار الأضرار {2} مرات &lt;/ لون&gt;</v>
          </cell>
          <cell r="Z692" t="str">
            <v>&lt;Колер = # FF0000&gt; {0} &lt;/ колер&gt; або &lt;колер = # FF0000&gt; {1} &lt;/ колер&gt; паслядоўнасць знакаў &lt;колер = # FF0000&gt; Страты {2} раз &lt;/ колер&gt;</v>
          </cell>
          <cell r="AA692" t="str">
            <v>&lt;Цвят = # FF0000&gt; {0} &lt;/ цвят&gt; или &lt;цвят = # FF0000&gt; {1} &lt;/ цвят&gt; поредица от символи &lt;цвят = # FF0000&gt; щети щети {2} пъти &lt;/ цвят&gt;</v>
          </cell>
          <cell r="AB692" t="str">
            <v>&lt;Barva = # FF0000&gt; {0} &lt;/ barva&gt; nebo &lt;color = # FF0000&gt; {1} &lt;/ barva&gt; řady znaků &lt;color = # FF0000&gt; poškození Poškození {2} krát &lt;/ barva&gt;</v>
          </cell>
          <cell r="AC692" t="str">
            <v>&lt;Kleur = # FF0000&gt; {0} &lt;/ color&gt; of &lt;color = # FF0000&gt; {1} &lt;/ color&gt; serie tekens &lt;color = # FF0000&gt; Schade Schade {2} keer &lt;/ color&gt;</v>
          </cell>
          <cell r="AD692" t="str">
            <v>&lt;Värin = # FF0000&gt; {0} &lt;/ väri&gt; tai &lt;väri = # FF0000&gt; {1} &lt;/ väri&gt; sarja merkkien &lt;väri = # FF0000&gt; Lämpövaurio {2} kertaa &lt;/ väri&gt;</v>
          </cell>
          <cell r="AE692" t="str">
            <v>&lt;Χρώμα = # FF0000&gt; {0} &lt;/ χρώμα&gt; ή &lt;color = # FF0000&gt; {1} &lt;/ χρώμα&gt; σειρά χαρακτήρων &lt;color = # FF0000&gt; ζημιές Φθορά {2} φορές &lt;/ χρώμα&gt;</v>
          </cell>
          <cell r="AF692" t="str">
            <v>&lt;Color = # FF0000&gt; {0} &lt;/ צבע&gt; או &lt;color = # FF0000&gt; {1} &lt;/ צבע&gt; סדרת תווים &lt;color = # FF0000&gt; נזק נזק {2} פעמים &lt;/ צבע&gt;</v>
          </cell>
          <cell r="AG692" t="str">
            <v>&lt;Color = # FF0000&gt; {0} &lt;/ color&gt; vagy &lt;color = # FF0000&gt; {1} &lt;/ színe&gt; karakterek sorozata &lt;color = # FF0000&gt; Damage Damage {2} alkalommal &lt;/ color&gt;</v>
          </cell>
          <cell r="AH692" t="str">
            <v>&lt;Warna = # FF0000&gt; {0} &lt;/ warna&gt; atau &lt;color = # FF0000&gt; {1} &lt;/ warna&gt; siri aksara &lt;color = # FF0000&gt; Kerosakan Kerosakan {2} kali &lt;/ warna&gt;</v>
          </cell>
          <cell r="AI692" t="str">
            <v>&lt;Kolor = # FF0000&gt; {0} &lt;/ color&gt; lub &lt;color = # FF0000&gt; {1} &lt;/ color&gt; seria znaków &lt;color = # FF0000&gt; Uszkodzenia Uszkodzenia {2} razy &lt;/ color&gt;</v>
          </cell>
          <cell r="AJ692" t="str">
            <v>&lt;Color = # FF0000&gt; {0} &lt;/ color&gt; sau &lt;color = # FF0000&gt; {1} &lt;/ color&gt; serie de caractere &lt;color = # FF0000&gt; Rånirile {2} ori &lt;/ color&gt;</v>
          </cell>
          <cell r="AK692" t="str">
            <v>&lt;Farba = # FF0000&gt; {0} &lt;/ farba&gt; alebo &lt;color = # FF0000&gt; {1} &lt;/ farba&gt; radu znakov &lt;color = # FF0000&gt; poškodenia Poškodenie {2} krát &lt;/ farba&gt;</v>
          </cell>
          <cell r="AL692" t="str">
            <v>&lt;Färg = # FF0000&gt; {0} &lt;/ färg&gt; eller &lt;color = # FF0000&gt; {1} &lt;/ färg&gt; serier av tecken &lt;color = # FF0000&gt; Skador Skador {2} gånger &lt;/ färg&gt;</v>
          </cell>
          <cell r="AM692" t="str">
            <v>&lt;Renk = # FF0000&gt; {0} &lt;/ renk&gt; veya &lt;color = # FF0000&gt; {1} &lt;/ renk&gt; karakterlerin dizi &lt;color = # FF0000&gt; Hasar Hasar {2} süreleri &lt;/ renk&gt;</v>
          </cell>
          <cell r="AN692" t="str">
            <v>&lt;Колір = # FF0000&gt; {0} &lt;/ колір »або« колір = # FF0000&gt; {1} &lt;/ колір&gt; послідовність символів &lt;колір = # FF0000&gt; Втрати {2} раз &lt;/ колір&gt;</v>
          </cell>
        </row>
        <row r="693">
          <cell r="A693" t="str">
            <v>PenaltyUIName_Two</v>
          </cell>
          <cell r="B693">
            <v>1</v>
          </cell>
          <cell r="C693" t="str">
            <v>&lt;color=#FF0000&gt;{0}&lt;/color&gt;, &lt;color=#FF0000&gt;{1}&lt;/color&gt; 계열 캐릭터의 &lt;color=#FF0000&gt;대미지 피해 {2}배&lt;/color&gt;</v>
          </cell>
          <cell r="E693" t="str">
            <v>&lt;color=#FF0000&gt;{0}&lt;/color&gt;, &lt;color=#FF0000&gt;{1}&lt;/color&gt; 계열 캐릭터의 &lt;color=#FF0000&gt;대미지 피해 {2}배&lt;/color&gt;</v>
          </cell>
          <cell r="G693" t="str">
            <v>&lt;Color = # FF0000&gt; {0} &lt;/ color&gt;, &lt;color = # FF0000&gt; {1} &lt;/ color&gt; series of characters &lt;color = # FF0000&gt; Damage Damage {2} times &lt;/ color&gt;</v>
          </cell>
          <cell r="H693" t="str">
            <v>&lt;Color = # FF0000&gt; {0} &lt;/ color&gt;, &lt;color = # FF0000&gt; {1} &lt;/ color&gt; series of characters &lt;color = # FF0000&gt; Damage Damage {2} times &lt;/ color&gt;</v>
          </cell>
          <cell r="K693">
            <v>1</v>
          </cell>
          <cell r="M693" t="str">
            <v>&lt;color =＃FF0000&gt; {0} &lt;/ color&gt;、&lt;color =＃FF0000&gt; {1} &lt;/ color&gt;系キャラクターの&lt;color =＃FF0000&gt;ダメージ被害{2}倍&lt;/ color&gt;</v>
          </cell>
          <cell r="N693" t="str">
            <v>&lt;颜色=＃FF0000&gt; {0} &lt;/彩色&gt;，&lt;=颜色＃FF0000&gt; {1} &lt;/彩色&gt;一系列字符&lt;颜色=＃FF0000&gt;损坏损坏{2}次&lt;/颜色&gt;</v>
          </cell>
          <cell r="O693" t="str">
            <v>&lt;顏色=＃FF0000&gt; {0} &lt;/彩色&gt;，&lt;=顏色＃FF0000&gt; {1} &lt;/彩色&gt;一系列字符&lt;顏色=＃FF0000&gt;損壞損壞{2}次&lt;/顏色&gt;</v>
          </cell>
          <cell r="P693" t="str">
            <v>&lt;Color = # FF0000&gt; {0} &lt;/ color&gt;, &lt;color = # FF0000&gt; {1} &lt;/ color&gt; série de caractères &lt;color = # FF0000&gt; Damage Damage {2} fois &lt;/ color&gt;</v>
          </cell>
          <cell r="Q693" t="str">
            <v>&lt;Color = # FF0000&gt; {0} &lt;/ color&gt;, &lt;color = # FF0000&gt; {1} &lt;/ color&gt; Reihe von Zeichen &lt;color = # FF0000&gt; Schaden Schaden {2} mal &lt;/ color&gt;</v>
          </cell>
          <cell r="R693" t="str">
            <v>&lt;Warna = # FF0000&gt; {0} &lt;/ warna&gt;, &lt;color = # FF0000&gt; {1} &lt;/ warna&gt; serangkaian karakter &lt;color = # FF0000&gt; Kerusakan Kerusakan {2} kali &lt;/ warna&gt;</v>
          </cell>
          <cell r="S693" t="str">
            <v>&lt;Colore = # FF0000&gt; {0} &lt;/ color&gt;, &lt;color = # FF0000&gt; {1} &lt;/ color&gt; serie di personaggi &lt;color = # FF0000&gt; Danni {2} volte &lt;/ color&gt;</v>
          </cell>
          <cell r="T693" t="str">
            <v>&lt;Color = # FF0000&gt; {0} &lt;/ цвет&gt; &lt;цвет = # FF0000&gt; {1} &lt;/ цвет&gt; серия символов &lt;цвет = # FF0000&gt; Урон {2} раз &lt;/ цвет&gt;</v>
          </cell>
          <cell r="U693" t="str">
            <v>&lt;Color = # FF0000&gt; {0} &lt;/ del color&gt;, &lt;color = # FF0000&gt; {1} &lt;/ Color&gt; serie de caracteres &lt;color = # FF0000&gt; Daño Daño {2} veces &lt;/ Color&gt;</v>
          </cell>
          <cell r="V693" t="str">
            <v>&lt;สี = # FF0000&gt; {0} &lt;/ สี&gt; &lt;color = # FF0000&gt; {1} &lt;/ สี&gt; ชุดของตัวละคร &lt;color = # FF0000&gt; ความเสียหายความเสียหาย {2} ครั้ง &lt;/ สี&gt;</v>
          </cell>
          <cell r="W693" t="str">
            <v>&lt;Color = # FF0000&gt; {0} &lt;/ color&gt;, &lt;color = # FF0000&gt; {1} &lt;/ color&gt; loạt các ký tự &lt;color = # FF0000&gt; Thiệt hại Thiệt hại {2} lần &lt;/ color&gt;</v>
          </cell>
          <cell r="X693" t="str">
            <v>&lt;Color = # FF0000&gt; {0} &lt;/ color&gt;, &lt;color = # FF0000&gt; {1} &lt;/ color&gt; série de caracteres &lt;color = # FF0000&gt; Dano Dano {2} vezes &lt;/ color&gt;</v>
          </cell>
          <cell r="Y693" t="str">
            <v>&lt;اللون = # FF0000&gt; {0} &lt;/ لون&gt;، &lt;اللون = # FF0000&gt; {1} &lt;/ لون&gt; سلسلة من الأحرف &lt;اللون = # FF0000&gt; الأضرار الأضرار {2} مرات &lt;/ لون&gt;</v>
          </cell>
          <cell r="Z693" t="str">
            <v>&lt;Color = # FF0000&gt; {0} &lt;/ колер&gt; &lt;колер = # FF0000&gt; {1} &lt;/ колер&gt; серыя сімвалаў &lt;колер = # FF0000&gt; Страты {2} раз &lt;/ колер&gt;</v>
          </cell>
          <cell r="AA693" t="str">
            <v>&lt;Цвят = # FF0000&gt; {0} &lt;/ цвят&gt;, &lt;цвят = # FF0000&gt; {1} &lt;/ цвят&gt; поредица от символи &lt;цвят = # FF0000&gt; щети щети {2} пъти &lt;/ цвят&gt;</v>
          </cell>
          <cell r="AB693" t="str">
            <v>&lt;Barva = # FF0000&gt; {0} &lt;/ barva&gt;, &lt;color = # FF0000&gt; {1} &lt;/ barva&gt; řady znaků &lt;color = # FF0000&gt; poškození Poškození {2} krát &lt;/ barva&gt;</v>
          </cell>
          <cell r="AC693" t="str">
            <v>&lt;Kleur = # FF0000&gt; {0} &lt;/ color&gt;, &lt;color = # FF0000&gt; {1} &lt;/ color&gt; serie tekens &lt;color = # FF0000&gt; Schade Schade {2} keer &lt;/ color&gt;</v>
          </cell>
          <cell r="AD693" t="str">
            <v>&lt;Värin = # FF0000&gt; {0} &lt;/ väri&gt;, &lt;väri = # FF0000&gt; {1} &lt;/ väri&gt; sarja merkkien &lt;väri = # FF0000&gt; Lämpövaurio {2} kertaa &lt;/ väri&gt;</v>
          </cell>
          <cell r="AE693" t="str">
            <v>&lt;Χρώμα = # FF0000&gt; {0} &lt;/ χρώμα&gt;, &lt;color = # FF0000&gt; {1} &lt;/ χρώμα&gt; σειρά χαρακτήρων &lt;color = # FF0000&gt; ζημιές Φθορά {2} φορές &lt;/ χρώμα&gt;</v>
          </cell>
          <cell r="AF693" t="str">
            <v>&lt;Color = # FF0000&gt; {0} &lt;/ צבע&gt;, &lt;color = # FF0000&gt; {1} &lt;/ צבע&gt; סדרת תווים &lt;color = # FF0000&gt; נזק נזק {2} פעמים &lt;/ צבע&gt;</v>
          </cell>
          <cell r="AG693" t="str">
            <v>&lt;Color = # FF0000&gt; {0} &lt;/ color&gt;, &lt;color = # FF0000&gt; {1} &lt;/ színe&gt; karakterek sorozata &lt;color = # FF0000&gt; Damage Damage {2} alkalommal &lt;/ color&gt;</v>
          </cell>
          <cell r="AH693" t="str">
            <v>&lt;Warna = # FF0000&gt; {0} &lt;/ warna&gt;, &lt;color = # FF0000&gt; {1} &lt;/ warna&gt; siri aksara &lt;color = # FF0000&gt; Kerosakan Kerosakan {2} kali &lt;/ warna&gt;</v>
          </cell>
          <cell r="AI693" t="str">
            <v>&lt;Kolor = # FF0000&gt; {0} &lt;/ color&gt; &lt;color = # FF0000&gt; {1} &lt;/ color&gt; seria znaków &lt;color = # FF0000&gt; Uszkodzenia Uszkodzenia {2} razy &lt;/ color&gt;</v>
          </cell>
          <cell r="AJ693" t="str">
            <v>&lt;Color = # FF0000&gt; {0} &lt;/ color&gt;, &lt;color = # FF0000&gt; {1} &lt;/ color&gt; serie de caractere &lt;color = # FF0000&gt; Rånirile {2} ori &lt;/ color&gt;</v>
          </cell>
          <cell r="AK693" t="str">
            <v>&lt;Farba = # FF0000&gt; {0} &lt;/ farba&gt;, &lt;color = # FF0000&gt; {1} &lt;/ farba&gt; radu znakov &lt;color = # FF0000&gt; poškodenia Poškodenie {2} krát &lt;/ farba&gt;</v>
          </cell>
          <cell r="AL693" t="str">
            <v>&lt;Färg = # FF0000&gt; {0} &lt;/ färg&gt;, &lt;color = # FF0000&gt; {1} &lt;/ färg&gt; serier av tecken &lt;color = # FF0000&gt; Skador Skador {2} gånger &lt;/ färg&gt;</v>
          </cell>
          <cell r="AM693" t="str">
            <v>&lt;Renk = # FF0000&gt; {0} &lt;/ renk&gt;, &lt;color = # FF0000&gt; {1} &lt;/ renk&gt; karakterlerin dizi &lt;color = # FF0000&gt; Hasar Hasar {2} süreleri &lt;/ renk&gt;</v>
          </cell>
          <cell r="AN693" t="str">
            <v>&lt;Color = # FF0000&gt; {0} &lt;/ колір&gt; &lt;колір = # FF0000&gt; {1} &lt;/ колір&gt; серія символів &lt;колір = # FF0000&gt; Втрати {2} раз &lt;/ колір&gt;</v>
          </cell>
        </row>
        <row r="694">
          <cell r="A694" t="str">
            <v>PenaltyUIMind_Two</v>
          </cell>
          <cell r="B694">
            <v>1</v>
          </cell>
          <cell r="C694" t="str">
            <v>던전의 으스스한 기운으로 &lt;color=#FF0000&gt;{0}&lt;/color&gt;, &lt;color=#FF0000&gt;{1}&lt;/color&gt; 계열이 &lt;color=#FF0000&gt;더 많은 대미지&lt;/color&gt;를 입게 됩니다</v>
          </cell>
          <cell r="E694" t="str">
            <v>던전의 으스스한 기운으로 &lt;color=#FF0000&gt;{0}&lt;/color&gt;, &lt;color=#FF0000&gt;{1}&lt;/color&gt; 계열이 &lt;color=#FF0000&gt;더 많은 대미지&lt;/color&gt;를 입게 됩니다</v>
          </cell>
          <cell r="G694" t="str">
            <v>A ghostly aura of dungeons &lt;color = # FF0000&gt; {0} &lt;/ color&gt;, the &lt;color = # FF0000&gt; {1} &lt;/ color&gt; Series will wear a &lt;color = # FF0000&gt; more damage &lt;/ color&gt;</v>
          </cell>
          <cell r="H694" t="str">
            <v>A ghostly aura of dungeons &lt;color = # FF0000&gt; {0} &lt;/ color&gt;, the &lt;color = # FF0000&gt; {1} &lt;/ color&gt; Series will wear a &lt;color = # FF0000&gt; more damage &lt;/ color&gt;</v>
          </cell>
          <cell r="K694">
            <v>1</v>
          </cell>
          <cell r="M694" t="str">
            <v>ダンジョンの不気味なオーラに&lt;color =＃FF0000&gt; {0} &lt;/ color&gt;、&lt;color =＃FF0000&gt; {1} &lt;/ color&gt;系列が&lt;color =＃FF0000&gt;より多くのダメージ&lt;/ color&gt;を受けるようになります</v>
          </cell>
          <cell r="N694" t="str">
            <v>地牢的幽灵光环&lt;颜色=＃FF0000&gt; {0} &lt;/颜色&gt;，&lt;色彩=＃FF0000&gt; {1} &lt;/颜色&gt;系列将穿&lt;颜色=＃FF0000&gt;更多的损害&lt;/颜色&gt;</v>
          </cell>
          <cell r="O694" t="str">
            <v>地牢的幽靈光環&lt;顏色=＃FF0000&gt; {0} &lt;/顏色&gt;，&lt;色彩=＃FF0000&gt; {1} &lt;/顏色&gt;系列將穿&lt;顏色=＃FF0000&gt;更多的損害&lt;/顏色&gt;</v>
          </cell>
          <cell r="P694" t="str">
            <v>Une aura fantomatique des donjons &lt;color = # FF0000&gt; {0} &lt;/ color&gt;, la &lt;color = # FF0000&gt; {1} &lt;/ color&gt; Série va porter un &lt;color = # FF0000&gt; plus de dégâts &lt;/ color&gt;</v>
          </cell>
          <cell r="Q694" t="str">
            <v>Eine gespenstische Aura von Dungeons &lt;color = # FF0000&gt; {0} &lt;/ color&gt;, die &lt;color = # FF0000&gt; {1} &lt;/ color&gt; Serie wird ein &lt;color = # FF0000&gt; mehr Schaden &lt;/ color&gt; tragen</v>
          </cell>
          <cell r="R694" t="str">
            <v>Sebuah aura hantu ruang bawah tanah &lt;color = # FF0000&gt; {0} &lt;/ warna&gt;, yang &lt;color = # FF0000&gt; {1} &lt;/ warna&gt; Series akan memakai &lt;color = # FF0000&gt; lebih banyak kerusakan &lt;/ warna&gt;</v>
          </cell>
          <cell r="S694" t="str">
            <v>Un'aura spettrale di dungeon &lt;color = # FF0000&gt; {0} &lt;/ color&gt;, il &lt;color = # FF0000&gt; {1} &lt;/ color&gt; Serie indosserà un &lt;color = # FF0000&gt; più danni &lt;/ color&gt;</v>
          </cell>
          <cell r="T694" t="str">
            <v>Призрачная аура подземелий &lt;цвет = # FF0000&gt; {0} &lt;/ цвет&gt;, то &lt;цвета = # FF0000&gt; {1} &lt;/ цвет&gt; серия будет носить &lt;цвета = # FF0000&gt; больше повреждений &lt;/ цвет&gt;</v>
          </cell>
          <cell r="U694" t="str">
            <v>Un aura fantasmal de mazmorras &lt;color = # FF0000&gt; {0} &lt;/ Color&gt;, la &lt;color = # FF0000&gt; {1} &lt;/ Color&gt; Series usará un &lt;color = # FF0000&gt; más daño &lt;/ Color&gt;</v>
          </cell>
          <cell r="V694" t="str">
            <v>กลิ่นอายที่น่ากลัวของดันเจี้ยน &lt;color = # FF0000&gt; {0} &lt;/ สี&gt; ที่ &lt;color = # FF0000&gt; {1} &lt;/ สี&gt; ซีรีส์จะสวม &lt;color = # FF0000&gt; ความเสียหายมากขึ้น &lt;/ สี&gt;</v>
          </cell>
          <cell r="W694" t="str">
            <v>Một hào quang ma quái của hang động &lt;color = # FF0000&gt; {0} &lt;/ color&gt;, các &lt;color = # FF0000&gt; {1} &lt;/ color&gt; Series sẽ mặc một &lt;color = # FF0000&gt; thiệt hại hơn &lt;/ color&gt;</v>
          </cell>
          <cell r="X694" t="str">
            <v>A aura fantasmagórica de masmorras &lt;color = # FF0000&gt; {0} &lt;/ color&gt;, o &lt;color = # FF0000&gt; {1} &lt;/ color&gt; Series vai usar um &lt;color = # FF0000&gt; mais danos &lt;/ color&gt;</v>
          </cell>
          <cell r="Y694" t="str">
            <v>A هالة شبحي من الزنزانات &lt;اللون = # FF0000&gt; {0} &lt;/ لون&gt;، و&lt;اللون = # FF0000&gt; {1} &lt;/ لون&gt; السلسلة سوف ارتداء &lt;اللون = # FF0000&gt; المزيد من الضرر &lt;/ لون&gt;</v>
          </cell>
          <cell r="Z694" t="str">
            <v>Прывідная аўра падзямелляў &lt;колер = # FF0000&gt; {0} &lt;/ колер&gt;, то &lt;колеру = # FF0000&gt; {1} &lt;/ колер&gt; серыя будзе насіць &lt;колеру = # FF0000&gt; больш пашкоджанняў &lt;/ колер&gt;</v>
          </cell>
          <cell r="AA694" t="str">
            <v>Призрачна аура на подземия &lt;цвят = # FF0000&gt; {0} &lt;/ цвят&gt;, на &lt;цвят = # FF0000&gt; {1} &lt;/ цвят&gt; Series ще носят &lt;цвят = # FF0000&gt; повече щети &lt;/ цвят&gt;</v>
          </cell>
          <cell r="AB694" t="str">
            <v>Přízračný aura kobkách &lt;color = # FF0000&gt; {0} &lt;/ barva&gt; je &lt;color = # FF0000&gt; {1} &lt;/ barva&gt; Série bude nosit &lt;barvu = # FF0000&gt; větší škody &lt;/ barva&gt;</v>
          </cell>
          <cell r="AC694" t="str">
            <v>Een spookachtige aura van kerkers &lt;color = # FF0000&gt; {0} &lt;/ color&gt;, de &lt;color = # FF0000&gt; {1} &lt;/ color&gt; Series zal een &lt;color = # FF0000&gt; dragen meer schade &lt;/ color&gt;</v>
          </cell>
          <cell r="AD694" t="str">
            <v>Kalpea aura luolastoja &lt;väri = # FF0000&gt; {0} &lt;/ väri&gt; -painiketta, &lt;väri = # FF0000&gt; {1} &lt;/ väri&gt; Sarja kuluvat &lt;väri = # FF0000&gt; enemmän vahinkoa &lt;/ väri&gt;</v>
          </cell>
          <cell r="AE694" t="str">
            <v>Ένα φάντασμα αύρα της μπουντρούμια &lt;color = # FF0000&gt; {0} &lt;/ χρώμα&gt;, η &lt;color = # FF0000&gt; {1} &lt;/ χρώμα&gt; Σειράς θα φορέσει ένα &lt;color = # FF0000&gt; μεγαλύτερη ζημιά &lt;/ χρώμα&gt;</v>
          </cell>
          <cell r="AF694" t="str">
            <v>הילה הרפאים של מבוכים &lt;color = # FF0000&gt; {0} &lt;/ צבע&gt;, את &lt;color = # FF0000&gt; {1} &lt;/ צבע&gt; סדרה ילבשו &lt;color = # FF0000&gt; יותר נזק &lt;/ צבע&gt;</v>
          </cell>
          <cell r="AG694" t="str">
            <v>A kísérteties aura Dungeons &lt;color = # FF0000&gt; {0} &lt;/ color&gt;, a &lt;color = # FF0000&gt; {1} &lt;/ color&gt; Sorozat fogja viselni a &lt;color = # FF0000&gt; több kárt &lt;/ color&gt;</v>
          </cell>
          <cell r="AH694" t="str">
            <v>A aura hantu penjara &lt;color = # FF0000&gt; {0} &lt;/ warna&gt;, yang &lt;color = # FF0000&gt; {1} &lt;/ warna&gt; Siri akan memakai &lt;color = # FF0000&gt; lagi kerosakan &lt;/ warna&gt;</v>
          </cell>
          <cell r="AI694" t="str">
            <v>Widmową aura lochy &lt;kolor = # FF0000&gt; {0} &lt;/ kolor&gt;, element &lt;kolor = # FF0000&gt; {1} &lt;/ kolor&gt; seria nosić &lt;kolor = # FF0000&gt; więcej szkód &lt;/ kolor&gt;</v>
          </cell>
          <cell r="AJ694" t="str">
            <v>O aură fantomatică dungeon &lt;color = # FF0000&gt; {0} &lt;/ color&gt;, butonul &lt;color = # FF0000&gt; {1} &lt;/ color&gt; Seria va purta o &lt;color = # FF0000&gt; mai multe daune &lt;/ culoare&gt;</v>
          </cell>
          <cell r="AK694" t="str">
            <v>Prízračný aura kobkách &lt;color = # FF0000&gt; {0} &lt;/ farba&gt; je &lt;color = # FF0000&gt; {1} &lt;/ farba&gt; Séria bude nosiť &lt;farbu = # FF0000&gt; väčšie škody &lt;/ farba&gt;</v>
          </cell>
          <cell r="AL694" t="str">
            <v>En spöklik aura av fängelsehålor &lt;color = # FF0000&gt; {0} &lt;/ färg&gt;, den &lt;color = # FF0000&gt; {1} &lt;/ färg&gt; Serie kommer att bära en &lt;color = # FF0000&gt; mer skada &lt;/ färg&gt;</v>
          </cell>
          <cell r="AM694" t="str">
            <v>zindan bir hayalet havası &lt;renk = # FF0000&gt; {0} &lt;/ renk&gt;, &lt;renk = # FF0000&gt; {1} &lt;/ renk&gt; serisi &lt;renk = # FF0000&gt; yıpranacaktır daha fazla zarar &lt;/ renk&gt;</v>
          </cell>
          <cell r="AN694" t="str">
            <v>Примарна аура підземель &lt;колір = # FF0000&gt; {0} &lt;/ колір&gt;, то &lt;кольору = # FF0000&gt; {1} &lt;/ колір&gt; серія носитиме &lt;кольору = # FF0000&gt; більше пошкоджень &lt;/ колір&gt;</v>
          </cell>
        </row>
        <row r="695">
          <cell r="A695" t="str">
            <v>PenaltyUIRepre_TwoOfFour</v>
          </cell>
          <cell r="B695">
            <v>1</v>
          </cell>
          <cell r="C695" t="str">
            <v>&lt;color=#FF0000&gt;{0}&lt;/color&gt;, &lt;color=#FF0000&gt;{1}&lt;/color&gt;, &lt;color=#FF0000&gt;{2}&lt;/color&gt;, &lt;color=#FF0000&gt;{3}&lt;/color&gt; 계열 중 &lt;color=#FF0000&gt;{4} 계열&lt;/color&gt; 캐릭터의 &lt;color=#FF0000&gt;대미지 피해 {5}배&lt;/color&gt;</v>
          </cell>
          <cell r="E695" t="str">
            <v>&lt;color=#FF0000&gt;{0}&lt;/color&gt;, &lt;color=#FF0000&gt;{1}&lt;/color&gt;, &lt;color=#FF0000&gt;{2}&lt;/color&gt;, &lt;color=#FF0000&gt;{3}&lt;/color&gt; 계열 중 &lt;color=#FF0000&gt;{4} 계열&lt;/color&gt; 캐릭터의 &lt;color=#FF0000&gt;대미지 피해 {5}배&lt;/color&gt;</v>
          </cell>
          <cell r="G695" t="str">
            <v>&lt;Color = # FF0000&gt; {0} &lt;/ color&gt;, &lt;color = # FF0000&gt; {1} &lt;/ color&gt;, &lt;color = # FF0000&gt; {2} &lt;/ color&gt;, &lt;color = # FF0000&gt; {3 } &lt;/ color&gt; sequence of the &lt;color = # FF0000&gt; {4} series &lt;/ color&gt; &lt;color = # FF0000&gt; damage damage {5} of character times &lt;/ color&gt;</v>
          </cell>
          <cell r="H695" t="str">
            <v>&lt;Color = # FF0000&gt; {0} &lt;/ color&gt;, &lt;color = # FF0000&gt; {1} &lt;/ color&gt;, &lt;color = # FF0000&gt; {2} &lt;/ color&gt;, &lt;color = # FF0000&gt; {3 } &lt;/ color&gt; sequence of the &lt;color = # FF0000&gt; {4} series &lt;/ color&gt; &lt;color = # FF0000&gt; damage damage {5} of character times &lt;/ color&gt;</v>
          </cell>
          <cell r="K695">
            <v>1</v>
          </cell>
          <cell r="M695" t="str">
            <v>、&lt;color =＃FF0000&gt; {0} &lt;/ color&gt;、&lt;color =＃FF0000&gt; {1} &lt;/ color&gt;、&lt;color =＃FF0000&gt; {2} &lt;/ color&gt;、&lt;color =＃FF0000&gt; {3 } &lt;/ color&gt;系列の&lt;color =＃FF0000&gt; {4}系&lt;/ color&gt;キャラクターの&lt;color =＃FF0000&gt;ダメージ被害{5}倍&lt;/ color&gt;</v>
          </cell>
          <cell r="N695" t="str">
            <v>&lt;颜色=＃FF0000&gt; {0} &lt;/彩色&gt;，&lt;颜色=＃FF0000&gt; {1} &lt;/彩色&gt;，&lt;颜色=＃FF0000&gt; {2} &lt;/彩色&gt;，&lt;颜色=＃FF0000&gt; {3-的字符时间} &lt;/颜色&gt; &lt;色彩=＃FF0000&gt; {4}一系列序列&lt;/颜色&gt; &lt;颜色=＃FF0000&gt;性损伤的损伤{5} &lt;/颜色&gt;</v>
          </cell>
          <cell r="O695" t="str">
            <v>&lt;顏色=＃FF0000&gt; {0} &lt;/彩色&gt;，&lt;顏色=＃FF0000&gt; {1} &lt;/彩色&gt;，&lt;顏色=＃FF0000&gt; {2} &lt;/彩色&gt;，&lt;顏色=＃FF0000&gt; {3-的字符時間} &lt;/顏色&gt; &lt;色彩=＃FF0000&gt; {4}一系列序列&lt;/顏色&gt; &lt;顏色=＃FF0000&gt;性損傷的損傷{5} &lt;/顏色&gt;</v>
          </cell>
          <cell r="P695"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5" t="str">
            <v>&lt;Color = # FF0000&gt; {0} &lt;/ color&gt;, &lt;color = # FF0000&gt; {1} &lt;/ color&gt;, &lt;color = # FF0000&gt; {2} &lt;/ color&gt;, &lt;color = # FF0000&gt; {3 } &lt;/ color&gt; Sequenz der &lt;color = # FF0000&gt; {4} Serie &lt;/ color&gt; &lt;color = # FF0000&gt; Schaden {5} von Zeichenzeiten &lt;/ color&gt;</v>
          </cell>
          <cell r="R695" t="str">
            <v>&lt;Warna = # FF0000&gt; {0} &lt;/ warna&gt;, &lt;color = # FF0000&gt; {1} &lt;/ warna&gt;, &lt;color = # FF0000&gt; {2} &lt;/ warna&gt;, &lt;color = # FF0000&gt; {3 } &lt;/ warna&gt; urutan &lt;color = # FF0000&gt; {4} seri &lt;/ warna&gt; &lt;color = # FF0000&gt; kerusakan kerusakan {5} kali karakter &lt;/ warna&gt;</v>
          </cell>
          <cell r="S695" t="str">
            <v>&lt;Colore = # FF0000&gt; {0} &lt;/ color&gt;, &lt;color = # FF0000&gt; {1} &lt;/ color&gt;, &lt;color = # FF0000&gt; {2} &lt;/ color&gt;, &lt;color = # FF0000&gt; {3 } &lt;/ color&gt; sequenza di serie &lt;color = # FF0000&gt; {4} &lt;/ color&gt; &lt;color = # FF0000&gt; danni {5} dei tempi di carattere &lt;/ color&gt;</v>
          </cell>
          <cell r="T695"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5"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5"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5"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5" t="str">
            <v>&lt;Color = # FF0000&gt; {0} &lt;/ color&gt;, &lt;color = # FF0000&gt; {1} &lt;/ color&gt;, &lt;color = # FF0000&gt; {2} &lt;/ color&gt;, &lt;color = # FF0000&gt; {3 } &lt;/ color&gt; seqüência da série &lt;color = # FF0000&gt; {4} &lt;/ color&gt; &lt;color = # FF0000&gt; danos danos {5} de vezes de caráter &lt;/ color&gt;</v>
          </cell>
          <cell r="Y695"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5"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5"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5" t="str">
            <v>&lt;Barva = # FF0000&gt; {0} &lt;/ barva&gt;, &lt;color = # FF0000&gt; {1} &lt;/ barva&gt;, &lt;color = # FF0000&gt; {2} &lt;/ barva&gt;, &lt;color = # FF0000&gt; {3 } &lt;/ barva&gt; sekvence &lt;color = # FF0000&gt; {4} série &lt;/ barva&gt; &lt;color = # FF0000&gt; poškození poškození {5} opakování znaků &lt;/ barva&gt;</v>
          </cell>
          <cell r="AC695" t="str">
            <v>&lt;Kleur = # FF0000&gt; {0} &lt;/ color&gt;, &lt;color = # FF0000&gt; {1} &lt;/ color&gt;, &lt;color = # FF0000&gt; {2} &lt;/ color&gt;, &lt;color = # FF0000&gt; {3 } &lt;/ color&gt; sequentie van de &lt;color = # FF0000&gt; {4} series &lt;/ color&gt; &lt;color = # FF0000&gt; schade schade {5} van karaktertijden &lt;/ color&gt;</v>
          </cell>
          <cell r="AD695" t="str">
            <v>&lt;Värin = # FF0000&gt; {0} &lt;/ väri&gt;, &lt;väri = # FF0000&gt; {1} &lt;/ väri&gt;, &lt;väri = # FF0000&gt; {2} &lt;/ väri&gt;, &lt;väri = # FF0000&gt; {3 } &lt;/ väri&gt; sekvenssi &lt;väri = # FF0000&gt; {4} sarja &lt;/ väri&gt; &lt;väri = # FF0000&gt; vaurioita vahingon {5} luonnetta kertaa &lt;/ väri&gt;</v>
          </cell>
          <cell r="AE695"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5" t="str">
            <v>&lt;Color = # FF0000&gt; {0} &lt;/ צבע&gt;, &lt;color = # FF0000&gt; {1} &lt;/ צבע&gt;, &lt;color = # FF0000&gt; {2} &lt;/ צבע&gt;, &lt;color = # FF0000&gt; {3 } &lt;/ צבע&gt; רצף של &lt;color = # FF0000&gt; {4} סדרת &lt;/ צבע&gt; &lt;color = # FF0000&gt; נזק נזק {5} פעמים הדמות &lt;/ צבע&gt;</v>
          </cell>
          <cell r="AG695"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5" t="str">
            <v>&lt;Warna = # FF0000&gt; {0} &lt;/ warna&gt;, &lt;color = # FF0000&gt; {1} &lt;/ warna&gt;, &lt;color = # FF0000&gt; {2} &lt;/ warna&gt;, &lt;color = # FF0000&gt; {3 } &lt;/ warna&gt; urutan &lt;color = # FF0000&gt; {4} siri &lt;/ warna&gt; &lt;color = # FF0000&gt; kerosakan kerosakan {5} kali watak &lt;/ warna&gt;</v>
          </cell>
          <cell r="AI695" t="str">
            <v>&lt;Kolor = # FF0000&gt; {0} &lt;/ kolor&gt; &lt;kolor = # FF0000&gt; {1} &lt;/ kolor&gt; &lt;kolor = # FF0000&gt; {2} &lt;/ kolor&gt; &lt;kolor = # FF0000&gt; {3 } &lt;/ kolor&gt; sekwencja &lt;kolor = # FF0000&gt; {4} serii &lt;/ kolor&gt; &lt;kolor = # FF0000&gt; uszkodzenia uszkodzenia {5} razy postaci &lt;/ kolor&gt;</v>
          </cell>
          <cell r="AJ695" t="str">
            <v>&lt;Color = # FF0000&gt; {0} &lt;/ color&gt;, &lt;color = # FF0000&gt; {1} &lt;/ color&gt;, &lt;color = # FF0000&gt; {2} &lt;/ color&gt;, &lt;color = # FF0000&gt; {3 } &lt;/ color&gt; secvență de &lt;color = # FF0000&gt; {4} seria &lt;/ color&gt; &lt;color = # FF0000&gt; daune daune {5} de ori caractere &lt;/ culoare&gt;</v>
          </cell>
          <cell r="AK695" t="str">
            <v>&lt;Farba = # FF0000&gt; {0} &lt;/ farba&gt;, &lt;color = # FF0000&gt; {1} &lt;/ farba&gt;, &lt;color = # FF0000&gt; {2} &lt;/ farba&gt;, &lt;color = # FF0000&gt; {3 } &lt;/ farba&gt; sekvencie &lt;color = # FF0000&gt; {4} série &lt;/ farba&gt; &lt;color = # FF0000&gt; poškodenie poškodenie {5} opakovaní znakov &lt;/ farba&gt;</v>
          </cell>
          <cell r="AL695" t="str">
            <v>&lt;Färg = # FF0000&gt; {0} &lt;/ färg&gt;, &lt;color = # FF0000&gt; {1} &lt;/ färg&gt;, &lt;color = # FF0000&gt; {2} &lt;/ färg&gt;, &lt;color = # FF0000&gt; {3 } &lt;/ färg&gt; sekvensen av den &lt;color = # FF0000&gt; {4} serie &lt;/ färg&gt; &lt;color = # FF0000&gt; skador skador {5} av teckentider &lt;/ färg&gt;</v>
          </cell>
          <cell r="AM695" t="str">
            <v>&lt;Renk = # FF0000&gt; {0} &lt;/ renk&gt;, &lt;renk = # FF0000&gt; {1} &lt;/ renk&gt;, &lt;renk = # FF0000&gt; {2} &lt;/ renk&gt;, &lt;renk = # FF0000&gt; {3 karakter kez} &lt;/ renk&gt; &lt;renk = # FF0000&gt; {4} dizisinin dizisi &lt;/ renk&gt; &lt;renk = # FF0000&gt; hasar zarar {5} &lt;/ renk&gt;</v>
          </cell>
          <cell r="AN695"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6">
          <cell r="A696" t="str">
            <v>Op_AttackAddRate</v>
          </cell>
          <cell r="B696">
            <v>1</v>
          </cell>
          <cell r="C696" t="str">
            <v>공격력</v>
          </cell>
          <cell r="E696" t="str">
            <v>공격력</v>
          </cell>
          <cell r="G696" t="str">
            <v>offense power</v>
          </cell>
          <cell r="H696" t="str">
            <v>Attack</v>
          </cell>
          <cell r="K696">
            <v>1</v>
          </cell>
          <cell r="M696" t="str">
            <v>攻撃力</v>
          </cell>
          <cell r="N696" t="str">
            <v>ATK</v>
          </cell>
          <cell r="O696" t="str">
            <v>ATK</v>
          </cell>
          <cell r="P696" t="str">
            <v>ATK</v>
          </cell>
          <cell r="Q696" t="str">
            <v>ATK</v>
          </cell>
          <cell r="R696" t="str">
            <v>ATK</v>
          </cell>
          <cell r="S696" t="str">
            <v>ATK</v>
          </cell>
          <cell r="T696" t="str">
            <v>ATK</v>
          </cell>
          <cell r="U696" t="str">
            <v>ATK</v>
          </cell>
          <cell r="V696" t="str">
            <v>พลังโจมตี</v>
          </cell>
          <cell r="W696" t="str">
            <v>ATK</v>
          </cell>
          <cell r="X696" t="str">
            <v>ATK</v>
          </cell>
          <cell r="Y696" t="str">
            <v>ATK</v>
          </cell>
          <cell r="Z696" t="str">
            <v>ATK</v>
          </cell>
          <cell r="AA696" t="str">
            <v>ATK</v>
          </cell>
          <cell r="AB696" t="str">
            <v>ATK</v>
          </cell>
          <cell r="AC696" t="str">
            <v>ATK</v>
          </cell>
          <cell r="AD696" t="str">
            <v>ATK</v>
          </cell>
          <cell r="AE696" t="str">
            <v>ATK</v>
          </cell>
          <cell r="AF696" t="str">
            <v>ATK</v>
          </cell>
          <cell r="AG696" t="str">
            <v>páncéltörő</v>
          </cell>
          <cell r="AH696" t="str">
            <v>ATK</v>
          </cell>
          <cell r="AI696" t="str">
            <v>ATK</v>
          </cell>
          <cell r="AJ696" t="str">
            <v>ATK</v>
          </cell>
          <cell r="AK696" t="str">
            <v>ATK</v>
          </cell>
          <cell r="AL696" t="str">
            <v>ATK</v>
          </cell>
          <cell r="AM696" t="str">
            <v>ATK</v>
          </cell>
          <cell r="AN696" t="str">
            <v>ATK</v>
          </cell>
        </row>
        <row r="697">
          <cell r="A697" t="str">
            <v>Op_Attack</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Op_BossMonsterDamageIncreaseAddRate</v>
          </cell>
          <cell r="B698">
            <v>1</v>
          </cell>
          <cell r="C698" t="str">
            <v>보스 대미지 증가</v>
          </cell>
          <cell r="E698" t="str">
            <v>보스 대미지 증가</v>
          </cell>
          <cell r="G698" t="str">
            <v>BOSS increased damage</v>
          </cell>
          <cell r="H698" t="str">
            <v>Boss Damage Boost</v>
          </cell>
          <cell r="K698">
            <v>1</v>
          </cell>
          <cell r="M698" t="str">
            <v>ボスダメージ増加</v>
          </cell>
          <cell r="N698" t="str">
            <v>BOSS增加伤害</v>
          </cell>
          <cell r="O698" t="str">
            <v>BOSS增加傷害</v>
          </cell>
          <cell r="P698" t="str">
            <v>BOSS dégâts augmentés</v>
          </cell>
          <cell r="Q698" t="str">
            <v>BOSS erhöhten Schaden</v>
          </cell>
          <cell r="R698" t="str">
            <v>BOSS peningkatan kerusakan</v>
          </cell>
          <cell r="S698" t="str">
            <v>BOSS incrementato il danno</v>
          </cell>
          <cell r="T698" t="str">
            <v>BOSS увеличенный урон</v>
          </cell>
          <cell r="U698" t="str">
            <v>JEFE aumentado el daño</v>
          </cell>
          <cell r="V698" t="str">
            <v>BOSS ความเสียหายเพิ่มขึ้น</v>
          </cell>
          <cell r="W698" t="str">
            <v>BOSS tăng thiệt hại</v>
          </cell>
          <cell r="X698" t="str">
            <v>SALIÊNCIA aumento do dano</v>
          </cell>
          <cell r="Y698" t="str">
            <v>زيادة BOSS الضرر</v>
          </cell>
          <cell r="Z698" t="str">
            <v>BOSS павялічаны страты</v>
          </cell>
          <cell r="AA698" t="str">
            <v>BOSS увеличава щети</v>
          </cell>
          <cell r="AB698" t="str">
            <v>BOSS zvýšené poškození</v>
          </cell>
          <cell r="AC698" t="str">
            <v>BOSS toegenomen schade</v>
          </cell>
          <cell r="AD698" t="str">
            <v>BOSS lisääntynyt vahingot</v>
          </cell>
          <cell r="AE698" t="str">
            <v>BOSS αυξημένη ζημιά</v>
          </cell>
          <cell r="AF698" t="str">
            <v>BOSS גדל הנזק</v>
          </cell>
          <cell r="AG698" t="str">
            <v>BOSS nőtt kár</v>
          </cell>
          <cell r="AH698" t="str">
            <v>BOSS kerosakan meningkat</v>
          </cell>
          <cell r="AI698" t="str">
            <v>BOSS zwiększono obrażenia</v>
          </cell>
          <cell r="AJ698" t="str">
            <v>BOSS a crescut daune</v>
          </cell>
          <cell r="AK698" t="str">
            <v>BOSS zvýšené poškodenie</v>
          </cell>
          <cell r="AL698" t="str">
            <v>BOSS ökad skada</v>
          </cell>
          <cell r="AM698" t="str">
            <v>BOSS zarar arttı</v>
          </cell>
          <cell r="AN698" t="str">
            <v>BOSS збільшений шкоди</v>
          </cell>
        </row>
        <row r="699">
          <cell r="A699" t="str">
            <v>Op_NormalMonsterDamageIncreaseAddRate</v>
          </cell>
          <cell r="B699">
            <v>1</v>
          </cell>
          <cell r="C699" t="str">
            <v>잔몹 대미지 증가</v>
          </cell>
          <cell r="E699" t="str">
            <v>잔몹 대미지 증가</v>
          </cell>
          <cell r="G699" t="str">
            <v>Janmop increased damage</v>
          </cell>
          <cell r="H699" t="str">
            <v>Jaco Damage Boost</v>
          </cell>
          <cell r="K699">
            <v>1</v>
          </cell>
          <cell r="M699" t="str">
            <v>ジャンモプダメージ増加</v>
          </cell>
          <cell r="N699" t="str">
            <v>Janmop增加伤害</v>
          </cell>
          <cell r="O699" t="str">
            <v>Janmop增加傷害</v>
          </cell>
          <cell r="P699" t="str">
            <v>Janmop augmentation des dégâts</v>
          </cell>
          <cell r="Q699" t="str">
            <v>Janmop erhöhten Schaden</v>
          </cell>
          <cell r="R699" t="str">
            <v>Janmop peningkatan kerusakan</v>
          </cell>
          <cell r="S699" t="str">
            <v>Janmop incrementato il danno</v>
          </cell>
          <cell r="T699" t="str">
            <v>Janmop увеличенный урон</v>
          </cell>
          <cell r="U699" t="str">
            <v>Janmop aumentado el daño</v>
          </cell>
          <cell r="V699" t="str">
            <v>Janmop ความเสียหายเพิ่มขึ้น</v>
          </cell>
          <cell r="W699" t="str">
            <v>Janmop tăng thiệt hại</v>
          </cell>
          <cell r="X699" t="str">
            <v>Janmop aumento do dano</v>
          </cell>
          <cell r="Y699" t="str">
            <v>زيادة Janmop الضرر</v>
          </cell>
          <cell r="Z699" t="str">
            <v>Janmop павялічаны страты</v>
          </cell>
          <cell r="AA699" t="str">
            <v>Janmop увеличава щети</v>
          </cell>
          <cell r="AB699" t="str">
            <v>Janmop zvýšené poškození</v>
          </cell>
          <cell r="AC699" t="str">
            <v>Janmop toegenomen schade</v>
          </cell>
          <cell r="AD699" t="str">
            <v>Janmop lisääntynyt vahingot</v>
          </cell>
          <cell r="AE699" t="str">
            <v>Janmop αυξημένη ζημιά</v>
          </cell>
          <cell r="AF699" t="str">
            <v>Janmop גדל הנזק</v>
          </cell>
          <cell r="AG699" t="str">
            <v>Janmop nőtt kár</v>
          </cell>
          <cell r="AH699" t="str">
            <v>Janmop kerosakan meningkat</v>
          </cell>
          <cell r="AI699" t="str">
            <v>Janmop zwiększono obrażenia</v>
          </cell>
          <cell r="AJ699" t="str">
            <v>Janmop a crescut daune</v>
          </cell>
          <cell r="AK699" t="str">
            <v>Janmop zvýšené poškodenie</v>
          </cell>
          <cell r="AL699" t="str">
            <v>Janmop ökad skada</v>
          </cell>
          <cell r="AM699" t="str">
            <v>Janmop zarar arttı</v>
          </cell>
          <cell r="AN699" t="str">
            <v>Janmop збільшений шкоди</v>
          </cell>
        </row>
        <row r="700">
          <cell r="A700" t="str">
            <v>Op_BossMonsterDamageDecreaseAddRate</v>
          </cell>
          <cell r="B700">
            <v>1</v>
          </cell>
          <cell r="C700" t="str">
            <v>보스 피해 감소</v>
          </cell>
          <cell r="E700" t="str">
            <v>보스 피해 감소</v>
          </cell>
          <cell r="G700" t="str">
            <v>Boss harm reduction</v>
          </cell>
          <cell r="H700" t="str">
            <v>Boss Damage Down</v>
          </cell>
          <cell r="K700">
            <v>1</v>
          </cell>
          <cell r="M700" t="str">
            <v>ボス被害減少</v>
          </cell>
          <cell r="N700" t="str">
            <v>老板减少伤害</v>
          </cell>
          <cell r="O700" t="str">
            <v>老闆減少傷害</v>
          </cell>
          <cell r="P700" t="str">
            <v>la réduction des méfaits patron</v>
          </cell>
          <cell r="Q700" t="str">
            <v>Boss Schadensminderung</v>
          </cell>
          <cell r="R700" t="str">
            <v>pengurangan dampak buruk Boss</v>
          </cell>
          <cell r="S700" t="str">
            <v>riduzione del danno Boss</v>
          </cell>
          <cell r="T700" t="str">
            <v>снижение вреда Boss</v>
          </cell>
          <cell r="U700" t="str">
            <v>la reducción de daños jefe</v>
          </cell>
          <cell r="V700" t="str">
            <v>การลดอันตรายบอส</v>
          </cell>
          <cell r="W700" t="str">
            <v>giảm tác hại Boss</v>
          </cell>
          <cell r="X700" t="str">
            <v>redução de danos patrão</v>
          </cell>
          <cell r="Y700" t="str">
            <v>الحد من الضرر مدرب</v>
          </cell>
          <cell r="Z700" t="str">
            <v>зніжэнне шкоды Boss</v>
          </cell>
          <cell r="AA700" t="str">
            <v>намаляване Boss вреда</v>
          </cell>
          <cell r="AB700" t="str">
            <v>Snížení Boss harm</v>
          </cell>
          <cell r="AC700" t="str">
            <v>Boss harm reduction</v>
          </cell>
          <cell r="AD700" t="str">
            <v>Boss haittojen vähentämiseen</v>
          </cell>
          <cell r="AE700" t="str">
            <v>μείωσης της βλάβης Boss</v>
          </cell>
          <cell r="AF700" t="str">
            <v>צמצום הפגיעה בוס</v>
          </cell>
          <cell r="AG700" t="str">
            <v>Boss ártalomcsökkentés</v>
          </cell>
          <cell r="AH700" t="str">
            <v>Boss pengurangan kemudaratan</v>
          </cell>
          <cell r="AI700" t="str">
            <v>Boss redukcji szkód</v>
          </cell>
          <cell r="AJ700" t="str">
            <v>Reducerea efectelor nocive Boss</v>
          </cell>
          <cell r="AK700" t="str">
            <v>Zníženie Boss harm</v>
          </cell>
          <cell r="AL700" t="str">
            <v>Boss skademinskning</v>
          </cell>
          <cell r="AM700" t="str">
            <v>Patron zarar azaltma</v>
          </cell>
          <cell r="AN700" t="str">
            <v>зниження шкоди Boss</v>
          </cell>
        </row>
        <row r="701">
          <cell r="A701" t="str">
            <v>Op_NormalMonsterDamageDecreaseAddRate</v>
          </cell>
          <cell r="B701">
            <v>1</v>
          </cell>
          <cell r="C701" t="str">
            <v>잔몹 피해 감소</v>
          </cell>
          <cell r="E701" t="str">
            <v>잔몹 피해 감소</v>
          </cell>
          <cell r="G701" t="str">
            <v>Janmop damage reduction</v>
          </cell>
          <cell r="H701" t="str">
            <v>Jaco Damage Down</v>
          </cell>
          <cell r="K701">
            <v>1</v>
          </cell>
          <cell r="M701" t="str">
            <v>ジャンモプ被害減少</v>
          </cell>
          <cell r="N701" t="str">
            <v>Janmop损伤减少</v>
          </cell>
          <cell r="O701" t="str">
            <v>Janmop損傷減少</v>
          </cell>
          <cell r="P701" t="str">
            <v>Janmop réduction des dégâts</v>
          </cell>
          <cell r="Q701" t="str">
            <v>Janmop Schadensreduzierung</v>
          </cell>
          <cell r="R701" t="str">
            <v>pengurangan kerusakan Janmop</v>
          </cell>
          <cell r="S701" t="str">
            <v>riduzione del danno Janmop</v>
          </cell>
          <cell r="T701" t="str">
            <v>снижение ущерба Janmop</v>
          </cell>
          <cell r="U701" t="str">
            <v>reducción de daños Janmop</v>
          </cell>
          <cell r="V701" t="str">
            <v>ลดความเสียหาย Janmop</v>
          </cell>
          <cell r="W701" t="str">
            <v>giảm thiệt hại Janmop</v>
          </cell>
          <cell r="X701" t="str">
            <v>redução de danos Janmop</v>
          </cell>
          <cell r="Y701" t="str">
            <v>لحد من أضرار Janmop</v>
          </cell>
          <cell r="Z701" t="str">
            <v>зніжэнне шкоды Janmop</v>
          </cell>
          <cell r="AA701" t="str">
            <v>намаляване Janmop щети</v>
          </cell>
          <cell r="AB701" t="str">
            <v>Snížení Janmop poškození</v>
          </cell>
          <cell r="AC701" t="str">
            <v>Janmop schadereductie</v>
          </cell>
          <cell r="AD701" t="str">
            <v>Janmop vahinkojen vähentämiseen</v>
          </cell>
          <cell r="AE701" t="str">
            <v>μείωσης της βλάβης Janmop</v>
          </cell>
          <cell r="AF701" t="str">
            <v>הפחתת הנזק Janmop</v>
          </cell>
          <cell r="AG701" t="str">
            <v>Janmop károk csökkentése</v>
          </cell>
          <cell r="AH701" t="str">
            <v>Janmop pengurangan kerosakan</v>
          </cell>
          <cell r="AI701" t="str">
            <v>Redukcja szkód Janmop</v>
          </cell>
          <cell r="AJ701" t="str">
            <v>Reducerea daunelor Janmop</v>
          </cell>
          <cell r="AK701" t="str">
            <v>Zníženie Janmop poškodenie</v>
          </cell>
          <cell r="AL701" t="str">
            <v>Janmop skada minskning</v>
          </cell>
          <cell r="AM701" t="str">
            <v>Janmop hasar azaltma</v>
          </cell>
          <cell r="AN701" t="str">
            <v>зниження шкоди Janmop</v>
          </cell>
        </row>
        <row r="702">
          <cell r="A702" t="str">
            <v>Op_MaxHpAddRate</v>
          </cell>
          <cell r="B702">
            <v>1</v>
          </cell>
          <cell r="C702" t="str">
            <v>최대 체력</v>
          </cell>
          <cell r="E702" t="str">
            <v>최대 체력</v>
          </cell>
          <cell r="G702" t="str">
            <v>Max Stamina</v>
          </cell>
          <cell r="H702" t="str">
            <v>Max HP</v>
          </cell>
          <cell r="K702">
            <v>1</v>
          </cell>
          <cell r="M702" t="str">
            <v>最大体力</v>
          </cell>
          <cell r="N702" t="str">
            <v>最大体力</v>
          </cell>
          <cell r="O702" t="str">
            <v>最大體力</v>
          </cell>
          <cell r="P702" t="str">
            <v>max Endurance</v>
          </cell>
          <cell r="Q702" t="str">
            <v>Max Stamina</v>
          </cell>
          <cell r="R702" t="str">
            <v>Max Stamina</v>
          </cell>
          <cell r="S702" t="str">
            <v>Max Stamina</v>
          </cell>
          <cell r="T702" t="str">
            <v>Max Stamina</v>
          </cell>
          <cell r="U702" t="str">
            <v>Max Stamina</v>
          </cell>
          <cell r="V702" t="str">
            <v>Stamina สูงสุด</v>
          </cell>
          <cell r="W702" t="str">
            <v>Max Stamina</v>
          </cell>
          <cell r="X702" t="str">
            <v>Max Stamina</v>
          </cell>
          <cell r="Y702" t="str">
            <v>ماكس القدرة على التحمل</v>
          </cell>
          <cell r="Z702" t="str">
            <v>Max Stamina</v>
          </cell>
          <cell r="AA702" t="str">
            <v>Max Stamina</v>
          </cell>
          <cell r="AB702" t="str">
            <v>Max Stamina</v>
          </cell>
          <cell r="AC702" t="str">
            <v>Max Stamina</v>
          </cell>
          <cell r="AD702" t="str">
            <v>max Stamina</v>
          </cell>
          <cell r="AE702" t="str">
            <v>Μέγιστη Αντοχή</v>
          </cell>
          <cell r="AF702" t="str">
            <v>מקס סיבולת</v>
          </cell>
          <cell r="AG702" t="str">
            <v>Max Stamina</v>
          </cell>
          <cell r="AH702" t="str">
            <v>Max Stamina</v>
          </cell>
          <cell r="AI702" t="str">
            <v>max Stamina</v>
          </cell>
          <cell r="AJ702" t="str">
            <v>Max Stamina</v>
          </cell>
          <cell r="AK702" t="str">
            <v>Max Stamina</v>
          </cell>
          <cell r="AL702" t="str">
            <v>Max Stamina</v>
          </cell>
          <cell r="AM702" t="str">
            <v>Maksimum Dayanıklılık</v>
          </cell>
          <cell r="AN702" t="str">
            <v>Max Stamina</v>
          </cell>
        </row>
        <row r="703">
          <cell r="A703" t="str">
            <v>Op_MaxHp</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Op_PowerSourceHealAddRate</v>
          </cell>
          <cell r="B704">
            <v>1</v>
          </cell>
          <cell r="C704" t="str">
            <v>파워소스 회복량</v>
          </cell>
          <cell r="E704" t="str">
            <v>파워소스 회복량</v>
          </cell>
          <cell r="G704" t="str">
            <v>Power source Regeneration</v>
          </cell>
          <cell r="H704" t="str">
            <v>Power Source Heal</v>
          </cell>
          <cell r="K704">
            <v>1</v>
          </cell>
          <cell r="M704" t="str">
            <v>パワーソース回復量</v>
          </cell>
          <cell r="N704" t="str">
            <v>电源再生</v>
          </cell>
          <cell r="O704" t="str">
            <v>電源再生</v>
          </cell>
          <cell r="P704" t="str">
            <v>La régénération de la source d'énergie</v>
          </cell>
          <cell r="Q704" t="str">
            <v>Stromquelle Regeneration</v>
          </cell>
          <cell r="R704" t="str">
            <v>Kekuatan sumber Regenerasi</v>
          </cell>
          <cell r="S704" t="str">
            <v>Fonte di energia Rigenerazione</v>
          </cell>
          <cell r="T704" t="str">
            <v>Регенерация Источник питания</v>
          </cell>
          <cell r="U704" t="str">
            <v>Regeneración fuente de alimentación</v>
          </cell>
          <cell r="V704" t="str">
            <v>ฟื้นฟูแหล่งพลังงาน</v>
          </cell>
          <cell r="W704" t="str">
            <v>Điện tái sinh nguồn</v>
          </cell>
          <cell r="X704" t="str">
            <v>Regeneração fonte de energia</v>
          </cell>
          <cell r="Y704" t="str">
            <v>مصدر قوة التجديد</v>
          </cell>
          <cell r="Z704" t="str">
            <v>Рэгенерацыя Крыніца сілкавання</v>
          </cell>
          <cell r="AA704" t="str">
            <v>Източник на енергия Регенерация</v>
          </cell>
          <cell r="AB704" t="str">
            <v>Zdroj energie Regenerace</v>
          </cell>
          <cell r="AC704" t="str">
            <v>Energiebron Regeneration</v>
          </cell>
          <cell r="AD704" t="str">
            <v>Virtalähteeseen Regeneration</v>
          </cell>
          <cell r="AE704" t="str">
            <v>Αναγέννηση πηγή ενέργειας</v>
          </cell>
          <cell r="AF704" t="str">
            <v>התחדשות מקור חשמל</v>
          </cell>
          <cell r="AG704" t="str">
            <v>Áramforrás Regeneration</v>
          </cell>
          <cell r="AH704" t="str">
            <v>Sumber kuasa pertumbuhan semula</v>
          </cell>
          <cell r="AI704" t="str">
            <v>Źródło zasilania Regeneracja</v>
          </cell>
          <cell r="AJ704" t="str">
            <v>Putere sursa Regenerarea</v>
          </cell>
          <cell r="AK704" t="str">
            <v>Zdroj energie Regenerácia</v>
          </cell>
          <cell r="AL704" t="str">
            <v>Kraftkälla Regeneration</v>
          </cell>
          <cell r="AM704" t="str">
            <v>Güç kaynağı Rejenerasyon</v>
          </cell>
          <cell r="AN704" t="str">
            <v>Регенерація Джерело живлення</v>
          </cell>
        </row>
        <row r="705">
          <cell r="A705" t="str">
            <v>Op_SwapHealAddRate</v>
          </cell>
          <cell r="B705">
            <v>1</v>
          </cell>
          <cell r="C705" t="str">
            <v>교체 회복량</v>
          </cell>
          <cell r="E705" t="str">
            <v>교체 회복량</v>
          </cell>
          <cell r="G705" t="str">
            <v>Replacement Regeneration</v>
          </cell>
          <cell r="H705" t="str">
            <v>Swap Heal</v>
          </cell>
          <cell r="K705">
            <v>1</v>
          </cell>
          <cell r="M705" t="str">
            <v>交換回復量</v>
          </cell>
          <cell r="N705" t="str">
            <v>更换再生</v>
          </cell>
          <cell r="O705" t="str">
            <v>更換再生</v>
          </cell>
          <cell r="P705" t="str">
            <v>La régénération de remplacement</v>
          </cell>
          <cell r="Q705" t="str">
            <v>Ersatz-Regeneration</v>
          </cell>
          <cell r="R705" t="str">
            <v>penggantian Regenerasi</v>
          </cell>
          <cell r="S705" t="str">
            <v>Rigenerazione Sostituzione</v>
          </cell>
          <cell r="T705" t="str">
            <v>Замена Регенерация</v>
          </cell>
          <cell r="U705" t="str">
            <v>La regeneración de reemplazo</v>
          </cell>
          <cell r="V705" t="str">
            <v>ฟื้นฟูทดแทน</v>
          </cell>
          <cell r="W705" t="str">
            <v>tái sinh thay thế</v>
          </cell>
          <cell r="X705" t="str">
            <v>Regeneração de substituição</v>
          </cell>
          <cell r="Y705" t="str">
            <v>التجديد استبدال</v>
          </cell>
          <cell r="Z705" t="str">
            <v>замена Рэгенерацыі</v>
          </cell>
          <cell r="AA705" t="str">
            <v>Замяна Регенерация</v>
          </cell>
          <cell r="AB705" t="str">
            <v>výměna Regeneration</v>
          </cell>
          <cell r="AC705" t="str">
            <v>vervanging Regeneration</v>
          </cell>
          <cell r="AD705" t="str">
            <v>Korvaus Regeneration</v>
          </cell>
          <cell r="AE705" t="str">
            <v>Αντικατάσταση Αναγέννηση</v>
          </cell>
          <cell r="AF705" t="str">
            <v>התחדשות החלפה</v>
          </cell>
          <cell r="AG705" t="str">
            <v>csere Regeneration</v>
          </cell>
          <cell r="AH705" t="str">
            <v>Regeneration penggantian</v>
          </cell>
          <cell r="AI705" t="str">
            <v>wymiana Regeneracja</v>
          </cell>
          <cell r="AJ705" t="str">
            <v>Înlocuirea Regenerare</v>
          </cell>
          <cell r="AK705" t="str">
            <v>výmena Regeneration</v>
          </cell>
          <cell r="AL705" t="str">
            <v>Ersättnings Regeneration</v>
          </cell>
          <cell r="AM705" t="str">
            <v>yedek Rejenerasyon</v>
          </cell>
          <cell r="AN705" t="str">
            <v>заміна Регенерація</v>
          </cell>
        </row>
        <row r="706">
          <cell r="A706" t="str">
            <v>Op_LevelUpHealRate</v>
          </cell>
          <cell r="B706">
            <v>1</v>
          </cell>
          <cell r="C706" t="str">
            <v>레벨업 회복량</v>
          </cell>
          <cell r="E706" t="str">
            <v>레벨업 회복량</v>
          </cell>
          <cell r="G706" t="str">
            <v>Level-up amount of recovery</v>
          </cell>
          <cell r="H706" t="str">
            <v>Level Up Heal</v>
          </cell>
          <cell r="K706">
            <v>1</v>
          </cell>
          <cell r="M706" t="str">
            <v>レベルアップ回復量</v>
          </cell>
          <cell r="N706" t="str">
            <v>恢复的等级提升量</v>
          </cell>
          <cell r="O706" t="str">
            <v>恢復的等級提升量</v>
          </cell>
          <cell r="P706" t="str">
            <v>quantité de récupération level-up</v>
          </cell>
          <cell r="Q706" t="str">
            <v>Level-up Menge der Erholung</v>
          </cell>
          <cell r="R706" t="str">
            <v>Jumlah tingkat-up pemulihan</v>
          </cell>
          <cell r="S706" t="str">
            <v>importo level-up di recupero</v>
          </cell>
          <cell r="T706" t="str">
            <v>Уровень вверх количество восстановления</v>
          </cell>
          <cell r="U706" t="str">
            <v>cantidad subida de nivel de recuperación</v>
          </cell>
          <cell r="V706" t="str">
            <v>จำนวนระดับขึ้นของการกู้คืน</v>
          </cell>
          <cell r="W706" t="str">
            <v>lượng lên level phục hồi</v>
          </cell>
          <cell r="X706" t="str">
            <v>quantidade de level-up da recuperação</v>
          </cell>
          <cell r="Y706" t="str">
            <v>كمية على مستوى أعلى من الانتعاش</v>
          </cell>
          <cell r="Z706" t="str">
            <v>Ўзровень ўверх колькасць аднаўлення</v>
          </cell>
          <cell r="AA706" t="str">
            <v>размер на възстановяване ниво действия</v>
          </cell>
          <cell r="AB706" t="str">
            <v>Level-up množství oživení</v>
          </cell>
          <cell r="AC706" t="str">
            <v>Level-up bedrag van herstel</v>
          </cell>
          <cell r="AD706" t="str">
            <v>Tason määrän elpymistä</v>
          </cell>
          <cell r="AE706" t="str">
            <v>Level-up ποσό της ανάκτησης</v>
          </cell>
          <cell r="AF706" t="str">
            <v>רמה-עד סכום של התאוששות</v>
          </cell>
          <cell r="AG706" t="str">
            <v>Level up mennyiségű helyreállítási</v>
          </cell>
          <cell r="AH706" t="str">
            <v>jumlah tahap-up pemulihan</v>
          </cell>
          <cell r="AI706" t="str">
            <v>Kwota Level-up z odzysku</v>
          </cell>
          <cell r="AJ706" t="str">
            <v>Suma-up la nivel de recuperare</v>
          </cell>
          <cell r="AK706" t="str">
            <v>Level-up množstvo oživenie</v>
          </cell>
          <cell r="AL706" t="str">
            <v>Nivå-up mängd återhämtning</v>
          </cell>
          <cell r="AM706" t="str">
            <v>iyileşme Seviye-up miktarı</v>
          </cell>
          <cell r="AN706" t="str">
            <v>Рівень вгору кількість відновлення</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workbookViewId="0">
      <pane ySplit="1" topLeftCell="A2" activePane="bottomLeft" state="frozen"/>
      <selection pane="bottomLeft" activeCell="A4" sqref="A4"/>
    </sheetView>
  </sheetViews>
  <sheetFormatPr defaultRowHeight="16.5" outlineLevelCol="1" x14ac:dyDescent="0.3"/>
  <cols>
    <col min="1" max="1" width="13.125" bestFit="1" customWidth="1"/>
    <col min="2" max="2" width="16.75" customWidth="1"/>
    <col min="3" max="3" width="18.5" customWidth="1" outlineLevel="1"/>
    <col min="4" max="4" width="16.375" bestFit="1" customWidth="1"/>
    <col min="5" max="5" width="21.875" customWidth="1" outlineLevel="1"/>
    <col min="6" max="6" width="19.875" bestFit="1" customWidth="1"/>
    <col min="7" max="7" width="24.125" bestFit="1" customWidth="1"/>
    <col min="8" max="8" width="12.75" customWidth="1" outlineLevel="1"/>
    <col min="9" max="9" width="13" bestFit="1" customWidth="1"/>
    <col min="10" max="10" width="13.125" customWidth="1" outlineLevel="1"/>
    <col min="11" max="11" width="11" bestFit="1" customWidth="1"/>
    <col min="12" max="12" width="11" customWidth="1" outlineLevel="1"/>
    <col min="13" max="13" width="13.625" bestFit="1" customWidth="1"/>
    <col min="14" max="14" width="13.625" customWidth="1" outlineLevel="1"/>
    <col min="16" max="16" width="14.25" customWidth="1" outlineLevel="1"/>
    <col min="18" max="18" width="12.125" customWidth="1" outlineLevel="1"/>
    <col min="19" max="21" width="9" customWidth="1" outlineLevel="1"/>
    <col min="23" max="23" width="9" customWidth="1" outlineLevel="1"/>
  </cols>
  <sheetData>
    <row r="1" spans="1:23" ht="27" customHeight="1" x14ac:dyDescent="0.3">
      <c r="A1" t="s">
        <v>80</v>
      </c>
      <c r="B1" t="s">
        <v>46</v>
      </c>
      <c r="C1" t="s">
        <v>31</v>
      </c>
      <c r="D1" t="s">
        <v>47</v>
      </c>
      <c r="E1" t="s">
        <v>31</v>
      </c>
      <c r="F1" t="s">
        <v>48</v>
      </c>
      <c r="G1" t="s">
        <v>49</v>
      </c>
      <c r="H1" t="s">
        <v>137</v>
      </c>
      <c r="I1" t="s">
        <v>50</v>
      </c>
      <c r="J1" t="s">
        <v>138</v>
      </c>
      <c r="K1" t="s">
        <v>51</v>
      </c>
      <c r="L1" t="s">
        <v>106</v>
      </c>
      <c r="M1" t="s">
        <v>52</v>
      </c>
      <c r="N1" t="s">
        <v>107</v>
      </c>
      <c r="P1" t="s">
        <v>33</v>
      </c>
      <c r="R1" t="s">
        <v>32</v>
      </c>
      <c r="S1" t="s">
        <v>21</v>
      </c>
      <c r="T1" t="str">
        <f t="array" aca="1" ref="T1" ca="1">IF(OR(IF(U:U&lt;0,1,0)),"내림차순 정렬할 것","len")</f>
        <v>len</v>
      </c>
      <c r="U1" t="s">
        <v>123</v>
      </c>
    </row>
    <row r="2" spans="1:23" x14ac:dyDescent="0.3">
      <c r="A2" t="s">
        <v>121</v>
      </c>
      <c r="B2" t="s">
        <v>83</v>
      </c>
      <c r="C2" s="2"/>
      <c r="D2" t="str">
        <f t="shared" ref="D2:D10" ca="1" si="0">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SUBSTITUTE(SUBSTITUTE(SUBSTITUTE(SUBSTITUTE(SUBSTITUTE(SUBSTITUTE(SUBSTITUTE(SUBSTITUTE(SUBSTITUTE(SUBSTITUTE(C2,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F2" s="2" t="str">
        <f t="shared" ref="F2:F11" ca="1" si="1">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SUBSTITUTE(SUBSTITUTE(SUBSTITUTE(SUBSTITUTE(SUBSTITUTE(SUBSTITUTE(SUBSTITUTE(SUBSTITUTE(SUBSTITUTE(SUBSTITUTE(E2,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
      </c>
      <c r="G2" t="s">
        <v>1</v>
      </c>
      <c r="H2" t="str">
        <f>IF(ISBLANK(M2),
    IF(ISBLANK(G2),"메카님입력안함",""),
    IF(VLOOKUP(M2,SkillTable!$A:$C,MATCH(SkillTable!$C$1,SkillTable!$1:$1,0),0)&lt;&gt;"Active",
      IF(ISBLANK(G2),"","메카님입력할필요없음"),
      IF(ISBLANK(G2),"메카님입력안함","")
    )
  )</f>
        <v/>
      </c>
      <c r="I2">
        <v>0.1</v>
      </c>
      <c r="J2" t="str">
        <f>IF(AND(ISBLANK(G2),NOT(ISBLANK(I2))),"페이드입력필요없음",
  IF(AND(NOT(ISBLANK(G2)),ISBLANK(I2)),"페이드입력안함",""))</f>
        <v/>
      </c>
      <c r="L2" t="str">
        <f>IF(ISBLANK(K2),"",IF(ISERROR(VLOOKUP(K2,ControlTable!$A:$A,1,0)),"컨트롤없음",""))</f>
        <v/>
      </c>
      <c r="N2" t="str">
        <f>IF(ISBLANK(M2),"",IF(ISERROR(VLOOKUP(M2,SkillTable!$A:$A,1,0)),"스킬없음",""))</f>
        <v/>
      </c>
      <c r="P2" t="s">
        <v>0</v>
      </c>
      <c r="R2" t="s">
        <v>10</v>
      </c>
      <c r="S2">
        <v>4</v>
      </c>
      <c r="T2">
        <f>LEN(R2)</f>
        <v>8</v>
      </c>
      <c r="U2">
        <f ca="1">OFFSET(T2,0,0)-OFFSET(T2,1,0)</f>
        <v>0</v>
      </c>
      <c r="W2" t="str">
        <f ca="1">IFERROR(HLOOKUP("내림차순 정렬할 것",$1:$1,1,0),"")</f>
        <v/>
      </c>
    </row>
    <row r="3" spans="1:23" x14ac:dyDescent="0.3">
      <c r="A3" t="s">
        <v>121</v>
      </c>
      <c r="B3" t="s">
        <v>84</v>
      </c>
      <c r="C3" s="2"/>
      <c r="D3" t="str">
        <f t="shared" ca="1" si="0"/>
        <v/>
      </c>
      <c r="E3" t="s">
        <v>113</v>
      </c>
      <c r="F3" s="2" t="str">
        <f t="shared" ca="1" si="1"/>
        <v>3</v>
      </c>
      <c r="G3" t="s">
        <v>3</v>
      </c>
      <c r="H3" t="str">
        <f>IF(ISBLANK(M3),
    IF(ISBLANK(G3),"메카님입력안함",""),
    IF(VLOOKUP(M3,SkillTable!$A:$C,MATCH(SkillTable!$C$1,SkillTable!$1:$1,0),0)&lt;&gt;"Active",
      IF(ISBLANK(G3),"","메카님입력할필요없음"),
      IF(ISBLANK(G3),"메카님입력안함","")
    )
  )</f>
        <v/>
      </c>
      <c r="I3">
        <v>0.1</v>
      </c>
      <c r="J3" t="str">
        <f t="shared" ref="J3:J11" si="2">IF(AND(ISBLANK(G3),NOT(ISBLANK(I3))),"페이드입력필요없음",
  IF(AND(NOT(ISBLANK(G3)),ISBLANK(I3)),"페이드입력안함",""))</f>
        <v/>
      </c>
      <c r="L3" t="str">
        <f>IF(ISBLANK(K3),"",IF(ISERROR(VLOOKUP(K3,ControlTable!$A:$A,1,0)),"컨트롤없음",""))</f>
        <v/>
      </c>
      <c r="N3" t="str">
        <f>IF(ISBLANK(M3),"",IF(ISERROR(VLOOKUP(M3,SkillTable!$A:$A,1,0)),"스킬없음",""))</f>
        <v/>
      </c>
      <c r="P3" t="s">
        <v>2</v>
      </c>
      <c r="R3" t="s">
        <v>119</v>
      </c>
      <c r="S3">
        <v>5</v>
      </c>
      <c r="T3">
        <f>LEN(R3)</f>
        <v>8</v>
      </c>
      <c r="U3">
        <f ca="1">OFFSET(T3,0,0)-OFFSET(T3,1,0)</f>
        <v>2</v>
      </c>
    </row>
    <row r="4" spans="1:23" x14ac:dyDescent="0.3">
      <c r="A4" t="s">
        <v>121</v>
      </c>
      <c r="B4" t="s">
        <v>85</v>
      </c>
      <c r="C4" s="2"/>
      <c r="D4" t="str">
        <f t="shared" ca="1" si="0"/>
        <v/>
      </c>
      <c r="F4" s="2" t="str">
        <f t="shared" ca="1" si="1"/>
        <v/>
      </c>
      <c r="G4" t="s">
        <v>86</v>
      </c>
      <c r="H4" t="str">
        <f>IF(ISBLANK(M4),
    IF(ISBLANK(G4),"메카님입력안함",""),
    IF(VLOOKUP(M4,SkillTable!$A:$C,MATCH(SkillTable!$C$1,SkillTable!$1:$1,0),0)&lt;&gt;"Active",
      IF(ISBLANK(G4),"","메카님입력할필요없음"),
      IF(ISBLANK(G4),"메카님입력안함","")
    )
  )</f>
        <v/>
      </c>
      <c r="I4">
        <v>0.05</v>
      </c>
      <c r="J4" t="str">
        <f t="shared" si="2"/>
        <v/>
      </c>
      <c r="L4" t="str">
        <f>IF(ISBLANK(K4),"",IF(ISERROR(VLOOKUP(K4,ControlTable!$A:$A,1,0)),"컨트롤없음",""))</f>
        <v/>
      </c>
      <c r="N4" t="str">
        <f>IF(ISBLANK(M4),"",IF(ISERROR(VLOOKUP(M4,SkillTable!$A:$A,1,0)),"스킬없음",""))</f>
        <v/>
      </c>
      <c r="P4" t="s">
        <v>11</v>
      </c>
      <c r="R4" t="s">
        <v>11</v>
      </c>
      <c r="S4">
        <v>3</v>
      </c>
      <c r="T4">
        <f>LEN(R4)</f>
        <v>6</v>
      </c>
      <c r="U4">
        <f ca="1">OFFSET(T4,0,0)-OFFSET(T4,1,0)</f>
        <v>2</v>
      </c>
    </row>
    <row r="5" spans="1:23" x14ac:dyDescent="0.3">
      <c r="A5" t="s">
        <v>121</v>
      </c>
      <c r="B5" t="s">
        <v>113</v>
      </c>
      <c r="C5" s="2"/>
      <c r="D5" t="str">
        <f t="shared" ca="1" si="0"/>
        <v/>
      </c>
      <c r="E5" t="s">
        <v>113</v>
      </c>
      <c r="F5" s="2" t="str">
        <f t="shared" ca="1" si="1"/>
        <v>3</v>
      </c>
      <c r="G5" t="s">
        <v>53</v>
      </c>
      <c r="H5" t="str">
        <f>IF(ISBLANK(M5),
    IF(ISBLANK(G5),"메카님입력안함",""),
    IF(VLOOKUP(M5,SkillTable!$A:$C,MATCH(SkillTable!$C$1,SkillTable!$1:$1,0),0)&lt;&gt;"Active",
      IF(ISBLANK(G5),"","메카님입력할필요없음"),
      IF(ISBLANK(G5),"메카님입력안함","")
    )
  )</f>
        <v/>
      </c>
      <c r="I5">
        <v>0.05</v>
      </c>
      <c r="J5" t="str">
        <f t="shared" si="2"/>
        <v/>
      </c>
      <c r="L5" t="str">
        <f>IF(ISBLANK(K5),"",IF(ISERROR(VLOOKUP(K5,ControlTable!$A:$A,1,0)),"컨트롤없음",""))</f>
        <v/>
      </c>
      <c r="N5" t="str">
        <f>IF(ISBLANK(M5),"",IF(ISERROR(VLOOKUP(M5,SkillTable!$A:$A,1,0)),"스킬없음",""))</f>
        <v/>
      </c>
      <c r="P5" t="s">
        <v>10</v>
      </c>
      <c r="R5" t="s">
        <v>0</v>
      </c>
      <c r="S5">
        <v>1</v>
      </c>
      <c r="T5">
        <f>LEN(R5)</f>
        <v>4</v>
      </c>
      <c r="U5">
        <f ca="1">OFFSET(T5,0,0)-OFFSET(T5,1,0)</f>
        <v>0</v>
      </c>
    </row>
    <row r="6" spans="1:23" x14ac:dyDescent="0.3">
      <c r="A6" t="s">
        <v>122</v>
      </c>
      <c r="B6" t="s">
        <v>0</v>
      </c>
      <c r="C6" s="2"/>
      <c r="D6" t="str">
        <f t="shared" ca="1" si="0"/>
        <v/>
      </c>
      <c r="F6" s="2" t="str">
        <f t="shared" ca="1" si="1"/>
        <v/>
      </c>
      <c r="G6" t="s">
        <v>1</v>
      </c>
      <c r="H6" t="str">
        <f>IF(ISBLANK(M6),
    IF(ISBLANK(G6),"메카님입력안함",""),
    IF(VLOOKUP(M6,SkillTable!$A:$C,MATCH(SkillTable!$C$1,SkillTable!$1:$1,0),0)&lt;&gt;"Active",
      IF(ISBLANK(G6),"","메카님입력할필요없음"),
      IF(ISBLANK(G6),"메카님입력안함","")
    )
  )</f>
        <v/>
      </c>
      <c r="I6">
        <v>0.1</v>
      </c>
      <c r="J6" t="str">
        <f t="shared" si="2"/>
        <v/>
      </c>
      <c r="L6" t="str">
        <f>IF(ISBLANK(K6),"",IF(ISERROR(VLOOKUP(K6,ControlTable!$A:$A,1,0)),"컨트롤없음",""))</f>
        <v/>
      </c>
      <c r="N6" t="str">
        <f>IF(ISBLANK(M6),"",IF(ISERROR(VLOOKUP(M6,SkillTable!$A:$A,1,0)),"스킬없음",""))</f>
        <v/>
      </c>
      <c r="P6" t="s">
        <v>119</v>
      </c>
      <c r="R6" t="s">
        <v>2</v>
      </c>
      <c r="S6">
        <v>2</v>
      </c>
      <c r="T6">
        <f>LEN(R6)</f>
        <v>4</v>
      </c>
      <c r="U6">
        <f ca="1">OFFSET(T6,0,0)-OFFSET(T6,1,0)</f>
        <v>4</v>
      </c>
    </row>
    <row r="7" spans="1:23" x14ac:dyDescent="0.3">
      <c r="A7" t="s">
        <v>122</v>
      </c>
      <c r="B7" t="s">
        <v>2</v>
      </c>
      <c r="C7" s="2"/>
      <c r="D7" t="str">
        <f t="shared" ca="1" si="0"/>
        <v/>
      </c>
      <c r="E7" t="s">
        <v>118</v>
      </c>
      <c r="F7" s="2" t="str">
        <f t="shared" ca="1" si="1"/>
        <v>5</v>
      </c>
      <c r="G7" t="s">
        <v>3</v>
      </c>
      <c r="H7" t="str">
        <f>IF(ISBLANK(M7),
    IF(ISBLANK(G7),"메카님입력안함",""),
    IF(VLOOKUP(M7,SkillTable!$A:$C,MATCH(SkillTable!$C$1,SkillTable!$1:$1,0),0)&lt;&gt;"Active",
      IF(ISBLANK(G7),"","메카님입력할필요없음"),
      IF(ISBLANK(G7),"메카님입력안함","")
    )
  )</f>
        <v/>
      </c>
      <c r="I7">
        <v>0.1</v>
      </c>
      <c r="J7" t="str">
        <f t="shared" si="2"/>
        <v/>
      </c>
      <c r="L7" t="str">
        <f>IF(ISBLANK(K7),"",IF(ISERROR(VLOOKUP(K7,ControlTable!$A:$A,1,0)),"컨트롤없음",""))</f>
        <v/>
      </c>
      <c r="N7" t="str">
        <f>IF(ISBLANK(M7),"",IF(ISERROR(VLOOKUP(M7,SkillTable!$A:$A,1,0)),"스킬없음",""))</f>
        <v/>
      </c>
    </row>
    <row r="8" spans="1:23" x14ac:dyDescent="0.3">
      <c r="A8" t="s">
        <v>122</v>
      </c>
      <c r="B8" t="s">
        <v>85</v>
      </c>
      <c r="C8" s="2"/>
      <c r="D8" t="str">
        <f t="shared" ca="1" si="0"/>
        <v/>
      </c>
      <c r="F8" s="2" t="str">
        <f t="shared" ca="1" si="1"/>
        <v/>
      </c>
      <c r="G8" t="s">
        <v>86</v>
      </c>
      <c r="H8" t="str">
        <f>IF(ISBLANK(M8),
    IF(ISBLANK(G8),"메카님입력안함",""),
    IF(VLOOKUP(M8,SkillTable!$A:$C,MATCH(SkillTable!$C$1,SkillTable!$1:$1,0),0)&lt;&gt;"Active",
      IF(ISBLANK(G8),"","메카님입력할필요없음"),
      IF(ISBLANK(G8),"메카님입력안함","")
    )
  )</f>
        <v/>
      </c>
      <c r="I8">
        <v>0.05</v>
      </c>
      <c r="J8" t="str">
        <f t="shared" si="2"/>
        <v/>
      </c>
      <c r="L8" t="str">
        <f>IF(ISBLANK(K8),"",IF(ISERROR(VLOOKUP(K8,ControlTable!$A:$A,1,0)),"컨트롤없음",""))</f>
        <v/>
      </c>
      <c r="N8" t="str">
        <f>IF(ISBLANK(M8),"",IF(ISERROR(VLOOKUP(M8,SkillTable!$A:$A,1,0)),"스킬없음",""))</f>
        <v/>
      </c>
    </row>
    <row r="9" spans="1:23" x14ac:dyDescent="0.3">
      <c r="A9" t="s">
        <v>122</v>
      </c>
      <c r="B9" t="s">
        <v>113</v>
      </c>
      <c r="C9" s="2"/>
      <c r="D9" t="str">
        <f t="shared" ca="1" si="0"/>
        <v/>
      </c>
      <c r="E9" t="s">
        <v>120</v>
      </c>
      <c r="F9" s="2" t="str">
        <f t="shared" ca="1" si="1"/>
        <v>3, 5</v>
      </c>
      <c r="G9" t="s">
        <v>53</v>
      </c>
      <c r="H9" t="str">
        <f>IF(ISBLANK(M9),
    IF(ISBLANK(G9),"메카님입력안함",""),
    IF(VLOOKUP(M9,SkillTable!$A:$C,MATCH(SkillTable!$C$1,SkillTable!$1:$1,0),0)&lt;&gt;"Active",
      IF(ISBLANK(G9),"","메카님입력할필요없음"),
      IF(ISBLANK(G9),"메카님입력안함","")
    )
  )</f>
        <v/>
      </c>
      <c r="I9">
        <v>0.05</v>
      </c>
      <c r="J9" t="str">
        <f t="shared" si="2"/>
        <v/>
      </c>
      <c r="K9" t="s">
        <v>4</v>
      </c>
      <c r="L9" t="str">
        <f>IF(ISBLANK(K9),"",IF(ISERROR(VLOOKUP(K9,ControlTable!$A:$A,1,0)),"컨트롤없음",""))</f>
        <v/>
      </c>
      <c r="N9" t="str">
        <f>IF(ISBLANK(M9),"",IF(ISERROR(VLOOKUP(M9,SkillTable!$A:$A,1,0)),"스킬없음",""))</f>
        <v/>
      </c>
    </row>
    <row r="10" spans="1:23" x14ac:dyDescent="0.3">
      <c r="A10" t="s">
        <v>81</v>
      </c>
      <c r="B10" t="s">
        <v>118</v>
      </c>
      <c r="C10" s="2"/>
      <c r="D10" t="str">
        <f t="shared" ca="1" si="0"/>
        <v/>
      </c>
      <c r="E10" t="s">
        <v>118</v>
      </c>
      <c r="F10" s="2" t="str">
        <f t="shared" ca="1" si="1"/>
        <v>5</v>
      </c>
      <c r="H10" t="str">
        <f>IF(ISBLANK(M10),
    IF(ISBLANK(G10),"메카님입력안함",""),
    IF(VLOOKUP(M10,SkillTable!$A:$C,MATCH(SkillTable!$C$1,SkillTable!$1:$1,0),0)&lt;&gt;"Active",
      IF(ISBLANK(G10),"","메카님입력할필요없음"),
      IF(ISBLANK(G10),"메카님입력안함","")
    )
  )</f>
        <v/>
      </c>
      <c r="J10" t="str">
        <f t="shared" si="2"/>
        <v/>
      </c>
      <c r="K10" t="s">
        <v>115</v>
      </c>
      <c r="L10" t="str">
        <f>IF(ISBLANK(K10),"",IF(ISERROR(VLOOKUP(K10,ControlTable!$A:$A,1,0)),"컨트롤없음",""))</f>
        <v/>
      </c>
      <c r="M10" t="s">
        <v>132</v>
      </c>
      <c r="N10" t="str">
        <f>IF(ISBLANK(M10),"",IF(ISERROR(VLOOKUP(M10,SkillTable!$A:$A,1,0)),"스킬없음",""))</f>
        <v/>
      </c>
    </row>
    <row r="11" spans="1:23" x14ac:dyDescent="0.3">
      <c r="A11" t="s">
        <v>139</v>
      </c>
      <c r="B11" t="s">
        <v>140</v>
      </c>
      <c r="C11" s="2"/>
      <c r="D11" t="str">
        <f t="shared" ref="D11" ca="1" si="3">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SUBSTITUTE(SUBSTITUTE(SUBSTITUTE(SUBSTITUTE(SUBSTITUTE(SUBSTITUTE(SUBSTITUTE(SUBSTITUTE(SUBSTITUTE(SUBSTITUTE(C11,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1" t="s">
        <v>118</v>
      </c>
      <c r="F11" s="2" t="str">
        <f t="shared" ca="1" si="1"/>
        <v>5</v>
      </c>
      <c r="H11" t="str">
        <f>IF(ISBLANK(M11),
    IF(ISBLANK(G11),"메카님입력안함",""),
    IF(VLOOKUP(M11,SkillTable!$A:$C,MATCH(SkillTable!$C$1,SkillTable!$1:$1,0),0)&lt;&gt;"Active",
      IF(ISBLANK(G11),"","메카님입력할필요없음"),
      IF(ISBLANK(G11),"메카님입력안함","")
    )
  )</f>
        <v/>
      </c>
      <c r="J11" t="str">
        <f t="shared" si="2"/>
        <v/>
      </c>
      <c r="K11" t="s">
        <v>115</v>
      </c>
      <c r="L11" t="str">
        <f>IF(ISBLANK(K11),"",IF(ISERROR(VLOOKUP(K11,ControlTable!$A:$A,1,0)),"컨트롤없음",""))</f>
        <v/>
      </c>
      <c r="M11" t="s">
        <v>141</v>
      </c>
      <c r="N11" t="str">
        <f>IF(ISBLANK(M11),"",IF(ISERROR(VLOOKUP(M11,SkillTable!$A:$A,1,0)),"스킬없음",""))</f>
        <v/>
      </c>
    </row>
    <row r="12" spans="1:23" x14ac:dyDescent="0.3">
      <c r="A12" t="s">
        <v>145</v>
      </c>
      <c r="B12" t="s">
        <v>118</v>
      </c>
      <c r="C12" s="2"/>
      <c r="D12" t="str">
        <f t="shared" ref="D12" ca="1" si="4">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SUBSTITUTE(SUBSTITUTE(SUBSTITUTE(SUBSTITUTE(SUBSTITUTE(SUBSTITUTE(SUBSTITUTE(SUBSTITUTE(SUBSTITUTE(SUBSTITUTE(C12,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2" t="s">
        <v>118</v>
      </c>
      <c r="F12" s="2" t="str">
        <f t="shared" ref="F12" ca="1" si="5">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SUBSTITUTE(SUBSTITUTE(SUBSTITUTE(SUBSTITUTE(SUBSTITUTE(SUBSTITUTE(SUBSTITUTE(SUBSTITUTE(SUBSTITUTE(SUBSTITUTE(E12,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5</v>
      </c>
      <c r="G12" t="s">
        <v>146</v>
      </c>
      <c r="H12" t="str">
        <f>IF(ISBLANK(M12),
    IF(ISBLANK(G12),"메카님입력안함",""),
    IF(VLOOKUP(M12,SkillTable!$A:$C,MATCH(SkillTable!$C$1,SkillTable!$1:$1,0),0)&lt;&gt;"Active",
      IF(ISBLANK(G12),"","메카님입력할필요없음"),
      IF(ISBLANK(G12),"메카님입력안함","")
    )
  )</f>
        <v/>
      </c>
      <c r="I12">
        <v>0.05</v>
      </c>
      <c r="J12" t="str">
        <f t="shared" ref="J12" si="6">IF(AND(ISBLANK(G12),NOT(ISBLANK(I12))),"페이드입력필요없음",
  IF(AND(NOT(ISBLANK(G12)),ISBLANK(I12)),"페이드입력안함",""))</f>
        <v/>
      </c>
      <c r="K12" t="s">
        <v>115</v>
      </c>
      <c r="L12" t="str">
        <f>IF(ISBLANK(K12),"",IF(ISERROR(VLOOKUP(K12,ControlTable!$A:$A,1,0)),"컨트롤없음",""))</f>
        <v/>
      </c>
      <c r="N12" t="str">
        <f>IF(ISBLANK(M12),"",IF(ISERROR(VLOOKUP(M12,SkillTable!$A:$A,1,0)),"스킬없음",""))</f>
        <v/>
      </c>
    </row>
    <row r="13" spans="1:23" x14ac:dyDescent="0.3">
      <c r="A13" t="s">
        <v>147</v>
      </c>
      <c r="B13" t="s">
        <v>118</v>
      </c>
      <c r="C13" s="2"/>
      <c r="D13" t="str">
        <f t="shared" ref="D13" ca="1" si="7">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SUBSTITUTE(SUBSTITUTE(SUBSTITUTE(SUBSTITUTE(SUBSTITUTE(SUBSTITUTE(SUBSTITUTE(SUBSTITUTE(SUBSTITUTE(SUBSTITUTE(C13,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3" t="s">
        <v>118</v>
      </c>
      <c r="F13" s="2" t="str">
        <f t="shared" ref="F13" ca="1" si="8">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SUBSTITUTE(SUBSTITUTE(SUBSTITUTE(SUBSTITUTE(SUBSTITUTE(SUBSTITUTE(SUBSTITUTE(SUBSTITUTE(SUBSTITUTE(SUBSTITUTE(E13,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5</v>
      </c>
      <c r="G13" t="s">
        <v>146</v>
      </c>
      <c r="H13" t="str">
        <f>IF(ISBLANK(M13),
    IF(ISBLANK(G13),"메카님입력안함",""),
    IF(VLOOKUP(M13,SkillTable!$A:$C,MATCH(SkillTable!$C$1,SkillTable!$1:$1,0),0)&lt;&gt;"Active",
      IF(ISBLANK(G13),"","메카님입력할필요없음"),
      IF(ISBLANK(G13),"메카님입력안함","")
    )
  )</f>
        <v/>
      </c>
      <c r="I13">
        <v>0.05</v>
      </c>
      <c r="J13" t="str">
        <f t="shared" ref="J13" si="9">IF(AND(ISBLANK(G13),NOT(ISBLANK(I13))),"페이드입력필요없음",
  IF(AND(NOT(ISBLANK(G13)),ISBLANK(I13)),"페이드입력안함",""))</f>
        <v/>
      </c>
      <c r="K13" t="s">
        <v>115</v>
      </c>
      <c r="L13" t="str">
        <f>IF(ISBLANK(K13),"",IF(ISERROR(VLOOKUP(K13,ControlTable!$A:$A,1,0)),"컨트롤없음",""))</f>
        <v/>
      </c>
      <c r="N13" t="str">
        <f>IF(ISBLANK(M13),"",IF(ISERROR(VLOOKUP(M13,SkillTable!$A:$A,1,0)),"스킬없음",""))</f>
        <v/>
      </c>
    </row>
  </sheetData>
  <sortState xmlns:xlrd2="http://schemas.microsoft.com/office/spreadsheetml/2017/richdata2" ref="R2:U6">
    <sortCondition descending="1" ref="T2:T6"/>
    <sortCondition ref="S2:S6"/>
  </sortState>
  <phoneticPr fontId="1" type="noConversion"/>
  <dataValidations count="1">
    <dataValidation type="list" allowBlank="1" showInputMessage="1" sqref="C2:C13 E2:E13" xr:uid="{9089C6B6-A03B-469A-BC47-88308B12ED20}">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98A69ED-ACB1-4726-AFB2-FA695D9C95A0}">
          <x14:formula1>
            <xm:f>OFFSET(ControlTable!$A$1,1,0,COUNTA(ControlTable!$A:$A)-1,1)</xm:f>
          </x14:formula1>
          <xm:sqref>K2:K13</xm:sqref>
        </x14:dataValidation>
        <x14:dataValidation type="list" allowBlank="1" showInputMessage="1" showErrorMessage="1" xr:uid="{6148342E-FC8D-4AB3-B559-9AFD35EC1A83}">
          <x14:formula1>
            <xm:f>OFFSET(SkillTable!$A$1,1,0,COUNTA(SkillTable!$A:$A)-1,1)</xm:f>
          </x14:formula1>
          <xm:sqref>M2:M13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zoomScaleNormal="100" workbookViewId="0"/>
  </sheetViews>
  <sheetFormatPr defaultRowHeight="16.5" outlineLevelCol="1" x14ac:dyDescent="0.3"/>
  <cols>
    <col min="1" max="1" width="14.375" bestFit="1" customWidth="1"/>
    <col min="2" max="2" width="16.25" customWidth="1" outlineLevel="1"/>
    <col min="3" max="3" width="12.125" bestFit="1" customWidth="1"/>
    <col min="4" max="4" width="12.125" customWidth="1" outlineLevel="1"/>
    <col min="5" max="5" width="10" bestFit="1" customWidth="1"/>
    <col min="7" max="7" width="18.375" customWidth="1" outlineLevel="1"/>
    <col min="8" max="8" width="6.375" customWidth="1" outlineLevel="1"/>
    <col min="10" max="10" width="16.25" customWidth="1" outlineLevel="1"/>
    <col min="11" max="11" width="5.875" customWidth="1" outlineLevel="1"/>
  </cols>
  <sheetData>
    <row r="1" spans="1:11" ht="27" customHeight="1" x14ac:dyDescent="0.3">
      <c r="A1" t="s">
        <v>57</v>
      </c>
      <c r="B1" t="s">
        <v>60</v>
      </c>
      <c r="C1" t="s">
        <v>58</v>
      </c>
      <c r="D1" t="s">
        <v>61</v>
      </c>
      <c r="E1" t="s">
        <v>59</v>
      </c>
      <c r="G1" t="s">
        <v>62</v>
      </c>
      <c r="H1" t="s">
        <v>21</v>
      </c>
      <c r="J1" t="s">
        <v>63</v>
      </c>
      <c r="K1" t="s">
        <v>21</v>
      </c>
    </row>
    <row r="2" spans="1:11" x14ac:dyDescent="0.3">
      <c r="A2" t="s">
        <v>4</v>
      </c>
      <c r="B2" t="s">
        <v>22</v>
      </c>
      <c r="C2" s="1">
        <f ca="1">VLOOKUP(B2,OFFSET(INDIRECT("$A:$B"),0,MATCH(B$1&amp;"_Verify",INDIRECT("$1:$1"),0)-1),2,0)</f>
        <v>1</v>
      </c>
      <c r="D2" t="s">
        <v>114</v>
      </c>
      <c r="E2" s="1">
        <f ca="1">VLOOKUP(D2,OFFSET(INDIRECT("$A:$B"),0,MATCH(D$1&amp;"_Verify",INDIRECT("$1:$1"),0)-1),2,0)</f>
        <v>1</v>
      </c>
      <c r="G2" t="s">
        <v>12</v>
      </c>
      <c r="H2">
        <v>1</v>
      </c>
      <c r="J2" t="s">
        <v>13</v>
      </c>
      <c r="K2">
        <v>1</v>
      </c>
    </row>
    <row r="3" spans="1:11" x14ac:dyDescent="0.3">
      <c r="A3" t="s">
        <v>56</v>
      </c>
      <c r="B3" t="s">
        <v>117</v>
      </c>
      <c r="C3" s="1">
        <f ca="1">VLOOKUP(B3,OFFSET(INDIRECT("$A:$B"),0,MATCH(B$1&amp;"_Verify",INDIRECT("$1:$1"),0)-1),2,0)</f>
        <v>2</v>
      </c>
      <c r="D3" t="s">
        <v>13</v>
      </c>
      <c r="E3" s="1">
        <f ca="1">VLOOKUP(D3,OFFSET(INDIRECT("$A:$B"),0,MATCH(D$1&amp;"_Verify",INDIRECT("$1:$1"),0)-1),2,0)</f>
        <v>1</v>
      </c>
      <c r="G3" t="s">
        <v>117</v>
      </c>
      <c r="H3">
        <v>2</v>
      </c>
      <c r="J3" t="s">
        <v>15</v>
      </c>
      <c r="K3">
        <v>2</v>
      </c>
    </row>
    <row r="4" spans="1:11" x14ac:dyDescent="0.3">
      <c r="A4" t="s">
        <v>54</v>
      </c>
      <c r="B4" t="s">
        <v>116</v>
      </c>
      <c r="C4" s="1">
        <f ca="1">VLOOKUP(B4,OFFSET(INDIRECT("$A:$B"),0,MATCH(B$1&amp;"_Verify",INDIRECT("$1:$1"),0)-1),2,0)</f>
        <v>2</v>
      </c>
      <c r="D4" t="s">
        <v>19</v>
      </c>
      <c r="E4" s="1">
        <f ca="1">VLOOKUP(D4,OFFSET(INDIRECT("$A:$B"),0,MATCH(D$1&amp;"_Verify",INDIRECT("$1:$1"),0)-1),2,0)</f>
        <v>5</v>
      </c>
      <c r="G4" t="s">
        <v>14</v>
      </c>
      <c r="H4">
        <v>3</v>
      </c>
      <c r="J4" t="s">
        <v>17</v>
      </c>
      <c r="K4">
        <v>3</v>
      </c>
    </row>
    <row r="5" spans="1:11" x14ac:dyDescent="0.3">
      <c r="A5" t="s">
        <v>55</v>
      </c>
      <c r="B5" t="s">
        <v>14</v>
      </c>
      <c r="C5" s="1">
        <f ca="1">VLOOKUP(B5,OFFSET(INDIRECT("$A:$B"),0,MATCH(B$1&amp;"_Verify",INDIRECT("$1:$1"),0)-1),2,0)</f>
        <v>3</v>
      </c>
      <c r="D5" t="s">
        <v>13</v>
      </c>
      <c r="E5" s="1">
        <f ca="1">VLOOKUP(D5,OFFSET(INDIRECT("$A:$B"),0,MATCH(D$1&amp;"_Verify",INDIRECT("$1:$1"),0)-1),2,0)</f>
        <v>1</v>
      </c>
      <c r="G5" t="s">
        <v>16</v>
      </c>
      <c r="H5">
        <v>4</v>
      </c>
      <c r="J5" t="s">
        <v>18</v>
      </c>
      <c r="K5">
        <v>4</v>
      </c>
    </row>
    <row r="6" spans="1:11" x14ac:dyDescent="0.3">
      <c r="A6" t="s">
        <v>115</v>
      </c>
      <c r="B6" t="s">
        <v>16</v>
      </c>
      <c r="C6" s="1">
        <f ca="1">VLOOKUP(B6,OFFSET(INDIRECT("$A:$B"),0,MATCH(B$1&amp;"_Verify",INDIRECT("$1:$1"),0)-1),2,0)</f>
        <v>4</v>
      </c>
      <c r="D6" t="s">
        <v>13</v>
      </c>
      <c r="E6" s="1">
        <f ca="1">VLOOKUP(D6,OFFSET(INDIRECT("$A:$B"),0,MATCH(D$1&amp;"_Verify",INDIRECT("$1:$1"),0)-1),2,0)</f>
        <v>1</v>
      </c>
      <c r="J6" t="s">
        <v>19</v>
      </c>
      <c r="K6">
        <v>5</v>
      </c>
    </row>
    <row r="7" spans="1:11" x14ac:dyDescent="0.3">
      <c r="J7" t="s">
        <v>20</v>
      </c>
      <c r="K7">
        <v>6</v>
      </c>
    </row>
  </sheetData>
  <phoneticPr fontId="1" type="noConversion"/>
  <dataValidations count="1">
    <dataValidation type="list" allowBlank="1" showInputMessage="1" showErrorMessage="1" sqref="B2:B6 D2:D6" xr:uid="{809BE1C9-E5C4-442E-8B69-082FB6A8DFCA}">
      <formula1>OFFSET(INDIRECT("$A$1"),1,MATCH(B$1&amp;"_Verify",INDIRECT("$1:$1"),0)-1,COUNTA(OFFSET(INDIRECT("$A:$A"),0,MATCH(B$1&amp;"_Verify",INDIRECT("$1:$1"),0)-1))-1,1)</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workbookViewId="0"/>
  </sheetViews>
  <sheetFormatPr defaultRowHeight="16.5" outlineLevelCol="1" x14ac:dyDescent="0.3"/>
  <cols>
    <col min="1" max="1" width="14.375" bestFit="1" customWidth="1"/>
    <col min="2" max="2" width="14.375" customWidth="1" outlineLevel="1"/>
    <col min="3" max="3" width="12.25" bestFit="1" customWidth="1"/>
    <col min="4" max="4" width="18.5" bestFit="1" customWidth="1"/>
    <col min="5" max="5" width="7" bestFit="1" customWidth="1"/>
    <col min="7" max="7" width="11.875" bestFit="1" customWidth="1"/>
    <col min="9" max="9" width="13.5" bestFit="1" customWidth="1"/>
    <col min="11" max="12" width="9" customWidth="1" outlineLevel="1"/>
  </cols>
  <sheetData>
    <row r="1" spans="1:12" ht="27" customHeight="1" x14ac:dyDescent="0.3">
      <c r="A1" t="s">
        <v>57</v>
      </c>
      <c r="B1" t="s">
        <v>71</v>
      </c>
      <c r="C1" t="s">
        <v>64</v>
      </c>
      <c r="D1" t="s">
        <v>65</v>
      </c>
      <c r="E1" t="s">
        <v>66</v>
      </c>
      <c r="F1" t="s">
        <v>67</v>
      </c>
      <c r="G1" t="s">
        <v>68</v>
      </c>
      <c r="H1" t="s">
        <v>69</v>
      </c>
      <c r="I1" t="s">
        <v>70</v>
      </c>
      <c r="K1" t="s">
        <v>72</v>
      </c>
      <c r="L1" t="s">
        <v>124</v>
      </c>
    </row>
    <row r="2" spans="1:12" x14ac:dyDescent="0.3">
      <c r="A2" t="s">
        <v>23</v>
      </c>
      <c r="B2" t="s">
        <v>34</v>
      </c>
      <c r="C2" s="1">
        <f ca="1">VLOOKUP(B2,OFFSET(INDIRECT("$A:$B"),0,MATCH(B$1&amp;"_Verify",INDIRECT("$1:$1"),0)-1),2,0)</f>
        <v>1</v>
      </c>
      <c r="D2" t="s">
        <v>35</v>
      </c>
      <c r="E2">
        <v>5</v>
      </c>
      <c r="F2">
        <v>0</v>
      </c>
      <c r="G2">
        <v>0</v>
      </c>
      <c r="H2">
        <v>0</v>
      </c>
      <c r="I2" t="b">
        <v>0</v>
      </c>
      <c r="K2" t="s">
        <v>42</v>
      </c>
      <c r="L2">
        <v>1</v>
      </c>
    </row>
    <row r="3" spans="1:12" x14ac:dyDescent="0.3">
      <c r="A3" t="s">
        <v>36</v>
      </c>
      <c r="B3" t="s">
        <v>43</v>
      </c>
      <c r="C3" s="1">
        <f ca="1">VLOOKUP(B3,OFFSET(INDIRECT("$A:$B"),0,MATCH(B$1&amp;"_Verify",INDIRECT("$1:$1"),0)-1),2,0)</f>
        <v>2</v>
      </c>
      <c r="D3" t="s">
        <v>37</v>
      </c>
      <c r="E3">
        <v>6.5</v>
      </c>
      <c r="F3">
        <v>90</v>
      </c>
      <c r="G3">
        <v>0</v>
      </c>
      <c r="H3">
        <v>0</v>
      </c>
      <c r="I3" t="b">
        <v>0</v>
      </c>
      <c r="K3" t="s">
        <v>43</v>
      </c>
      <c r="L3">
        <v>2</v>
      </c>
    </row>
    <row r="4" spans="1:12" x14ac:dyDescent="0.3">
      <c r="A4" t="s">
        <v>38</v>
      </c>
      <c r="B4" t="s">
        <v>44</v>
      </c>
      <c r="C4" s="1">
        <f ca="1">VLOOKUP(B4,OFFSET(INDIRECT("$A:$B"),0,MATCH(B$1&amp;"_Verify",INDIRECT("$1:$1"),0)-1),2,0)</f>
        <v>3</v>
      </c>
      <c r="D4" t="s">
        <v>39</v>
      </c>
      <c r="E4">
        <v>50</v>
      </c>
      <c r="F4">
        <v>0</v>
      </c>
      <c r="G4">
        <v>0</v>
      </c>
      <c r="H4">
        <v>1</v>
      </c>
      <c r="I4" t="b">
        <v>0</v>
      </c>
      <c r="K4" t="s">
        <v>44</v>
      </c>
      <c r="L4">
        <v>3</v>
      </c>
    </row>
    <row r="5" spans="1:12" x14ac:dyDescent="0.3">
      <c r="A5" t="s">
        <v>40</v>
      </c>
      <c r="B5" t="s">
        <v>45</v>
      </c>
      <c r="C5" s="1">
        <f ca="1">VLOOKUP(B5,OFFSET(INDIRECT("$A:$B"),0,MATCH(B$1&amp;"_Verify",INDIRECT("$1:$1"),0)-1),2,0)</f>
        <v>4</v>
      </c>
      <c r="D5" t="s">
        <v>41</v>
      </c>
      <c r="E5">
        <v>4.5</v>
      </c>
      <c r="F5">
        <v>0</v>
      </c>
      <c r="G5">
        <v>1.5</v>
      </c>
      <c r="H5">
        <v>0</v>
      </c>
      <c r="I5" t="b">
        <v>0</v>
      </c>
      <c r="K5" t="s">
        <v>45</v>
      </c>
      <c r="L5">
        <v>4</v>
      </c>
    </row>
  </sheetData>
  <phoneticPr fontId="1" type="noConversion"/>
  <dataValidations count="1">
    <dataValidation type="list" allowBlank="1" showInputMessage="1" showErrorMessage="1" sqref="B2:B5" xr:uid="{287F595D-69A7-4D67-AEBB-30F19973E109}">
      <formula1>OFFSET(INDIRECT("$A$1"),1,MATCH(B$1&amp;"_Verify",INDIRECT("$1:$1"),0)-1,COUNTA(OFFSET(INDIRECT("$A:$A"),0,MATCH(B$1&amp;"_Verify",INDIRECT("$1:$1"),0)-1))-1,1)</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
  <sheetViews>
    <sheetView workbookViewId="0">
      <pane xSplit="1" ySplit="1" topLeftCell="I2" activePane="bottomRight" state="frozen"/>
      <selection pane="topRight" activeCell="B1" sqref="B1"/>
      <selection pane="bottomLeft" activeCell="A2" sqref="A2"/>
      <selection pane="bottomRight" activeCell="K4" sqref="K4"/>
    </sheetView>
  </sheetViews>
  <sheetFormatPr defaultRowHeight="16.5" outlineLevelCol="1" x14ac:dyDescent="0.3"/>
  <cols>
    <col min="1" max="1" width="14.375" style="1" bestFit="1" customWidth="1"/>
    <col min="2" max="2" width="13.25" style="1" customWidth="1"/>
    <col min="3" max="3" width="13.25" style="1" customWidth="1" outlineLevel="1"/>
    <col min="4" max="4" width="11.375" style="1" bestFit="1" customWidth="1"/>
    <col min="5" max="5" width="16" style="1" bestFit="1" customWidth="1"/>
    <col min="6" max="6" width="13.875" style="1" bestFit="1" customWidth="1"/>
    <col min="7" max="7" width="28.25" style="1" customWidth="1"/>
    <col min="8" max="8" width="15.125" style="1" customWidth="1" outlineLevel="1"/>
    <col min="9" max="9" width="20.75" style="1" customWidth="1"/>
    <col min="10" max="10" width="22.875" style="1" customWidth="1"/>
    <col min="11" max="12" width="22.875" style="1" customWidth="1" outlineLevel="1"/>
    <col min="13" max="13" width="22.875" style="1" bestFit="1" customWidth="1"/>
    <col min="14" max="14" width="22.625" style="1" bestFit="1" customWidth="1"/>
    <col min="15" max="15" width="24.375" style="1" customWidth="1"/>
    <col min="16" max="17" width="22.625" style="1" bestFit="1" customWidth="1"/>
    <col min="18" max="18" width="9" style="1"/>
    <col min="19" max="19" width="10.5" customWidth="1" outlineLevel="1"/>
    <col min="20" max="20" width="9" customWidth="1" outlineLevel="1"/>
    <col min="21" max="16384" width="9" style="1"/>
  </cols>
  <sheetData>
    <row r="1" spans="1:20" ht="27" customHeight="1" x14ac:dyDescent="0.3">
      <c r="A1" s="1" t="s">
        <v>57</v>
      </c>
      <c r="B1" s="1" t="s">
        <v>80</v>
      </c>
      <c r="C1" s="1" t="s">
        <v>126</v>
      </c>
      <c r="D1" s="1" t="s">
        <v>125</v>
      </c>
      <c r="E1" s="1" t="s">
        <v>73</v>
      </c>
      <c r="F1" s="1" t="s">
        <v>74</v>
      </c>
      <c r="G1" s="1" t="s">
        <v>130</v>
      </c>
      <c r="H1" s="1" t="s">
        <v>108</v>
      </c>
      <c r="I1" s="1" t="s">
        <v>92</v>
      </c>
      <c r="J1" s="1" t="s">
        <v>91</v>
      </c>
      <c r="K1" s="1" t="s">
        <v>104</v>
      </c>
      <c r="L1" s="1" t="s">
        <v>105</v>
      </c>
      <c r="M1" s="1" t="s">
        <v>75</v>
      </c>
      <c r="N1" s="1" t="s">
        <v>76</v>
      </c>
      <c r="O1" s="1" t="s">
        <v>131</v>
      </c>
      <c r="P1" s="1" t="s">
        <v>96</v>
      </c>
      <c r="Q1" s="1" t="s">
        <v>97</v>
      </c>
      <c r="S1" t="s">
        <v>127</v>
      </c>
      <c r="T1" t="s">
        <v>124</v>
      </c>
    </row>
    <row r="2" spans="1:20" x14ac:dyDescent="0.3">
      <c r="A2" s="1" t="s">
        <v>133</v>
      </c>
      <c r="B2" s="1" t="s">
        <v>134</v>
      </c>
      <c r="C2" t="s">
        <v>135</v>
      </c>
      <c r="D2" s="3">
        <f ca="1">VLOOKUP(C2,OFFSET(INDIRECT("$A:$B"),0,MATCH(C$1&amp;"_Verify",INDIRECT("$1:$1"),0)-1),2,0)</f>
        <v>3</v>
      </c>
      <c r="G2" t="s">
        <v>136</v>
      </c>
      <c r="H2" s="1" t="str">
        <f>IF(ISBLANK(G2),"",
IF(ISERROR(FIND(",",G2)),
  IF(ISERROR(VLOOKUP(G2,[1]AffectorValueTable!$A:$A,1,0)),"어펙터밸류없음",
  ""),
IF(ISERROR(FIND(",",G2,FIND(",",G2)+1)),
  IF(OR(ISERROR(VLOOKUP(LEFT(G2,FIND(",",G2)-1),[1]AffectorValueTable!$A:$A,1,0)),ISERROR(VLOOKUP(TRIM(MID(G2,FIND(",",G2)+1,999)),[1]AffectorValueTable!$A:$A,1,0))),"어펙터밸류없음",
  ""),
IF(ISERROR(FIND(",",G2,FIND(",",G2,FIND(",",G2)+1)+1)),
  IF(OR(ISERROR(VLOOKUP(LEFT(G2,FIND(",",G2)-1),[1]AffectorValueTable!$A:$A,1,0)),ISERROR(VLOOKUP(TRIM(MID(G2,FIND(",",G2)+1,FIND(",",G2,FIND(",",G2)+1)-FIND(",",G2)-1)),[1]AffectorValueTable!$A:$A,1,0)),ISERROR(VLOOKUP(TRIM(MID(G2,FIND(",",G2,FIND(",",G2)+1)+1,999)),[1]AffectorValueTable!$A:$A,1,0))),"어펙터밸류없음",
  ""),
IF(ISERROR(FIND(",",G2,FIND(",",G2,FIND(",",G2,FIND(",",G2)+1)+1)+1)),
  IF(OR(ISERROR(VLOOKUP(LEFT(G2,FIND(",",G2)-1),[1]AffectorValueTable!$A:$A,1,0)),ISERROR(VLOOKUP(TRIM(MID(G2,FIND(",",G2)+1,FIND(",",G2,FIND(",",G2)+1)-FIND(",",G2)-1)),[1]AffectorValueTable!$A:$A,1,0)),ISERROR(VLOOKUP(TRIM(MID(G2,FIND(",",G2,FIND(",",G2)+1)+1,FIND(",",G2,FIND(",",G2,FIND(",",G2)+1)+1)-FIND(",",G2,FIND(",",G2)+1)-1)),[1]AffectorValueTable!$A:$A,1,0)),ISERROR(VLOOKUP(TRIM(MID(G2,FIND(",",G2,FIND(",",G2,FIND(",",G2)+1)+1)+1,999)),[1]AffectorValueTable!$A:$A,1,0))),"어펙터밸류없음",
  ""),
)))))</f>
        <v/>
      </c>
      <c r="K2" t="str">
        <f>IF(ISBLANK(I2),"",
IFERROR(VLOOKUP(I2,[2]StringTable!$1:$1048576,MATCH("kor|String",[2]StringTable!$1:$1,0),0),
"스트링없음"))</f>
        <v/>
      </c>
      <c r="L2" t="str">
        <f>IF(ISBLANK(J2),"",
IFERROR(VLOOKUP(J2,[2]StringTable!$1:$1048576,MATCH("kor|String",[2]StringTable!$1:$1,0),0),
"스트링없음"))</f>
        <v/>
      </c>
      <c r="M2" s="1" t="b">
        <f>IF(ISERROR(MATCH($A2,SkillLevelTable!$A:$A,0)),FALSE,
IF(ISBLANK(INDEX(SkillLevelTable!$1:$1048576,MATCH($A2,SkillLevelTable!$A:$A,0),MATCH($F$1,SkillLevelTable!$1:$1,0))),FALSE,TRUE))</f>
        <v>0</v>
      </c>
      <c r="N2" s="1" t="b">
        <f>IF(ISERROR(MATCH($A2,SkillLevelTable!$A:$A,0)),FALSE,
IF(ISBLANK(INDEX(SkillLevelTable!$1:$1048576,MATCH($A2,SkillLevelTable!$A:$A,0),MATCH(ActionTable!$G$1,SkillLevelTable!$1:$1,0))),FALSE,TRUE))</f>
        <v>0</v>
      </c>
      <c r="O2" s="1" t="b">
        <f>IF(ISERROR(MATCH($A2,SkillLevelTable!$A:$A,0)),FALSE,
IF(ISBLANK(INDEX(SkillLevelTable!$1:$1048576,MATCH($A2,SkillLevelTable!$A:$A,0),MATCH($G$1,SkillLevelTable!$1:$1,0))),FALSE,TRUE))</f>
        <v>0</v>
      </c>
      <c r="P2" s="1" t="b">
        <f>IF(ISERROR(MATCH($A2,SkillLevelTable!$A:$A,0)),FALSE,
IF(ISBLANK(INDEX(SkillLevelTable!$1:$1048576,MATCH($A2,SkillLevelTable!$A:$A,0),MATCH($I$1,SkillLevelTable!$1:$1,0))),FALSE,TRUE))</f>
        <v>0</v>
      </c>
      <c r="Q2" s="1" t="b">
        <f>IF(ISERROR(MATCH($A2,SkillLevelTable!$A:$A,0)),FALSE,
IF(ISBLANK(INDEX(SkillLevelTable!$1:$1048576,MATCH($A2,SkillLevelTable!$A:$A,0),MATCH($J$1,SkillLevelTable!$1:$1,0))),FALSE,TRUE))</f>
        <v>0</v>
      </c>
      <c r="S2" t="s">
        <v>128</v>
      </c>
      <c r="T2">
        <v>1</v>
      </c>
    </row>
    <row r="3" spans="1:20" x14ac:dyDescent="0.3">
      <c r="A3" s="1" t="s">
        <v>142</v>
      </c>
      <c r="B3" s="1" t="s">
        <v>143</v>
      </c>
      <c r="C3" t="s">
        <v>135</v>
      </c>
      <c r="D3" s="3">
        <f ca="1">VLOOKUP(C3,OFFSET(INDIRECT("$A:$B"),0,MATCH(C$1&amp;"_Verify",INDIRECT("$1:$1"),0)-1),2,0)</f>
        <v>3</v>
      </c>
      <c r="G3" t="s">
        <v>144</v>
      </c>
      <c r="H3" s="1" t="str">
        <f>IF(ISBLANK(G3),"",
IF(ISERROR(FIND(",",G3)),
  IF(ISERROR(VLOOKUP(G3,[1]AffectorValueTable!$A:$A,1,0)),"어펙터밸류없음",
  ""),
IF(ISERROR(FIND(",",G3,FIND(",",G3)+1)),
  IF(OR(ISERROR(VLOOKUP(LEFT(G3,FIND(",",G3)-1),[1]AffectorValueTable!$A:$A,1,0)),ISERROR(VLOOKUP(TRIM(MID(G3,FIND(",",G3)+1,999)),[1]AffectorValueTable!$A:$A,1,0))),"어펙터밸류없음",
  ""),
IF(ISERROR(FIND(",",G3,FIND(",",G3,FIND(",",G3)+1)+1)),
  IF(OR(ISERROR(VLOOKUP(LEFT(G3,FIND(",",G3)-1),[1]AffectorValueTable!$A:$A,1,0)),ISERROR(VLOOKUP(TRIM(MID(G3,FIND(",",G3)+1,FIND(",",G3,FIND(",",G3)+1)-FIND(",",G3)-1)),[1]AffectorValueTable!$A:$A,1,0)),ISERROR(VLOOKUP(TRIM(MID(G3,FIND(",",G3,FIND(",",G3)+1)+1,999)),[1]AffectorValueTable!$A:$A,1,0))),"어펙터밸류없음",
  ""),
IF(ISERROR(FIND(",",G3,FIND(",",G3,FIND(",",G3,FIND(",",G3)+1)+1)+1)),
  IF(OR(ISERROR(VLOOKUP(LEFT(G3,FIND(",",G3)-1),[1]AffectorValueTable!$A:$A,1,0)),ISERROR(VLOOKUP(TRIM(MID(G3,FIND(",",G3)+1,FIND(",",G3,FIND(",",G3)+1)-FIND(",",G3)-1)),[1]AffectorValueTable!$A:$A,1,0)),ISERROR(VLOOKUP(TRIM(MID(G3,FIND(",",G3,FIND(",",G3)+1)+1,FIND(",",G3,FIND(",",G3,FIND(",",G3)+1)+1)-FIND(",",G3,FIND(",",G3)+1)-1)),[1]AffectorValueTable!$A:$A,1,0)),ISERROR(VLOOKUP(TRIM(MID(G3,FIND(",",G3,FIND(",",G3,FIND(",",G3)+1)+1)+1,999)),[1]AffectorValueTable!$A:$A,1,0))),"어펙터밸류없음",
  ""),
)))))</f>
        <v/>
      </c>
      <c r="K3" t="str">
        <f>IF(ISBLANK(I3),"",
IFERROR(VLOOKUP(I3,[2]StringTable!$1:$1048576,MATCH("kor|String",[2]StringTable!$1:$1,0),0),
"스트링없음"))</f>
        <v/>
      </c>
      <c r="L3" t="str">
        <f>IF(ISBLANK(J3),"",
IFERROR(VLOOKUP(J3,[2]StringTable!$1:$1048576,MATCH("kor|String",[2]StringTable!$1:$1,0),0),
"스트링없음"))</f>
        <v/>
      </c>
      <c r="M3" s="1" t="b">
        <f>IF(ISERROR(MATCH($A3,SkillLevelTable!$A:$A,0)),FALSE,
IF(ISBLANK(INDEX(SkillLevelTable!$1:$1048576,MATCH($A3,SkillLevelTable!$A:$A,0),MATCH($F$1,SkillLevelTable!$1:$1,0))),FALSE,TRUE))</f>
        <v>0</v>
      </c>
      <c r="N3" s="1" t="b">
        <f>IF(ISERROR(MATCH($A3,SkillLevelTable!$A:$A,0)),FALSE,
IF(ISBLANK(INDEX(SkillLevelTable!$1:$1048576,MATCH($A3,SkillLevelTable!$A:$A,0),MATCH(ActionTable!$G$1,SkillLevelTable!$1:$1,0))),FALSE,TRUE))</f>
        <v>0</v>
      </c>
      <c r="O3" s="1" t="b">
        <f>IF(ISERROR(MATCH($A3,SkillLevelTable!$A:$A,0)),FALSE,
IF(ISBLANK(INDEX(SkillLevelTable!$1:$1048576,MATCH($A3,SkillLevelTable!$A:$A,0),MATCH($G$1,SkillLevelTable!$1:$1,0))),FALSE,TRUE))</f>
        <v>0</v>
      </c>
      <c r="P3" s="1" t="b">
        <f>IF(ISERROR(MATCH($A3,SkillLevelTable!$A:$A,0)),FALSE,
IF(ISBLANK(INDEX(SkillLevelTable!$1:$1048576,MATCH($A3,SkillLevelTable!$A:$A,0),MATCH($I$1,SkillLevelTable!$1:$1,0))),FALSE,TRUE))</f>
        <v>0</v>
      </c>
      <c r="Q3" s="1" t="b">
        <f>IF(ISERROR(MATCH($A3,SkillLevelTable!$A:$A,0)),FALSE,
IF(ISBLANK(INDEX(SkillLevelTable!$1:$1048576,MATCH($A3,SkillLevelTable!$A:$A,0),MATCH($J$1,SkillLevelTable!$1:$1,0))),FALSE,TRUE))</f>
        <v>0</v>
      </c>
      <c r="S3" t="s">
        <v>129</v>
      </c>
      <c r="T3">
        <v>2</v>
      </c>
    </row>
    <row r="4" spans="1:20" x14ac:dyDescent="0.3">
      <c r="A4" s="1" t="s">
        <v>6</v>
      </c>
      <c r="B4" s="1" t="s">
        <v>87</v>
      </c>
      <c r="C4" t="s">
        <v>128</v>
      </c>
      <c r="D4" s="3">
        <f ca="1">VLOOKUP(C4,OFFSET(INDIRECT("$A:$B"),0,MATCH(C$1&amp;"_Verify",INDIRECT("$1:$1"),0)-1),2,0)</f>
        <v>1</v>
      </c>
      <c r="E4" s="1" t="s">
        <v>24</v>
      </c>
      <c r="F4" s="1">
        <v>5</v>
      </c>
      <c r="H4" s="1" t="str">
        <f>IF(ISBLANK(G4),"",
IF(ISERROR(FIND(",",G4)),
  IF(ISERROR(VLOOKUP(G4,[1]AffectorValueTable!$A:$A,1,0)),"어펙터밸류없음",
  ""),
IF(ISERROR(FIND(",",G4,FIND(",",G4)+1)),
  IF(OR(ISERROR(VLOOKUP(LEFT(G4,FIND(",",G4)-1),[1]AffectorValueTable!$A:$A,1,0)),ISERROR(VLOOKUP(TRIM(MID(G4,FIND(",",G4)+1,999)),[1]AffectorValueTable!$A:$A,1,0))),"어펙터밸류없음",
  ""),
IF(ISERROR(FIND(",",G4,FIND(",",G4,FIND(",",G4)+1)+1)),
  IF(OR(ISERROR(VLOOKUP(LEFT(G4,FIND(",",G4)-1),[1]AffectorValueTable!$A:$A,1,0)),ISERROR(VLOOKUP(TRIM(MID(G4,FIND(",",G4)+1,FIND(",",G4,FIND(",",G4)+1)-FIND(",",G4)-1)),[1]AffectorValueTable!$A:$A,1,0)),ISERROR(VLOOKUP(TRIM(MID(G4,FIND(",",G4,FIND(",",G4)+1)+1,999)),[1]AffectorValueTable!$A:$A,1,0))),"어펙터밸류없음",
  ""),
IF(ISERROR(FIND(",",G4,FIND(",",G4,FIND(",",G4,FIND(",",G4)+1)+1)+1)),
  IF(OR(ISERROR(VLOOKUP(LEFT(G4,FIND(",",G4)-1),[1]AffectorValueTable!$A:$A,1,0)),ISERROR(VLOOKUP(TRIM(MID(G4,FIND(",",G4)+1,FIND(",",G4,FIND(",",G4)+1)-FIND(",",G4)-1)),[1]AffectorValueTable!$A:$A,1,0)),ISERROR(VLOOKUP(TRIM(MID(G4,FIND(",",G4,FIND(",",G4)+1)+1,FIND(",",G4,FIND(",",G4,FIND(",",G4)+1)+1)-FIND(",",G4,FIND(",",G4)+1)-1)),[1]AffectorValueTable!$A:$A,1,0)),ISERROR(VLOOKUP(TRIM(MID(G4,FIND(",",G4,FIND(",",G4,FIND(",",G4)+1)+1)+1,999)),[1]AffectorValueTable!$A:$A,1,0))),"어펙터밸류없음",
  ""),
)))))</f>
        <v/>
      </c>
      <c r="I4" s="1" t="s">
        <v>93</v>
      </c>
      <c r="J4" s="1" t="s">
        <v>94</v>
      </c>
      <c r="K4" t="str">
        <f>IF(ISBLANK(I4),"",
IFERROR(VLOOKUP(I4,[2]StringTable!$1:$1048576,MATCH("kor|String",[2]StringTable!$1:$1,0),0),
"스트링없음"))</f>
        <v>스트링없음</v>
      </c>
      <c r="L4" t="str">
        <f>IF(ISBLANK(J4),"",
IFERROR(VLOOKUP(J4,[2]StringTable!$1:$1048576,MATCH("kor|String",[2]StringTable!$1:$1,0),0),
"스트링없음"))</f>
        <v>스트링없음</v>
      </c>
      <c r="M4" s="1" t="b">
        <f>IF(ISERROR(MATCH($A4,SkillLevelTable!$A:$A,0)),FALSE,
IF(ISBLANK(INDEX(SkillLevelTable!$1:$1048576,MATCH($A4,SkillLevelTable!$A:$A,0),MATCH($F$1,SkillLevelTable!$1:$1,0))),FALSE,TRUE))</f>
        <v>1</v>
      </c>
      <c r="N4" s="1" t="b">
        <f>IF(ISERROR(MATCH($A4,SkillLevelTable!$A:$A,0)),FALSE,
IF(ISBLANK(INDEX(SkillLevelTable!$1:$1048576,MATCH($A4,SkillLevelTable!$A:$A,0),MATCH(ActionTable!$G$1,SkillLevelTable!$1:$1,0))),FALSE,TRUE))</f>
        <v>1</v>
      </c>
      <c r="O4" s="1" t="b">
        <f>IF(ISERROR(MATCH($A4,SkillLevelTable!$A:$A,0)),FALSE,
IF(ISBLANK(INDEX(SkillLevelTable!$1:$1048576,MATCH($A4,SkillLevelTable!$A:$A,0),MATCH($G$1,SkillLevelTable!$1:$1,0))),FALSE,TRUE))</f>
        <v>0</v>
      </c>
      <c r="P4" s="1" t="b">
        <f>IF(ISERROR(MATCH($A4,SkillLevelTable!$A:$A,0)),FALSE,
IF(ISBLANK(INDEX(SkillLevelTable!$1:$1048576,MATCH($A4,SkillLevelTable!$A:$A,0),MATCH($I$1,SkillLevelTable!$1:$1,0))),FALSE,TRUE))</f>
        <v>0</v>
      </c>
      <c r="Q4" s="1" t="b">
        <f>IF(ISERROR(MATCH($A4,SkillLevelTable!$A:$A,0)),FALSE,
IF(ISBLANK(INDEX(SkillLevelTable!$1:$1048576,MATCH($A4,SkillLevelTable!$A:$A,0),MATCH($J$1,SkillLevelTable!$1:$1,0))),FALSE,TRUE))</f>
        <v>0</v>
      </c>
      <c r="S4" t="s">
        <v>135</v>
      </c>
      <c r="T4">
        <v>3</v>
      </c>
    </row>
    <row r="5" spans="1:20" x14ac:dyDescent="0.3">
      <c r="A5" s="1" t="s">
        <v>7</v>
      </c>
      <c r="B5" s="1" t="s">
        <v>87</v>
      </c>
      <c r="C5" t="s">
        <v>128</v>
      </c>
      <c r="D5" s="3">
        <f t="shared" ref="D5:D9" ca="1" si="0">VLOOKUP(C5,OFFSET(INDIRECT("$A:$B"),0,MATCH(C$1&amp;"_Verify",INDIRECT("$1:$1"),0)-1),2,0)</f>
        <v>1</v>
      </c>
      <c r="E5" s="1" t="s">
        <v>25</v>
      </c>
      <c r="F5" s="1">
        <v>5</v>
      </c>
      <c r="H5" s="1" t="str">
        <f>IF(ISBLANK(G5),"",
IF(ISERROR(FIND(",",G5)),
  IF(ISERROR(VLOOKUP(G5,[1]AffectorValueTable!$A:$A,1,0)),"어펙터밸류없음",
  ""),
IF(ISERROR(FIND(",",G5,FIND(",",G5)+1)),
  IF(OR(ISERROR(VLOOKUP(LEFT(G5,FIND(",",G5)-1),[1]AffectorValueTable!$A:$A,1,0)),ISERROR(VLOOKUP(TRIM(MID(G5,FIND(",",G5)+1,999)),[1]AffectorValueTable!$A:$A,1,0))),"어펙터밸류없음",
  ""),
IF(ISERROR(FIND(",",G5,FIND(",",G5,FIND(",",G5)+1)+1)),
  IF(OR(ISERROR(VLOOKUP(LEFT(G5,FIND(",",G5)-1),[1]AffectorValueTable!$A:$A,1,0)),ISERROR(VLOOKUP(TRIM(MID(G5,FIND(",",G5)+1,FIND(",",G5,FIND(",",G5)+1)-FIND(",",G5)-1)),[1]AffectorValueTable!$A:$A,1,0)),ISERROR(VLOOKUP(TRIM(MID(G5,FIND(",",G5,FIND(",",G5)+1)+1,999)),[1]AffectorValueTable!$A:$A,1,0))),"어펙터밸류없음",
  ""),
IF(ISERROR(FIND(",",G5,FIND(",",G5,FIND(",",G5,FIND(",",G5)+1)+1)+1)),
  IF(OR(ISERROR(VLOOKUP(LEFT(G5,FIND(",",G5)-1),[1]AffectorValueTable!$A:$A,1,0)),ISERROR(VLOOKUP(TRIM(MID(G5,FIND(",",G5)+1,FIND(",",G5,FIND(",",G5)+1)-FIND(",",G5)-1)),[1]AffectorValueTable!$A:$A,1,0)),ISERROR(VLOOKUP(TRIM(MID(G5,FIND(",",G5,FIND(",",G5)+1)+1,FIND(",",G5,FIND(",",G5,FIND(",",G5)+1)+1)-FIND(",",G5,FIND(",",G5)+1)-1)),[1]AffectorValueTable!$A:$A,1,0)),ISERROR(VLOOKUP(TRIM(MID(G5,FIND(",",G5,FIND(",",G5,FIND(",",G5)+1)+1)+1,999)),[1]AffectorValueTable!$A:$A,1,0))),"어펙터밸류없음",
  ""),
)))))</f>
        <v/>
      </c>
      <c r="K5" t="str">
        <f>IF(ISBLANK(I5),"",
IFERROR(VLOOKUP(I5,[2]StringTable!$1:$1048576,MATCH("kor|String",[2]StringTable!$1:$1,0),0),
"스트링없음"))</f>
        <v/>
      </c>
      <c r="L5" t="str">
        <f>IF(ISBLANK(J5),"",
IFERROR(VLOOKUP(J5,[2]StringTable!$1:$1048576,MATCH("kor|String",[2]StringTable!$1:$1,0),0),
"스트링없음"))</f>
        <v/>
      </c>
      <c r="M5" s="1" t="b">
        <f>IF(ISERROR(MATCH($A5,SkillLevelTable!$A:$A,0)),FALSE,
IF(ISBLANK(INDEX(SkillLevelTable!$1:$1048576,MATCH($A5,SkillLevelTable!$A:$A,0),MATCH($F$1,SkillLevelTable!$1:$1,0))),FALSE,TRUE))</f>
        <v>0</v>
      </c>
      <c r="N5" s="1" t="b">
        <f>IF(ISERROR(MATCH($A5,SkillLevelTable!$A:$A,0)),FALSE,
IF(ISBLANK(INDEX(SkillLevelTable!$1:$1048576,MATCH($A5,SkillLevelTable!$A:$A,0),MATCH(ActionTable!$G$1,SkillLevelTable!$1:$1,0))),FALSE,TRUE))</f>
        <v>0</v>
      </c>
      <c r="O5" s="1" t="b">
        <f>IF(ISERROR(MATCH($A5,SkillLevelTable!$A:$A,0)),FALSE,
IF(ISBLANK(INDEX(SkillLevelTable!$1:$1048576,MATCH($A5,SkillLevelTable!$A:$A,0),MATCH($G$1,SkillLevelTable!$1:$1,0))),FALSE,TRUE))</f>
        <v>0</v>
      </c>
      <c r="P5" s="1" t="b">
        <f>IF(ISERROR(MATCH($A5,SkillLevelTable!$A:$A,0)),FALSE,
IF(ISBLANK(INDEX(SkillLevelTable!$1:$1048576,MATCH($A5,SkillLevelTable!$A:$A,0),MATCH($I$1,SkillLevelTable!$1:$1,0))),FALSE,TRUE))</f>
        <v>0</v>
      </c>
      <c r="Q5" s="1" t="b">
        <f>IF(ISERROR(MATCH($A5,SkillLevelTable!$A:$A,0)),FALSE,
IF(ISBLANK(INDEX(SkillLevelTable!$1:$1048576,MATCH($A5,SkillLevelTable!$A:$A,0),MATCH($J$1,SkillLevelTable!$1:$1,0))),FALSE,TRUE))</f>
        <v>0</v>
      </c>
    </row>
    <row r="6" spans="1:20" x14ac:dyDescent="0.3">
      <c r="A6" s="1" t="s">
        <v>26</v>
      </c>
      <c r="B6" s="1" t="s">
        <v>87</v>
      </c>
      <c r="C6" t="s">
        <v>129</v>
      </c>
      <c r="D6" s="3">
        <f t="shared" ca="1" si="0"/>
        <v>2</v>
      </c>
      <c r="G6"/>
      <c r="H6" s="1" t="str">
        <f>IF(ISBLANK(G6),"",
IF(ISERROR(FIND(",",G6)),
  IF(ISERROR(VLOOKUP(G6,[1]AffectorValueTable!$A:$A,1,0)),"어펙터밸류없음",
  ""),
IF(ISERROR(FIND(",",G6,FIND(",",G6)+1)),
  IF(OR(ISERROR(VLOOKUP(LEFT(G6,FIND(",",G6)-1),[1]AffectorValueTable!$A:$A,1,0)),ISERROR(VLOOKUP(TRIM(MID(G6,FIND(",",G6)+1,999)),[1]AffectorValueTable!$A:$A,1,0))),"어펙터밸류없음",
  ""),
IF(ISERROR(FIND(",",G6,FIND(",",G6,FIND(",",G6)+1)+1)),
  IF(OR(ISERROR(VLOOKUP(LEFT(G6,FIND(",",G6)-1),[1]AffectorValueTable!$A:$A,1,0)),ISERROR(VLOOKUP(TRIM(MID(G6,FIND(",",G6)+1,FIND(",",G6,FIND(",",G6)+1)-FIND(",",G6)-1)),[1]AffectorValueTable!$A:$A,1,0)),ISERROR(VLOOKUP(TRIM(MID(G6,FIND(",",G6,FIND(",",G6)+1)+1,999)),[1]AffectorValueTable!$A:$A,1,0))),"어펙터밸류없음",
  ""),
IF(ISERROR(FIND(",",G6,FIND(",",G6,FIND(",",G6,FIND(",",G6)+1)+1)+1)),
  IF(OR(ISERROR(VLOOKUP(LEFT(G6,FIND(",",G6)-1),[1]AffectorValueTable!$A:$A,1,0)),ISERROR(VLOOKUP(TRIM(MID(G6,FIND(",",G6)+1,FIND(",",G6,FIND(",",G6)+1)-FIND(",",G6)-1)),[1]AffectorValueTable!$A:$A,1,0)),ISERROR(VLOOKUP(TRIM(MID(G6,FIND(",",G6,FIND(",",G6)+1)+1,FIND(",",G6,FIND(",",G6,FIND(",",G6)+1)+1)-FIND(",",G6,FIND(",",G6)+1)-1)),[1]AffectorValueTable!$A:$A,1,0)),ISERROR(VLOOKUP(TRIM(MID(G6,FIND(",",G6,FIND(",",G6,FIND(",",G6)+1)+1)+1,999)),[1]AffectorValueTable!$A:$A,1,0))),"어펙터밸류없음",
  ""),
)))))</f>
        <v/>
      </c>
      <c r="K6" t="str">
        <f>IF(ISBLANK(I6),"",
IFERROR(VLOOKUP(I6,[2]StringTable!$1:$1048576,MATCH("kor|String",[2]StringTable!$1:$1,0),0),
"스트링없음"))</f>
        <v/>
      </c>
      <c r="L6" t="str">
        <f>IF(ISBLANK(J6),"",
IFERROR(VLOOKUP(J6,[2]StringTable!$1:$1048576,MATCH("kor|String",[2]StringTable!$1:$1,0),0),
"스트링없음"))</f>
        <v/>
      </c>
      <c r="M6" s="1" t="b">
        <f>IF(ISERROR(MATCH($A6,SkillLevelTable!$A:$A,0)),FALSE,
IF(ISBLANK(INDEX(SkillLevelTable!$1:$1048576,MATCH($A6,SkillLevelTable!$A:$A,0),MATCH($F$1,SkillLevelTable!$1:$1,0))),FALSE,TRUE))</f>
        <v>0</v>
      </c>
      <c r="N6" s="1" t="b">
        <f>IF(ISERROR(MATCH($A6,SkillLevelTable!$A:$A,0)),FALSE,
IF(ISBLANK(INDEX(SkillLevelTable!$1:$1048576,MATCH($A6,SkillLevelTable!$A:$A,0),MATCH(ActionTable!$G$1,SkillLevelTable!$1:$1,0))),FALSE,TRUE))</f>
        <v>0</v>
      </c>
      <c r="O6" s="1" t="b">
        <f>IF(ISERROR(MATCH($A6,SkillLevelTable!$A:$A,0)),FALSE,
IF(ISBLANK(INDEX(SkillLevelTable!$1:$1048576,MATCH($A6,SkillLevelTable!$A:$A,0),MATCH($G$1,SkillLevelTable!$1:$1,0))),FALSE,TRUE))</f>
        <v>1</v>
      </c>
      <c r="P6" s="1" t="b">
        <f>IF(ISERROR(MATCH($A6,SkillLevelTable!$A:$A,0)),FALSE,
IF(ISBLANK(INDEX(SkillLevelTable!$1:$1048576,MATCH($A6,SkillLevelTable!$A:$A,0),MATCH($I$1,SkillLevelTable!$1:$1,0))),FALSE,TRUE))</f>
        <v>0</v>
      </c>
      <c r="Q6" s="1" t="b">
        <f>IF(ISERROR(MATCH($A6,SkillLevelTable!$A:$A,0)),FALSE,
IF(ISBLANK(INDEX(SkillLevelTable!$1:$1048576,MATCH($A6,SkillLevelTable!$A:$A,0),MATCH($J$1,SkillLevelTable!$1:$1,0))),FALSE,TRUE))</f>
        <v>0</v>
      </c>
    </row>
    <row r="7" spans="1:20" x14ac:dyDescent="0.3">
      <c r="A7" s="1" t="s">
        <v>8</v>
      </c>
      <c r="B7" s="1" t="s">
        <v>82</v>
      </c>
      <c r="C7" t="s">
        <v>128</v>
      </c>
      <c r="D7" s="3">
        <f t="shared" ca="1" si="0"/>
        <v>1</v>
      </c>
      <c r="E7" s="1" t="s">
        <v>27</v>
      </c>
      <c r="F7" s="1">
        <v>5</v>
      </c>
      <c r="H7" s="1" t="str">
        <f>IF(ISBLANK(G7),"",
IF(ISERROR(FIND(",",G7)),
  IF(ISERROR(VLOOKUP(G7,[1]AffectorValueTable!$A:$A,1,0)),"어펙터밸류없음",
  ""),
IF(ISERROR(FIND(",",G7,FIND(",",G7)+1)),
  IF(OR(ISERROR(VLOOKUP(LEFT(G7,FIND(",",G7)-1),[1]AffectorValueTable!$A:$A,1,0)),ISERROR(VLOOKUP(TRIM(MID(G7,FIND(",",G7)+1,999)),[1]AffectorValueTable!$A:$A,1,0))),"어펙터밸류없음",
  ""),
IF(ISERROR(FIND(",",G7,FIND(",",G7,FIND(",",G7)+1)+1)),
  IF(OR(ISERROR(VLOOKUP(LEFT(G7,FIND(",",G7)-1),[1]AffectorValueTable!$A:$A,1,0)),ISERROR(VLOOKUP(TRIM(MID(G7,FIND(",",G7)+1,FIND(",",G7,FIND(",",G7)+1)-FIND(",",G7)-1)),[1]AffectorValueTable!$A:$A,1,0)),ISERROR(VLOOKUP(TRIM(MID(G7,FIND(",",G7,FIND(",",G7)+1)+1,999)),[1]AffectorValueTable!$A:$A,1,0))),"어펙터밸류없음",
  ""),
IF(ISERROR(FIND(",",G7,FIND(",",G7,FIND(",",G7,FIND(",",G7)+1)+1)+1)),
  IF(OR(ISERROR(VLOOKUP(LEFT(G7,FIND(",",G7)-1),[1]AffectorValueTable!$A:$A,1,0)),ISERROR(VLOOKUP(TRIM(MID(G7,FIND(",",G7)+1,FIND(",",G7,FIND(",",G7)+1)-FIND(",",G7)-1)),[1]AffectorValueTable!$A:$A,1,0)),ISERROR(VLOOKUP(TRIM(MID(G7,FIND(",",G7,FIND(",",G7)+1)+1,FIND(",",G7,FIND(",",G7,FIND(",",G7)+1)+1)-FIND(",",G7,FIND(",",G7)+1)-1)),[1]AffectorValueTable!$A:$A,1,0)),ISERROR(VLOOKUP(TRIM(MID(G7,FIND(",",G7,FIND(",",G7,FIND(",",G7)+1)+1)+1,999)),[1]AffectorValueTable!$A:$A,1,0))),"어펙터밸류없음",
  ""),
)))))</f>
        <v/>
      </c>
      <c r="K7" t="str">
        <f>IF(ISBLANK(I7),"",
IFERROR(VLOOKUP(I7,[2]StringTable!$1:$1048576,MATCH("kor|String",[2]StringTable!$1:$1,0),0),
"스트링없음"))</f>
        <v/>
      </c>
      <c r="L7" t="str">
        <f>IF(ISBLANK(J7),"",
IFERROR(VLOOKUP(J7,[2]StringTable!$1:$1048576,MATCH("kor|String",[2]StringTable!$1:$1,0),0),
"스트링없음"))</f>
        <v/>
      </c>
      <c r="M7" s="1" t="b">
        <f>IF(ISERROR(MATCH($A7,SkillLevelTable!$A:$A,0)),FALSE,
IF(ISBLANK(INDEX(SkillLevelTable!$1:$1048576,MATCH($A7,SkillLevelTable!$A:$A,0),MATCH($F$1,SkillLevelTable!$1:$1,0))),FALSE,TRUE))</f>
        <v>0</v>
      </c>
      <c r="N7" s="1" t="b">
        <f>IF(ISERROR(MATCH($A7,SkillLevelTable!$A:$A,0)),FALSE,
IF(ISBLANK(INDEX(SkillLevelTable!$1:$1048576,MATCH($A7,SkillLevelTable!$A:$A,0),MATCH(ActionTable!$G$1,SkillLevelTable!$1:$1,0))),FALSE,TRUE))</f>
        <v>0</v>
      </c>
      <c r="O7" s="1" t="b">
        <f>IF(ISERROR(MATCH($A7,SkillLevelTable!$A:$A,0)),FALSE,
IF(ISBLANK(INDEX(SkillLevelTable!$1:$1048576,MATCH($A7,SkillLevelTable!$A:$A,0),MATCH($G$1,SkillLevelTable!$1:$1,0))),FALSE,TRUE))</f>
        <v>0</v>
      </c>
      <c r="P7" s="1" t="b">
        <f>IF(ISERROR(MATCH($A7,SkillLevelTable!$A:$A,0)),FALSE,
IF(ISBLANK(INDEX(SkillLevelTable!$1:$1048576,MATCH($A7,SkillLevelTable!$A:$A,0),MATCH($I$1,SkillLevelTable!$1:$1,0))),FALSE,TRUE))</f>
        <v>0</v>
      </c>
      <c r="Q7" s="1" t="b">
        <f>IF(ISERROR(MATCH($A7,SkillLevelTable!$A:$A,0)),FALSE,
IF(ISBLANK(INDEX(SkillLevelTable!$1:$1048576,MATCH($A7,SkillLevelTable!$A:$A,0),MATCH($J$1,SkillLevelTable!$1:$1,0))),FALSE,TRUE))</f>
        <v>0</v>
      </c>
    </row>
    <row r="8" spans="1:20" x14ac:dyDescent="0.3">
      <c r="A8" s="1" t="s">
        <v>9</v>
      </c>
      <c r="B8" s="1" t="s">
        <v>82</v>
      </c>
      <c r="C8" t="s">
        <v>128</v>
      </c>
      <c r="D8" s="3">
        <f t="shared" ca="1" si="0"/>
        <v>1</v>
      </c>
      <c r="E8" s="1" t="s">
        <v>28</v>
      </c>
      <c r="F8" s="1">
        <v>5</v>
      </c>
      <c r="H8" s="1" t="str">
        <f>IF(ISBLANK(G8),"",
IF(ISERROR(FIND(",",G8)),
  IF(ISERROR(VLOOKUP(G8,[1]AffectorValueTable!$A:$A,1,0)),"어펙터밸류없음",
  ""),
IF(ISERROR(FIND(",",G8,FIND(",",G8)+1)),
  IF(OR(ISERROR(VLOOKUP(LEFT(G8,FIND(",",G8)-1),[1]AffectorValueTable!$A:$A,1,0)),ISERROR(VLOOKUP(TRIM(MID(G8,FIND(",",G8)+1,999)),[1]AffectorValueTable!$A:$A,1,0))),"어펙터밸류없음",
  ""),
IF(ISERROR(FIND(",",G8,FIND(",",G8,FIND(",",G8)+1)+1)),
  IF(OR(ISERROR(VLOOKUP(LEFT(G8,FIND(",",G8)-1),[1]AffectorValueTable!$A:$A,1,0)),ISERROR(VLOOKUP(TRIM(MID(G8,FIND(",",G8)+1,FIND(",",G8,FIND(",",G8)+1)-FIND(",",G8)-1)),[1]AffectorValueTable!$A:$A,1,0)),ISERROR(VLOOKUP(TRIM(MID(G8,FIND(",",G8,FIND(",",G8)+1)+1,999)),[1]AffectorValueTable!$A:$A,1,0))),"어펙터밸류없음",
  ""),
IF(ISERROR(FIND(",",G8,FIND(",",G8,FIND(",",G8,FIND(",",G8)+1)+1)+1)),
  IF(OR(ISERROR(VLOOKUP(LEFT(G8,FIND(",",G8)-1),[1]AffectorValueTable!$A:$A,1,0)),ISERROR(VLOOKUP(TRIM(MID(G8,FIND(",",G8)+1,FIND(",",G8,FIND(",",G8)+1)-FIND(",",G8)-1)),[1]AffectorValueTable!$A:$A,1,0)),ISERROR(VLOOKUP(TRIM(MID(G8,FIND(",",G8,FIND(",",G8)+1)+1,FIND(",",G8,FIND(",",G8,FIND(",",G8)+1)+1)-FIND(",",G8,FIND(",",G8)+1)-1)),[1]AffectorValueTable!$A:$A,1,0)),ISERROR(VLOOKUP(TRIM(MID(G8,FIND(",",G8,FIND(",",G8,FIND(",",G8)+1)+1)+1,999)),[1]AffectorValueTable!$A:$A,1,0))),"어펙터밸류없음",
  ""),
)))))</f>
        <v/>
      </c>
      <c r="K8" t="str">
        <f>IF(ISBLANK(I8),"",
IFERROR(VLOOKUP(I8,[2]StringTable!$1:$1048576,MATCH("kor|String",[2]StringTable!$1:$1,0),0),
"스트링없음"))</f>
        <v/>
      </c>
      <c r="L8" t="str">
        <f>IF(ISBLANK(J8),"",
IFERROR(VLOOKUP(J8,[2]StringTable!$1:$1048576,MATCH("kor|String",[2]StringTable!$1:$1,0),0),
"스트링없음"))</f>
        <v/>
      </c>
      <c r="M8" s="1" t="b">
        <f>IF(ISERROR(MATCH($A8,SkillLevelTable!$A:$A,0)),FALSE,
IF(ISBLANK(INDEX(SkillLevelTable!$1:$1048576,MATCH($A8,SkillLevelTable!$A:$A,0),MATCH($F$1,SkillLevelTable!$1:$1,0))),FALSE,TRUE))</f>
        <v>0</v>
      </c>
      <c r="N8" s="1" t="b">
        <f>IF(ISERROR(MATCH($A8,SkillLevelTable!$A:$A,0)),FALSE,
IF(ISBLANK(INDEX(SkillLevelTable!$1:$1048576,MATCH($A8,SkillLevelTable!$A:$A,0),MATCH(ActionTable!$G$1,SkillLevelTable!$1:$1,0))),FALSE,TRUE))</f>
        <v>0</v>
      </c>
      <c r="O8" s="1" t="b">
        <f>IF(ISERROR(MATCH($A8,SkillLevelTable!$A:$A,0)),FALSE,
IF(ISBLANK(INDEX(SkillLevelTable!$1:$1048576,MATCH($A8,SkillLevelTable!$A:$A,0),MATCH($G$1,SkillLevelTable!$1:$1,0))),FALSE,TRUE))</f>
        <v>0</v>
      </c>
      <c r="P8" s="1" t="b">
        <f>IF(ISERROR(MATCH($A8,SkillLevelTable!$A:$A,0)),FALSE,
IF(ISBLANK(INDEX(SkillLevelTable!$1:$1048576,MATCH($A8,SkillLevelTable!$A:$A,0),MATCH($I$1,SkillLevelTable!$1:$1,0))),FALSE,TRUE))</f>
        <v>0</v>
      </c>
      <c r="Q8" s="1" t="b">
        <f>IF(ISERROR(MATCH($A8,SkillLevelTable!$A:$A,0)),FALSE,
IF(ISBLANK(INDEX(SkillLevelTable!$1:$1048576,MATCH($A8,SkillLevelTable!$A:$A,0),MATCH($J$1,SkillLevelTable!$1:$1,0))),FALSE,TRUE))</f>
        <v>0</v>
      </c>
    </row>
    <row r="9" spans="1:20" x14ac:dyDescent="0.3">
      <c r="A9" s="1" t="s">
        <v>29</v>
      </c>
      <c r="B9" s="1" t="s">
        <v>82</v>
      </c>
      <c r="C9" t="s">
        <v>129</v>
      </c>
      <c r="D9" s="3">
        <f t="shared" ca="1" si="0"/>
        <v>2</v>
      </c>
      <c r="H9" s="1" t="str">
        <f>IF(ISBLANK(G9),"",
IF(ISERROR(FIND(",",G9)),
  IF(ISERROR(VLOOKUP(G9,[1]AffectorValueTable!$A:$A,1,0)),"어펙터밸류없음",
  ""),
IF(ISERROR(FIND(",",G9,FIND(",",G9)+1)),
  IF(OR(ISERROR(VLOOKUP(LEFT(G9,FIND(",",G9)-1),[1]AffectorValueTable!$A:$A,1,0)),ISERROR(VLOOKUP(TRIM(MID(G9,FIND(",",G9)+1,999)),[1]AffectorValueTable!$A:$A,1,0))),"어펙터밸류없음",
  ""),
IF(ISERROR(FIND(",",G9,FIND(",",G9,FIND(",",G9)+1)+1)),
  IF(OR(ISERROR(VLOOKUP(LEFT(G9,FIND(",",G9)-1),[1]AffectorValueTable!$A:$A,1,0)),ISERROR(VLOOKUP(TRIM(MID(G9,FIND(",",G9)+1,FIND(",",G9,FIND(",",G9)+1)-FIND(",",G9)-1)),[1]AffectorValueTable!$A:$A,1,0)),ISERROR(VLOOKUP(TRIM(MID(G9,FIND(",",G9,FIND(",",G9)+1)+1,999)),[1]AffectorValueTable!$A:$A,1,0))),"어펙터밸류없음",
  ""),
IF(ISERROR(FIND(",",G9,FIND(",",G9,FIND(",",G9,FIND(",",G9)+1)+1)+1)),
  IF(OR(ISERROR(VLOOKUP(LEFT(G9,FIND(",",G9)-1),[1]AffectorValueTable!$A:$A,1,0)),ISERROR(VLOOKUP(TRIM(MID(G9,FIND(",",G9)+1,FIND(",",G9,FIND(",",G9)+1)-FIND(",",G9)-1)),[1]AffectorValueTable!$A:$A,1,0)),ISERROR(VLOOKUP(TRIM(MID(G9,FIND(",",G9,FIND(",",G9)+1)+1,FIND(",",G9,FIND(",",G9,FIND(",",G9)+1)+1)-FIND(",",G9,FIND(",",G9)+1)-1)),[1]AffectorValueTable!$A:$A,1,0)),ISERROR(VLOOKUP(TRIM(MID(G9,FIND(",",G9,FIND(",",G9,FIND(",",G9)+1)+1)+1,999)),[1]AffectorValueTable!$A:$A,1,0))),"어펙터밸류없음",
  ""),
)))))</f>
        <v/>
      </c>
      <c r="K9" t="str">
        <f>IF(ISBLANK(I9),"",
IFERROR(VLOOKUP(I9,[2]StringTable!$1:$1048576,MATCH("kor|String",[2]StringTable!$1:$1,0),0),
"스트링없음"))</f>
        <v/>
      </c>
      <c r="L9" t="str">
        <f>IF(ISBLANK(J9),"",
IFERROR(VLOOKUP(J9,[2]StringTable!$1:$1048576,MATCH("kor|String",[2]StringTable!$1:$1,0),0),
"스트링없음"))</f>
        <v/>
      </c>
      <c r="M9" s="1" t="b">
        <f>IF(ISERROR(MATCH($A9,SkillLevelTable!$A:$A,0)),FALSE,
IF(ISBLANK(INDEX(SkillLevelTable!$1:$1048576,MATCH($A9,SkillLevelTable!$A:$A,0),MATCH($F$1,SkillLevelTable!$1:$1,0))),FALSE,TRUE))</f>
        <v>0</v>
      </c>
      <c r="N9" s="1" t="b">
        <f>IF(ISERROR(MATCH($A9,SkillLevelTable!$A:$A,0)),FALSE,
IF(ISBLANK(INDEX(SkillLevelTable!$1:$1048576,MATCH($A9,SkillLevelTable!$A:$A,0),MATCH(ActionTable!$G$1,SkillLevelTable!$1:$1,0))),FALSE,TRUE))</f>
        <v>0</v>
      </c>
      <c r="O9" s="1" t="b">
        <f>IF(ISERROR(MATCH($A9,SkillLevelTable!$A:$A,0)),FALSE,
IF(ISBLANK(INDEX(SkillLevelTable!$1:$1048576,MATCH($A9,SkillLevelTable!$A:$A,0),MATCH($G$1,SkillLevelTable!$1:$1,0))),FALSE,TRUE))</f>
        <v>0</v>
      </c>
      <c r="P9" s="1" t="b">
        <f>IF(ISERROR(MATCH($A9,SkillLevelTable!$A:$A,0)),FALSE,
IF(ISBLANK(INDEX(SkillLevelTable!$1:$1048576,MATCH($A9,SkillLevelTable!$A:$A,0),MATCH($I$1,SkillLevelTable!$1:$1,0))),FALSE,TRUE))</f>
        <v>0</v>
      </c>
      <c r="Q9" s="1" t="b">
        <f>IF(ISERROR(MATCH($A9,SkillLevelTable!$A:$A,0)),FALSE,
IF(ISBLANK(INDEX(SkillLevelTable!$1:$1048576,MATCH($A9,SkillLevelTable!$A:$A,0),MATCH($J$1,SkillLevelTable!$1:$1,0))),FALSE,TRUE))</f>
        <v>0</v>
      </c>
    </row>
  </sheetData>
  <phoneticPr fontId="1" type="noConversion"/>
  <dataValidations count="1">
    <dataValidation type="list" allowBlank="1" showInputMessage="1" showErrorMessage="1" sqref="C2:C9" xr:uid="{9B9B3EF9-CE15-4E35-9EEA-415B3F4C3E5D}">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tabSelected="1" workbookViewId="0">
      <pane xSplit="2" ySplit="1" topLeftCell="C2" activePane="bottomRight" state="frozen"/>
      <selection pane="topRight" activeCell="C1" sqref="C1"/>
      <selection pane="bottomLeft" activeCell="A2" sqref="A2"/>
      <selection pane="bottomRight" activeCell="I3" sqref="I3"/>
    </sheetView>
  </sheetViews>
  <sheetFormatPr defaultRowHeight="16.5" outlineLevelCol="1" x14ac:dyDescent="0.3"/>
  <cols>
    <col min="1" max="1" width="13.625" bestFit="1" customWidth="1"/>
    <col min="2" max="2" width="5.375" bestFit="1" customWidth="1"/>
    <col min="3" max="3" width="8.875" bestFit="1" customWidth="1"/>
    <col min="4" max="4" width="24.125" bestFit="1" customWidth="1"/>
    <col min="5" max="5" width="27" customWidth="1"/>
    <col min="6" max="6" width="15.125" style="1" customWidth="1" outlineLevel="1"/>
    <col min="7" max="7" width="17.375" customWidth="1"/>
    <col min="8" max="8" width="30.75" customWidth="1"/>
    <col min="9" max="9" width="16.125" style="1" customWidth="1" outlineLevel="1"/>
    <col min="10" max="10" width="22.375" style="1" customWidth="1" outlineLevel="1"/>
    <col min="11" max="11" width="19" customWidth="1"/>
    <col min="12" max="12" width="17.25" customWidth="1" outlineLevel="1"/>
    <col min="13" max="13" width="12.875" customWidth="1" outlineLevel="1"/>
    <col min="14" max="15" width="10.625" customWidth="1" outlineLevel="1"/>
    <col min="16" max="18" width="11.375" customWidth="1" outlineLevel="1"/>
    <col min="19" max="19" width="17.25" customWidth="1" outlineLevel="1"/>
    <col min="20" max="20" width="12.875" customWidth="1" outlineLevel="1"/>
    <col min="21" max="22" width="10.625" customWidth="1" outlineLevel="1"/>
    <col min="23" max="25" width="11.375" customWidth="1" outlineLevel="1"/>
    <col min="26" max="26" width="17.25" customWidth="1" outlineLevel="1"/>
    <col min="27" max="27" width="12.875" customWidth="1" outlineLevel="1"/>
    <col min="28" max="29" width="10.625" customWidth="1" outlineLevel="1"/>
    <col min="30" max="32" width="11.375" customWidth="1" outlineLevel="1"/>
  </cols>
  <sheetData>
    <row r="1" spans="1:32" ht="27" customHeight="1" x14ac:dyDescent="0.3">
      <c r="A1" s="1" t="s">
        <v>77</v>
      </c>
      <c r="B1" s="1" t="s">
        <v>78</v>
      </c>
      <c r="C1" s="1" t="s">
        <v>74</v>
      </c>
      <c r="D1" s="1" t="s">
        <v>79</v>
      </c>
      <c r="E1" s="1" t="s">
        <v>130</v>
      </c>
      <c r="F1" s="1" t="s">
        <v>108</v>
      </c>
      <c r="G1" s="1" t="s">
        <v>92</v>
      </c>
      <c r="H1" s="1" t="s">
        <v>91</v>
      </c>
      <c r="I1" s="1" t="s">
        <v>104</v>
      </c>
      <c r="J1" s="1" t="s">
        <v>105</v>
      </c>
      <c r="K1" s="1" t="s">
        <v>95</v>
      </c>
      <c r="L1" s="1" t="s">
        <v>109</v>
      </c>
      <c r="M1" s="1" t="s">
        <v>98</v>
      </c>
      <c r="N1" s="1" t="s">
        <v>99</v>
      </c>
      <c r="O1" s="1" t="s">
        <v>100</v>
      </c>
      <c r="P1" s="1" t="s">
        <v>101</v>
      </c>
      <c r="Q1" s="1" t="s">
        <v>102</v>
      </c>
      <c r="R1" s="1" t="s">
        <v>103</v>
      </c>
      <c r="S1" s="1" t="s">
        <v>110</v>
      </c>
      <c r="T1" s="1" t="s">
        <v>98</v>
      </c>
      <c r="U1" s="1" t="s">
        <v>99</v>
      </c>
      <c r="V1" s="1" t="s">
        <v>100</v>
      </c>
      <c r="W1" s="1" t="s">
        <v>101</v>
      </c>
      <c r="X1" s="1" t="s">
        <v>102</v>
      </c>
      <c r="Y1" s="1" t="s">
        <v>103</v>
      </c>
      <c r="Z1" s="1" t="s">
        <v>111</v>
      </c>
      <c r="AA1" s="1" t="s">
        <v>98</v>
      </c>
      <c r="AB1" s="1" t="s">
        <v>99</v>
      </c>
      <c r="AC1" s="1" t="s">
        <v>100</v>
      </c>
      <c r="AD1" s="1" t="s">
        <v>101</v>
      </c>
      <c r="AE1" s="1" t="s">
        <v>102</v>
      </c>
      <c r="AF1" s="1" t="s">
        <v>103</v>
      </c>
    </row>
    <row r="2" spans="1:32" x14ac:dyDescent="0.3">
      <c r="A2" s="1" t="s">
        <v>6</v>
      </c>
      <c r="B2" s="1">
        <v>1</v>
      </c>
      <c r="C2" s="1">
        <v>10</v>
      </c>
      <c r="D2" s="1" t="s">
        <v>5</v>
      </c>
      <c r="E2" s="1"/>
      <c r="F2" s="1" t="str">
        <f>IF(ISBLANK(E2),"",
IF(ISERROR(FIND(",",E2)),
  IF(ISERROR(VLOOKUP(E2,[1]AffectorValueTable!$A:$A,1,0)),"어펙터밸류없음",
  ""),
IF(ISERROR(FIND(",",E2,FIND(",",E2)+1)),
  IF(OR(ISERROR(VLOOKUP(LEFT(E2,FIND(",",E2)-1),[1]AffectorValueTable!$A:$A,1,0)),ISERROR(VLOOKUP(TRIM(MID(E2,FIND(",",E2)+1,999)),[1]AffectorValueTable!$A:$A,1,0))),"어펙터밸류없음",
  ""),
IF(ISERROR(FIND(",",E2,FIND(",",E2,FIND(",",E2)+1)+1)),
  IF(OR(ISERROR(VLOOKUP(LEFT(E2,FIND(",",E2)-1),[1]AffectorValueTable!$A:$A,1,0)),ISERROR(VLOOKUP(TRIM(MID(E2,FIND(",",E2)+1,FIND(",",E2,FIND(",",E2)+1)-FIND(",",E2)-1)),[1]AffectorValueTable!$A:$A,1,0)),ISERROR(VLOOKUP(TRIM(MID(E2,FIND(",",E2,FIND(",",E2)+1)+1,999)),[1]AffectorValueTable!$A:$A,1,0))),"어펙터밸류없음",
  ""),
IF(ISERROR(FIND(",",E2,FIND(",",E2,FIND(",",E2,FIND(",",E2)+1)+1)+1)),
  IF(OR(ISERROR(VLOOKUP(LEFT(E2,FIND(",",E2)-1),[1]AffectorValueTable!$A:$A,1,0)),ISERROR(VLOOKUP(TRIM(MID(E2,FIND(",",E2)+1,FIND(",",E2,FIND(",",E2)+1)-FIND(",",E2)-1)),[1]AffectorValueTable!$A:$A,1,0)),ISERROR(VLOOKUP(TRIM(MID(E2,FIND(",",E2,FIND(",",E2)+1)+1,FIND(",",E2,FIND(",",E2,FIND(",",E2)+1)+1)-FIND(",",E2,FIND(",",E2)+1)-1)),[1]AffectorValueTable!$A:$A,1,0)),ISERROR(VLOOKUP(TRIM(MID(E2,FIND(",",E2,FIND(",",E2,FIND(",",E2)+1)+1)+1,999)),[1]AffectorValueTable!$A:$A,1,0))),"어펙터밸류없음",
  ""),
)))))</f>
        <v/>
      </c>
      <c r="G2" s="1"/>
      <c r="H2" s="1"/>
      <c r="I2" s="1" t="str">
        <f>IF(NOT(VLOOKUP($A2,SkillTable!$1:$1048576,MATCH(SkillTable!$P$1,SkillTable!$1:$1,0),0)),VLOOKUP($A2,SkillTable!$1:$1048576,MATCH(SkillTable!$K$1,SkillTable!$1:$1,0),0),
IF(ISBLANK(G2),"",
IFERROR(VLOOKUP(G2,[2]StringTable!$1:$1048576,MATCH("kor|String",[2]StringTable!$1:$1,0),0),
"스트링없음")))</f>
        <v>스트링없음</v>
      </c>
      <c r="J2" s="1" t="str">
        <f>IF(NOT(VLOOKUP($A2,SkillTable!$1:$1048576,MATCH(SkillTable!$Q$1,SkillTable!$1:$1,0),0)),VLOOKUP($A2,SkillTable!$1:$1048576,MATCH(SkillTable!$L$1,SkillTable!$1:$1,0),0),
IF(ISBLANK(H2),"",
IFERROR(VLOOKUP(H2,[2]StringTable!$1:$1048576,MATCH("kor|String",[2]StringTable!$1:$1,0),0),
"스트링없음")))</f>
        <v>스트링없음</v>
      </c>
      <c r="K2" s="1" t="s">
        <v>90</v>
      </c>
      <c r="L2" s="1" t="s">
        <v>112</v>
      </c>
      <c r="M2" s="1" t="str">
        <f>IFERROR(IF(ISBLANK($L2),"",VLOOKUP($L2&amp;"_"&amp;TEXT($B2,"00"),[1]AffectorValueLevelTable!$1:$1048576,MATCH(M$1,[1]AffectorValueLevelTable!$1:$1,0),0)),"어펙터밸류레벨없음")</f>
        <v>어펙터밸류레벨없음</v>
      </c>
      <c r="N2" s="1" t="str">
        <f>IFERROR(IF(ISBLANK($L2),"",VLOOKUP($L2&amp;"_"&amp;TEXT($B2,"00"),[1]AffectorValueLevelTable!$1:$1048576,MATCH(N$1,[1]AffectorValueLevelTable!$1:$1,0),0)),"어펙터밸류레벨없음")</f>
        <v>어펙터밸류레벨없음</v>
      </c>
      <c r="O2" s="1" t="str">
        <f>IFERROR(IF(ISBLANK($L2),"",VLOOKUP($L2&amp;"_"&amp;TEXT($B2,"00"),[1]AffectorValueLevelTable!$1:$1048576,MATCH(O$1,[1]AffectorValueLevelTable!$1:$1,0),0)),"어펙터밸류레벨없음")</f>
        <v>어펙터밸류레벨없음</v>
      </c>
      <c r="P2" s="1"/>
      <c r="Q2" s="1"/>
      <c r="R2" s="1"/>
      <c r="S2" s="1"/>
      <c r="T2" s="1" t="str">
        <f>IFERROR(IF(ISBLANK($S2),"",VLOOKUP($S2&amp;"_"&amp;TEXT($B2,"00"),[1]AffectorValueLevelTable!$1:$1048576,MATCH(T$1,[1]AffectorValueLevelTable!$1:$1,0),0)),"어펙터밸류레벨없음")</f>
        <v/>
      </c>
      <c r="U2" s="1" t="str">
        <f>IFERROR(IF(ISBLANK($S2),"",VLOOKUP($S2&amp;"_"&amp;TEXT($B2,"00"),[1]AffectorValueLevelTable!$1:$1048576,MATCH(U$1,[1]AffectorValueLevelTable!$1:$1,0),0)),"어펙터밸류레벨없음")</f>
        <v/>
      </c>
      <c r="V2" s="1" t="str">
        <f>IFERROR(IF(ISBLANK($S2),"",VLOOKUP($S2&amp;"_"&amp;TEXT($B2,"00"),[1]AffectorValueLevelTable!$1:$1048576,MATCH(V$1,[1]AffectorValueLevelTable!$1:$1,0),0)),"어펙터밸류레벨없음")</f>
        <v/>
      </c>
      <c r="W2" s="1"/>
      <c r="X2" s="1"/>
      <c r="Y2" s="1"/>
      <c r="Z2" s="1"/>
      <c r="AA2" s="1" t="str">
        <f>IFERROR(IF(ISBLANK($Z2),"",VLOOKUP($Z2&amp;"_"&amp;TEXT($B2,"00"),[1]AffectorValueLevelTable!$1:$1048576,MATCH(AA$1,[1]AffectorValueLevelTable!$1:$1,0),0)),"어펙터밸류레벨없음")</f>
        <v/>
      </c>
      <c r="AB2" s="1" t="str">
        <f>IFERROR(IF(ISBLANK($Z2),"",VLOOKUP($Z2&amp;"_"&amp;TEXT($B2,"00"),[1]AffectorValueLevelTable!$1:$1048576,MATCH(AB$1,[1]AffectorValueLevelTable!$1:$1,0),0)),"어펙터밸류레벨없음")</f>
        <v/>
      </c>
      <c r="AC2" s="1" t="str">
        <f>IFERROR(IF(ISBLANK($Z2),"",VLOOKUP($Z2&amp;"_"&amp;TEXT($B2,"00"),[1]AffectorValueLevelTable!$1:$1048576,MATCH(AC$1,[1]AffectorValueLevelTable!$1:$1,0),0)),"어펙터밸류레벨없음")</f>
        <v/>
      </c>
      <c r="AD2" s="1"/>
      <c r="AE2" s="1"/>
      <c r="AF2" s="1"/>
    </row>
    <row r="3" spans="1:32" x14ac:dyDescent="0.3">
      <c r="A3" s="1" t="s">
        <v>6</v>
      </c>
      <c r="B3" s="1">
        <v>2</v>
      </c>
      <c r="C3" s="1">
        <v>9</v>
      </c>
      <c r="D3" s="1" t="s">
        <v>30</v>
      </c>
      <c r="E3" s="1"/>
      <c r="F3" s="1" t="str">
        <f>IF(ISBLANK(E3),"",
IF(ISERROR(FIND(",",E3)),
  IF(ISERROR(VLOOKUP(E3,[1]AffectorValueTable!$A:$A,1,0)),"어펙터밸류없음",
  ""),
IF(ISERROR(FIND(",",E3,FIND(",",E3)+1)),
  IF(OR(ISERROR(VLOOKUP(LEFT(E3,FIND(",",E3)-1),[1]AffectorValueTable!$A:$A,1,0)),ISERROR(VLOOKUP(TRIM(MID(E3,FIND(",",E3)+1,999)),[1]AffectorValueTable!$A:$A,1,0))),"어펙터밸류없음",
  ""),
IF(ISERROR(FIND(",",E3,FIND(",",E3,FIND(",",E3)+1)+1)),
  IF(OR(ISERROR(VLOOKUP(LEFT(E3,FIND(",",E3)-1),[1]AffectorValueTable!$A:$A,1,0)),ISERROR(VLOOKUP(TRIM(MID(E3,FIND(",",E3)+1,FIND(",",E3,FIND(",",E3)+1)-FIND(",",E3)-1)),[1]AffectorValueTable!$A:$A,1,0)),ISERROR(VLOOKUP(TRIM(MID(E3,FIND(",",E3,FIND(",",E3)+1)+1,999)),[1]AffectorValueTable!$A:$A,1,0))),"어펙터밸류없음",
  ""),
IF(ISERROR(FIND(",",E3,FIND(",",E3,FIND(",",E3,FIND(",",E3)+1)+1)+1)),
  IF(OR(ISERROR(VLOOKUP(LEFT(E3,FIND(",",E3)-1),[1]AffectorValueTable!$A:$A,1,0)),ISERROR(VLOOKUP(TRIM(MID(E3,FIND(",",E3)+1,FIND(",",E3,FIND(",",E3)+1)-FIND(",",E3)-1)),[1]AffectorValueTable!$A:$A,1,0)),ISERROR(VLOOKUP(TRIM(MID(E3,FIND(",",E3,FIND(",",E3)+1)+1,FIND(",",E3,FIND(",",E3,FIND(",",E3)+1)+1)-FIND(",",E3,FIND(",",E3)+1)-1)),[1]AffectorValueTable!$A:$A,1,0)),ISERROR(VLOOKUP(TRIM(MID(E3,FIND(",",E3,FIND(",",E3,FIND(",",E3)+1)+1)+1,999)),[1]AffectorValueTable!$A:$A,1,0))),"어펙터밸류없음",
  ""),
)))))</f>
        <v/>
      </c>
      <c r="G3" s="1"/>
      <c r="H3" s="1"/>
      <c r="I3" s="1" t="str">
        <f>IF(NOT(VLOOKUP($A3,SkillTable!$1:$1048576,MATCH(SkillTable!$P$1,SkillTable!$1:$1,0),0)),VLOOKUP($A3,SkillTable!$1:$1048576,MATCH(SkillTable!$K$1,SkillTable!$1:$1,0),0),
IF(ISBLANK(G3),"",
IFERROR(VLOOKUP(G3,[2]StringTable!$1:$1048576,MATCH("kor|String",[2]StringTable!$1:$1,0),0),
"스트링없음")))</f>
        <v>스트링없음</v>
      </c>
      <c r="J3" s="1" t="str">
        <f>IF(NOT(VLOOKUP($A3,SkillTable!$1:$1048576,MATCH(SkillTable!$Q$1,SkillTable!$1:$1,0),0)),VLOOKUP($A3,SkillTable!$1:$1048576,MATCH(SkillTable!$L$1,SkillTable!$1:$1,0),0),
IF(ISBLANK(H3),"",
IFERROR(VLOOKUP(H3,[2]StringTable!$1:$1048576,MATCH("kor|String",[2]StringTable!$1:$1,0),0),
"스트링없음")))</f>
        <v>스트링없음</v>
      </c>
      <c r="K3" s="1" t="s">
        <v>90</v>
      </c>
      <c r="L3" s="1" t="s">
        <v>112</v>
      </c>
      <c r="M3" s="1" t="str">
        <f>IFERROR(IF(ISBLANK($L3),"",VLOOKUP($L3&amp;"_"&amp;TEXT($B3,"00"),[1]AffectorValueLevelTable!$1:$1048576,MATCH(M$1,[1]AffectorValueLevelTable!$1:$1,0),0)),"어펙터밸류레벨없음")</f>
        <v>어펙터밸류레벨없음</v>
      </c>
      <c r="N3" s="1" t="str">
        <f>IFERROR(IF(ISBLANK($L3),"",VLOOKUP($L3&amp;"_"&amp;TEXT($B3,"00"),[1]AffectorValueLevelTable!$1:$1048576,MATCH(N$1,[1]AffectorValueLevelTable!$1:$1,0),0)),"어펙터밸류레벨없음")</f>
        <v>어펙터밸류레벨없음</v>
      </c>
      <c r="O3" s="1" t="str">
        <f>IFERROR(IF(ISBLANK($L3),"",VLOOKUP($L3&amp;"_"&amp;TEXT($B3,"00"),[1]AffectorValueLevelTable!$1:$1048576,MATCH(O$1,[1]AffectorValueLevelTable!$1:$1,0),0)),"어펙터밸류레벨없음")</f>
        <v>어펙터밸류레벨없음</v>
      </c>
      <c r="P3" s="1"/>
      <c r="Q3" s="1"/>
      <c r="R3" s="1"/>
      <c r="S3" s="1"/>
      <c r="T3" s="1" t="str">
        <f>IFERROR(IF(ISBLANK($S3),"",VLOOKUP($S3&amp;"_"&amp;TEXT($B3,"00"),[1]AffectorValueLevelTable!$1:$1048576,MATCH(T$1,[1]AffectorValueLevelTable!$1:$1,0),0)),"어펙터밸류레벨없음")</f>
        <v/>
      </c>
      <c r="U3" s="1" t="str">
        <f>IFERROR(IF(ISBLANK($S3),"",VLOOKUP($S3&amp;"_"&amp;TEXT($B3,"00"),[1]AffectorValueLevelTable!$1:$1048576,MATCH(U$1,[1]AffectorValueLevelTable!$1:$1,0),0)),"어펙터밸류레벨없음")</f>
        <v/>
      </c>
      <c r="V3" s="1" t="str">
        <f>IFERROR(IF(ISBLANK($S3),"",VLOOKUP($S3&amp;"_"&amp;TEXT($B3,"00"),[1]AffectorValueLevelTable!$1:$1048576,MATCH(V$1,[1]AffectorValueLevelTable!$1:$1,0),0)),"어펙터밸류레벨없음")</f>
        <v/>
      </c>
      <c r="W3" s="1"/>
      <c r="X3" s="1"/>
      <c r="Y3" s="1"/>
      <c r="Z3" s="1"/>
      <c r="AA3" s="1" t="str">
        <f>IFERROR(IF(ISBLANK($Z3),"",VLOOKUP($Z3&amp;"_"&amp;TEXT($B3,"00"),[1]AffectorValueLevelTable!$1:$1048576,MATCH(AA$1,[1]AffectorValueLevelTable!$1:$1,0),0)),"어펙터밸류레벨없음")</f>
        <v/>
      </c>
      <c r="AB3" s="1" t="str">
        <f>IFERROR(IF(ISBLANK($Z3),"",VLOOKUP($Z3&amp;"_"&amp;TEXT($B3,"00"),[1]AffectorValueLevelTable!$1:$1048576,MATCH(AB$1,[1]AffectorValueLevelTable!$1:$1,0),0)),"어펙터밸류레벨없음")</f>
        <v/>
      </c>
      <c r="AC3" s="1" t="str">
        <f>IFERROR(IF(ISBLANK($Z3),"",VLOOKUP($Z3&amp;"_"&amp;TEXT($B3,"00"),[1]AffectorValueLevelTable!$1:$1048576,MATCH(AC$1,[1]AffectorValueLevelTable!$1:$1,0),0)),"어펙터밸류레벨없음")</f>
        <v/>
      </c>
      <c r="AD3" s="1"/>
      <c r="AE3" s="1"/>
      <c r="AF3" s="1"/>
    </row>
    <row r="4" spans="1:32" x14ac:dyDescent="0.3">
      <c r="A4" s="1" t="s">
        <v>6</v>
      </c>
      <c r="B4" s="1">
        <v>3</v>
      </c>
      <c r="C4" s="1">
        <v>8</v>
      </c>
      <c r="D4" s="1" t="s">
        <v>30</v>
      </c>
      <c r="E4" s="1"/>
      <c r="F4" s="1" t="str">
        <f>IF(ISBLANK(E4),"",
IF(ISERROR(FIND(",",E4)),
  IF(ISERROR(VLOOKUP(E4,[1]AffectorValueTable!$A:$A,1,0)),"어펙터밸류없음",
  ""),
IF(ISERROR(FIND(",",E4,FIND(",",E4)+1)),
  IF(OR(ISERROR(VLOOKUP(LEFT(E4,FIND(",",E4)-1),[1]AffectorValueTable!$A:$A,1,0)),ISERROR(VLOOKUP(TRIM(MID(E4,FIND(",",E4)+1,999)),[1]AffectorValueTable!$A:$A,1,0))),"어펙터밸류없음",
  ""),
IF(ISERROR(FIND(",",E4,FIND(",",E4,FIND(",",E4)+1)+1)),
  IF(OR(ISERROR(VLOOKUP(LEFT(E4,FIND(",",E4)-1),[1]AffectorValueTable!$A:$A,1,0)),ISERROR(VLOOKUP(TRIM(MID(E4,FIND(",",E4)+1,FIND(",",E4,FIND(",",E4)+1)-FIND(",",E4)-1)),[1]AffectorValueTable!$A:$A,1,0)),ISERROR(VLOOKUP(TRIM(MID(E4,FIND(",",E4,FIND(",",E4)+1)+1,999)),[1]AffectorValueTable!$A:$A,1,0))),"어펙터밸류없음",
  ""),
IF(ISERROR(FIND(",",E4,FIND(",",E4,FIND(",",E4,FIND(",",E4)+1)+1)+1)),
  IF(OR(ISERROR(VLOOKUP(LEFT(E4,FIND(",",E4)-1),[1]AffectorValueTable!$A:$A,1,0)),ISERROR(VLOOKUP(TRIM(MID(E4,FIND(",",E4)+1,FIND(",",E4,FIND(",",E4)+1)-FIND(",",E4)-1)),[1]AffectorValueTable!$A:$A,1,0)),ISERROR(VLOOKUP(TRIM(MID(E4,FIND(",",E4,FIND(",",E4)+1)+1,FIND(",",E4,FIND(",",E4,FIND(",",E4)+1)+1)-FIND(",",E4,FIND(",",E4)+1)-1)),[1]AffectorValueTable!$A:$A,1,0)),ISERROR(VLOOKUP(TRIM(MID(E4,FIND(",",E4,FIND(",",E4,FIND(",",E4)+1)+1)+1,999)),[1]AffectorValueTable!$A:$A,1,0))),"어펙터밸류없음",
  ""),
)))))</f>
        <v/>
      </c>
      <c r="G4" s="1"/>
      <c r="H4" s="1"/>
      <c r="I4" s="1" t="str">
        <f>IF(NOT(VLOOKUP($A4,SkillTable!$1:$1048576,MATCH(SkillTable!$P$1,SkillTable!$1:$1,0),0)),VLOOKUP($A4,SkillTable!$1:$1048576,MATCH(SkillTable!$K$1,SkillTable!$1:$1,0),0),
IF(ISBLANK(G4),"",
IFERROR(VLOOKUP(G4,[2]StringTable!$1:$1048576,MATCH("kor|String",[2]StringTable!$1:$1,0),0),
"스트링없음")))</f>
        <v>스트링없음</v>
      </c>
      <c r="J4" s="1" t="str">
        <f>IF(NOT(VLOOKUP($A4,SkillTable!$1:$1048576,MATCH(SkillTable!$Q$1,SkillTable!$1:$1,0),0)),VLOOKUP($A4,SkillTable!$1:$1048576,MATCH(SkillTable!$L$1,SkillTable!$1:$1,0),0),
IF(ISBLANK(H4),"",
IFERROR(VLOOKUP(H4,[2]StringTable!$1:$1048576,MATCH("kor|String",[2]StringTable!$1:$1,0),0),
"스트링없음")))</f>
        <v>스트링없음</v>
      </c>
      <c r="K4" s="1" t="s">
        <v>90</v>
      </c>
      <c r="L4" s="1"/>
      <c r="M4" s="1" t="str">
        <f>IFERROR(IF(ISBLANK($L4),"",VLOOKUP($L4&amp;"_"&amp;TEXT($B4,"00"),[1]AffectorValueLevelTable!$1:$1048576,MATCH(M$1,[1]AffectorValueLevelTable!$1:$1,0),0)),"어펙터밸류레벨없음")</f>
        <v/>
      </c>
      <c r="N4" s="1" t="str">
        <f>IFERROR(IF(ISBLANK($L4),"",VLOOKUP($L4&amp;"_"&amp;TEXT($B4,"00"),[1]AffectorValueLevelTable!$1:$1048576,MATCH(N$1,[1]AffectorValueLevelTable!$1:$1,0),0)),"어펙터밸류레벨없음")</f>
        <v/>
      </c>
      <c r="O4" s="1" t="str">
        <f>IFERROR(IF(ISBLANK($L4),"",VLOOKUP($L4&amp;"_"&amp;TEXT($B4,"00"),[1]AffectorValueLevelTable!$1:$1048576,MATCH(O$1,[1]AffectorValueLevelTable!$1:$1,0),0)),"어펙터밸류레벨없음")</f>
        <v/>
      </c>
      <c r="P4" s="1"/>
      <c r="Q4" s="1"/>
      <c r="R4" s="1"/>
      <c r="S4" s="1"/>
      <c r="T4" s="1" t="str">
        <f>IFERROR(IF(ISBLANK($S4),"",VLOOKUP($S4&amp;"_"&amp;TEXT($B4,"00"),[1]AffectorValueLevelTable!$1:$1048576,MATCH(T$1,[1]AffectorValueLevelTable!$1:$1,0),0)),"어펙터밸류레벨없음")</f>
        <v/>
      </c>
      <c r="U4" s="1" t="str">
        <f>IFERROR(IF(ISBLANK($S4),"",VLOOKUP($S4&amp;"_"&amp;TEXT($B4,"00"),[1]AffectorValueLevelTable!$1:$1048576,MATCH(U$1,[1]AffectorValueLevelTable!$1:$1,0),0)),"어펙터밸류레벨없음")</f>
        <v/>
      </c>
      <c r="V4" s="1" t="str">
        <f>IFERROR(IF(ISBLANK($S4),"",VLOOKUP($S4&amp;"_"&amp;TEXT($B4,"00"),[1]AffectorValueLevelTable!$1:$1048576,MATCH(V$1,[1]AffectorValueLevelTable!$1:$1,0),0)),"어펙터밸류레벨없음")</f>
        <v/>
      </c>
      <c r="W4" s="1"/>
      <c r="X4" s="1"/>
      <c r="Y4" s="1"/>
      <c r="Z4" s="1"/>
      <c r="AA4" s="1" t="str">
        <f>IFERROR(IF(ISBLANK($Z4),"",VLOOKUP($Z4&amp;"_"&amp;TEXT($B4,"00"),[1]AffectorValueLevelTable!$1:$1048576,MATCH(AA$1,[1]AffectorValueLevelTable!$1:$1,0),0)),"어펙터밸류레벨없음")</f>
        <v/>
      </c>
      <c r="AB4" s="1" t="str">
        <f>IFERROR(IF(ISBLANK($Z4),"",VLOOKUP($Z4&amp;"_"&amp;TEXT($B4,"00"),[1]AffectorValueLevelTable!$1:$1048576,MATCH(AB$1,[1]AffectorValueLevelTable!$1:$1,0),0)),"어펙터밸류레벨없음")</f>
        <v/>
      </c>
      <c r="AC4" s="1" t="str">
        <f>IFERROR(IF(ISBLANK($Z4),"",VLOOKUP($Z4&amp;"_"&amp;TEXT($B4,"00"),[1]AffectorValueLevelTable!$1:$1048576,MATCH(AC$1,[1]AffectorValueLevelTable!$1:$1,0),0)),"어펙터밸류레벨없음")</f>
        <v/>
      </c>
      <c r="AD4" s="1"/>
      <c r="AE4" s="1"/>
      <c r="AF4" s="1"/>
    </row>
    <row r="5" spans="1:32" x14ac:dyDescent="0.3">
      <c r="A5" s="1" t="s">
        <v>6</v>
      </c>
      <c r="B5" s="1">
        <v>4</v>
      </c>
      <c r="C5" s="1">
        <v>7</v>
      </c>
      <c r="D5" s="1" t="s">
        <v>30</v>
      </c>
      <c r="E5" s="1"/>
      <c r="F5" s="1" t="str">
        <f>IF(ISBLANK(E5),"",
IF(ISERROR(FIND(",",E5)),
  IF(ISERROR(VLOOKUP(E5,[1]AffectorValueTable!$A:$A,1,0)),"어펙터밸류없음",
  ""),
IF(ISERROR(FIND(",",E5,FIND(",",E5)+1)),
  IF(OR(ISERROR(VLOOKUP(LEFT(E5,FIND(",",E5)-1),[1]AffectorValueTable!$A:$A,1,0)),ISERROR(VLOOKUP(TRIM(MID(E5,FIND(",",E5)+1,999)),[1]AffectorValueTable!$A:$A,1,0))),"어펙터밸류없음",
  ""),
IF(ISERROR(FIND(",",E5,FIND(",",E5,FIND(",",E5)+1)+1)),
  IF(OR(ISERROR(VLOOKUP(LEFT(E5,FIND(",",E5)-1),[1]AffectorValueTable!$A:$A,1,0)),ISERROR(VLOOKUP(TRIM(MID(E5,FIND(",",E5)+1,FIND(",",E5,FIND(",",E5)+1)-FIND(",",E5)-1)),[1]AffectorValueTable!$A:$A,1,0)),ISERROR(VLOOKUP(TRIM(MID(E5,FIND(",",E5,FIND(",",E5)+1)+1,999)),[1]AffectorValueTable!$A:$A,1,0))),"어펙터밸류없음",
  ""),
IF(ISERROR(FIND(",",E5,FIND(",",E5,FIND(",",E5,FIND(",",E5)+1)+1)+1)),
  IF(OR(ISERROR(VLOOKUP(LEFT(E5,FIND(",",E5)-1),[1]AffectorValueTable!$A:$A,1,0)),ISERROR(VLOOKUP(TRIM(MID(E5,FIND(",",E5)+1,FIND(",",E5,FIND(",",E5)+1)-FIND(",",E5)-1)),[1]AffectorValueTable!$A:$A,1,0)),ISERROR(VLOOKUP(TRIM(MID(E5,FIND(",",E5,FIND(",",E5)+1)+1,FIND(",",E5,FIND(",",E5,FIND(",",E5)+1)+1)-FIND(",",E5,FIND(",",E5)+1)-1)),[1]AffectorValueTable!$A:$A,1,0)),ISERROR(VLOOKUP(TRIM(MID(E5,FIND(",",E5,FIND(",",E5,FIND(",",E5)+1)+1)+1,999)),[1]AffectorValueTable!$A:$A,1,0))),"어펙터밸류없음",
  ""),
)))))</f>
        <v/>
      </c>
      <c r="G5" s="1"/>
      <c r="H5" s="1"/>
      <c r="I5" s="1" t="str">
        <f>IF(NOT(VLOOKUP($A5,SkillTable!$1:$1048576,MATCH(SkillTable!$P$1,SkillTable!$1:$1,0),0)),VLOOKUP($A5,SkillTable!$1:$1048576,MATCH(SkillTable!$K$1,SkillTable!$1:$1,0),0),
IF(ISBLANK(G5),"",
IFERROR(VLOOKUP(G5,[2]StringTable!$1:$1048576,MATCH("kor|String",[2]StringTable!$1:$1,0),0),
"스트링없음")))</f>
        <v>스트링없음</v>
      </c>
      <c r="J5" s="1" t="str">
        <f>IF(NOT(VLOOKUP($A5,SkillTable!$1:$1048576,MATCH(SkillTable!$Q$1,SkillTable!$1:$1,0),0)),VLOOKUP($A5,SkillTable!$1:$1048576,MATCH(SkillTable!$L$1,SkillTable!$1:$1,0),0),
IF(ISBLANK(H5),"",
IFERROR(VLOOKUP(H5,[2]StringTable!$1:$1048576,MATCH("kor|String",[2]StringTable!$1:$1,0),0),
"스트링없음")))</f>
        <v>스트링없음</v>
      </c>
      <c r="K5" s="1" t="s">
        <v>90</v>
      </c>
      <c r="L5" s="1"/>
      <c r="M5" s="1" t="str">
        <f>IFERROR(IF(ISBLANK($L5),"",VLOOKUP($L5&amp;"_"&amp;TEXT($B5,"00"),[1]AffectorValueLevelTable!$1:$1048576,MATCH(M$1,[1]AffectorValueLevelTable!$1:$1,0),0)),"어펙터밸류레벨없음")</f>
        <v/>
      </c>
      <c r="N5" s="1" t="str">
        <f>IFERROR(IF(ISBLANK($L5),"",VLOOKUP($L5&amp;"_"&amp;TEXT($B5,"00"),[1]AffectorValueLevelTable!$1:$1048576,MATCH(N$1,[1]AffectorValueLevelTable!$1:$1,0),0)),"어펙터밸류레벨없음")</f>
        <v/>
      </c>
      <c r="O5" s="1" t="str">
        <f>IFERROR(IF(ISBLANK($L5),"",VLOOKUP($L5&amp;"_"&amp;TEXT($B5,"00"),[1]AffectorValueLevelTable!$1:$1048576,MATCH(O$1,[1]AffectorValueLevelTable!$1:$1,0),0)),"어펙터밸류레벨없음")</f>
        <v/>
      </c>
      <c r="P5" s="1"/>
      <c r="Q5" s="1"/>
      <c r="R5" s="1"/>
      <c r="S5" s="1"/>
      <c r="T5" s="1" t="str">
        <f>IFERROR(IF(ISBLANK($S5),"",VLOOKUP($S5&amp;"_"&amp;TEXT($B5,"00"),[1]AffectorValueLevelTable!$1:$1048576,MATCH(T$1,[1]AffectorValueLevelTable!$1:$1,0),0)),"어펙터밸류레벨없음")</f>
        <v/>
      </c>
      <c r="U5" s="1" t="str">
        <f>IFERROR(IF(ISBLANK($S5),"",VLOOKUP($S5&amp;"_"&amp;TEXT($B5,"00"),[1]AffectorValueLevelTable!$1:$1048576,MATCH(U$1,[1]AffectorValueLevelTable!$1:$1,0),0)),"어펙터밸류레벨없음")</f>
        <v/>
      </c>
      <c r="V5" s="1" t="str">
        <f>IFERROR(IF(ISBLANK($S5),"",VLOOKUP($S5&amp;"_"&amp;TEXT($B5,"00"),[1]AffectorValueLevelTable!$1:$1048576,MATCH(V$1,[1]AffectorValueLevelTable!$1:$1,0),0)),"어펙터밸류레벨없음")</f>
        <v/>
      </c>
      <c r="W5" s="1"/>
      <c r="X5" s="1"/>
      <c r="Y5" s="1"/>
      <c r="Z5" s="1"/>
      <c r="AA5" s="1" t="str">
        <f>IFERROR(IF(ISBLANK($Z5),"",VLOOKUP($Z5&amp;"_"&amp;TEXT($B5,"00"),[1]AffectorValueLevelTable!$1:$1048576,MATCH(AA$1,[1]AffectorValueLevelTable!$1:$1,0),0)),"어펙터밸류레벨없음")</f>
        <v/>
      </c>
      <c r="AB5" s="1" t="str">
        <f>IFERROR(IF(ISBLANK($Z5),"",VLOOKUP($Z5&amp;"_"&amp;TEXT($B5,"00"),[1]AffectorValueLevelTable!$1:$1048576,MATCH(AB$1,[1]AffectorValueLevelTable!$1:$1,0),0)),"어펙터밸류레벨없음")</f>
        <v/>
      </c>
      <c r="AC5" s="1" t="str">
        <f>IFERROR(IF(ISBLANK($Z5),"",VLOOKUP($Z5&amp;"_"&amp;TEXT($B5,"00"),[1]AffectorValueLevelTable!$1:$1048576,MATCH(AC$1,[1]AffectorValueLevelTable!$1:$1,0),0)),"어펙터밸류레벨없음")</f>
        <v/>
      </c>
      <c r="AD5" s="1"/>
      <c r="AE5" s="1"/>
      <c r="AF5" s="1"/>
    </row>
    <row r="6" spans="1:32" x14ac:dyDescent="0.3">
      <c r="A6" s="1" t="s">
        <v>6</v>
      </c>
      <c r="B6" s="1">
        <v>5</v>
      </c>
      <c r="C6" s="1">
        <v>6</v>
      </c>
      <c r="D6" s="1" t="s">
        <v>30</v>
      </c>
      <c r="E6" s="1"/>
      <c r="F6" s="1" t="str">
        <f>IF(ISBLANK(E6),"",
IF(ISERROR(FIND(",",E6)),
  IF(ISERROR(VLOOKUP(E6,[1]AffectorValueTable!$A:$A,1,0)),"어펙터밸류없음",
  ""),
IF(ISERROR(FIND(",",E6,FIND(",",E6)+1)),
  IF(OR(ISERROR(VLOOKUP(LEFT(E6,FIND(",",E6)-1),[1]AffectorValueTable!$A:$A,1,0)),ISERROR(VLOOKUP(TRIM(MID(E6,FIND(",",E6)+1,999)),[1]AffectorValueTable!$A:$A,1,0))),"어펙터밸류없음",
  ""),
IF(ISERROR(FIND(",",E6,FIND(",",E6,FIND(",",E6)+1)+1)),
  IF(OR(ISERROR(VLOOKUP(LEFT(E6,FIND(",",E6)-1),[1]AffectorValueTable!$A:$A,1,0)),ISERROR(VLOOKUP(TRIM(MID(E6,FIND(",",E6)+1,FIND(",",E6,FIND(",",E6)+1)-FIND(",",E6)-1)),[1]AffectorValueTable!$A:$A,1,0)),ISERROR(VLOOKUP(TRIM(MID(E6,FIND(",",E6,FIND(",",E6)+1)+1,999)),[1]AffectorValueTable!$A:$A,1,0))),"어펙터밸류없음",
  ""),
IF(ISERROR(FIND(",",E6,FIND(",",E6,FIND(",",E6,FIND(",",E6)+1)+1)+1)),
  IF(OR(ISERROR(VLOOKUP(LEFT(E6,FIND(",",E6)-1),[1]AffectorValueTable!$A:$A,1,0)),ISERROR(VLOOKUP(TRIM(MID(E6,FIND(",",E6)+1,FIND(",",E6,FIND(",",E6)+1)-FIND(",",E6)-1)),[1]AffectorValueTable!$A:$A,1,0)),ISERROR(VLOOKUP(TRIM(MID(E6,FIND(",",E6,FIND(",",E6)+1)+1,FIND(",",E6,FIND(",",E6,FIND(",",E6)+1)+1)-FIND(",",E6,FIND(",",E6)+1)-1)),[1]AffectorValueTable!$A:$A,1,0)),ISERROR(VLOOKUP(TRIM(MID(E6,FIND(",",E6,FIND(",",E6,FIND(",",E6)+1)+1)+1,999)),[1]AffectorValueTable!$A:$A,1,0))),"어펙터밸류없음",
  ""),
)))))</f>
        <v/>
      </c>
      <c r="G6" s="1"/>
      <c r="H6" s="1"/>
      <c r="I6" s="1" t="str">
        <f>IF(NOT(VLOOKUP($A6,SkillTable!$1:$1048576,MATCH(SkillTable!$P$1,SkillTable!$1:$1,0),0)),VLOOKUP($A6,SkillTable!$1:$1048576,MATCH(SkillTable!$K$1,SkillTable!$1:$1,0),0),
IF(ISBLANK(G6),"",
IFERROR(VLOOKUP(G6,[2]StringTable!$1:$1048576,MATCH("kor|String",[2]StringTable!$1:$1,0),0),
"스트링없음")))</f>
        <v>스트링없음</v>
      </c>
      <c r="J6" s="1" t="str">
        <f>IF(NOT(VLOOKUP($A6,SkillTable!$1:$1048576,MATCH(SkillTable!$Q$1,SkillTable!$1:$1,0),0)),VLOOKUP($A6,SkillTable!$1:$1048576,MATCH(SkillTable!$L$1,SkillTable!$1:$1,0),0),
IF(ISBLANK(H6),"",
IFERROR(VLOOKUP(H6,[2]StringTable!$1:$1048576,MATCH("kor|String",[2]StringTable!$1:$1,0),0),
"스트링없음")))</f>
        <v>스트링없음</v>
      </c>
      <c r="K6" s="1" t="s">
        <v>90</v>
      </c>
      <c r="L6" s="1"/>
      <c r="M6" s="1" t="str">
        <f>IFERROR(IF(ISBLANK($L6),"",VLOOKUP($L6&amp;"_"&amp;TEXT($B6,"00"),[1]AffectorValueLevelTable!$1:$1048576,MATCH(M$1,[1]AffectorValueLevelTable!$1:$1,0),0)),"어펙터밸류레벨없음")</f>
        <v/>
      </c>
      <c r="N6" s="1" t="str">
        <f>IFERROR(IF(ISBLANK($L6),"",VLOOKUP($L6&amp;"_"&amp;TEXT($B6,"00"),[1]AffectorValueLevelTable!$1:$1048576,MATCH(N$1,[1]AffectorValueLevelTable!$1:$1,0),0)),"어펙터밸류레벨없음")</f>
        <v/>
      </c>
      <c r="O6" s="1" t="str">
        <f>IFERROR(IF(ISBLANK($L6),"",VLOOKUP($L6&amp;"_"&amp;TEXT($B6,"00"),[1]AffectorValueLevelTable!$1:$1048576,MATCH(O$1,[1]AffectorValueLevelTable!$1:$1,0),0)),"어펙터밸류레벨없음")</f>
        <v/>
      </c>
      <c r="P6" s="1"/>
      <c r="Q6" s="1"/>
      <c r="R6" s="1"/>
      <c r="S6" s="1"/>
      <c r="T6" s="1" t="str">
        <f>IFERROR(IF(ISBLANK($S6),"",VLOOKUP($S6&amp;"_"&amp;TEXT($B6,"00"),[1]AffectorValueLevelTable!$1:$1048576,MATCH(T$1,[1]AffectorValueLevelTable!$1:$1,0),0)),"어펙터밸류레벨없음")</f>
        <v/>
      </c>
      <c r="U6" s="1" t="str">
        <f>IFERROR(IF(ISBLANK($S6),"",VLOOKUP($S6&amp;"_"&amp;TEXT($B6,"00"),[1]AffectorValueLevelTable!$1:$1048576,MATCH(U$1,[1]AffectorValueLevelTable!$1:$1,0),0)),"어펙터밸류레벨없음")</f>
        <v/>
      </c>
      <c r="V6" s="1" t="str">
        <f>IFERROR(IF(ISBLANK($S6),"",VLOOKUP($S6&amp;"_"&amp;TEXT($B6,"00"),[1]AffectorValueLevelTable!$1:$1048576,MATCH(V$1,[1]AffectorValueLevelTable!$1:$1,0),0)),"어펙터밸류레벨없음")</f>
        <v/>
      </c>
      <c r="W6" s="1"/>
      <c r="X6" s="1"/>
      <c r="Y6" s="1"/>
      <c r="Z6" s="1"/>
      <c r="AA6" s="1" t="str">
        <f>IFERROR(IF(ISBLANK($Z6),"",VLOOKUP($Z6&amp;"_"&amp;TEXT($B6,"00"),[1]AffectorValueLevelTable!$1:$1048576,MATCH(AA$1,[1]AffectorValueLevelTable!$1:$1,0),0)),"어펙터밸류레벨없음")</f>
        <v/>
      </c>
      <c r="AB6" s="1" t="str">
        <f>IFERROR(IF(ISBLANK($Z6),"",VLOOKUP($Z6&amp;"_"&amp;TEXT($B6,"00"),[1]AffectorValueLevelTable!$1:$1048576,MATCH(AB$1,[1]AffectorValueLevelTable!$1:$1,0),0)),"어펙터밸류레벨없음")</f>
        <v/>
      </c>
      <c r="AC6" s="1" t="str">
        <f>IFERROR(IF(ISBLANK($Z6),"",VLOOKUP($Z6&amp;"_"&amp;TEXT($B6,"00"),[1]AffectorValueLevelTable!$1:$1048576,MATCH(AC$1,[1]AffectorValueLevelTable!$1:$1,0),0)),"어펙터밸류레벨없음")</f>
        <v/>
      </c>
      <c r="AD6" s="1"/>
      <c r="AE6" s="1"/>
      <c r="AF6" s="1"/>
    </row>
    <row r="7" spans="1:32" x14ac:dyDescent="0.3">
      <c r="A7" s="1" t="s">
        <v>26</v>
      </c>
      <c r="B7" s="1">
        <v>1</v>
      </c>
      <c r="C7" s="1"/>
      <c r="D7" s="1"/>
      <c r="E7" s="1" t="s">
        <v>88</v>
      </c>
      <c r="F7" s="1" t="str">
        <f>IF(ISBLANK(E7),"",
IF(ISERROR(FIND(",",E7)),
  IF(ISERROR(VLOOKUP(E7,[1]AffectorValueTable!$A:$A,1,0)),"어펙터밸류없음",
  ""),
IF(ISERROR(FIND(",",E7,FIND(",",E7)+1)),
  IF(OR(ISERROR(VLOOKUP(LEFT(E7,FIND(",",E7)-1),[1]AffectorValueTable!$A:$A,1,0)),ISERROR(VLOOKUP(TRIM(MID(E7,FIND(",",E7)+1,999)),[1]AffectorValueTable!$A:$A,1,0))),"어펙터밸류없음",
  ""),
IF(ISERROR(FIND(",",E7,FIND(",",E7,FIND(",",E7)+1)+1)),
  IF(OR(ISERROR(VLOOKUP(LEFT(E7,FIND(",",E7)-1),[1]AffectorValueTable!$A:$A,1,0)),ISERROR(VLOOKUP(TRIM(MID(E7,FIND(",",E7)+1,FIND(",",E7,FIND(",",E7)+1)-FIND(",",E7)-1)),[1]AffectorValueTable!$A:$A,1,0)),ISERROR(VLOOKUP(TRIM(MID(E7,FIND(",",E7,FIND(",",E7)+1)+1,999)),[1]AffectorValueTable!$A:$A,1,0))),"어펙터밸류없음",
  ""),
IF(ISERROR(FIND(",",E7,FIND(",",E7,FIND(",",E7,FIND(",",E7)+1)+1)+1)),
  IF(OR(ISERROR(VLOOKUP(LEFT(E7,FIND(",",E7)-1),[1]AffectorValueTable!$A:$A,1,0)),ISERROR(VLOOKUP(TRIM(MID(E7,FIND(",",E7)+1,FIND(",",E7,FIND(",",E7)+1)-FIND(",",E7)-1)),[1]AffectorValueTable!$A:$A,1,0)),ISERROR(VLOOKUP(TRIM(MID(E7,FIND(",",E7,FIND(",",E7)+1)+1,FIND(",",E7,FIND(",",E7,FIND(",",E7)+1)+1)-FIND(",",E7,FIND(",",E7)+1)-1)),[1]AffectorValueTable!$A:$A,1,0)),ISERROR(VLOOKUP(TRIM(MID(E7,FIND(",",E7,FIND(",",E7,FIND(",",E7)+1)+1)+1,999)),[1]AffectorValueTable!$A:$A,1,0))),"어펙터밸류없음",
  ""),
)))))</f>
        <v>어펙터밸류없음</v>
      </c>
      <c r="G7" s="1"/>
      <c r="H7" s="1"/>
      <c r="I7" s="1" t="str">
        <f>IF(NOT(VLOOKUP($A7,SkillTable!$1:$1048576,MATCH(SkillTable!$P$1,SkillTable!$1:$1,0),0)),VLOOKUP($A7,SkillTable!$1:$1048576,MATCH(SkillTable!$K$1,SkillTable!$1:$1,0),0),
IF(ISBLANK(G7),"",
IFERROR(VLOOKUP(G7,[2]StringTable!$1:$1048576,MATCH("kor|String",[2]StringTable!$1:$1,0),0),
"스트링없음")))</f>
        <v/>
      </c>
      <c r="J7" s="1" t="str">
        <f>IF(NOT(VLOOKUP($A7,SkillTable!$1:$1048576,MATCH(SkillTable!$Q$1,SkillTable!$1:$1,0),0)),VLOOKUP($A7,SkillTable!$1:$1048576,MATCH(SkillTable!$L$1,SkillTable!$1:$1,0),0),
IF(ISBLANK(H7),"",
IFERROR(VLOOKUP(H7,[2]StringTable!$1:$1048576,MATCH("kor|String",[2]StringTable!$1:$1,0),0),
"스트링없음")))</f>
        <v/>
      </c>
      <c r="K7" s="1"/>
      <c r="L7" s="1" t="str">
        <f>E7</f>
        <v>AtkUpBuff001</v>
      </c>
      <c r="M7" s="1" t="str">
        <f>IFERROR(IF(ISBLANK($L7),"",VLOOKUP($L7&amp;"_"&amp;TEXT($B7,"00"),[1]AffectorValueLevelTable!$1:$1048576,MATCH(M$1,[1]AffectorValueLevelTable!$1:$1,0),0)),"어펙터밸류레벨없음")</f>
        <v>어펙터밸류레벨없음</v>
      </c>
      <c r="N7" s="1" t="str">
        <f>IFERROR(IF(ISBLANK($L7),"",VLOOKUP($L7&amp;"_"&amp;TEXT($B7,"00"),[1]AffectorValueLevelTable!$1:$1048576,MATCH(N$1,[1]AffectorValueLevelTable!$1:$1,0),0)),"어펙터밸류레벨없음")</f>
        <v>어펙터밸류레벨없음</v>
      </c>
      <c r="O7" s="1" t="str">
        <f>IFERROR(IF(ISBLANK($L7),"",VLOOKUP($L7&amp;"_"&amp;TEXT($B7,"00"),[1]AffectorValueLevelTable!$1:$1048576,MATCH(O$1,[1]AffectorValueLevelTable!$1:$1,0),0)),"어펙터밸류레벨없음")</f>
        <v>어펙터밸류레벨없음</v>
      </c>
      <c r="P7" s="1"/>
      <c r="Q7" s="1"/>
      <c r="R7" s="1"/>
      <c r="S7" s="1"/>
      <c r="T7" s="1" t="str">
        <f>IFERROR(IF(ISBLANK($S7),"",VLOOKUP($S7&amp;"_"&amp;TEXT($B7,"00"),[1]AffectorValueLevelTable!$1:$1048576,MATCH(T$1,[1]AffectorValueLevelTable!$1:$1,0),0)),"어펙터밸류레벨없음")</f>
        <v/>
      </c>
      <c r="U7" s="1" t="str">
        <f>IFERROR(IF(ISBLANK($S7),"",VLOOKUP($S7&amp;"_"&amp;TEXT($B7,"00"),[1]AffectorValueLevelTable!$1:$1048576,MATCH(U$1,[1]AffectorValueLevelTable!$1:$1,0),0)),"어펙터밸류레벨없음")</f>
        <v/>
      </c>
      <c r="V7" s="1" t="str">
        <f>IFERROR(IF(ISBLANK($S7),"",VLOOKUP($S7&amp;"_"&amp;TEXT($B7,"00"),[1]AffectorValueLevelTable!$1:$1048576,MATCH(V$1,[1]AffectorValueLevelTable!$1:$1,0),0)),"어펙터밸류레벨없음")</f>
        <v/>
      </c>
      <c r="W7" s="1"/>
      <c r="X7" s="1"/>
      <c r="Y7" s="1"/>
      <c r="Z7" s="1"/>
      <c r="AA7" s="1" t="str">
        <f>IFERROR(IF(ISBLANK($Z7),"",VLOOKUP($Z7&amp;"_"&amp;TEXT($B7,"00"),[1]AffectorValueLevelTable!$1:$1048576,MATCH(AA$1,[1]AffectorValueLevelTable!$1:$1,0),0)),"어펙터밸류레벨없음")</f>
        <v/>
      </c>
      <c r="AB7" s="1" t="str">
        <f>IFERROR(IF(ISBLANK($Z7),"",VLOOKUP($Z7&amp;"_"&amp;TEXT($B7,"00"),[1]AffectorValueLevelTable!$1:$1048576,MATCH(AB$1,[1]AffectorValueLevelTable!$1:$1,0),0)),"어펙터밸류레벨없음")</f>
        <v/>
      </c>
      <c r="AC7" s="1" t="str">
        <f>IFERROR(IF(ISBLANK($Z7),"",VLOOKUP($Z7&amp;"_"&amp;TEXT($B7,"00"),[1]AffectorValueLevelTable!$1:$1048576,MATCH(AC$1,[1]AffectorValueLevelTable!$1:$1,0),0)),"어펙터밸류레벨없음")</f>
        <v/>
      </c>
      <c r="AD7" s="1"/>
      <c r="AE7" s="1"/>
      <c r="AF7" s="1"/>
    </row>
    <row r="8" spans="1:32" x14ac:dyDescent="0.3">
      <c r="A8" s="1" t="s">
        <v>26</v>
      </c>
      <c r="B8" s="1">
        <v>2</v>
      </c>
      <c r="C8" s="1"/>
      <c r="D8" s="1"/>
      <c r="E8" s="1" t="s">
        <v>88</v>
      </c>
      <c r="F8" s="1" t="str">
        <f>IF(ISBLANK(E8),"",
IF(ISERROR(FIND(",",E8)),
  IF(ISERROR(VLOOKUP(E8,[1]AffectorValueTable!$A:$A,1,0)),"어펙터밸류없음",
  ""),
IF(ISERROR(FIND(",",E8,FIND(",",E8)+1)),
  IF(OR(ISERROR(VLOOKUP(LEFT(E8,FIND(",",E8)-1),[1]AffectorValueTable!$A:$A,1,0)),ISERROR(VLOOKUP(TRIM(MID(E8,FIND(",",E8)+1,999)),[1]AffectorValueTable!$A:$A,1,0))),"어펙터밸류없음",
  ""),
IF(ISERROR(FIND(",",E8,FIND(",",E8,FIND(",",E8)+1)+1)),
  IF(OR(ISERROR(VLOOKUP(LEFT(E8,FIND(",",E8)-1),[1]AffectorValueTable!$A:$A,1,0)),ISERROR(VLOOKUP(TRIM(MID(E8,FIND(",",E8)+1,FIND(",",E8,FIND(",",E8)+1)-FIND(",",E8)-1)),[1]AffectorValueTable!$A:$A,1,0)),ISERROR(VLOOKUP(TRIM(MID(E8,FIND(",",E8,FIND(",",E8)+1)+1,999)),[1]AffectorValueTable!$A:$A,1,0))),"어펙터밸류없음",
  ""),
IF(ISERROR(FIND(",",E8,FIND(",",E8,FIND(",",E8,FIND(",",E8)+1)+1)+1)),
  IF(OR(ISERROR(VLOOKUP(LEFT(E8,FIND(",",E8)-1),[1]AffectorValueTable!$A:$A,1,0)),ISERROR(VLOOKUP(TRIM(MID(E8,FIND(",",E8)+1,FIND(",",E8,FIND(",",E8)+1)-FIND(",",E8)-1)),[1]AffectorValueTable!$A:$A,1,0)),ISERROR(VLOOKUP(TRIM(MID(E8,FIND(",",E8,FIND(",",E8)+1)+1,FIND(",",E8,FIND(",",E8,FIND(",",E8)+1)+1)-FIND(",",E8,FIND(",",E8)+1)-1)),[1]AffectorValueTable!$A:$A,1,0)),ISERROR(VLOOKUP(TRIM(MID(E8,FIND(",",E8,FIND(",",E8,FIND(",",E8)+1)+1)+1,999)),[1]AffectorValueTable!$A:$A,1,0))),"어펙터밸류없음",
  ""),
)))))</f>
        <v>어펙터밸류없음</v>
      </c>
      <c r="G8" s="1"/>
      <c r="H8" s="1"/>
      <c r="I8" s="1" t="str">
        <f>IF(NOT(VLOOKUP($A8,SkillTable!$1:$1048576,MATCH(SkillTable!$P$1,SkillTable!$1:$1,0),0)),VLOOKUP($A8,SkillTable!$1:$1048576,MATCH(SkillTable!$K$1,SkillTable!$1:$1,0),0),
IF(ISBLANK(G8),"",
IFERROR(VLOOKUP(G8,[2]StringTable!$1:$1048576,MATCH("kor|String",[2]StringTable!$1:$1,0),0),
"스트링없음")))</f>
        <v/>
      </c>
      <c r="J8" s="1" t="str">
        <f>IF(NOT(VLOOKUP($A8,SkillTable!$1:$1048576,MATCH(SkillTable!$Q$1,SkillTable!$1:$1,0),0)),VLOOKUP($A8,SkillTable!$1:$1048576,MATCH(SkillTable!$L$1,SkillTable!$1:$1,0),0),
IF(ISBLANK(H8),"",
IFERROR(VLOOKUP(H8,[2]StringTable!$1:$1048576,MATCH("kor|String",[2]StringTable!$1:$1,0),0),
"스트링없음")))</f>
        <v/>
      </c>
      <c r="K8" s="1"/>
      <c r="L8" s="1"/>
      <c r="M8" s="1" t="str">
        <f>IFERROR(IF(ISBLANK($L8),"",VLOOKUP($L8&amp;"_"&amp;TEXT($B8,"00"),[1]AffectorValueLevelTable!$1:$1048576,MATCH(M$1,[1]AffectorValueLevelTable!$1:$1,0),0)),"어펙터밸류 없음")</f>
        <v/>
      </c>
      <c r="N8" s="1" t="str">
        <f>IFERROR(IF(ISBLANK($L8),"",VLOOKUP($L8&amp;"_"&amp;TEXT($B8,"00"),[1]AffectorValueLevelTable!$1:$1048576,MATCH(N$1,[1]AffectorValueLevelTable!$1:$1,0),0)),"어펙터밸류 없음")</f>
        <v/>
      </c>
      <c r="O8" s="1" t="str">
        <f>IFERROR(IF(ISBLANK($L8),"",VLOOKUP($L8&amp;"_"&amp;TEXT($B8,"00"),[1]AffectorValueLevelTable!$1:$1048576,MATCH(O$1,[1]AffectorValueLevelTable!$1:$1,0),0)),"어펙터밸류 없음")</f>
        <v/>
      </c>
      <c r="P8" s="1"/>
      <c r="Q8" s="1"/>
      <c r="R8" s="1"/>
      <c r="S8" s="1"/>
      <c r="T8" s="1" t="str">
        <f>IFERROR(IF(ISBLANK($S8),"",VLOOKUP($S8&amp;"_"&amp;TEXT($B8,"00"),[1]AffectorValueLevelTable!$1:$1048576,MATCH(T$1,[1]AffectorValueLevelTable!$1:$1,0),0)),"어펙터밸류레벨없음")</f>
        <v/>
      </c>
      <c r="U8" s="1" t="str">
        <f>IFERROR(IF(ISBLANK($S8),"",VLOOKUP($S8&amp;"_"&amp;TEXT($B8,"00"),[1]AffectorValueLevelTable!$1:$1048576,MATCH(U$1,[1]AffectorValueLevelTable!$1:$1,0),0)),"어펙터밸류레벨없음")</f>
        <v/>
      </c>
      <c r="V8" s="1" t="str">
        <f>IFERROR(IF(ISBLANK($S8),"",VLOOKUP($S8&amp;"_"&amp;TEXT($B8,"00"),[1]AffectorValueLevelTable!$1:$1048576,MATCH(V$1,[1]AffectorValueLevelTable!$1:$1,0),0)),"어펙터밸류레벨없음")</f>
        <v/>
      </c>
      <c r="W8" s="1"/>
      <c r="X8" s="1"/>
      <c r="Y8" s="1"/>
      <c r="Z8" s="1"/>
      <c r="AA8" s="1" t="str">
        <f>IFERROR(IF(ISBLANK($Z8),"",VLOOKUP($Z8&amp;"_"&amp;TEXT($B8,"00"),[1]AffectorValueLevelTable!$1:$1048576,MATCH(AA$1,[1]AffectorValueLevelTable!$1:$1,0),0)),"어펙터밸류레벨없음")</f>
        <v/>
      </c>
      <c r="AB8" s="1" t="str">
        <f>IFERROR(IF(ISBLANK($Z8),"",VLOOKUP($Z8&amp;"_"&amp;TEXT($B8,"00"),[1]AffectorValueLevelTable!$1:$1048576,MATCH(AB$1,[1]AffectorValueLevelTable!$1:$1,0),0)),"어펙터밸류레벨없음")</f>
        <v/>
      </c>
      <c r="AC8" s="1" t="str">
        <f>IFERROR(IF(ISBLANK($Z8),"",VLOOKUP($Z8&amp;"_"&amp;TEXT($B8,"00"),[1]AffectorValueLevelTable!$1:$1048576,MATCH(AC$1,[1]AffectorValueLevelTable!$1:$1,0),0)),"어펙터밸류레벨없음")</f>
        <v/>
      </c>
      <c r="AD8" s="1"/>
      <c r="AE8" s="1"/>
      <c r="AF8" s="1"/>
    </row>
    <row r="9" spans="1:32" x14ac:dyDescent="0.3">
      <c r="A9" s="1" t="s">
        <v>26</v>
      </c>
      <c r="B9" s="1">
        <v>3</v>
      </c>
      <c r="C9" s="1"/>
      <c r="D9" s="1"/>
      <c r="E9" s="1" t="s">
        <v>88</v>
      </c>
      <c r="F9" s="1" t="str">
        <f>IF(ISBLANK(E9),"",
IF(ISERROR(FIND(",",E9)),
  IF(ISERROR(VLOOKUP(E9,[1]AffectorValueTable!$A:$A,1,0)),"어펙터밸류없음",
  ""),
IF(ISERROR(FIND(",",E9,FIND(",",E9)+1)),
  IF(OR(ISERROR(VLOOKUP(LEFT(E9,FIND(",",E9)-1),[1]AffectorValueTable!$A:$A,1,0)),ISERROR(VLOOKUP(TRIM(MID(E9,FIND(",",E9)+1,999)),[1]AffectorValueTable!$A:$A,1,0))),"어펙터밸류없음",
  ""),
IF(ISERROR(FIND(",",E9,FIND(",",E9,FIND(",",E9)+1)+1)),
  IF(OR(ISERROR(VLOOKUP(LEFT(E9,FIND(",",E9)-1),[1]AffectorValueTable!$A:$A,1,0)),ISERROR(VLOOKUP(TRIM(MID(E9,FIND(",",E9)+1,FIND(",",E9,FIND(",",E9)+1)-FIND(",",E9)-1)),[1]AffectorValueTable!$A:$A,1,0)),ISERROR(VLOOKUP(TRIM(MID(E9,FIND(",",E9,FIND(",",E9)+1)+1,999)),[1]AffectorValueTable!$A:$A,1,0))),"어펙터밸류없음",
  ""),
IF(ISERROR(FIND(",",E9,FIND(",",E9,FIND(",",E9,FIND(",",E9)+1)+1)+1)),
  IF(OR(ISERROR(VLOOKUP(LEFT(E9,FIND(",",E9)-1),[1]AffectorValueTable!$A:$A,1,0)),ISERROR(VLOOKUP(TRIM(MID(E9,FIND(",",E9)+1,FIND(",",E9,FIND(",",E9)+1)-FIND(",",E9)-1)),[1]AffectorValueTable!$A:$A,1,0)),ISERROR(VLOOKUP(TRIM(MID(E9,FIND(",",E9,FIND(",",E9)+1)+1,FIND(",",E9,FIND(",",E9,FIND(",",E9)+1)+1)-FIND(",",E9,FIND(",",E9)+1)-1)),[1]AffectorValueTable!$A:$A,1,0)),ISERROR(VLOOKUP(TRIM(MID(E9,FIND(",",E9,FIND(",",E9,FIND(",",E9)+1)+1)+1,999)),[1]AffectorValueTable!$A:$A,1,0))),"어펙터밸류없음",
  ""),
)))))</f>
        <v>어펙터밸류없음</v>
      </c>
      <c r="G9" s="1"/>
      <c r="H9" s="1"/>
      <c r="I9" s="1" t="str">
        <f>IF(NOT(VLOOKUP($A9,SkillTable!$1:$1048576,MATCH(SkillTable!$P$1,SkillTable!$1:$1,0),0)),VLOOKUP($A9,SkillTable!$1:$1048576,MATCH(SkillTable!$K$1,SkillTable!$1:$1,0),0),
IF(ISBLANK(G9),"",
IFERROR(VLOOKUP(G9,[2]StringTable!$1:$1048576,MATCH("kor|String",[2]StringTable!$1:$1,0),0),
"스트링없음")))</f>
        <v/>
      </c>
      <c r="J9" s="1" t="str">
        <f>IF(NOT(VLOOKUP($A9,SkillTable!$1:$1048576,MATCH(SkillTable!$Q$1,SkillTable!$1:$1,0),0)),VLOOKUP($A9,SkillTable!$1:$1048576,MATCH(SkillTable!$L$1,SkillTable!$1:$1,0),0),
IF(ISBLANK(H9),"",
IFERROR(VLOOKUP(H9,[2]StringTable!$1:$1048576,MATCH("kor|String",[2]StringTable!$1:$1,0),0),
"스트링없음")))</f>
        <v/>
      </c>
      <c r="K9" s="1"/>
      <c r="L9" s="1"/>
      <c r="M9" s="1" t="str">
        <f>IFERROR(IF(ISBLANK($L9),"",VLOOKUP($L9&amp;"_"&amp;TEXT($B9,"00"),[1]AffectorValueLevelTable!$1:$1048576,MATCH(M$1,[1]AffectorValueLevelTable!$1:$1,0),0)),"어펙터밸류 없음")</f>
        <v/>
      </c>
      <c r="N9" s="1" t="str">
        <f>IFERROR(IF(ISBLANK($L9),"",VLOOKUP($L9&amp;"_"&amp;TEXT($B9,"00"),[1]AffectorValueLevelTable!$1:$1048576,MATCH(N$1,[1]AffectorValueLevelTable!$1:$1,0),0)),"어펙터밸류 없음")</f>
        <v/>
      </c>
      <c r="O9" s="1" t="str">
        <f>IFERROR(IF(ISBLANK($L9),"",VLOOKUP($L9&amp;"_"&amp;TEXT($B9,"00"),[1]AffectorValueLevelTable!$1:$1048576,MATCH(O$1,[1]AffectorValueLevelTable!$1:$1,0),0)),"어펙터밸류 없음")</f>
        <v/>
      </c>
      <c r="P9" s="1"/>
      <c r="Q9" s="1"/>
      <c r="R9" s="1"/>
      <c r="S9" s="1"/>
      <c r="T9" s="1" t="str">
        <f>IFERROR(IF(ISBLANK($S9),"",VLOOKUP($S9&amp;"_"&amp;TEXT($B9,"00"),[1]AffectorValueLevelTable!$1:$1048576,MATCH(T$1,[1]AffectorValueLevelTable!$1:$1,0),0)),"어펙터밸류레벨없음")</f>
        <v/>
      </c>
      <c r="U9" s="1" t="str">
        <f>IFERROR(IF(ISBLANK($S9),"",VLOOKUP($S9&amp;"_"&amp;TEXT($B9,"00"),[1]AffectorValueLevelTable!$1:$1048576,MATCH(U$1,[1]AffectorValueLevelTable!$1:$1,0),0)),"어펙터밸류레벨없음")</f>
        <v/>
      </c>
      <c r="V9" s="1" t="str">
        <f>IFERROR(IF(ISBLANK($S9),"",VLOOKUP($S9&amp;"_"&amp;TEXT($B9,"00"),[1]AffectorValueLevelTable!$1:$1048576,MATCH(V$1,[1]AffectorValueLevelTable!$1:$1,0),0)),"어펙터밸류레벨없음")</f>
        <v/>
      </c>
      <c r="W9" s="1"/>
      <c r="X9" s="1"/>
      <c r="Y9" s="1"/>
      <c r="Z9" s="1"/>
      <c r="AA9" s="1" t="str">
        <f>IFERROR(IF(ISBLANK($Z9),"",VLOOKUP($Z9&amp;"_"&amp;TEXT($B9,"00"),[1]AffectorValueLevelTable!$1:$1048576,MATCH(AA$1,[1]AffectorValueLevelTable!$1:$1,0),0)),"어펙터밸류레벨없음")</f>
        <v/>
      </c>
      <c r="AB9" s="1" t="str">
        <f>IFERROR(IF(ISBLANK($Z9),"",VLOOKUP($Z9&amp;"_"&amp;TEXT($B9,"00"),[1]AffectorValueLevelTable!$1:$1048576,MATCH(AB$1,[1]AffectorValueLevelTable!$1:$1,0),0)),"어펙터밸류레벨없음")</f>
        <v/>
      </c>
      <c r="AC9" s="1" t="str">
        <f>IFERROR(IF(ISBLANK($Z9),"",VLOOKUP($Z9&amp;"_"&amp;TEXT($B9,"00"),[1]AffectorValueLevelTable!$1:$1048576,MATCH(AC$1,[1]AffectorValueLevelTable!$1:$1,0),0)),"어펙터밸류레벨없음")</f>
        <v/>
      </c>
      <c r="AD9" s="1"/>
      <c r="AE9" s="1"/>
      <c r="AF9" s="1"/>
    </row>
    <row r="10" spans="1:32" x14ac:dyDescent="0.3">
      <c r="A10" s="1" t="s">
        <v>26</v>
      </c>
      <c r="B10" s="1">
        <v>4</v>
      </c>
      <c r="C10" s="1"/>
      <c r="D10" s="1"/>
      <c r="E10" s="1" t="s">
        <v>89</v>
      </c>
      <c r="F10" s="1" t="str">
        <f>IF(ISBLANK(E10),"",
IF(ISERROR(FIND(",",E10)),
  IF(ISERROR(VLOOKUP(E10,[1]AffectorValueTable!$A:$A,1,0)),"어펙터밸류없음",
  ""),
IF(ISERROR(FIND(",",E10,FIND(",",E10)+1)),
  IF(OR(ISERROR(VLOOKUP(LEFT(E10,FIND(",",E10)-1),[1]AffectorValueTable!$A:$A,1,0)),ISERROR(VLOOKUP(TRIM(MID(E10,FIND(",",E10)+1,999)),[1]AffectorValueTable!$A:$A,1,0))),"어펙터밸류없음",
  ""),
IF(ISERROR(FIND(",",E10,FIND(",",E10,FIND(",",E10)+1)+1)),
  IF(OR(ISERROR(VLOOKUP(LEFT(E10,FIND(",",E10)-1),[1]AffectorValueTable!$A:$A,1,0)),ISERROR(VLOOKUP(TRIM(MID(E10,FIND(",",E10)+1,FIND(",",E10,FIND(",",E10)+1)-FIND(",",E10)-1)),[1]AffectorValueTable!$A:$A,1,0)),ISERROR(VLOOKUP(TRIM(MID(E10,FIND(",",E10,FIND(",",E10)+1)+1,999)),[1]AffectorValueTable!$A:$A,1,0))),"어펙터밸류없음",
  ""),
IF(ISERROR(FIND(",",E10,FIND(",",E10,FIND(",",E10,FIND(",",E10)+1)+1)+1)),
  IF(OR(ISERROR(VLOOKUP(LEFT(E10,FIND(",",E10)-1),[1]AffectorValueTable!$A:$A,1,0)),ISERROR(VLOOKUP(TRIM(MID(E10,FIND(",",E10)+1,FIND(",",E10,FIND(",",E10)+1)-FIND(",",E10)-1)),[1]AffectorValueTable!$A:$A,1,0)),ISERROR(VLOOKUP(TRIM(MID(E10,FIND(",",E10,FIND(",",E10)+1)+1,FIND(",",E10,FIND(",",E10,FIND(",",E10)+1)+1)-FIND(",",E10,FIND(",",E10)+1)-1)),[1]AffectorValueTable!$A:$A,1,0)),ISERROR(VLOOKUP(TRIM(MID(E10,FIND(",",E10,FIND(",",E10,FIND(",",E10)+1)+1)+1,999)),[1]AffectorValueTable!$A:$A,1,0))),"어펙터밸류없음",
  ""),
)))))</f>
        <v>어펙터밸류없음</v>
      </c>
      <c r="G10" s="1"/>
      <c r="H10" s="1"/>
      <c r="I10" s="1" t="str">
        <f>IF(NOT(VLOOKUP($A10,SkillTable!$1:$1048576,MATCH(SkillTable!$P$1,SkillTable!$1:$1,0),0)),VLOOKUP($A10,SkillTable!$1:$1048576,MATCH(SkillTable!$K$1,SkillTable!$1:$1,0),0),
IF(ISBLANK(G10),"",
IFERROR(VLOOKUP(G10,[2]StringTable!$1:$1048576,MATCH("kor|String",[2]StringTable!$1:$1,0),0),
"스트링없음")))</f>
        <v/>
      </c>
      <c r="J10" s="1" t="str">
        <f>IF(NOT(VLOOKUP($A10,SkillTable!$1:$1048576,MATCH(SkillTable!$Q$1,SkillTable!$1:$1,0),0)),VLOOKUP($A10,SkillTable!$1:$1048576,MATCH(SkillTable!$L$1,SkillTable!$1:$1,0),0),
IF(ISBLANK(H10),"",
IFERROR(VLOOKUP(H10,[2]StringTable!$1:$1048576,MATCH("kor|String",[2]StringTable!$1:$1,0),0),
"스트링없음")))</f>
        <v/>
      </c>
      <c r="K10" s="1"/>
      <c r="L10" s="1"/>
      <c r="M10" s="1" t="str">
        <f>IFERROR(IF(ISBLANK($L10),"",VLOOKUP($L10&amp;"_"&amp;TEXT($B10,"00"),[1]AffectorValueLevelTable!$1:$1048576,MATCH(M$1,[1]AffectorValueLevelTable!$1:$1,0),0)),"어펙터밸류 없음")</f>
        <v/>
      </c>
      <c r="N10" s="1" t="str">
        <f>IFERROR(IF(ISBLANK($L10),"",VLOOKUP($L10&amp;"_"&amp;TEXT($B10,"00"),[1]AffectorValueLevelTable!$1:$1048576,MATCH(N$1,[1]AffectorValueLevelTable!$1:$1,0),0)),"어펙터밸류 없음")</f>
        <v/>
      </c>
      <c r="O10" s="1" t="str">
        <f>IFERROR(IF(ISBLANK($L10),"",VLOOKUP($L10&amp;"_"&amp;TEXT($B10,"00"),[1]AffectorValueLevelTable!$1:$1048576,MATCH(O$1,[1]AffectorValueLevelTable!$1:$1,0),0)),"어펙터밸류 없음")</f>
        <v/>
      </c>
      <c r="P10" s="1"/>
      <c r="Q10" s="1"/>
      <c r="R10" s="1"/>
      <c r="S10" s="1"/>
      <c r="T10" s="1" t="str">
        <f>IFERROR(IF(ISBLANK($S10),"",VLOOKUP($S10&amp;"_"&amp;TEXT($B10,"00"),[1]AffectorValueLevelTable!$1:$1048576,MATCH(T$1,[1]AffectorValueLevelTable!$1:$1,0),0)),"어펙터밸류레벨없음")</f>
        <v/>
      </c>
      <c r="U10" s="1" t="str">
        <f>IFERROR(IF(ISBLANK($S10),"",VLOOKUP($S10&amp;"_"&amp;TEXT($B10,"00"),[1]AffectorValueLevelTable!$1:$1048576,MATCH(U$1,[1]AffectorValueLevelTable!$1:$1,0),0)),"어펙터밸류레벨없음")</f>
        <v/>
      </c>
      <c r="V10" s="1" t="str">
        <f>IFERROR(IF(ISBLANK($S10),"",VLOOKUP($S10&amp;"_"&amp;TEXT($B10,"00"),[1]AffectorValueLevelTable!$1:$1048576,MATCH(V$1,[1]AffectorValueLevelTable!$1:$1,0),0)),"어펙터밸류레벨없음")</f>
        <v/>
      </c>
      <c r="W10" s="1"/>
      <c r="X10" s="1"/>
      <c r="Y10" s="1"/>
      <c r="Z10" s="1"/>
      <c r="AA10" s="1" t="str">
        <f>IFERROR(IF(ISBLANK($Z10),"",VLOOKUP($Z10&amp;"_"&amp;TEXT($B10,"00"),[1]AffectorValueLevelTable!$1:$1048576,MATCH(AA$1,[1]AffectorValueLevelTable!$1:$1,0),0)),"어펙터밸류레벨없음")</f>
        <v/>
      </c>
      <c r="AB10" s="1" t="str">
        <f>IFERROR(IF(ISBLANK($Z10),"",VLOOKUP($Z10&amp;"_"&amp;TEXT($B10,"00"),[1]AffectorValueLevelTable!$1:$1048576,MATCH(AB$1,[1]AffectorValueLevelTable!$1:$1,0),0)),"어펙터밸류레벨없음")</f>
        <v/>
      </c>
      <c r="AC10" s="1" t="str">
        <f>IFERROR(IF(ISBLANK($Z10),"",VLOOKUP($Z10&amp;"_"&amp;TEXT($B10,"00"),[1]AffectorValueLevelTable!$1:$1048576,MATCH(AC$1,[1]AffectorValueLevelTable!$1:$1,0),0)),"어펙터밸류레벨없음")</f>
        <v/>
      </c>
      <c r="AD10" s="1"/>
      <c r="AE10" s="1"/>
      <c r="AF10" s="1"/>
    </row>
    <row r="11" spans="1:32" x14ac:dyDescent="0.3">
      <c r="A11" s="1" t="s">
        <v>26</v>
      </c>
      <c r="B11" s="1">
        <v>5</v>
      </c>
      <c r="C11" s="1"/>
      <c r="D11" s="1"/>
      <c r="E11" s="1" t="s">
        <v>89</v>
      </c>
      <c r="F11" s="1" t="str">
        <f>IF(ISBLANK(E11),"",
IF(ISERROR(FIND(",",E11)),
  IF(ISERROR(VLOOKUP(E11,[1]AffectorValueTable!$A:$A,1,0)),"어펙터밸류없음",
  ""),
IF(ISERROR(FIND(",",E11,FIND(",",E11)+1)),
  IF(OR(ISERROR(VLOOKUP(LEFT(E11,FIND(",",E11)-1),[1]AffectorValueTable!$A:$A,1,0)),ISERROR(VLOOKUP(TRIM(MID(E11,FIND(",",E11)+1,999)),[1]AffectorValueTable!$A:$A,1,0))),"어펙터밸류없음",
  ""),
IF(ISERROR(FIND(",",E11,FIND(",",E11,FIND(",",E11)+1)+1)),
  IF(OR(ISERROR(VLOOKUP(LEFT(E11,FIND(",",E11)-1),[1]AffectorValueTable!$A:$A,1,0)),ISERROR(VLOOKUP(TRIM(MID(E11,FIND(",",E11)+1,FIND(",",E11,FIND(",",E11)+1)-FIND(",",E11)-1)),[1]AffectorValueTable!$A:$A,1,0)),ISERROR(VLOOKUP(TRIM(MID(E11,FIND(",",E11,FIND(",",E11)+1)+1,999)),[1]AffectorValueTable!$A:$A,1,0))),"어펙터밸류없음",
  ""),
IF(ISERROR(FIND(",",E11,FIND(",",E11,FIND(",",E11,FIND(",",E11)+1)+1)+1)),
  IF(OR(ISERROR(VLOOKUP(LEFT(E11,FIND(",",E11)-1),[1]AffectorValueTable!$A:$A,1,0)),ISERROR(VLOOKUP(TRIM(MID(E11,FIND(",",E11)+1,FIND(",",E11,FIND(",",E11)+1)-FIND(",",E11)-1)),[1]AffectorValueTable!$A:$A,1,0)),ISERROR(VLOOKUP(TRIM(MID(E11,FIND(",",E11,FIND(",",E11)+1)+1,FIND(",",E11,FIND(",",E11,FIND(",",E11)+1)+1)-FIND(",",E11,FIND(",",E11)+1)-1)),[1]AffectorValueTable!$A:$A,1,0)),ISERROR(VLOOKUP(TRIM(MID(E11,FIND(",",E11,FIND(",",E11,FIND(",",E11)+1)+1)+1,999)),[1]AffectorValueTable!$A:$A,1,0))),"어펙터밸류없음",
  ""),
)))))</f>
        <v>어펙터밸류없음</v>
      </c>
      <c r="G11" s="1"/>
      <c r="H11" s="1"/>
      <c r="I11" s="1" t="str">
        <f>IF(NOT(VLOOKUP($A11,SkillTable!$1:$1048576,MATCH(SkillTable!$P$1,SkillTable!$1:$1,0),0)),VLOOKUP($A11,SkillTable!$1:$1048576,MATCH(SkillTable!$K$1,SkillTable!$1:$1,0),0),
IF(ISBLANK(G11),"",
IFERROR(VLOOKUP(G11,[2]StringTable!$1:$1048576,MATCH("kor|String",[2]StringTable!$1:$1,0),0),
"스트링없음")))</f>
        <v/>
      </c>
      <c r="J11" s="1" t="str">
        <f>IF(NOT(VLOOKUP($A11,SkillTable!$1:$1048576,MATCH(SkillTable!$Q$1,SkillTable!$1:$1,0),0)),VLOOKUP($A11,SkillTable!$1:$1048576,MATCH(SkillTable!$L$1,SkillTable!$1:$1,0),0),
IF(ISBLANK(H11),"",
IFERROR(VLOOKUP(H11,[2]StringTable!$1:$1048576,MATCH("kor|String",[2]StringTable!$1:$1,0),0),
"스트링없음")))</f>
        <v/>
      </c>
      <c r="K11" s="1"/>
      <c r="L11" s="1"/>
      <c r="M11" s="1" t="str">
        <f>IFERROR(IF(ISBLANK($L11),"",VLOOKUP($L11&amp;"_"&amp;TEXT($B11,"00"),[1]AffectorValueLevelTable!$1:$1048576,MATCH(M$1,[1]AffectorValueLevelTable!$1:$1,0),0)),"어펙터밸류 없음")</f>
        <v/>
      </c>
      <c r="N11" s="1" t="str">
        <f>IFERROR(IF(ISBLANK($L11),"",VLOOKUP($L11&amp;"_"&amp;TEXT($B11,"00"),[1]AffectorValueLevelTable!$1:$1048576,MATCH(N$1,[1]AffectorValueLevelTable!$1:$1,0),0)),"어펙터밸류 없음")</f>
        <v/>
      </c>
      <c r="O11" s="1" t="str">
        <f>IFERROR(IF(ISBLANK($L11),"",VLOOKUP($L11&amp;"_"&amp;TEXT($B11,"00"),[1]AffectorValueLevelTable!$1:$1048576,MATCH(O$1,[1]AffectorValueLevelTable!$1:$1,0),0)),"어펙터밸류 없음")</f>
        <v/>
      </c>
      <c r="P11" s="1"/>
      <c r="Q11" s="1"/>
      <c r="R11" s="1"/>
      <c r="S11" s="1"/>
      <c r="T11" s="1" t="str">
        <f>IFERROR(IF(ISBLANK($S11),"",VLOOKUP($S11&amp;"_"&amp;TEXT($B11,"00"),[1]AffectorValueLevelTable!$1:$1048576,MATCH(T$1,[1]AffectorValueLevelTable!$1:$1,0),0)),"어펙터밸류레벨없음")</f>
        <v/>
      </c>
      <c r="U11" s="1" t="str">
        <f>IFERROR(IF(ISBLANK($S11),"",VLOOKUP($S11&amp;"_"&amp;TEXT($B11,"00"),[1]AffectorValueLevelTable!$1:$1048576,MATCH(U$1,[1]AffectorValueLevelTable!$1:$1,0),0)),"어펙터밸류레벨없음")</f>
        <v/>
      </c>
      <c r="V11" s="1" t="str">
        <f>IFERROR(IF(ISBLANK($S11),"",VLOOKUP($S11&amp;"_"&amp;TEXT($B11,"00"),[1]AffectorValueLevelTable!$1:$1048576,MATCH(V$1,[1]AffectorValueLevelTable!$1:$1,0),0)),"어펙터밸류레벨없음")</f>
        <v/>
      </c>
      <c r="W11" s="1"/>
      <c r="X11" s="1"/>
      <c r="Y11" s="1"/>
      <c r="Z11" s="1"/>
      <c r="AA11" s="1" t="str">
        <f>IFERROR(IF(ISBLANK($Z11),"",VLOOKUP($Z11&amp;"_"&amp;TEXT($B11,"00"),[1]AffectorValueLevelTable!$1:$1048576,MATCH(AA$1,[1]AffectorValueLevelTable!$1:$1,0),0)),"어펙터밸류레벨없음")</f>
        <v/>
      </c>
      <c r="AB11" s="1" t="str">
        <f>IFERROR(IF(ISBLANK($Z11),"",VLOOKUP($Z11&amp;"_"&amp;TEXT($B11,"00"),[1]AffectorValueLevelTable!$1:$1048576,MATCH(AB$1,[1]AffectorValueLevelTable!$1:$1,0),0)),"어펙터밸류레벨없음")</f>
        <v/>
      </c>
      <c r="AC11" s="1" t="str">
        <f>IFERROR(IF(ISBLANK($Z11),"",VLOOKUP($Z11&amp;"_"&amp;TEXT($B11,"00"),[1]AffectorValueLevelTable!$1:$1048576,MATCH(AC$1,[1]AffectorValueLevelTable!$1:$1,0),0)),"어펙터밸류레벨없음")</f>
        <v/>
      </c>
      <c r="AD11" s="1"/>
      <c r="AE11" s="1"/>
      <c r="AF11" s="1"/>
    </row>
  </sheetData>
  <phoneticPr fontId="1" type="noConversion"/>
  <conditionalFormatting sqref="A1:AF1048576">
    <cfRule type="expression" dxfId="0" priority="1">
      <formula>OFFSET(A1,-1,0)=A1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ActionTable</vt:lpstr>
      <vt:lpstr>ControlTable</vt:lpstr>
      <vt:lpstr>CastingTable</vt:lpstr>
      <vt:lpstr>SkillTable</vt:lpstr>
      <vt:lpstr>SkillLevelTable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2017-12-10T16:16:36Z</dcterms:created>
  <dcterms:modified xsi:type="dcterms:W3CDTF">2020-04-21T11:52:01Z</dcterms:modified>
</cp:coreProperties>
</file>