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52AED69-6A75-468F-A890-AC979281A7A1}" xr6:coauthVersionLast="45" xr6:coauthVersionMax="45" xr10:uidLastSave="{00000000-0000-0000-0000-000000000000}"/>
  <bookViews>
    <workbookView xWindow="-28920" yWindow="-120" windowWidth="29040" windowHeight="15840" tabRatio="653" firstSheet="1"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333" i="9" l="1"/>
  <c r="V57" i="11" l="1"/>
  <c r="T57" i="11"/>
  <c r="S57" i="11"/>
  <c r="E57" i="11"/>
  <c r="D57" i="11"/>
  <c r="C57" i="11"/>
  <c r="V42" i="11"/>
  <c r="T42" i="11"/>
  <c r="S42" i="11"/>
  <c r="E42" i="11"/>
  <c r="D42" i="11"/>
  <c r="C42" i="11"/>
  <c r="AB32" i="11"/>
  <c r="V27" i="11" l="1"/>
  <c r="T27" i="11"/>
  <c r="S27" i="11"/>
  <c r="E27" i="11"/>
  <c r="D27" i="11"/>
  <c r="C27" i="11"/>
  <c r="V12" i="11"/>
  <c r="T12" i="11"/>
  <c r="S12" i="11"/>
  <c r="E12" i="11"/>
  <c r="D12" i="11"/>
  <c r="C12" i="1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K290" i="9"/>
  <c r="AI287" i="9"/>
  <c r="AJ287" i="9"/>
  <c r="J28" i="8" l="1"/>
  <c r="J29" i="8"/>
  <c r="T37" i="11" l="1"/>
  <c r="S67" i="11"/>
  <c r="S66" i="11"/>
  <c r="S65" i="11"/>
  <c r="S64" i="11"/>
  <c r="S63" i="11"/>
  <c r="S62" i="11"/>
  <c r="S61" i="11"/>
  <c r="S60" i="11"/>
  <c r="S59" i="11"/>
  <c r="S58" i="11"/>
  <c r="S56" i="11"/>
  <c r="S55" i="11"/>
  <c r="S54" i="11"/>
  <c r="S53" i="11"/>
  <c r="S52" i="11"/>
  <c r="S51" i="11"/>
  <c r="S50" i="11"/>
  <c r="S49" i="11"/>
  <c r="S48" i="11"/>
  <c r="S47" i="11"/>
  <c r="S46" i="11"/>
  <c r="S45" i="11"/>
  <c r="S44" i="11"/>
  <c r="S43" i="11"/>
  <c r="S41" i="11"/>
  <c r="S40" i="11"/>
  <c r="S39" i="11"/>
  <c r="S38" i="11"/>
  <c r="S37" i="11"/>
  <c r="S36" i="11"/>
  <c r="S35" i="11"/>
  <c r="S34" i="11"/>
  <c r="S33" i="11"/>
  <c r="S32" i="11"/>
  <c r="S31" i="11"/>
  <c r="S30" i="11"/>
  <c r="S29" i="11"/>
  <c r="S28" i="11"/>
  <c r="S26" i="11"/>
  <c r="S25" i="11"/>
  <c r="S24" i="11"/>
  <c r="S23" i="11"/>
  <c r="S22" i="11"/>
  <c r="S21" i="11"/>
  <c r="S20" i="11"/>
  <c r="S19" i="11"/>
  <c r="S18" i="11"/>
  <c r="S17" i="11"/>
  <c r="S16" i="11"/>
  <c r="S15" i="11"/>
  <c r="S14" i="11"/>
  <c r="S13" i="11"/>
  <c r="S11" i="11"/>
  <c r="S10" i="11"/>
  <c r="S9" i="11"/>
  <c r="S8" i="11"/>
  <c r="S7" i="11"/>
  <c r="S6" i="11"/>
  <c r="S5" i="11"/>
  <c r="S4" i="11"/>
  <c r="S3" i="11"/>
  <c r="S2" i="11"/>
  <c r="E67" i="11" l="1"/>
  <c r="E66" i="11"/>
  <c r="E65" i="11"/>
  <c r="E64" i="11"/>
  <c r="E63" i="11"/>
  <c r="E62" i="11"/>
  <c r="E61" i="11"/>
  <c r="E60" i="11"/>
  <c r="E59" i="11"/>
  <c r="E58" i="11"/>
  <c r="E56" i="11"/>
  <c r="E55" i="11"/>
  <c r="E54" i="11"/>
  <c r="E53" i="11"/>
  <c r="E52" i="11"/>
  <c r="E51" i="11"/>
  <c r="E50" i="11"/>
  <c r="E49" i="11"/>
  <c r="E48" i="11"/>
  <c r="E47" i="11"/>
  <c r="E46" i="11"/>
  <c r="E45" i="11"/>
  <c r="E44" i="11"/>
  <c r="E43" i="11"/>
  <c r="E41" i="11"/>
  <c r="E40" i="11"/>
  <c r="E39" i="11"/>
  <c r="E38" i="11"/>
  <c r="E37" i="11"/>
  <c r="E36" i="11"/>
  <c r="E35" i="11"/>
  <c r="E34" i="11"/>
  <c r="E33" i="11"/>
  <c r="E32" i="11"/>
  <c r="E31" i="11"/>
  <c r="E30" i="11"/>
  <c r="E29" i="11"/>
  <c r="E28" i="11"/>
  <c r="E26" i="11"/>
  <c r="E25" i="11"/>
  <c r="E24" i="11"/>
  <c r="E23" i="11"/>
  <c r="E22" i="11"/>
  <c r="E21" i="11"/>
  <c r="E20" i="11"/>
  <c r="E19" i="11"/>
  <c r="E18" i="11"/>
  <c r="E17" i="11"/>
  <c r="E16" i="11"/>
  <c r="E15" i="11"/>
  <c r="E14" i="11"/>
  <c r="E13" i="11"/>
  <c r="E11" i="11"/>
  <c r="E10" i="11"/>
  <c r="E9" i="11"/>
  <c r="E8" i="11"/>
  <c r="E7" i="11"/>
  <c r="E6" i="11"/>
  <c r="E5" i="11"/>
  <c r="E3" i="11"/>
  <c r="E2" i="11"/>
  <c r="E4" i="11"/>
  <c r="V67" i="11" l="1"/>
  <c r="V66" i="11"/>
  <c r="V65" i="11"/>
  <c r="V64" i="11"/>
  <c r="V63" i="11"/>
  <c r="V62" i="11"/>
  <c r="V61" i="11"/>
  <c r="V60" i="11"/>
  <c r="V59" i="11"/>
  <c r="V58" i="11"/>
  <c r="V56" i="11"/>
  <c r="V55" i="11"/>
  <c r="V54" i="11"/>
  <c r="V53" i="11"/>
  <c r="V52" i="11"/>
  <c r="V51" i="11"/>
  <c r="V50" i="11"/>
  <c r="V49" i="11"/>
  <c r="V48" i="11"/>
  <c r="V47" i="11"/>
  <c r="V46" i="11"/>
  <c r="V45" i="11"/>
  <c r="V44" i="11"/>
  <c r="V43" i="11"/>
  <c r="V41" i="11"/>
  <c r="V40" i="11"/>
  <c r="V39" i="11"/>
  <c r="V38" i="11"/>
  <c r="V37" i="11"/>
  <c r="V36" i="11"/>
  <c r="V35" i="11"/>
  <c r="V34" i="11"/>
  <c r="V33" i="11"/>
  <c r="V32" i="11"/>
  <c r="V31" i="11"/>
  <c r="V30" i="11"/>
  <c r="V29" i="11"/>
  <c r="V28" i="11"/>
  <c r="V26" i="11"/>
  <c r="V25" i="11"/>
  <c r="V24" i="11"/>
  <c r="V23" i="11"/>
  <c r="V22" i="11"/>
  <c r="V21" i="11"/>
  <c r="V20" i="11"/>
  <c r="V19" i="11"/>
  <c r="V18" i="11"/>
  <c r="V17" i="11"/>
  <c r="V16" i="11"/>
  <c r="V15" i="11"/>
  <c r="V14" i="11"/>
  <c r="V13" i="11"/>
  <c r="V11" i="11"/>
  <c r="V10" i="11"/>
  <c r="V9" i="11"/>
  <c r="V8" i="11"/>
  <c r="V7" i="11"/>
  <c r="V6" i="11"/>
  <c r="V5" i="11"/>
  <c r="V4" i="11"/>
  <c r="V3" i="11"/>
  <c r="V2" i="11"/>
  <c r="U2" i="11" s="1"/>
  <c r="U3" i="11" l="1"/>
  <c r="U4" i="11" l="1"/>
  <c r="U5" i="11" s="1"/>
  <c r="U6" i="11" s="1"/>
  <c r="U7" i="11" s="1"/>
  <c r="U8" i="11" s="1"/>
  <c r="U9" i="11" s="1"/>
  <c r="U10" i="11" s="1"/>
  <c r="U11" i="11" s="1"/>
  <c r="U12" i="11" l="1"/>
  <c r="U13" i="11" s="1"/>
  <c r="U14" i="11" s="1"/>
  <c r="U15" i="11" s="1"/>
  <c r="U16" i="11" s="1"/>
  <c r="U17" i="11" s="1"/>
  <c r="U18" i="11" s="1"/>
  <c r="U19" i="11" s="1"/>
  <c r="U20" i="11" s="1"/>
  <c r="U21" i="11" s="1"/>
  <c r="U22" i="11" s="1"/>
  <c r="U23" i="11" s="1"/>
  <c r="U24" i="11" s="1"/>
  <c r="U25" i="11" s="1"/>
  <c r="U26" i="11" s="1"/>
  <c r="U27" i="11" l="1"/>
  <c r="U28" i="11" s="1"/>
  <c r="U29" i="11" s="1"/>
  <c r="U30" i="11" s="1"/>
  <c r="U31" i="11" s="1"/>
  <c r="U32" i="11" s="1"/>
  <c r="U33" i="11" s="1"/>
  <c r="U34" i="11" s="1"/>
  <c r="U35" i="11" s="1"/>
  <c r="U36" i="11" s="1"/>
  <c r="U37" i="11" s="1"/>
  <c r="U38" i="11" s="1"/>
  <c r="U39" i="11" s="1"/>
  <c r="U40" i="11" s="1"/>
  <c r="U41" i="11" s="1"/>
  <c r="C67" i="11"/>
  <c r="C66" i="11"/>
  <c r="C65" i="11"/>
  <c r="C64" i="11"/>
  <c r="C63" i="11"/>
  <c r="C62" i="11"/>
  <c r="C61" i="11"/>
  <c r="C60" i="11"/>
  <c r="C59" i="11"/>
  <c r="C58" i="11"/>
  <c r="C56" i="11"/>
  <c r="C55" i="11"/>
  <c r="C54" i="11"/>
  <c r="C53" i="11"/>
  <c r="C52" i="11"/>
  <c r="C51" i="11"/>
  <c r="C50" i="11"/>
  <c r="C49" i="11"/>
  <c r="C48" i="11"/>
  <c r="C47" i="11"/>
  <c r="C46" i="11"/>
  <c r="C45" i="11"/>
  <c r="C44" i="11"/>
  <c r="C43" i="11"/>
  <c r="C41" i="11"/>
  <c r="C40" i="11"/>
  <c r="C39" i="11"/>
  <c r="C38" i="11"/>
  <c r="C37" i="11"/>
  <c r="C36" i="11"/>
  <c r="C35" i="11"/>
  <c r="C34" i="11"/>
  <c r="C33" i="11"/>
  <c r="C32" i="11"/>
  <c r="C31" i="11"/>
  <c r="C30" i="11"/>
  <c r="C29" i="11"/>
  <c r="C28" i="11"/>
  <c r="C26" i="11"/>
  <c r="C25" i="11"/>
  <c r="C24" i="11"/>
  <c r="C23" i="11"/>
  <c r="C22" i="11"/>
  <c r="C21" i="11"/>
  <c r="C20" i="11"/>
  <c r="C19" i="11"/>
  <c r="C18" i="11"/>
  <c r="C17" i="11"/>
  <c r="C16" i="11"/>
  <c r="C15" i="11"/>
  <c r="C14" i="11"/>
  <c r="C13" i="11"/>
  <c r="C11" i="11"/>
  <c r="C10" i="11"/>
  <c r="C9" i="11"/>
  <c r="C8" i="11"/>
  <c r="C7" i="11"/>
  <c r="C6" i="11"/>
  <c r="C5" i="11"/>
  <c r="C4" i="11"/>
  <c r="C3" i="11"/>
  <c r="C2" i="11"/>
  <c r="T67" i="11"/>
  <c r="T66" i="11"/>
  <c r="T65" i="11"/>
  <c r="T64" i="11"/>
  <c r="T63" i="11"/>
  <c r="T62" i="11"/>
  <c r="T61" i="11"/>
  <c r="T60" i="11"/>
  <c r="T59" i="11"/>
  <c r="T58" i="11"/>
  <c r="T56" i="11"/>
  <c r="T55" i="11"/>
  <c r="T54" i="11"/>
  <c r="T53" i="11"/>
  <c r="T52" i="11"/>
  <c r="T51" i="11"/>
  <c r="T50" i="11"/>
  <c r="T49" i="11"/>
  <c r="T48" i="11"/>
  <c r="T47" i="11"/>
  <c r="T46" i="11"/>
  <c r="T45" i="11"/>
  <c r="T44" i="11"/>
  <c r="T43" i="11"/>
  <c r="T41" i="11"/>
  <c r="T40" i="11"/>
  <c r="T39" i="11"/>
  <c r="T38" i="11"/>
  <c r="T36" i="11"/>
  <c r="T35" i="11"/>
  <c r="T34" i="11"/>
  <c r="T33" i="11"/>
  <c r="T32" i="11"/>
  <c r="T31" i="11"/>
  <c r="T30" i="11"/>
  <c r="T29" i="11"/>
  <c r="T28" i="11"/>
  <c r="T26" i="11"/>
  <c r="T25" i="11"/>
  <c r="T24" i="11"/>
  <c r="T23" i="11"/>
  <c r="T22" i="11"/>
  <c r="T21" i="11"/>
  <c r="T20" i="11"/>
  <c r="T19" i="11"/>
  <c r="T18" i="11"/>
  <c r="T17" i="11"/>
  <c r="T16" i="11"/>
  <c r="T15" i="11"/>
  <c r="T14" i="11"/>
  <c r="T13" i="11"/>
  <c r="T11" i="11"/>
  <c r="T10" i="11"/>
  <c r="T9" i="11"/>
  <c r="T8" i="11"/>
  <c r="T7" i="11"/>
  <c r="T6" i="11"/>
  <c r="T5" i="11"/>
  <c r="T4" i="11"/>
  <c r="T3" i="11"/>
  <c r="T2" i="11"/>
  <c r="U42" i="11" l="1"/>
  <c r="U43" i="11" s="1"/>
  <c r="U44" i="11" s="1"/>
  <c r="U45" i="11" s="1"/>
  <c r="U46" i="11" s="1"/>
  <c r="U47" i="11" s="1"/>
  <c r="U48" i="11" s="1"/>
  <c r="U49" i="11" s="1"/>
  <c r="U50" i="11" s="1"/>
  <c r="U51" i="11" s="1"/>
  <c r="U52" i="11" s="1"/>
  <c r="U53" i="11" s="1"/>
  <c r="U54" i="11" s="1"/>
  <c r="U55" i="11" s="1"/>
  <c r="U56" i="11" s="1"/>
  <c r="AZ6" i="9"/>
  <c r="U57" i="11" l="1"/>
  <c r="U58" i="11" s="1"/>
  <c r="U59" i="11" s="1"/>
  <c r="U60" i="11" s="1"/>
  <c r="U61" i="11" s="1"/>
  <c r="U62" i="11" s="1"/>
  <c r="U63" i="11" s="1"/>
  <c r="U64" i="11" s="1"/>
  <c r="U65" i="11" s="1"/>
  <c r="U66" i="11" s="1"/>
  <c r="U67"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S336" i="9" l="1"/>
  <c r="S318" i="9"/>
  <c r="S60" i="9"/>
  <c r="P367" i="9"/>
  <c r="R80" i="9"/>
  <c r="Q80" i="9"/>
  <c r="R318" i="9"/>
  <c r="R319" i="9" s="1"/>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1" i="9"/>
  <c r="AA320" i="9"/>
  <c r="AA51" i="9"/>
  <c r="AA151" i="9"/>
  <c r="AA364" i="9"/>
  <c r="AA130" i="9"/>
  <c r="AN130" i="9" l="1"/>
  <c r="AN364" i="9"/>
  <c r="AN151" i="9"/>
  <c r="AN51" i="9"/>
  <c r="AN320" i="9"/>
  <c r="AN351" i="9"/>
  <c r="AN231" i="9"/>
  <c r="N20" i="9" l="1"/>
  <c r="T20" i="9" s="1"/>
  <c r="S20" i="9" l="1"/>
  <c r="P20" i="9"/>
  <c r="R20" i="9" l="1"/>
  <c r="Q20" i="9"/>
  <c r="AA61" i="9"/>
  <c r="AN61" i="9" l="1"/>
  <c r="AA131" i="9" l="1"/>
  <c r="AN131" i="9" l="1"/>
  <c r="N329" i="9" l="1"/>
  <c r="T329" i="9" l="1"/>
  <c r="Q329" i="9"/>
  <c r="S329" i="9"/>
  <c r="R329" i="9"/>
  <c r="N160" i="9"/>
  <c r="T160" i="9" l="1"/>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60" i="9" l="1"/>
  <c r="AA50" i="9"/>
  <c r="AA315" i="9"/>
  <c r="AA346" i="9"/>
  <c r="AN60" i="9" l="1"/>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K323" i="9" l="1"/>
  <c r="AK355" i="9"/>
  <c r="AK354" i="9"/>
  <c r="AK324" i="9"/>
  <c r="N368" i="9" l="1"/>
  <c r="N363" i="9"/>
  <c r="N362" i="9"/>
  <c r="AA355" i="9"/>
  <c r="AA324" i="9"/>
  <c r="T363" i="9" l="1"/>
  <c r="S363" i="9"/>
  <c r="T362" i="9"/>
  <c r="S362" i="9"/>
  <c r="T368" i="9"/>
  <c r="S368" i="9"/>
  <c r="AN324" i="9"/>
  <c r="AN355" i="9"/>
  <c r="AA360" i="9"/>
  <c r="AN360" i="9" l="1"/>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 i="9"/>
  <c r="AA30" i="9"/>
  <c r="AA311" i="9"/>
  <c r="AA370" i="9"/>
  <c r="AA312" i="9"/>
  <c r="AA344" i="9"/>
  <c r="AA343" i="9"/>
  <c r="AA314" i="9"/>
  <c r="AA345" i="9"/>
  <c r="AA313" i="9"/>
  <c r="AA349" i="9"/>
  <c r="AA350" i="9"/>
  <c r="AA110" i="9"/>
  <c r="AA319" i="9"/>
  <c r="AA100" i="9"/>
  <c r="AA111" i="9"/>
  <c r="AA318" i="9"/>
  <c r="AA101" i="9"/>
  <c r="AN350" i="9" l="1"/>
  <c r="AN349" i="9"/>
  <c r="AN318" i="9"/>
  <c r="AN319"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9" i="11"/>
  <c r="AK190" i="9"/>
  <c r="CB3" i="9"/>
  <c r="N270" i="9" s="1"/>
  <c r="AK228" i="9"/>
  <c r="AK9" i="9"/>
  <c r="AK188" i="9"/>
  <c r="AK276" i="9"/>
  <c r="AK183" i="9"/>
  <c r="AK209" i="9"/>
  <c r="AK57" i="9"/>
  <c r="AK16" i="9"/>
  <c r="CB30" i="9"/>
  <c r="D65"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9" i="11"/>
  <c r="CB4" i="9"/>
  <c r="CB13" i="9"/>
  <c r="CB41" i="9"/>
  <c r="AK120" i="9"/>
  <c r="AK121" i="9"/>
  <c r="CB18" i="9"/>
  <c r="CB15" i="9"/>
  <c r="CB29" i="9"/>
  <c r="AK170" i="9"/>
  <c r="AK171" i="9"/>
  <c r="CB34" i="9"/>
  <c r="AK221" i="9"/>
  <c r="CB26" i="9"/>
  <c r="AK220" i="9"/>
  <c r="D5" i="11"/>
  <c r="CB25" i="9"/>
  <c r="N220" i="9" l="1"/>
  <c r="N221" i="9"/>
  <c r="N210" i="9"/>
  <c r="N211" i="9"/>
  <c r="N200" i="9"/>
  <c r="N201" i="9"/>
  <c r="N190" i="9"/>
  <c r="N191" i="9"/>
  <c r="N181" i="9"/>
  <c r="N332" i="9"/>
  <c r="S332" i="9" s="1"/>
  <c r="N180" i="9"/>
  <c r="R332" i="9"/>
  <c r="Q332" i="9"/>
  <c r="N240" i="9"/>
  <c r="S240" i="9" s="1"/>
  <c r="N241" i="9"/>
  <c r="R240" i="9"/>
  <c r="N366" i="9"/>
  <c r="N357" i="9"/>
  <c r="N171" i="9"/>
  <c r="AD1" i="9" a="1"/>
  <c r="AD1" i="9" s="1"/>
  <c r="D7" i="11"/>
  <c r="D67" i="11"/>
  <c r="D48" i="11"/>
  <c r="D3" i="11"/>
  <c r="D37" i="11"/>
  <c r="D25" i="11"/>
  <c r="D35" i="11"/>
  <c r="D4" i="11"/>
  <c r="D64" i="11"/>
  <c r="D40" i="11"/>
  <c r="D6" i="11"/>
  <c r="D33" i="11"/>
  <c r="D45" i="11"/>
  <c r="D23" i="11"/>
  <c r="D15" i="11"/>
  <c r="D30" i="11"/>
  <c r="D2" i="11"/>
  <c r="D51" i="11"/>
  <c r="D26" i="11"/>
  <c r="D44" i="11"/>
  <c r="D22" i="11"/>
  <c r="D46" i="11"/>
  <c r="D21" i="11"/>
  <c r="D32" i="11"/>
  <c r="D55" i="11"/>
  <c r="D8" i="11"/>
  <c r="D50" i="11"/>
  <c r="D18" i="11"/>
  <c r="D62" i="11"/>
  <c r="D38" i="11"/>
  <c r="D49" i="11"/>
  <c r="S270" i="9"/>
  <c r="T270" i="9"/>
  <c r="D31" i="11"/>
  <c r="D14" i="11"/>
  <c r="D63" i="11"/>
  <c r="D61" i="11"/>
  <c r="D29" i="11"/>
  <c r="D52" i="11"/>
  <c r="D20" i="11"/>
  <c r="D24" i="11"/>
  <c r="D17" i="11"/>
  <c r="D43" i="11"/>
  <c r="D60" i="11"/>
  <c r="D53" i="11"/>
  <c r="D36" i="11"/>
  <c r="D66" i="11"/>
  <c r="D47" i="11"/>
  <c r="D13" i="11"/>
  <c r="D39" i="11"/>
  <c r="D58" i="11"/>
  <c r="D28" i="11"/>
  <c r="D56" i="11"/>
  <c r="D9" i="11"/>
  <c r="AA359"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T1" i="9" l="1" a="1"/>
  <c r="T1" i="9" s="1"/>
  <c r="AA327" i="9"/>
  <c r="AA230" i="9"/>
  <c r="AA357" i="9"/>
  <c r="AA326" i="9"/>
  <c r="AA358" i="9"/>
  <c r="AA339" i="9"/>
  <c r="AA365" i="9"/>
  <c r="AA366" i="9"/>
  <c r="AA310" i="9"/>
  <c r="AA334" i="9"/>
  <c r="AA335" i="9"/>
  <c r="AA150" i="9"/>
  <c r="AA81" i="9"/>
  <c r="AA80" i="9"/>
  <c r="AA120" i="9"/>
  <c r="AA373" i="9"/>
  <c r="AA342" i="9"/>
  <c r="AA121" i="9"/>
  <c r="AA260" i="9"/>
  <c r="AA322" i="9"/>
  <c r="AA321" i="9"/>
  <c r="AA352" i="9"/>
  <c r="AA353" i="9"/>
  <c r="AA316" i="9"/>
  <c r="AA323" i="9"/>
  <c r="AA171" i="9"/>
  <c r="AA348" i="9"/>
  <c r="AA261" i="9"/>
  <c r="AA347" i="9"/>
  <c r="AA354" i="9"/>
  <c r="AA317" i="9"/>
  <c r="AA170" i="9"/>
  <c r="AA328" i="9"/>
  <c r="AA329" i="9"/>
  <c r="AA361" i="9"/>
  <c r="AA330" i="9"/>
  <c r="AA363" i="9"/>
  <c r="AA362" i="9"/>
  <c r="AA331" i="9"/>
  <c r="AA190" i="9"/>
  <c r="AA372" i="9"/>
  <c r="AA333" i="9"/>
  <c r="AA9" i="9"/>
  <c r="AA69" i="9"/>
  <c r="AA19" i="9"/>
  <c r="AA180" i="9"/>
  <c r="AA138" i="9"/>
  <c r="AA79" i="9"/>
  <c r="AA34" i="9"/>
  <c r="AA178" i="9"/>
  <c r="AA64" i="9"/>
  <c r="AA161" i="9"/>
  <c r="AA98" i="9"/>
  <c r="AA307" i="9"/>
  <c r="AA217" i="9"/>
  <c r="AA215" i="9"/>
  <c r="AA248" i="9"/>
  <c r="AA158" i="9"/>
  <c r="AA129" i="9"/>
  <c r="AA167" i="9"/>
  <c r="AA174" i="9"/>
  <c r="AA117" i="9"/>
  <c r="AA266" i="9"/>
  <c r="AA42" i="9"/>
  <c r="AA38" i="9"/>
  <c r="AA295" i="9"/>
  <c r="AA4" i="9"/>
  <c r="AA23" i="9"/>
  <c r="AA191" i="9"/>
  <c r="AA371" i="9"/>
  <c r="AA140" i="9"/>
  <c r="AA22" i="9"/>
  <c r="AA188" i="9"/>
  <c r="AA216" i="9"/>
  <c r="AA20" i="9"/>
  <c r="AA181" i="9"/>
  <c r="AA6" i="9"/>
  <c r="AA126" i="9"/>
  <c r="AA145" i="9"/>
  <c r="AA224" i="9"/>
  <c r="AA123" i="9"/>
  <c r="AA87" i="9"/>
  <c r="AA223" i="9"/>
  <c r="AA199" i="9"/>
  <c r="AA124" i="9"/>
  <c r="AA132" i="9"/>
  <c r="AA83" i="9"/>
  <c r="AA243" i="9"/>
  <c r="AA306" i="9"/>
  <c r="AA122" i="9"/>
  <c r="AA84" i="9"/>
  <c r="AA332" i="9"/>
  <c r="AA280" i="9"/>
  <c r="AA220" i="9"/>
  <c r="AA33" i="9"/>
  <c r="AA57" i="9"/>
  <c r="AA7" i="9"/>
  <c r="AA128" i="9"/>
  <c r="AA157" i="9"/>
  <c r="AA258" i="9"/>
  <c r="AA210" i="9"/>
  <c r="AA290" i="9"/>
  <c r="AA195" i="9"/>
  <c r="AA149" i="9"/>
  <c r="AA102" i="9"/>
  <c r="AA263" i="9"/>
  <c r="AA273" i="9"/>
  <c r="AA169" i="9"/>
  <c r="AA116" i="9"/>
  <c r="AA254" i="9"/>
  <c r="AA96" i="9"/>
  <c r="AA99" i="9"/>
  <c r="AA16" i="9"/>
  <c r="AA94" i="9"/>
  <c r="AA63" i="9"/>
  <c r="AA246" i="9"/>
  <c r="AA153" i="9"/>
  <c r="AA97" i="9"/>
  <c r="AA288" i="9"/>
  <c r="AA252" i="9"/>
  <c r="AA192" i="9"/>
  <c r="AA241" i="9"/>
  <c r="AA168" i="9"/>
  <c r="AA143" i="9"/>
  <c r="AA214" i="9"/>
  <c r="AA127" i="9"/>
  <c r="AA135" i="9"/>
  <c r="AA152" i="9"/>
  <c r="AA141" i="9"/>
  <c r="AA259" i="9"/>
  <c r="AA212" i="9"/>
  <c r="AA255" i="9"/>
  <c r="AA74" i="9"/>
  <c r="AA53" i="9"/>
  <c r="AA172" i="9"/>
  <c r="AA88" i="9"/>
  <c r="AA62" i="9"/>
  <c r="AA12" i="9"/>
  <c r="AA82" i="9"/>
  <c r="AA265" i="9"/>
  <c r="AA278" i="9"/>
  <c r="AA184" i="9"/>
  <c r="AA187" i="9"/>
  <c r="AA72" i="9"/>
  <c r="AA276" i="9"/>
  <c r="AA289" i="9"/>
  <c r="AA227" i="9"/>
  <c r="AA3" i="9"/>
  <c r="AA211" i="9"/>
  <c r="AA291" i="9"/>
  <c r="AA68" i="9"/>
  <c r="AA309" i="9"/>
  <c r="AA228" i="9"/>
  <c r="AA125" i="9"/>
  <c r="AA156" i="9"/>
  <c r="AA26" i="9"/>
  <c r="AA41" i="9"/>
  <c r="AA176" i="9"/>
  <c r="AA208" i="9"/>
  <c r="AA45" i="9"/>
  <c r="AA146" i="9"/>
  <c r="AA269" i="9"/>
  <c r="AA282" i="9"/>
  <c r="AA134" i="9"/>
  <c r="AA160" i="9"/>
  <c r="AA89" i="9"/>
  <c r="AA47" i="9"/>
  <c r="AA237" i="9"/>
  <c r="AA304" i="9"/>
  <c r="AA207" i="9"/>
  <c r="AA277" i="9"/>
  <c r="AA281" i="9"/>
  <c r="AA44" i="9"/>
  <c r="AA103" i="9"/>
  <c r="AA40" i="9"/>
  <c r="AA142" i="9"/>
  <c r="AA308" i="9"/>
  <c r="AA29" i="9"/>
  <c r="AA10" i="9"/>
  <c r="AA213" i="9"/>
  <c r="AA13" i="9"/>
  <c r="AA164" i="9"/>
  <c r="AA78" i="9"/>
  <c r="AA8" i="9"/>
  <c r="AA165" i="9"/>
  <c r="AA21" i="9"/>
  <c r="AA90" i="9"/>
  <c r="AA296" i="9"/>
  <c r="AA17" i="9"/>
  <c r="AA24" i="9"/>
  <c r="AA369" i="9"/>
  <c r="AA25" i="9"/>
  <c r="AA65" i="9"/>
  <c r="AA114" i="9"/>
  <c r="AA112" i="9"/>
  <c r="AA235" i="9"/>
  <c r="AA218" i="9"/>
  <c r="AA177" i="9"/>
  <c r="AA275" i="9"/>
  <c r="AA55" i="9"/>
  <c r="AA193" i="9"/>
  <c r="AA271" i="9"/>
  <c r="AA272" i="9"/>
  <c r="AA194" i="9"/>
  <c r="AA27" i="9"/>
  <c r="AA242" i="9"/>
  <c r="AA154" i="9"/>
  <c r="AA267" i="9"/>
  <c r="AA107" i="9"/>
  <c r="AA182" i="9"/>
  <c r="AA136" i="9"/>
  <c r="AA139" i="9"/>
  <c r="AA256" i="9"/>
  <c r="AA76" i="9"/>
  <c r="AA232" i="9"/>
  <c r="AA292" i="9"/>
  <c r="AA67" i="9"/>
  <c r="AA264" i="9"/>
  <c r="AA201" i="9"/>
  <c r="AA250" i="9"/>
  <c r="AA340" i="9"/>
  <c r="AA109" i="9"/>
  <c r="AA118" i="9"/>
  <c r="AA155" i="9"/>
  <c r="AA203" i="9"/>
  <c r="AA279" i="9"/>
  <c r="AA113" i="9"/>
  <c r="AA163" i="9"/>
  <c r="AA229" i="9"/>
  <c r="AA92" i="9"/>
  <c r="AA239" i="9"/>
  <c r="AA85" i="9"/>
  <c r="AA104" i="9"/>
  <c r="AA49" i="9"/>
  <c r="AA225" i="9"/>
  <c r="AA59" i="9"/>
  <c r="AA253" i="9"/>
  <c r="AA302" i="9"/>
  <c r="AA284" i="9"/>
  <c r="AA58" i="9"/>
  <c r="AA337" i="9"/>
  <c r="AA240" i="9"/>
  <c r="AA298" i="9"/>
  <c r="AA70" i="9"/>
  <c r="AA274" i="9"/>
  <c r="AA206" i="9"/>
  <c r="AA166" i="9"/>
  <c r="AA11" i="9"/>
  <c r="AA234" i="9"/>
  <c r="AA249" i="9"/>
  <c r="AA48" i="9"/>
  <c r="AA285" i="9"/>
  <c r="AA189" i="9"/>
  <c r="AA35" i="9"/>
  <c r="AA93" i="9"/>
  <c r="AA299" i="9"/>
  <c r="AA257" i="9"/>
  <c r="AA119" i="9"/>
  <c r="AA95" i="9"/>
  <c r="AA105" i="9"/>
  <c r="AA294" i="9"/>
  <c r="AA202" i="9"/>
  <c r="AA198" i="9"/>
  <c r="AA262" i="9"/>
  <c r="AA287" i="9"/>
  <c r="AA179" i="9"/>
  <c r="AA283" i="9"/>
  <c r="AA43" i="9"/>
  <c r="AA200" i="9"/>
  <c r="AA251" i="9"/>
  <c r="AA341" i="9"/>
  <c r="AA14" i="9"/>
  <c r="AA32" i="9"/>
  <c r="AA270" i="9"/>
  <c r="AA305" i="9"/>
  <c r="AA15" i="9"/>
  <c r="AA91" i="9"/>
  <c r="AA37" i="9"/>
  <c r="AA293" i="9"/>
  <c r="AA2" i="9"/>
  <c r="AA238" i="9"/>
  <c r="AA148" i="9"/>
  <c r="AA209" i="9"/>
  <c r="AA28" i="9"/>
  <c r="AA36" i="9"/>
  <c r="AA219" i="9"/>
  <c r="AA137" i="9"/>
  <c r="AA338" i="9"/>
  <c r="AA226" i="9"/>
  <c r="AA73" i="9"/>
  <c r="AA56" i="9"/>
  <c r="AA222" i="9"/>
  <c r="AA54" i="9"/>
  <c r="AA185" i="9"/>
  <c r="AA39" i="9"/>
  <c r="AA186" i="9"/>
  <c r="AA115" i="9"/>
  <c r="AA205" i="9"/>
  <c r="AA233" i="9"/>
  <c r="AA268" i="9"/>
  <c r="AA18" i="9"/>
  <c r="AA221" i="9"/>
  <c r="AA247" i="9"/>
  <c r="AA52" i="9"/>
  <c r="AA303" i="9"/>
  <c r="AA5" i="9"/>
  <c r="AA183" i="9"/>
  <c r="AA204" i="9"/>
  <c r="AA86" i="9"/>
  <c r="AA71" i="9"/>
  <c r="AA147" i="9"/>
  <c r="AA245" i="9"/>
  <c r="AA108" i="9"/>
  <c r="AA173" i="9"/>
  <c r="AA75" i="9"/>
  <c r="AA286" i="9"/>
  <c r="AA133" i="9"/>
  <c r="AA162" i="9"/>
  <c r="AA197" i="9"/>
  <c r="AA297" i="9"/>
  <c r="AA236" i="9"/>
  <c r="AA336" i="9"/>
  <c r="AA66" i="9"/>
  <c r="AA144" i="9"/>
  <c r="AA368" i="9"/>
  <c r="AA159" i="9"/>
  <c r="AA46" i="9"/>
  <c r="AA196" i="9"/>
  <c r="AA244" i="9"/>
  <c r="AA175" i="9"/>
  <c r="AA106" i="9"/>
  <c r="AA367" i="9"/>
  <c r="AA77" i="9"/>
  <c r="AN211" i="9" l="1"/>
  <c r="AN201" i="9"/>
  <c r="AN191" i="9"/>
  <c r="AN371" i="9"/>
  <c r="AN329" i="9"/>
  <c r="AN328" i="9"/>
  <c r="AN333" i="9"/>
  <c r="AN361" i="9"/>
  <c r="AN330" i="9"/>
  <c r="AN271" i="9"/>
  <c r="AN270" i="9"/>
  <c r="AN181" i="9"/>
  <c r="AN180" i="9"/>
  <c r="AN160" i="9"/>
  <c r="AN161" i="9"/>
  <c r="AN367" i="9"/>
  <c r="AN336" i="9"/>
  <c r="AN150" i="9"/>
  <c r="AN90" i="9"/>
  <c r="AN91" i="9"/>
  <c r="AN80" i="9"/>
  <c r="AN81" i="9"/>
  <c r="AN70" i="9"/>
  <c r="AN71" i="9"/>
  <c r="AN41" i="9"/>
  <c r="AN40" i="9"/>
  <c r="AN21" i="9"/>
  <c r="AN322" i="9"/>
  <c r="AN321" i="9"/>
  <c r="AN323" i="9"/>
  <c r="AN316" i="9"/>
  <c r="AN317" i="9"/>
  <c r="AN353" i="9"/>
  <c r="AN352" i="9"/>
  <c r="AN354" i="9"/>
  <c r="AN348" i="9"/>
  <c r="AN347" i="9"/>
  <c r="AN20" i="9"/>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<sst xmlns="http://schemas.openxmlformats.org/spreadsheetml/2006/main" count="1900" uniqueCount="527">
  <si>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</si>
  <si>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</si>
  <si>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</si>
  <si>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</si>
  <si>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</si>
  <si>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</si>
  <si>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</si>
  <si>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</si>
  <si>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</si>
  <si>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</si>
  <si>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</si>
  <si>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</si>
  <si>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</si>
  <si>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</si>
  <si>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</si>
  <si>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</si>
  <si>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</si>
  <si>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</si>
  <si>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</si>
  <si>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</si>
  <si>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</si>
  <si>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</si>
  <si>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</si>
  <si>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</si>
  <si>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</si>
  <si>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</si>
  <si>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</si>
  <si>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</si>
  <si>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</si>
  <si>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</si>
  <si>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</si>
  <si>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</si>
  <si>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</si>
  <si>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</si>
  <si>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</si>
  <si>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</si>
  <si>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</si>
  <si>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</si>
  <si>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</si>
  <si>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</si>
  <si>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</si>
  <si>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</si>
  <si>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</si>
  <si>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</si>
  <si>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</si>
  <si>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</si>
  <si>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</si>
  <si>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</si>
  <si>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</si>
  <si>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</si>
  <si>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</si>
  <si>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</si>
  <si>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</si>
  <si>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</si>
  <si>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</si>
  <si>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</si>
  <si>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</si>
  <si>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</si>
  <si>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</si>
  <si>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</si>
  <si>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</si>
  <si>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</si>
  <si>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</si>
  <si>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</si>
  <si>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</si>
  <si>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</si>
  <si>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</si>
  <si>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</si>
  <si>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</si>
  <si>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</si>
  <si>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</si>
  <si>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</si>
  <si>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</si>
  <si>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</si>
  <si>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</si>
  <si>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</si>
  <si>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</si>
  <si>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</si>
  <si>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</si>
  <si>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</si>
  <si>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</si>
  <si>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</si>
  <si>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</si>
  <si>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</si>
  <si>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</si>
  <si>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</si>
  <si>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</si>
  <si>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</si>
  <si>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</si>
  <si>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</si>
  <si>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</si>
  <si>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</si>
  <si>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</si>
  <si>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</si>
  <si>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</si>
  <si>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</si>
  <si>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</si>
  <si>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</si>
  <si>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</si>
  <si>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</si>
  <si>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</si>
  <si>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</si>
  <si>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</si>
  <si>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</si>
  <si>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</si>
  <si>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</si>
  <si>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</si>
  <si>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</si>
  <si>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</si>
  <si>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</si>
  <si>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</si>
  <si>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</si>
  <si>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</si>
  <si>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</si>
  <si>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</si>
  <si>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</si>
  <si>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</si>
  <si>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</si>
  <si>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</si>
  <si>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</si>
  <si>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</si>
  <si>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</si>
  <si>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</si>
  <si>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</si>
  <si>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</si>
  <si>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</si>
  <si>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</si>
  <si>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</si>
  <si>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</si>
  <si>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</si>
  <si>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</si>
  <si>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</si>
  <si>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</si>
  <si>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</si>
  <si>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</si>
  <si>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</si>
  <si>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</si>
  <si>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</si>
  <si>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</si>
  <si>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</si>
  <si>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</si>
  <si>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</si>
  <si>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</si>
  <si>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</si>
  <si>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</si>
  <si>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</si>
  <si>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</si>
  <si>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</si>
  <si>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</si>
  <si>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</si>
  <si>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</si>
  <si>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</si>
  <si>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</si>
  <si>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</si>
  <si>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</si>
  <si>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</si>
  <si>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</si>
  <si>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</si>
  <si>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</si>
  <si>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</si>
  <si>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</si>
  <si>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</si>
  <si>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</si>
  <si>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</si>
  <si>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</si>
  <si>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</si>
  <si>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</si>
  <si>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</si>
  <si>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</si>
  <si>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</si>
  <si>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</si>
  <si>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</si>
  <si>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</si>
  <si>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</si>
  <si>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</si>
  <si>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</si>
  <si>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</si>
  <si>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</si>
  <si>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</si>
  <si>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</si>
  <si>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</si>
  <si>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</si>
  <si>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</si>
  <si>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</si>
  <si>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</si>
  <si>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</si>
  <si>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</si>
  <si>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</si>
  <si>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</si>
  <si>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</si>
  <si>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</si>
  <si>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</si>
  <si>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</si>
  <si>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</si>
  <si>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</si>
  <si>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</si>
  <si>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</si>
  <si>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</si>
  <si>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</si>
  <si>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</si>
  <si>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</si>
  <si>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</si>
  <si>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</si>
  <si>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</si>
  <si>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</si>
  <si>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</si>
  <si>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</si>
  <si>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</si>
  <si>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</si>
  <si>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</si>
  <si>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</si>
  <si>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</si>
  <si>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</si>
  <si>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</si>
  <si>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</si>
  <si>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</si>
  <si>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</si>
  <si>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</si>
  <si>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</si>
  <si>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</si>
  <si>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</si>
  <si>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</si>
  <si>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</si>
  <si>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</si>
  <si>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</si>
  <si>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</si>
  <si>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</si>
  <si>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</si>
  <si>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</si>
  <si>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</si>
  <si>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</si>
  <si>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</si>
  <si>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</si>
  <si>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</si>
  <si>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</si>
  <si>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</si>
  <si>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</si>
  <si>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</si>
  <si>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</si>
  <si>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</si>
  <si>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</si>
  <si>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</si>
  <si>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</si>
  <si>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</si>
  <si>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</si>
  <si>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</si>
  <si>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</si>
  <si>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</si>
  <si>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</si>
  <si>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</si>
  <si>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</si>
  <si>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</si>
  <si>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</si>
  <si>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</si>
  <si>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</si>
  <si>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</si>
  <si>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</si>
  <si>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</si>
  <si>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</si>
  <si>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</si>
  <si>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</si>
  <si>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</si>
  <si>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</si>
  <si>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</si>
  <si>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</si>
  <si>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</si>
  <si>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</si>
  <si>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</si>
  <si>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</si>
  <si>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</si>
  <si>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</si>
  <si>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</si>
  <si>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</si>
  <si>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</si>
  <si>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</si>
  <si>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</si>
  <si>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</si>
  <si>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</si>
  <si>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</si>
  <si>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</si>
  <si>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</si>
  <si>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</si>
  <si>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</si>
  <si>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</si>
  <si>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</si>
  <si>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</si>
  <si>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</si>
  <si>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</si>
  <si>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</si>
  <si>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</si>
  <si>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</si>
  <si>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</si>
  <si>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</si>
  <si>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</si>
  <si>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</si>
  <si>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</si>
  <si>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</si>
  <si>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</si>
  <si>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</si>
  <si>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</si>
  <si>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</si>
  <si>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</si>
  <si>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</si>
  <si>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</si>
  <si>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</si>
  <si>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</si>
  <si>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</si>
  <si>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</si>
  <si>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</si>
  <si>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</si>
  <si>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</si>
  <si>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</si>
  <si>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</si>
  <si>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</si>
  <si>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</si>
  <si>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</si>
  <si>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</si>
  <si>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</si>
  <si>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</si>
  <si>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</si>
  <si>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</si>
  <si>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</si>
  <si>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</si>
  <si>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</si>
  <si>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</si>
  <si>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</si>
  <si>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</si>
  <si>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</si>
  <si>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</si>
  <si>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</si>
  <si>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</si>
  <si>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</si>
  <si>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</si>
  <si>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</si>
  <si>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</si>
  <si>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</si>
  <si>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</si>
  <si>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</si>
  <si>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</si>
  <si>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</si>
  <si>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</si>
  <si>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</si>
  <si>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</si>
  <si>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</si>
  <si>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</si>
  <si>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</si>
  <si>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</si>
  <si>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</si>
  <si>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</si>
  <si>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</si>
  <si>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</si>
  <si>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</si>
  <si>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</si>
  <si>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</si>
  <si>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</si>
  <si>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</si>
  <si>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</si>
  <si>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</si>
  <si>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</si>
  <si>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</si>
  <si>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</si>
  <si>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</si>
  <si>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</si>
  <si>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</si>
  <si>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</si>
  <si>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</si>
  <si>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</si>
  <si>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</si>
  <si>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</si>
  <si>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</si>
  <si>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</si>
  <si>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</si>
  <si>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</si>
  <si>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</si>
  <si>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</si>
  <si>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Equip7102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</si>
  <si>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</si>
  <si>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</si>
  <si>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</si>
  <si>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</si>
  <si>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</si>
  <si>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</si>
  <si>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</si>
  <si>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</si>
  <si>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</si>
  <si>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</si>
  <si>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</si>
  <si>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</si>
  <si>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</si>
  <si>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</si>
  <si>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</si>
  <si>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</si>
  <si>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</si>
  <si>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</si>
  <si>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</si>
  <si>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</si>
  <si>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</si>
  <si>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Actor0007m</t>
    <phoneticPr fontId="1" type="noConversion"/>
  </si>
  <si>
    <t>Equip0301</t>
    <phoneticPr fontId="1" type="noConversion"/>
  </si>
  <si>
    <t>DI</t>
    <phoneticPr fontId="1" type="noConversion"/>
  </si>
  <si>
    <t>GO</t>
    <phoneticPr fontId="1" type="noConversion"/>
  </si>
  <si>
    <t>Equip5101</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</si>
  <si>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</si>
  <si>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</si>
  <si>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</si>
  <si>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</si>
  <si>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</si>
  <si>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</si>
  <si>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</si>
  <si>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</si>
  <si>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</si>
  <si>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</si>
  <si>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</si>
  <si>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</si>
  <si>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</si>
  <si>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</si>
  <si>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</si>
  <si>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</si>
  <si>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</si>
  <si>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</si>
  <si>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</si>
  <si>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</si>
  <si>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</si>
  <si>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</si>
  <si>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</si>
  <si>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</si>
  <si>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</si>
  <si>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</si>
  <si>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</si>
  <si>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</si>
  <si>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</si>
  <si>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</si>
  <si>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</si>
  <si>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</si>
  <si>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Equip0201</t>
    <phoneticPr fontId="1" type="noConversion"/>
  </si>
  <si>
    <t>Equip8301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</si>
  <si>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</si>
  <si>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</si>
  <si>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</si>
  <si>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</si>
  <si>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</si>
  <si>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</si>
  <si>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</si>
  <si>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</si>
  <si>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</si>
  <si>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</si>
  <si>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</si>
  <si>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</si>
  <si>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</si>
  <si>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</si>
  <si>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</si>
  <si>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</si>
  <si>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Equip5002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</si>
  <si>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</si>
  <si>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</si>
  <si>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</si>
  <si>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</si>
  <si>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</si>
  <si>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</si>
  <si>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</si>
  <si>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Actor0024</t>
  </si>
  <si>
    <t>Actor0037</t>
    <phoneticPr fontId="1" type="noConversion"/>
  </si>
  <si>
    <t>Equip1402</t>
  </si>
  <si>
    <t>Actor3117m</t>
    <phoneticPr fontId="1" type="noConversion"/>
  </si>
  <si>
    <t>Actor2011m</t>
    <phoneticPr fontId="1" type="noConversion"/>
  </si>
  <si>
    <t>Actor1108m</t>
    <phoneticPr fontId="1" type="noConversion"/>
  </si>
  <si>
    <t>Actor0125m</t>
    <phoneticPr fontId="1" type="noConversion"/>
  </si>
  <si>
    <t>Equip2402</t>
    <phoneticPr fontId="1" type="noConversion"/>
  </si>
  <si>
    <t>Actor3019</t>
    <phoneticPr fontId="1" type="noConversion"/>
  </si>
  <si>
    <t>Equip1201</t>
    <phoneticPr fontId="1" type="noConversion"/>
  </si>
  <si>
    <t>Equip3302</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</si>
  <si>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</si>
  <si>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</si>
  <si>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</si>
  <si>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</si>
  <si>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</si>
  <si>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</si>
  <si>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</si>
  <si>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</si>
  <si>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</si>
  <si>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Equip4202</t>
  </si>
  <si>
    <t>Equip2201</t>
    <phoneticPr fontId="1" type="noConversion"/>
  </si>
  <si>
    <t>Equip1201</t>
    <phoneticPr fontId="1" type="noConversion"/>
  </si>
  <si>
    <t>Equip3302</t>
    <phoneticPr fontId="1" type="noConversion"/>
  </si>
  <si>
    <t>Actor0030</t>
    <phoneticPr fontId="1" type="noConversion"/>
  </si>
  <si>
    <t>Equip1401</t>
    <phoneticPr fontId="1" type="noConversion"/>
  </si>
  <si>
    <t>Equip5202</t>
    <phoneticPr fontId="1" type="noConversion"/>
  </si>
  <si>
    <t>Equip1302</t>
    <phoneticPr fontId="1" type="noConversion"/>
  </si>
  <si>
    <t>Actor1039</t>
    <phoneticPr fontId="1" type="noConversion"/>
  </si>
  <si>
    <t>Equip5101</t>
    <phoneticPr fontId="1" type="noConversion"/>
  </si>
  <si>
    <t>Equip2401</t>
    <phoneticPr fontId="1" type="noConversion"/>
  </si>
  <si>
    <t>Equip4401</t>
    <phoneticPr fontId="1" type="noConversion"/>
  </si>
  <si>
    <t>Equip0402</t>
  </si>
  <si>
    <t>Actor3022</t>
    <phoneticPr fontId="1" type="noConversion"/>
  </si>
  <si>
    <t>Actor1218m</t>
    <phoneticPr fontId="1" type="noConversion"/>
  </si>
  <si>
    <t>Actor1218m</t>
    <phoneticPr fontId="1" type="noConversion"/>
  </si>
  <si>
    <t>Actor1002m</t>
    <phoneticPr fontId="1" type="noConversion"/>
  </si>
  <si>
    <t>Actor1109m</t>
    <phoneticPr fontId="1" type="noConversion"/>
  </si>
  <si>
    <t>Actor3022m</t>
    <phoneticPr fontId="1" type="noConversion"/>
  </si>
  <si>
    <t>GO</t>
    <phoneticPr fontId="1" type="noConversion"/>
  </si>
  <si>
    <t>Actor0024</t>
    <phoneticPr fontId="1" type="noConversion"/>
  </si>
  <si>
    <t>Actor3117</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</si>
  <si>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</si>
  <si>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</si>
  <si>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</si>
  <si>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</si>
  <si>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</si>
  <si>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Equip3401</t>
    <phoneticPr fontId="1" type="noConversion"/>
  </si>
  <si>
    <t>Equip2102</t>
    <phoneticPr fontId="1" type="noConversion"/>
  </si>
  <si>
    <t>Equip1302</t>
    <phoneticPr fontId="1" type="noConversion"/>
  </si>
  <si>
    <t>Equip8001</t>
    <phoneticPr fontId="1" type="noConversion"/>
  </si>
  <si>
    <t>Equip7002</t>
    <phoneticPr fontId="1" type="noConversion"/>
  </si>
  <si>
    <t>Equip2102</t>
    <phoneticPr fontId="1" type="noConversion"/>
  </si>
  <si>
    <t>Equip4002</t>
    <phoneticPr fontId="1" type="noConversion"/>
  </si>
  <si>
    <t>Equip5001</t>
    <phoneticPr fontId="1" type="noConversion"/>
  </si>
  <si>
    <t>Equip0402</t>
    <phoneticPr fontId="1" type="noConversion"/>
  </si>
  <si>
    <t>Equip5301</t>
    <phoneticPr fontId="1" type="noConversion"/>
  </si>
  <si>
    <t>Equip6201</t>
    <phoneticPr fontId="1" type="noConversion"/>
  </si>
  <si>
    <t>Equip2402</t>
    <phoneticPr fontId="1" type="noConversion"/>
  </si>
  <si>
    <t>Equip7202</t>
    <phoneticPr fontId="1" type="noConversion"/>
  </si>
  <si>
    <t>Actor0201</t>
  </si>
  <si>
    <t>Actor0201</t>
    <phoneticPr fontId="1" type="noConversion"/>
  </si>
  <si>
    <t>Actor0104</t>
  </si>
  <si>
    <t>Actor0007</t>
  </si>
  <si>
    <t>Actor2011</t>
  </si>
  <si>
    <t>Actor0240</t>
  </si>
  <si>
    <t>Actor2238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</si>
</sst>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7.8025924688997712</v>
          </cell>
          <cell r="W2">
            <v>10.506786949278016</v>
          </cell>
          <cell r="X2">
            <v>11.7</v>
          </cell>
          <cell r="Y2">
            <v>15.76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6.6084630779206464</v>
          </cell>
          <cell r="W3">
            <v>11.500581309433773</v>
          </cell>
          <cell r="X3">
            <v>9.91</v>
          </cell>
          <cell r="Y3">
            <v>17.25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8.0845109845173742</v>
          </cell>
          <cell r="W4">
            <v>10.331788574653238</v>
          </cell>
          <cell r="X4">
            <v>17.75</v>
          </cell>
          <cell r="Y4">
            <v>22.69</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7.0661988661434867</v>
          </cell>
          <cell r="W5">
            <v>11.84115827163205</v>
          </cell>
          <cell r="X5">
            <v>15.52</v>
          </cell>
          <cell r="Y5">
            <v>26</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8.1816488205135283</v>
          </cell>
          <cell r="W6">
            <v>10.984684511420451</v>
          </cell>
          <cell r="X6">
            <v>28.94</v>
          </cell>
          <cell r="Y6">
            <v>38.85</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7.2149607554038617</v>
          </cell>
          <cell r="W7">
            <v>11.504293715195372</v>
          </cell>
          <cell r="X7">
            <v>25.52</v>
          </cell>
          <cell r="Y7">
            <v>40.69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8.1303159766680402</v>
          </cell>
          <cell r="W8">
            <v>11.072926191473261</v>
          </cell>
          <cell r="X8">
            <v>56.04</v>
          </cell>
          <cell r="Y8">
            <v>76.319999999999993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7.2838699055034173</v>
          </cell>
          <cell r="W9">
            <v>11.806675834115861</v>
          </cell>
          <cell r="X9">
            <v>50.2</v>
          </cell>
          <cell r="Y9">
            <v>81.38</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8.1775552580662829</v>
          </cell>
          <cell r="W10">
            <v>10.91149015503145</v>
          </cell>
          <cell r="X10">
            <v>120.82</v>
          </cell>
          <cell r="Y10">
            <v>161.21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6.9559609631680068</v>
          </cell>
          <cell r="W11">
            <v>11.408816983604796</v>
          </cell>
          <cell r="X11">
            <v>102.77</v>
          </cell>
          <cell r="Y11">
            <v>168.56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7.6702185078584035</v>
          </cell>
          <cell r="W12">
            <v>10.889686135363046</v>
          </cell>
          <cell r="X12">
            <v>147.69</v>
          </cell>
          <cell r="Y12">
            <v>209.69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7.0665040411370805</v>
          </cell>
          <cell r="W13">
            <v>11.64003144897832</v>
          </cell>
          <cell r="X13">
            <v>136.07</v>
          </cell>
          <cell r="Y13">
            <v>224.13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7.6160697164392746</v>
          </cell>
          <cell r="W14">
            <v>10.661551694620941</v>
          </cell>
          <cell r="X14">
            <v>191.13</v>
          </cell>
          <cell r="Y14">
            <v>267.55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7.9094927197616034</v>
          </cell>
          <cell r="W15">
            <v>10.540580645589763</v>
          </cell>
          <cell r="X15">
            <v>11.86</v>
          </cell>
          <cell r="Y15">
            <v>15.81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7.1053281381369642</v>
          </cell>
          <cell r="W16">
            <v>11.477470790121636</v>
          </cell>
          <cell r="X16">
            <v>10.66</v>
          </cell>
          <cell r="Y16">
            <v>17.22</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7.5804331196969015</v>
          </cell>
          <cell r="W17">
            <v>11.043742223028387</v>
          </cell>
          <cell r="X17">
            <v>16.649999999999999</v>
          </cell>
          <cell r="Y17">
            <v>24.25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6.901476418880816</v>
          </cell>
          <cell r="W18">
            <v>11.344157635686946</v>
          </cell>
          <cell r="X18">
            <v>15.16</v>
          </cell>
          <cell r="Y18">
            <v>24.91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7.9986462505619134</v>
          </cell>
          <cell r="W19">
            <v>10.900413892329622</v>
          </cell>
          <cell r="X19">
            <v>28.29</v>
          </cell>
          <cell r="Y19">
            <v>38.549999999999997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7.247940793833477</v>
          </cell>
          <cell r="W20">
            <v>11.247796169018024</v>
          </cell>
          <cell r="X20">
            <v>25.64</v>
          </cell>
          <cell r="Y20">
            <v>39.78</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7.4524302798534956</v>
          </cell>
          <cell r="W21">
            <v>10.519182535137706</v>
          </cell>
          <cell r="X21">
            <v>51.37</v>
          </cell>
          <cell r="Y21">
            <v>72.5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6.6152849152590507</v>
          </cell>
          <cell r="W22">
            <v>11.254079509583264</v>
          </cell>
          <cell r="X22">
            <v>45.6</v>
          </cell>
          <cell r="Y22">
            <v>77.569999999999993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7.849774650781125</v>
          </cell>
          <cell r="W23">
            <v>10.626510419988328</v>
          </cell>
          <cell r="X23">
            <v>115.98</v>
          </cell>
          <cell r="Y23">
            <v>157</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6.6626851695363349</v>
          </cell>
          <cell r="W24">
            <v>11.474910574615414</v>
          </cell>
          <cell r="X24">
            <v>98.44</v>
          </cell>
          <cell r="Y24">
            <v>169.54</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7.6342709151468684</v>
          </cell>
          <cell r="W25">
            <v>10.516266038561506</v>
          </cell>
          <cell r="X25">
            <v>147</v>
          </cell>
          <cell r="Y25">
            <v>202.49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6.6877385843000319</v>
          </cell>
          <cell r="W26">
            <v>11.397232629524856</v>
          </cell>
          <cell r="X26">
            <v>128.77000000000001</v>
          </cell>
          <cell r="Y26">
            <v>219.46</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7.822974808759426</v>
          </cell>
          <cell r="W27">
            <v>11.059696518095613</v>
          </cell>
          <cell r="X27">
            <v>196.32</v>
          </cell>
          <cell r="Y27">
            <v>277.54000000000002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7.6295221986853381</v>
          </cell>
          <cell r="W28">
            <v>10.887756168833242</v>
          </cell>
          <cell r="X28">
            <v>11.44</v>
          </cell>
          <cell r="Y28">
            <v>16.329999999999998</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7.1737381069334294</v>
          </cell>
          <cell r="W29">
            <v>11.448496073484698</v>
          </cell>
          <cell r="X29">
            <v>10.76</v>
          </cell>
          <cell r="Y29">
            <v>17.170000000000002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8.0420933180124266</v>
          </cell>
          <cell r="W30">
            <v>10.932213611214395</v>
          </cell>
          <cell r="X30">
            <v>17.66</v>
          </cell>
          <cell r="Y30">
            <v>24.01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7.2187122812469386</v>
          </cell>
          <cell r="W31">
            <v>11.420405452068909</v>
          </cell>
          <cell r="X31">
            <v>15.85</v>
          </cell>
          <cell r="Y31">
            <v>25.08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8.0972098951515825</v>
          </cell>
          <cell r="W32">
            <v>10.717930884332592</v>
          </cell>
          <cell r="X32">
            <v>28.64</v>
          </cell>
          <cell r="Y32">
            <v>37.909999999999997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6.9880228817113323</v>
          </cell>
          <cell r="W33">
            <v>11.74557703365762</v>
          </cell>
          <cell r="X33">
            <v>24.72</v>
          </cell>
          <cell r="Y33">
            <v>41.54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7.6166269436416316</v>
          </cell>
          <cell r="W34">
            <v>10.62224974746292</v>
          </cell>
          <cell r="X34">
            <v>52.5</v>
          </cell>
          <cell r="Y34">
            <v>73.209999999999994</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7.0682741924858545</v>
          </cell>
          <cell r="W35">
            <v>11.826265212533171</v>
          </cell>
          <cell r="X35">
            <v>48.72</v>
          </cell>
          <cell r="Y35">
            <v>81.510000000000005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8.0109936612654558</v>
          </cell>
          <cell r="W36">
            <v>10.988329053042369</v>
          </cell>
          <cell r="X36">
            <v>118.36</v>
          </cell>
          <cell r="Y36">
            <v>162.35</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7.0867956786260216</v>
          </cell>
          <cell r="W37">
            <v>11.780989116895341</v>
          </cell>
          <cell r="X37">
            <v>104.7</v>
          </cell>
          <cell r="Y37">
            <v>174.06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7.6016714406317947</v>
          </cell>
          <cell r="W38">
            <v>10.933132723951484</v>
          </cell>
          <cell r="X38">
            <v>146.37</v>
          </cell>
          <cell r="Y38">
            <v>210.52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6.66952268246916</v>
          </cell>
          <cell r="W39">
            <v>11.268759762081057</v>
          </cell>
          <cell r="X39">
            <v>128.41999999999999</v>
          </cell>
          <cell r="Y39">
            <v>216.98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7.6331843813712892</v>
          </cell>
          <cell r="W40">
            <v>10.863646397608766</v>
          </cell>
          <cell r="X40">
            <v>191.56</v>
          </cell>
          <cell r="Y40">
            <v>272.62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7.7224057780492119</v>
          </cell>
          <cell r="W41">
            <v>10.50381351454617</v>
          </cell>
          <cell r="X41">
            <v>11.58</v>
          </cell>
          <cell r="Y41">
            <v>15.76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7.3568342255976136</v>
          </cell>
          <cell r="W42">
            <v>11.692109381453323</v>
          </cell>
          <cell r="X42">
            <v>11.04</v>
          </cell>
          <cell r="Y42">
            <v>17.54</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8.1685905199701683</v>
          </cell>
          <cell r="W43">
            <v>10.948309627825013</v>
          </cell>
          <cell r="X43">
            <v>17.940000000000001</v>
          </cell>
          <cell r="Y43">
            <v>24.04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6.8342637483561672</v>
          </cell>
          <cell r="W44">
            <v>11.28604827610727</v>
          </cell>
          <cell r="X44">
            <v>15.01</v>
          </cell>
          <cell r="Y44">
            <v>24.79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7.6004877190260354</v>
          </cell>
          <cell r="W45">
            <v>11.086410581675043</v>
          </cell>
          <cell r="X45">
            <v>26.88</v>
          </cell>
          <cell r="Y45">
            <v>39.21</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6.6950285973889878</v>
          </cell>
          <cell r="W46">
            <v>11.743540526036751</v>
          </cell>
          <cell r="X46">
            <v>23.68</v>
          </cell>
          <cell r="Y46">
            <v>41.54</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8.2055945033926321</v>
          </cell>
          <cell r="W47">
            <v>10.849000469834593</v>
          </cell>
          <cell r="X47">
            <v>56.56</v>
          </cell>
          <cell r="Y47">
            <v>74.78</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6.8988723959581453</v>
          </cell>
          <cell r="W48">
            <v>11.647252862897425</v>
          </cell>
          <cell r="X48">
            <v>47.55</v>
          </cell>
          <cell r="Y48">
            <v>80.28</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7.9849570055377459</v>
          </cell>
          <cell r="W49">
            <v>10.733521605701888</v>
          </cell>
          <cell r="X49">
            <v>117.97</v>
          </cell>
          <cell r="Y49">
            <v>158.58000000000001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7.2320321769911207</v>
          </cell>
          <cell r="W50">
            <v>11.763973801772869</v>
          </cell>
          <cell r="X50">
            <v>106.85</v>
          </cell>
          <cell r="Y50">
            <v>173.81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8.057319906678126</v>
          </cell>
          <cell r="W51">
            <v>10.357342888494836</v>
          </cell>
          <cell r="X51">
            <v>155.15</v>
          </cell>
          <cell r="Y51">
            <v>199.43</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6.7081504736968824</v>
          </cell>
          <cell r="W52">
            <v>11.747551983631546</v>
          </cell>
          <cell r="X52">
            <v>129.16999999999999</v>
          </cell>
          <cell r="Y52">
            <v>226.2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7.7074737655070411</v>
          </cell>
          <cell r="W53">
            <v>11.063058515829534</v>
          </cell>
          <cell r="X53">
            <v>193.42</v>
          </cell>
          <cell r="Y53">
            <v>277.63</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8.0020806698185591</v>
          </cell>
          <cell r="W54">
            <v>10.474315503915252</v>
          </cell>
          <cell r="X54">
            <v>12</v>
          </cell>
          <cell r="Y54">
            <v>15.71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7.0029917935548127</v>
          </cell>
          <cell r="W55">
            <v>11.480488214918307</v>
          </cell>
          <cell r="X55">
            <v>10.5</v>
          </cell>
          <cell r="Y55">
            <v>17.22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8.1953031898017699</v>
          </cell>
          <cell r="W56">
            <v>10.341302449348952</v>
          </cell>
          <cell r="X56">
            <v>18</v>
          </cell>
          <cell r="Y56">
            <v>22.71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6.894316928872696</v>
          </cell>
          <cell r="W57">
            <v>11.643211100230415</v>
          </cell>
          <cell r="X57">
            <v>15.14</v>
          </cell>
          <cell r="Y57">
            <v>25.57</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7.8476154366497504</v>
          </cell>
          <cell r="W58">
            <v>10.611019191349252</v>
          </cell>
          <cell r="X58">
            <v>27.76</v>
          </cell>
          <cell r="Y58">
            <v>37.53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7.3279548517371786</v>
          </cell>
          <cell r="W59">
            <v>11.238389121512505</v>
          </cell>
          <cell r="X59">
            <v>25.92</v>
          </cell>
          <cell r="Y59">
            <v>39.75</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8.0696549843039715</v>
          </cell>
          <cell r="W60">
            <v>10.665441865679918</v>
          </cell>
          <cell r="X60">
            <v>55.62</v>
          </cell>
          <cell r="Y60">
            <v>73.510000000000005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7.3610924893437293</v>
          </cell>
          <cell r="W61">
            <v>11.306643793639575</v>
          </cell>
          <cell r="X61">
            <v>50.74</v>
          </cell>
          <cell r="Y61">
            <v>77.930000000000007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7.4938445803964671</v>
          </cell>
          <cell r="W62">
            <v>10.402343431092238</v>
          </cell>
          <cell r="X62">
            <v>110.72</v>
          </cell>
          <cell r="Y62">
            <v>153.69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7.3852829644510276</v>
          </cell>
          <cell r="W63">
            <v>11.132590032772878</v>
          </cell>
          <cell r="X63">
            <v>109.11</v>
          </cell>
          <cell r="Y63">
            <v>164.48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7.8757187724144435</v>
          </cell>
          <cell r="W64">
            <v>10.985928914826101</v>
          </cell>
          <cell r="X64">
            <v>151.65</v>
          </cell>
          <cell r="Y64">
            <v>211.54</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7.2317279744972414</v>
          </cell>
          <cell r="W65">
            <v>11.257631723200141</v>
          </cell>
          <cell r="X65">
            <v>139.25</v>
          </cell>
          <cell r="Y65">
            <v>216.77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7.7246490755036072</v>
          </cell>
          <cell r="W66">
            <v>10.604361683881091</v>
          </cell>
          <cell r="X66">
            <v>193.85</v>
          </cell>
          <cell r="Y66">
            <v>266.12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7.5061410664366317</v>
          </cell>
          <cell r="W68">
            <v>10.381135229766048</v>
          </cell>
          <cell r="X68">
            <v>11.26</v>
          </cell>
          <cell r="Y68">
            <v>15.57</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7.0025780334960022</v>
          </cell>
          <cell r="W69">
            <v>11.520566857379878</v>
          </cell>
          <cell r="X69">
            <v>10.5</v>
          </cell>
          <cell r="Y69">
            <v>17.28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8.1907434722391823</v>
          </cell>
          <cell r="W70">
            <v>10.660620138511828</v>
          </cell>
          <cell r="X70">
            <v>17.989999999999998</v>
          </cell>
          <cell r="Y70">
            <v>23.41</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6.9315736679339004</v>
          </cell>
          <cell r="W71">
            <v>11.121913579934155</v>
          </cell>
          <cell r="X71">
            <v>15.22</v>
          </cell>
          <cell r="Y71">
            <v>24.43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7.9227711188884271</v>
          </cell>
          <cell r="W72">
            <v>10.953853723830244</v>
          </cell>
          <cell r="X72">
            <v>28.02</v>
          </cell>
          <cell r="Y72">
            <v>38.74</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7.4007308703797809</v>
          </cell>
          <cell r="W73">
            <v>11.520927575361494</v>
          </cell>
          <cell r="X73">
            <v>26.18</v>
          </cell>
          <cell r="Y73">
            <v>40.75</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7.6880967483563536</v>
          </cell>
          <cell r="W74">
            <v>10.529573127682452</v>
          </cell>
          <cell r="X74">
            <v>52.99</v>
          </cell>
          <cell r="Y74">
            <v>72.569999999999993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6.7355716946605995</v>
          </cell>
          <cell r="W75">
            <v>11.307362269637371</v>
          </cell>
          <cell r="X75">
            <v>46.42</v>
          </cell>
          <cell r="Y75">
            <v>77.94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8.1384248269377828</v>
          </cell>
          <cell r="W76">
            <v>10.507287169118646</v>
          </cell>
          <cell r="X76">
            <v>120.24</v>
          </cell>
          <cell r="Y76">
            <v>155.24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7.0513822906710608</v>
          </cell>
          <cell r="W77">
            <v>11.656820450143472</v>
          </cell>
          <cell r="X77">
            <v>104.18</v>
          </cell>
          <cell r="Y77">
            <v>172.22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7.6943295655830566</v>
          </cell>
          <cell r="W78">
            <v>10.347497610544004</v>
          </cell>
          <cell r="X78">
            <v>148.16</v>
          </cell>
          <cell r="Y78">
            <v>199.24</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6.982917792348327</v>
          </cell>
          <cell r="W79">
            <v>11.873729920104239</v>
          </cell>
          <cell r="X79">
            <v>134.46</v>
          </cell>
          <cell r="Y79">
            <v>228.63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7.8561685584728451</v>
          </cell>
          <cell r="W80">
            <v>10.987465894481987</v>
          </cell>
          <cell r="X80">
            <v>197.15</v>
          </cell>
          <cell r="Y80">
            <v>275.73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7.4455245464915123</v>
          </cell>
          <cell r="W88">
            <v>10.530769272899999</v>
          </cell>
          <cell r="X88">
            <v>11.17</v>
          </cell>
          <cell r="Y88">
            <v>15.8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7.3879465029819906</v>
          </cell>
          <cell r="W89">
            <v>11.471828068125687</v>
          </cell>
          <cell r="X89">
            <v>11.08</v>
          </cell>
          <cell r="Y89">
            <v>17.21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7.8615813579837948</v>
          </cell>
          <cell r="W90">
            <v>10.357656352965723</v>
          </cell>
          <cell r="X90">
            <v>17.27</v>
          </cell>
          <cell r="Y90">
            <v>22.75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7.2565586448360513</v>
          </cell>
          <cell r="W91">
            <v>11.867154087827432</v>
          </cell>
          <cell r="X91">
            <v>15.94</v>
          </cell>
          <cell r="Y91">
            <v>26.06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7.5093713067410137</v>
          </cell>
          <cell r="W92">
            <v>10.713614727759781</v>
          </cell>
          <cell r="X92">
            <v>26.56</v>
          </cell>
          <cell r="Y92">
            <v>37.89</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7.0466839483477992</v>
          </cell>
          <cell r="W93">
            <v>11.413255814194066</v>
          </cell>
          <cell r="X93">
            <v>24.92</v>
          </cell>
          <cell r="Y93">
            <v>40.369999999999997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7.8353455766179225</v>
          </cell>
          <cell r="W94">
            <v>11.027082164348425</v>
          </cell>
          <cell r="X94">
            <v>54</v>
          </cell>
          <cell r="Y94">
            <v>76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6.7886985451545776</v>
          </cell>
          <cell r="W95">
            <v>11.609344231130729</v>
          </cell>
          <cell r="X95">
            <v>46.79</v>
          </cell>
          <cell r="Y95">
            <v>80.02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7.4944209733669505</v>
          </cell>
          <cell r="W96">
            <v>10.809632393834793</v>
          </cell>
          <cell r="X96">
            <v>110.73</v>
          </cell>
          <cell r="Y96">
            <v>159.71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6.7510082976482817</v>
          </cell>
          <cell r="W97">
            <v>11.366899166132088</v>
          </cell>
          <cell r="X97">
            <v>99.74</v>
          </cell>
          <cell r="Y97">
            <v>167.94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7.5395377773091292</v>
          </cell>
          <cell r="W98">
            <v>11.026970237618329</v>
          </cell>
          <cell r="X98">
            <v>145.18</v>
          </cell>
          <cell r="Y98">
            <v>212.33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7.0505038210677444</v>
          </cell>
          <cell r="W99">
            <v>11.445549177232163</v>
          </cell>
          <cell r="X99">
            <v>135.76</v>
          </cell>
          <cell r="Y99">
            <v>220.39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8.1116100447778781</v>
          </cell>
          <cell r="W100">
            <v>10.870169408239073</v>
          </cell>
          <cell r="X100">
            <v>203.56</v>
          </cell>
          <cell r="Y100">
            <v>272.79000000000002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8.0519389178170009</v>
          </cell>
          <cell r="W101">
            <v>10.877470026993226</v>
          </cell>
          <cell r="X101">
            <v>12.08</v>
          </cell>
          <cell r="Y101">
            <v>16.32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6.7950189798468905</v>
          </cell>
          <cell r="W102">
            <v>11.465899560400249</v>
          </cell>
          <cell r="X102">
            <v>10.19</v>
          </cell>
          <cell r="Y102">
            <v>17.2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7.9957863023587246</v>
          </cell>
          <cell r="W103">
            <v>10.884798030356681</v>
          </cell>
          <cell r="X103">
            <v>17.559999999999999</v>
          </cell>
          <cell r="Y103">
            <v>23.9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7.1444392257277194</v>
          </cell>
          <cell r="W104">
            <v>11.551219986115543</v>
          </cell>
          <cell r="X104">
            <v>15.69</v>
          </cell>
          <cell r="Y104">
            <v>25.37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8.1023366589189276</v>
          </cell>
          <cell r="W105">
            <v>10.666021080732847</v>
          </cell>
          <cell r="X105">
            <v>28.66</v>
          </cell>
          <cell r="Y105">
            <v>37.72</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6.9646856246775304</v>
          </cell>
          <cell r="W106">
            <v>11.282586954482543</v>
          </cell>
          <cell r="X106">
            <v>24.63</v>
          </cell>
          <cell r="Y106">
            <v>39.909999999999997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7.4624079792927569</v>
          </cell>
          <cell r="W107">
            <v>10.917566385708263</v>
          </cell>
          <cell r="X107">
            <v>51.43</v>
          </cell>
          <cell r="Y107">
            <v>75.25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7.0563785223805233</v>
          </cell>
          <cell r="W108">
            <v>11.323554518459206</v>
          </cell>
          <cell r="X108">
            <v>48.64</v>
          </cell>
          <cell r="Y108">
            <v>78.05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7.7461678963006459</v>
          </cell>
          <cell r="W109">
            <v>10.619856496782624</v>
          </cell>
          <cell r="X109">
            <v>114.45</v>
          </cell>
          <cell r="Y109">
            <v>156.9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6.6348728282165004</v>
          </cell>
          <cell r="W110">
            <v>11.424631145484462</v>
          </cell>
          <cell r="X110">
            <v>98.03</v>
          </cell>
          <cell r="Y110">
            <v>168.79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7.4658894778392426</v>
          </cell>
          <cell r="W111">
            <v>10.729729986336727</v>
          </cell>
          <cell r="X111">
            <v>143.76</v>
          </cell>
          <cell r="Y111">
            <v>206.6</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6.6609993929836326</v>
          </cell>
          <cell r="W112">
            <v>11.187974475865236</v>
          </cell>
          <cell r="X112">
            <v>128.26</v>
          </cell>
          <cell r="Y112">
            <v>215.43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7.6441112332312002</v>
          </cell>
          <cell r="W113">
            <v>10.544703761159889</v>
          </cell>
          <cell r="X113">
            <v>191.83</v>
          </cell>
          <cell r="Y113">
            <v>264.62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8.0675796255681949</v>
          </cell>
          <cell r="W115">
            <v>10.591786362295876</v>
          </cell>
          <cell r="X115">
            <v>12.1</v>
          </cell>
          <cell r="Y115">
            <v>15.89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6.8573958642377848</v>
          </cell>
          <cell r="W116">
            <v>11.48692107229499</v>
          </cell>
          <cell r="X116">
            <v>10.29</v>
          </cell>
          <cell r="Y116">
            <v>17.23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7.8465260152571918</v>
          </cell>
          <cell r="W117">
            <v>11.042820974649386</v>
          </cell>
          <cell r="X117">
            <v>17.23</v>
          </cell>
          <cell r="Y117">
            <v>24.25</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7.0503014328596905</v>
          </cell>
          <cell r="W118">
            <v>11.804605230710907</v>
          </cell>
          <cell r="X118">
            <v>15.48</v>
          </cell>
          <cell r="Y118">
            <v>25.92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8.0906199580835843</v>
          </cell>
          <cell r="W119">
            <v>10.467278161764446</v>
          </cell>
          <cell r="X119">
            <v>28.62</v>
          </cell>
          <cell r="Y119">
            <v>37.020000000000003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7.2477539238124002</v>
          </cell>
          <cell r="W120">
            <v>11.756097898726983</v>
          </cell>
          <cell r="X120">
            <v>25.63</v>
          </cell>
          <cell r="Y120">
            <v>41.58</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7.9996715794222082</v>
          </cell>
          <cell r="W121">
            <v>11.004136317506175</v>
          </cell>
          <cell r="X121">
            <v>55.14</v>
          </cell>
          <cell r="Y121">
            <v>75.849999999999994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7.352882616844802</v>
          </cell>
          <cell r="W122">
            <v>11.281340406458702</v>
          </cell>
          <cell r="X122">
            <v>50.68</v>
          </cell>
          <cell r="Y122">
            <v>77.760000000000005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7.4664764519410367</v>
          </cell>
          <cell r="W123">
            <v>10.557735361969712</v>
          </cell>
          <cell r="X123">
            <v>110.31</v>
          </cell>
          <cell r="Y123">
            <v>155.99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7.3838850220253853</v>
          </cell>
          <cell r="W124">
            <v>11.879931564156699</v>
          </cell>
          <cell r="X124">
            <v>109.09</v>
          </cell>
          <cell r="Y124">
            <v>175.52</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7.8661378514393423</v>
          </cell>
          <cell r="W125">
            <v>10.771620809900693</v>
          </cell>
          <cell r="X125">
            <v>151.47</v>
          </cell>
          <cell r="Y125">
            <v>207.41</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7.1260820602862722</v>
          </cell>
          <cell r="W126">
            <v>11.354413761144002</v>
          </cell>
          <cell r="X126">
            <v>137.22</v>
          </cell>
          <cell r="Y126">
            <v>218.63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7.9915751407668507</v>
          </cell>
          <cell r="W127">
            <v>10.864101490964824</v>
          </cell>
          <cell r="X127">
            <v>200.55</v>
          </cell>
          <cell r="Y127">
            <v>272.64</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0.46747084438420949</v>
      </c>
      <c r="C2">
        <f t="shared" ref="C2:C32" ca="1" si="0">RAND()</f>
        <v>0.46522202585255956</v>
      </c>
      <c r="D2" t="str">
        <f ca="1">VLOOKUP($B2
+IF(D1="DI",1,
IF(D1="EN",2,
IF(D1="GO",3,0))),$AC:$AD,MATCH($AD$1,$AC$1:$AD$1,0),1)</f>
        <v>EN</v>
      </c>
      <c r="E2">
        <f ca="1">ROUNDDOWN(VLOOKUP(D2,$P:$W,MATCH($U$1,$P$1:$W$1,0),0)+C2*(VLOOKUP(D2,$P:$W,MATCH($V$1,$P$1:$W$1,0),0)-VLOOKUP(D2,$P:$W,MATCH($U$1,$P$1:$W$1,0),0)+10^ABS(VLOOKUP(D2,$P:$W,MATCH($W$1,$P$1:$W$1,0),0))),VLOOKUP(D2,$P:$W,MATCH($W$1,$P$1:$W$1,0),0))</f>
        <v>7</v>
      </c>
      <c r="F2" t="s">
        <v>127</v>
      </c>
      <c r="G2">
        <v>7</v>
      </c>
      <c r="H2" t="s">
        <v>125</v>
      </c>
      <c r="I2">
        <v>1700</v>
      </c>
      <c r="J2" t="str">
        <f>IF(H2="GO",
  IF(I2&lt;100,"골드이상",""),
IF(H2="DI",
  IF(I2&gt;29,"다이아너무많음",
  IF(I2&gt;9,"다이아다소많음","")),""))</f>
        <v/>
      </c>
      <c r="K2" t="str">
        <f ca="1">IF(ROW()=2,L2,OFFSET(K2,-1,0)&amp;","&amp;L2)</f>
        <v>{"dy":1,"cd":"GO","cn":1700}</v>
      </c>
      <c r="L2" t="str">
        <f>"{"""&amp;A$1&amp;""":"&amp;A2
&amp;","""&amp;H$1&amp;""":"""&amp;H2&amp;""""
&amp;","""&amp;I$1&amp;""":"&amp;I2&amp;"}"</f>
        <v>{"dy":1,"cd":"GO","cn":1700}</v>
      </c>
      <c r="N2" t="str">
        <f ca="1">"["&amp;
IF(LEFT(OFFSET(K1,COUNTA(K:K)-1,0),1)=",",SUBSTITUTE(OFFSET(K1,COUNTA(K:K)-1,0),",","",1),OFFSET(K1,COUNTA(K:K)-1,0))
&amp;"]"</f>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dy":31,"cd":"GO","cn":2000}]</v>
      </c>
      <c r="P2" t="s">
        <v>97</v>
      </c>
      <c r="Q2">
        <f ca="1">COUNTIF(D:D,P2)</f>
        <v>13</v>
      </c>
      <c r="R2">
        <f>COUNTIF(H:H,P2)</f>
        <v>13</v>
      </c>
      <c r="S2">
        <f>SUMIF(H:H,P2,I:I)</f>
        <v>97</v>
      </c>
      <c r="T2">
        <f>S2/R2</f>
        <v>7.4615384615384617</v>
      </c>
      <c r="U2">
        <v>6</v>
      </c>
      <c r="V2">
        <v>9</v>
      </c>
      <c r="W2">
        <v>0</v>
      </c>
      <c r="Y2">
        <v>1</v>
      </c>
      <c r="Z2">
        <v>0</v>
      </c>
      <c r="AA2">
        <v>14</v>
      </c>
      <c r="AB2">
        <f>AA2/SUMIF(Z:Z,Z2,AA:AA)</f>
        <v>0.46666666666666667</v>
      </c>
      <c r="AC2">
        <v>0</v>
      </c>
      <c r="AD2" t="s">
        <v>126</v>
      </c>
    </row>
    <row r="3" spans="1:30">
      <c r="A3">
        <v>2</v>
      </c>
      <c r="B3">
        <f t="shared" ref="B3:B32" ca="1" si="1">RAND()</f>
        <v>0.49975155974834251</v>
      </c>
      <c r="C3">
        <f t="shared" ca="1" si="0"/>
        <v>0.16015159712712246</v>
      </c>
      <c r="D3" t="str">
        <f t="shared" ref="D3:D32" ca="1" si="2">VLOOKUP($B3
+IF(D2="DI",1,
IF(D2="EN",2,
IF(D2="GO",3,0))),$AC:$AD,MATCH($AD$1,$AC$1:$AD$1,0),1)</f>
        <v>GO</v>
      </c>
      <c r="E3">
        <f t="shared" ref="E3:E32" ca="1" si="3">ROUNDDOWN(VLOOKUP(D3,$P:$W,MATCH($U$1,$P$1:$W$1,0),0)+C3*(VLOOKUP(D3,$P:$W,MATCH($V$1,$P$1:$W$1,0),0)-VLOOKUP(D3,$P:$W,MATCH($U$1,$P$1:$W$1,0),0)+10^ABS(VLOOKUP(D3,$P:$W,MATCH($W$1,$P$1:$W$1,0),0))),VLOOKUP(D3,$P:$W,MATCH($W$1,$P$1:$W$1,0),0))</f>
        <v>900</v>
      </c>
      <c r="F3" t="s">
        <v>125</v>
      </c>
      <c r="G3">
        <v>800</v>
      </c>
      <c r="H3" t="s">
        <v>127</v>
      </c>
      <c r="I3">
        <v>8</v>
      </c>
      <c r="J3" t="str">
        <f t="shared" ref="J3:J32" si="4">IF(H3="GO",
  IF(I3&lt;100,"골드이상",""),
IF(H3="DI",
  IF(I3&gt;29,"다이아너무많음",
  IF(I3&gt;9,"다이아다소많음","")),""))</f>
        <v/>
      </c>
      <c r="K3" t="str">
        <f t="shared" ref="K3:K32" ca="1" si="5">IF(ROW()=2,L3,OFFSET(K3,-1,0)&amp;","&amp;L3)</f>
        <v>{"dy":1,"cd":"GO","cn":1700},{"dy":2,"cd":"EN","cn":8}</v>
      </c>
      <c r="L3" t="str">
        <f t="shared" ref="L3:L32" si="6">"{"""&amp;A$1&amp;""":"&amp;A3
&amp;","""&amp;H$1&amp;""":"""&amp;H3&amp;""""
&amp;","""&amp;I$1&amp;""":"&amp;I3&amp;"}"</f>
        <v>{"dy":2,"cd":"EN","cn":8}</v>
      </c>
      <c r="P3" t="s">
        <v>68</v>
      </c>
      <c r="Q3">
        <f t="shared" ref="Q3:Q4" ca="1" si="7">COUNTIF(D:D,P3)</f>
        <v>13</v>
      </c>
      <c r="R3">
        <f t="shared" ref="R3:R4" si="8">COUNTIF(H:H,P3)</f>
        <v>14</v>
      </c>
      <c r="S3">
        <f t="shared" ref="S3:S4" si="9">SUMIF(H:H,P3,I:I)</f>
        <v>23900</v>
      </c>
      <c r="T3">
        <f>S3/R3</f>
        <v>1707.1428571428571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0.19278912728722963</v>
      </c>
      <c r="C4">
        <f t="shared" ca="1" si="0"/>
        <v>0.67262572949006572</v>
      </c>
      <c r="D4" t="str">
        <f t="shared" ca="1" si="2"/>
        <v>EN</v>
      </c>
      <c r="E4">
        <f t="shared" ca="1" si="3"/>
        <v>8</v>
      </c>
      <c r="F4" t="s">
        <v>127</v>
      </c>
      <c r="G4">
        <v>12</v>
      </c>
      <c r="H4" t="s">
        <v>125</v>
      </c>
      <c r="I4">
        <v>2200</v>
      </c>
      <c r="J4" t="str">
        <f t="shared" si="4"/>
        <v/>
      </c>
      <c r="K4" t="str">
        <f t="shared" ca="1" si="5"/>
        <v>{"dy":1,"cd":"GO","cn":1700},{"dy":2,"cd":"EN","cn":8},{"dy":3,"cd":"GO","cn":2200}</v>
      </c>
      <c r="L4" t="str">
        <f t="shared" si="6"/>
        <v>{"dy":3,"cd":"GO","cn":2200}</v>
      </c>
      <c r="P4" t="s">
        <v>98</v>
      </c>
      <c r="Q4">
        <f t="shared" ca="1" si="7"/>
        <v>5</v>
      </c>
      <c r="R4">
        <f t="shared" si="8"/>
        <v>4</v>
      </c>
      <c r="S4">
        <f t="shared" si="9"/>
        <v>15</v>
      </c>
      <c r="T4">
        <f>S4/R4</f>
        <v>3.75</v>
      </c>
      <c r="U4">
        <v>3</v>
      </c>
      <c r="V4">
        <v>6</v>
      </c>
      <c r="W4">
        <v>0</v>
      </c>
      <c r="Y4">
        <v>3</v>
      </c>
      <c r="Z4">
        <v>0</v>
      </c>
      <c r="AA4">
        <v>2</v>
      </c>
      <c r="AB4">
        <f t="shared" si="10"/>
        <v>6.6666666666666666E-2</v>
      </c>
      <c r="AC4">
        <f>AC3+AB3</f>
        <v>0.93333333333333335</v>
      </c>
      <c r="AD4" t="s">
        <v>130</v>
      </c>
    </row>
    <row r="5" spans="1:30">
      <c r="A5">
        <v>4</v>
      </c>
      <c r="B5">
        <f t="shared" ca="1" si="1"/>
        <v>0.60503255725837468</v>
      </c>
      <c r="C5">
        <f t="shared" ca="1" si="0"/>
        <v>8.1149217814920349E-2</v>
      </c>
      <c r="D5" t="str">
        <f t="shared" ca="1" si="2"/>
        <v>GO</v>
      </c>
      <c r="E5">
        <f t="shared" ca="1" si="3"/>
        <v>700</v>
      </c>
      <c r="F5" t="s">
        <v>125</v>
      </c>
      <c r="G5">
        <v>1000</v>
      </c>
      <c r="H5" t="s">
        <v>129</v>
      </c>
      <c r="I5">
        <v>5</v>
      </c>
      <c r="J5" t="str">
        <f t="shared" si="4"/>
        <v/>
      </c>
      <c r="K5" t="str">
        <f t="shared" ca="1" si="5"/>
        <v>{"dy":1,"cd":"GO","cn":1700},{"dy":2,"cd":"EN","cn":8},{"dy":3,"cd":"GO","cn":2200},{"dy":4,"cd":"DI","cn":5}</v>
      </c>
      <c r="L5" t="str">
        <f t="shared" si="6"/>
        <v>{"dy":4,"cd":"DI","cn":5}</v>
      </c>
      <c r="Y5">
        <v>1</v>
      </c>
      <c r="Z5">
        <v>1</v>
      </c>
      <c r="AA5">
        <f>VLOOKUP($Y5,$Y:$AD,MATCH(AA$1,$Y$1:$AD$1,0),0)</f>
        <v>14</v>
      </c>
      <c r="AB5">
        <f t="shared" si="10"/>
        <v>0.5</v>
      </c>
      <c r="AC5">
        <f>AC4+AB4</f>
        <v>1</v>
      </c>
      <c r="AD5" t="str">
        <f>VLOOKUP($Y5,$Y:$AD,MATCH(AD$1,$Y$1:$AD$1,0),0)</f>
        <v>GO</v>
      </c>
    </row>
    <row r="6" spans="1:30">
      <c r="A6">
        <v>5</v>
      </c>
      <c r="B6">
        <f t="shared" ca="1" si="1"/>
        <v>0.93709942972704341</v>
      </c>
      <c r="C6">
        <f t="shared" ca="1" si="0"/>
        <v>0.10840701646706996</v>
      </c>
      <c r="D6" t="str">
        <f t="shared" ca="1" si="2"/>
        <v>DI</v>
      </c>
      <c r="E6">
        <f t="shared" ca="1" si="3"/>
        <v>3</v>
      </c>
      <c r="F6" t="s">
        <v>127</v>
      </c>
      <c r="G6">
        <v>5</v>
      </c>
      <c r="H6" t="s">
        <v>127</v>
      </c>
      <c r="I6">
        <v>7</v>
      </c>
      <c r="J6" t="str">
        <f t="shared" si="4"/>
        <v/>
      </c>
      <c r="K6" t="str">
        <f t="shared" ca="1" si="5"/>
        <v>{"dy":1,"cd":"GO","cn":1700},{"dy":2,"cd":"EN","cn":8},{"dy":3,"cd":"GO","cn":2200},{"dy":4,"cd":"DI","cn":5},{"dy":5,"cd":"EN","cn":7}</v>
      </c>
      <c r="L6" t="str">
        <f t="shared" si="6"/>
        <v>{"dy":5,"cd":"EN","cn":7}</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0.10602665006779166</v>
      </c>
      <c r="C7">
        <f t="shared" ca="1" si="0"/>
        <v>0.52047630991024341</v>
      </c>
      <c r="D7" t="str">
        <f t="shared" ca="1" si="2"/>
        <v>GO</v>
      </c>
      <c r="E7">
        <f t="shared" ca="1" si="3"/>
        <v>2100</v>
      </c>
      <c r="F7" t="s">
        <v>125</v>
      </c>
      <c r="G7">
        <v>900</v>
      </c>
      <c r="H7" t="s">
        <v>125</v>
      </c>
      <c r="I7">
        <v>800</v>
      </c>
      <c r="J7" t="str">
        <f t="shared" si="4"/>
        <v/>
      </c>
      <c r="K7" t="str">
        <f t="shared" ca="1" si="5"/>
        <v>{"dy":1,"cd":"GO","cn":1700},{"dy":2,"cd":"EN","cn":8},{"dy":3,"cd":"GO","cn":2200},{"dy":4,"cd":"DI","cn":5},{"dy":5,"cd":"EN","cn":7},{"dy":6,"cd":"GO","cn":800}</v>
      </c>
      <c r="L7" t="str">
        <f t="shared" si="6"/>
        <v>{"dy":6,"cd":"GO","cn":800}</v>
      </c>
      <c r="Y7">
        <v>1</v>
      </c>
      <c r="Z7">
        <v>2</v>
      </c>
      <c r="AA7">
        <f t="shared" si="11"/>
        <v>14</v>
      </c>
      <c r="AB7">
        <f t="shared" si="10"/>
        <v>0.875</v>
      </c>
      <c r="AC7">
        <f t="shared" si="12"/>
        <v>2</v>
      </c>
      <c r="AD7" t="str">
        <f t="shared" si="13"/>
        <v>GO</v>
      </c>
    </row>
    <row r="8" spans="1:30">
      <c r="A8">
        <v>7</v>
      </c>
      <c r="B8">
        <f t="shared" ca="1" si="1"/>
        <v>0.18642388722610004</v>
      </c>
      <c r="C8">
        <f t="shared" ca="1" si="0"/>
        <v>0.80015759706006051</v>
      </c>
      <c r="D8" t="str">
        <f t="shared" ca="1" si="2"/>
        <v>EN</v>
      </c>
      <c r="E8">
        <f t="shared" ca="1" si="3"/>
        <v>9</v>
      </c>
      <c r="F8" t="s">
        <v>127</v>
      </c>
      <c r="G8">
        <v>6</v>
      </c>
      <c r="H8" t="s">
        <v>127</v>
      </c>
      <c r="I8">
        <v>9</v>
      </c>
      <c r="J8" t="str">
        <f t="shared" si="4"/>
        <v/>
      </c>
      <c r="K8" t="str">
        <f t="shared" ca="1" si="5"/>
        <v>{"dy":1,"cd":"GO","cn":1700},{"dy":2,"cd":"EN","cn":8},{"dy":3,"cd":"GO","cn":2200},{"dy":4,"cd":"DI","cn":5},{"dy":5,"cd":"EN","cn":7},{"dy":6,"cd":"GO","cn":800},{"dy":7,"cd":"EN","cn":9}</v>
      </c>
      <c r="L8" t="str">
        <f t="shared" si="6"/>
        <v>{"dy":7,"cd":"EN","cn":9}</v>
      </c>
      <c r="Y8">
        <v>3</v>
      </c>
      <c r="Z8">
        <v>2</v>
      </c>
      <c r="AA8">
        <f t="shared" si="11"/>
        <v>2</v>
      </c>
      <c r="AB8">
        <f t="shared" si="10"/>
        <v>0.125</v>
      </c>
      <c r="AC8">
        <f t="shared" si="12"/>
        <v>2.875</v>
      </c>
      <c r="AD8" t="str">
        <f t="shared" si="13"/>
        <v>DI</v>
      </c>
    </row>
    <row r="9" spans="1:30">
      <c r="A9">
        <v>8</v>
      </c>
      <c r="B9">
        <f t="shared" ca="1" si="1"/>
        <v>0.80186885635456773</v>
      </c>
      <c r="C9">
        <f t="shared" ca="1" si="0"/>
        <v>0.22181597803818431</v>
      </c>
      <c r="D9" t="str">
        <f t="shared" ca="1" si="2"/>
        <v>GO</v>
      </c>
      <c r="E9">
        <f t="shared" ca="1" si="3"/>
        <v>1100</v>
      </c>
      <c r="F9" t="s">
        <v>129</v>
      </c>
      <c r="G9">
        <v>3</v>
      </c>
      <c r="H9" t="s">
        <v>125</v>
      </c>
      <c r="I9">
        <v>1700</v>
      </c>
      <c r="J9" t="str">
        <f t="shared" si="4"/>
        <v/>
      </c>
      <c r="K9" t="str">
        <f t="shared" ca="1" si="5"/>
        <v>{"dy":1,"cd":"GO","cn":1700},{"dy":2,"cd":"EN","cn":8},{"dy":3,"cd":"GO","cn":2200},{"dy":4,"cd":"DI","cn":5},{"dy":5,"cd":"EN","cn":7},{"dy":6,"cd":"GO","cn":800},{"dy":7,"cd":"EN","cn":9},{"dy":8,"cd":"GO","cn":1700}</v>
      </c>
      <c r="L9" t="str">
        <f t="shared" si="6"/>
        <v>{"dy":8,"cd":"GO","cn":1700}</v>
      </c>
      <c r="Y9">
        <v>2</v>
      </c>
      <c r="Z9">
        <v>3</v>
      </c>
      <c r="AA9">
        <f t="shared" si="11"/>
        <v>14</v>
      </c>
      <c r="AB9">
        <f t="shared" si="10"/>
        <v>0.875</v>
      </c>
      <c r="AC9">
        <f t="shared" si="12"/>
        <v>3</v>
      </c>
      <c r="AD9" t="str">
        <f t="shared" si="13"/>
        <v>EN</v>
      </c>
    </row>
    <row r="10" spans="1:30">
      <c r="A10">
        <v>9</v>
      </c>
      <c r="B10">
        <f t="shared" ca="1" si="1"/>
        <v>0.75960493002025031</v>
      </c>
      <c r="C10">
        <f t="shared" ca="1" si="0"/>
        <v>0.67097069506988738</v>
      </c>
      <c r="D10" t="str">
        <f t="shared" ca="1" si="2"/>
        <v>EN</v>
      </c>
      <c r="E10">
        <f t="shared" ca="1" si="3"/>
        <v>8</v>
      </c>
      <c r="F10" t="s">
        <v>125</v>
      </c>
      <c r="G10">
        <v>700</v>
      </c>
      <c r="H10" t="s">
        <v>127</v>
      </c>
      <c r="I10">
        <v>6</v>
      </c>
      <c r="J10" t="str">
        <f t="shared" si="4"/>
        <v/>
      </c>
      <c r="K10" t="str">
        <f t="shared" ca="1" si="5"/>
        <v>{"dy":1,"cd":"GO","cn":1700},{"dy":2,"cd":"EN","cn":8},{"dy":3,"cd":"GO","cn":2200},{"dy":4,"cd":"DI","cn":5},{"dy":5,"cd":"EN","cn":7},{"dy":6,"cd":"GO","cn":800},{"dy":7,"cd":"EN","cn":9},{"dy":8,"cd":"GO","cn":1700},{"dy":9,"cd":"EN","cn":6}</v>
      </c>
      <c r="L10" t="str">
        <f t="shared" si="6"/>
        <v>{"dy":9,"cd":"EN","cn":6}</v>
      </c>
      <c r="Y10">
        <v>3</v>
      </c>
      <c r="Z10">
        <v>3</v>
      </c>
      <c r="AA10">
        <f t="shared" si="11"/>
        <v>2</v>
      </c>
      <c r="AB10">
        <f t="shared" si="10"/>
        <v>0.125</v>
      </c>
      <c r="AC10">
        <f t="shared" si="12"/>
        <v>3.875</v>
      </c>
      <c r="AD10" t="str">
        <f t="shared" si="13"/>
        <v>DI</v>
      </c>
    </row>
    <row r="11" spans="1:30">
      <c r="A11">
        <v>10</v>
      </c>
      <c r="B11">
        <f t="shared" ca="1" si="1"/>
        <v>0.85035263740284961</v>
      </c>
      <c r="C11">
        <f t="shared" ca="1" si="0"/>
        <v>0.8577663259853856</v>
      </c>
      <c r="D11" t="str">
        <f t="shared" ca="1" si="2"/>
        <v>GO</v>
      </c>
      <c r="E11">
        <f t="shared" ca="1" si="3"/>
        <v>3100</v>
      </c>
      <c r="F11" t="s">
        <v>127</v>
      </c>
      <c r="G11">
        <v>10</v>
      </c>
      <c r="H11" t="s">
        <v>125</v>
      </c>
      <c r="I11">
        <v>1700</v>
      </c>
      <c r="J11" t="str">
        <f t="shared" si="4"/>
        <v/>
      </c>
      <c r="K11" t="str">
        <f t="shared" ca="1" si="5"/>
        <v>{"dy":1,"cd":"GO","cn":1700},{"dy":2,"cd":"EN","cn":8},{"dy":3,"cd":"GO","cn":2200},{"dy":4,"cd":"DI","cn":5},{"dy":5,"cd":"EN","cn":7},{"dy":6,"cd":"GO","cn":800},{"dy":7,"cd":"EN","cn":9},{"dy":8,"cd":"GO","cn":1700},{"dy":9,"cd":"EN","cn":6},{"dy":10,"cd":"GO","cn":1700}</v>
      </c>
      <c r="L11" t="str">
        <f t="shared" si="6"/>
        <v>{"dy":10,"cd":"GO","cn":1700}</v>
      </c>
    </row>
    <row r="12" spans="1:30">
      <c r="A12">
        <v>11</v>
      </c>
      <c r="B12">
        <f t="shared" ca="1" si="1"/>
        <v>0.79978334263523432</v>
      </c>
      <c r="C12">
        <f t="shared" ca="1" si="0"/>
        <v>0.85180562401371807</v>
      </c>
      <c r="D12" t="str">
        <f t="shared" ca="1" si="2"/>
        <v>EN</v>
      </c>
      <c r="E12">
        <f t="shared" ca="1" si="3"/>
        <v>9</v>
      </c>
      <c r="F12" t="s">
        <v>125</v>
      </c>
      <c r="G12">
        <v>1300</v>
      </c>
      <c r="H12" t="s">
        <v>127</v>
      </c>
      <c r="I12">
        <v>8</v>
      </c>
      <c r="J12" t="str">
        <f t="shared" si="4"/>
        <v/>
      </c>
      <c r="K12" t="str">
        <f t="shared" ca="1" si="5"/>
        <v>{"dy":1,"cd":"GO","cn":1700},{"dy":2,"cd":"EN","cn":8},{"dy":3,"cd":"GO","cn":2200},{"dy":4,"cd":"DI","cn":5},{"dy":5,"cd":"EN","cn":7},{"dy":6,"cd":"GO","cn":800},{"dy":7,"cd":"EN","cn":9},{"dy":8,"cd":"GO","cn":1700},{"dy":9,"cd":"EN","cn":6},{"dy":10,"cd":"GO","cn":1700},{"dy":11,"cd":"EN","cn":8}</v>
      </c>
      <c r="L12" t="str">
        <f t="shared" si="6"/>
        <v>{"dy":11,"cd":"EN","cn":8}</v>
      </c>
    </row>
    <row r="13" spans="1:30">
      <c r="A13">
        <v>12</v>
      </c>
      <c r="B13">
        <f t="shared" ca="1" si="1"/>
        <v>0.95634785817006263</v>
      </c>
      <c r="C13">
        <f t="shared" ca="1" si="0"/>
        <v>0.43701654119516531</v>
      </c>
      <c r="D13" t="str">
        <f t="shared" ca="1" si="2"/>
        <v>DI</v>
      </c>
      <c r="E13">
        <f t="shared" ca="1" si="3"/>
        <v>4</v>
      </c>
      <c r="F13" t="s">
        <v>127</v>
      </c>
      <c r="G13">
        <v>6</v>
      </c>
      <c r="H13" t="s">
        <v>129</v>
      </c>
      <c r="I13">
        <v>3</v>
      </c>
      <c r="J13" t="str">
        <f t="shared" si="4"/>
        <v/>
      </c>
      <c r="K13" t="str">
        <f t="shared" ca="1" si="5"/>
        <v>{"dy":1,"cd":"GO","cn":1700},{"dy":2,"cd":"EN","cn":8},{"dy":3,"cd":"GO","cn":2200},{"dy":4,"cd":"DI","cn":5},{"dy":5,"cd":"EN","cn":7},{"dy":6,"cd":"GO","cn":800},{"dy":7,"cd":"EN","cn":9},{"dy":8,"cd":"GO","cn":1700},{"dy":9,"cd":"EN","cn":6},{"dy":10,"cd":"GO","cn":1700},{"dy":11,"cd":"EN","cn":8},{"dy":12,"cd":"DI","cn":3}</v>
      </c>
      <c r="L13" t="str">
        <f t="shared" si="6"/>
        <v>{"dy":12,"cd":"DI","cn":3}</v>
      </c>
    </row>
    <row r="14" spans="1:30">
      <c r="A14">
        <v>13</v>
      </c>
      <c r="B14">
        <f t="shared" ca="1" si="1"/>
        <v>2.0764370860325343E-2</v>
      </c>
      <c r="C14">
        <f t="shared" ca="1" si="0"/>
        <v>0.51970520117441332</v>
      </c>
      <c r="D14" t="str">
        <f t="shared" ca="1" si="2"/>
        <v>GO</v>
      </c>
      <c r="E14">
        <f t="shared" ca="1" si="3"/>
        <v>2100</v>
      </c>
      <c r="F14" t="s">
        <v>125</v>
      </c>
      <c r="G14">
        <v>1200</v>
      </c>
      <c r="H14" t="s">
        <v>127</v>
      </c>
      <c r="I14">
        <v>8</v>
      </c>
      <c r="J14" t="str">
        <f t="shared" si="4"/>
        <v/>
      </c>
      <c r="K14" t="str">
        <f t="shared" ca="1" si="5"/>
        <v>{"dy":1,"cd":"GO","cn":1700},{"dy":2,"cd":"EN","cn":8},{"dy":3,"cd":"GO","cn":2200},{"dy":4,"cd":"DI","cn":5},{"dy":5,"cd":"EN","cn":7},{"dy":6,"cd":"GO","cn":800},{"dy":7,"cd":"EN","cn":9},{"dy":8,"cd":"GO","cn":1700},{"dy":9,"cd":"EN","cn":6},{"dy":10,"cd":"GO","cn":1700},{"dy":11,"cd":"EN","cn":8},{"dy":12,"cd":"DI","cn":3},{"dy":13,"cd":"EN","cn":8}</v>
      </c>
      <c r="L14" t="str">
        <f t="shared" si="6"/>
        <v>{"dy":13,"cd":"EN","cn":8}</v>
      </c>
    </row>
    <row r="15" spans="1:30">
      <c r="A15">
        <v>14</v>
      </c>
      <c r="B15">
        <f t="shared" ca="1" si="1"/>
        <v>0.17209219701373257</v>
      </c>
      <c r="C15">
        <f t="shared" ca="1" si="0"/>
        <v>0.95729262455303721</v>
      </c>
      <c r="D15" t="str">
        <f t="shared" ca="1" si="2"/>
        <v>EN</v>
      </c>
      <c r="E15">
        <f t="shared" ca="1" si="3"/>
        <v>9</v>
      </c>
      <c r="F15" t="s">
        <v>127</v>
      </c>
      <c r="G15">
        <v>10</v>
      </c>
      <c r="H15" t="s">
        <v>125</v>
      </c>
      <c r="I15">
        <v>800</v>
      </c>
      <c r="J15" t="str">
        <f t="shared" si="4"/>
        <v/>
      </c>
      <c r="K15" t="str">
        <f t="shared" ca="1" si="5"/>
        <v>{"dy":1,"cd":"GO","cn":1700},{"dy":2,"cd":"EN","cn":8},{"dy":3,"cd":"GO","cn":2200},{"dy":4,"cd":"DI","cn":5},{"dy":5,"cd":"EN","cn":7},{"dy":6,"cd":"GO","cn":800},{"dy":7,"cd":"EN","cn":9},{"dy":8,"cd":"GO","cn":1700},{"dy":9,"cd":"EN","cn":6},{"dy":10,"cd":"GO","cn":1700},{"dy":11,"cd":"EN","cn":8},{"dy":12,"cd":"DI","cn":3},{"dy":13,"cd":"EN","cn":8},{"dy":14,"cd":"GO","cn":800}</v>
      </c>
      <c r="L15" t="str">
        <f t="shared" si="6"/>
        <v>{"dy":14,"cd":"GO","cn":800}</v>
      </c>
    </row>
    <row r="16" spans="1:30">
      <c r="A16">
        <v>15</v>
      </c>
      <c r="B16">
        <f t="shared" ca="1" si="1"/>
        <v>0.65344269469973582</v>
      </c>
      <c r="C16">
        <f t="shared" ca="1" si="0"/>
        <v>0.37629555900571476</v>
      </c>
      <c r="D16" t="str">
        <f t="shared" ca="1" si="2"/>
        <v>GO</v>
      </c>
      <c r="E16">
        <f t="shared" ca="1" si="3"/>
        <v>1600</v>
      </c>
      <c r="F16" t="s">
        <v>125</v>
      </c>
      <c r="G16">
        <v>1000</v>
      </c>
      <c r="H16" t="s">
        <v>127</v>
      </c>
      <c r="I16">
        <v>6</v>
      </c>
      <c r="J16" t="str">
        <f t="shared" si="4"/>
        <v/>
      </c>
      <c r="K16" t="str">
        <f t="shared" ca="1" si="5"/>
        <v>{"dy":1,"cd":"GO","cn":1700},{"dy":2,"cd":"EN","cn":8},{"dy":3,"cd":"GO","cn":2200},{"dy":4,"cd":"DI","cn":5},{"dy":5,"cd":"EN","cn":7},{"dy":6,"cd":"GO","cn":800},{"dy":7,"cd":"EN","cn":9},{"dy":8,"cd":"GO","cn":1700},{"dy":9,"cd":"EN","cn":6},{"dy":10,"cd":"GO","cn":1700},{"dy":11,"cd":"EN","cn":8},{"dy":12,"cd":"DI","cn":3},{"dy":13,"cd":"EN","cn":8},{"dy":14,"cd":"GO","cn":800},{"dy":15,"cd":"EN","cn":6}</v>
      </c>
      <c r="L16" t="str">
        <f t="shared" si="6"/>
        <v>{"dy":15,"cd":"EN","cn":6}</v>
      </c>
    </row>
    <row r="17" spans="1:12">
      <c r="A17">
        <v>16</v>
      </c>
      <c r="B17">
        <f t="shared" ca="1" si="1"/>
        <v>0.55575663493368932</v>
      </c>
      <c r="C17">
        <f t="shared" ca="1" si="0"/>
        <v>0.22473911939753388</v>
      </c>
      <c r="D17" t="str">
        <f t="shared" ca="1" si="2"/>
        <v>EN</v>
      </c>
      <c r="E17">
        <f t="shared" ca="1" si="3"/>
        <v>6</v>
      </c>
      <c r="F17" t="s">
        <v>127</v>
      </c>
      <c r="G17">
        <v>8</v>
      </c>
      <c r="H17" t="s">
        <v>436</v>
      </c>
      <c r="I17">
        <v>4</v>
      </c>
      <c r="J17" t="str">
        <f t="shared" si="4"/>
        <v/>
      </c>
      <c r="K17" t="str">
        <f t="shared" ca="1" si="5"/>
        <v>{"dy":1,"cd":"GO","cn":1700},{"dy":2,"cd":"EN","cn":8},{"dy":3,"cd":"GO","cn":2200},{"dy":4,"cd":"DI","cn":5},{"dy":5,"cd":"EN","cn":7},{"dy":6,"cd":"GO","cn":800},{"dy":7,"cd":"EN","cn":9},{"dy":8,"cd":"GO","cn":1700},{"dy":9,"cd":"EN","cn":6},{"dy":10,"cd":"GO","cn":1700},{"dy":11,"cd":"EN","cn":8},{"dy":12,"cd":"DI","cn":3},{"dy":13,"cd":"EN","cn":8},{"dy":14,"cd":"GO","cn":800},{"dy":15,"cd":"EN","cn":6},{"dy":16,"cd":"DI","cn":4}</v>
      </c>
      <c r="L17" t="str">
        <f t="shared" si="6"/>
        <v>{"dy":16,"cd":"DI","cn":4}</v>
      </c>
    </row>
    <row r="18" spans="1:12">
      <c r="A18">
        <v>17</v>
      </c>
      <c r="B18">
        <f t="shared" ca="1" si="1"/>
        <v>0.4909308072337849</v>
      </c>
      <c r="C18">
        <f t="shared" ca="1" si="0"/>
        <v>0.49728392250882902</v>
      </c>
      <c r="D18" t="str">
        <f t="shared" ca="1" si="2"/>
        <v>GO</v>
      </c>
      <c r="E18">
        <f t="shared" ca="1" si="3"/>
        <v>2000</v>
      </c>
      <c r="F18" t="s">
        <v>125</v>
      </c>
      <c r="G18">
        <v>800</v>
      </c>
      <c r="H18" t="s">
        <v>125</v>
      </c>
      <c r="I18">
        <v>1200</v>
      </c>
      <c r="J18" t="str">
        <f t="shared" si="4"/>
        <v/>
      </c>
      <c r="K18" t="str">
        <f t="shared" ca="1" si="5"/>
        <v>{"dy":1,"cd":"GO","cn":1700},{"dy":2,"cd":"EN","cn":8},{"dy":3,"cd":"GO","cn":2200},{"dy":4,"cd":"DI","cn":5},{"dy":5,"cd":"EN","cn":7},{"dy":6,"cd":"GO","cn":800},{"dy":7,"cd":"EN","cn":9},{"dy":8,"cd":"GO","cn":1700},{"dy":9,"cd":"EN","cn":6},{"dy":10,"cd":"GO","cn":1700},{"dy":11,"cd":"EN","cn":8},{"dy":12,"cd":"DI","cn":3},{"dy":13,"cd":"EN","cn":8},{"dy":14,"cd":"GO","cn":800},{"dy":15,"cd":"EN","cn":6},{"dy":16,"cd":"DI","cn":4},{"dy":17,"cd":"GO","cn":1200}</v>
      </c>
      <c r="L18" t="str">
        <f t="shared" si="6"/>
        <v>{"dy":17,"cd":"GO","cn":1200}</v>
      </c>
    </row>
    <row r="19" spans="1:12">
      <c r="A19">
        <v>18</v>
      </c>
      <c r="B19">
        <f t="shared" ca="1" si="1"/>
        <v>9.447099362444733E-2</v>
      </c>
      <c r="C19">
        <f t="shared" ca="1" si="0"/>
        <v>0.78873473427492202</v>
      </c>
      <c r="D19" t="str">
        <f t="shared" ca="1" si="2"/>
        <v>EN</v>
      </c>
      <c r="E19">
        <f t="shared" ca="1" si="3"/>
        <v>9</v>
      </c>
      <c r="F19" t="s">
        <v>127</v>
      </c>
      <c r="G19">
        <v>6</v>
      </c>
      <c r="H19" t="s">
        <v>127</v>
      </c>
      <c r="I19">
        <v>8</v>
      </c>
      <c r="J19" t="str">
        <f t="shared" si="4"/>
        <v/>
      </c>
      <c r="K19" t="str">
        <f t="shared" ca="1" si="5"/>
        <v>{"dy":1,"cd":"GO","cn":1700},{"dy":2,"cd":"EN","cn":8},{"dy":3,"cd":"GO","cn":2200},{"dy":4,"cd":"DI","cn":5},{"dy":5,"cd":"EN","cn":7},{"dy":6,"cd":"GO","cn":800},{"dy":7,"cd":"EN","cn":9},{"dy":8,"cd":"GO","cn":1700},{"dy":9,"cd":"EN","cn":6},{"dy":10,"cd":"GO","cn":1700},{"dy":11,"cd":"EN","cn":8},{"dy":12,"cd":"DI","cn":3},{"dy":13,"cd":"EN","cn":8},{"dy":14,"cd":"GO","cn":800},{"dy":15,"cd":"EN","cn":6},{"dy":16,"cd":"DI","cn":4},{"dy":17,"cd":"GO","cn":1200},{"dy":18,"cd":"EN","cn":8}</v>
      </c>
      <c r="L19" t="str">
        <f t="shared" si="6"/>
        <v>{"dy":18,"cd":"EN","cn":8}</v>
      </c>
    </row>
    <row r="20" spans="1:12">
      <c r="A20">
        <v>19</v>
      </c>
      <c r="B20">
        <f t="shared" ca="1" si="1"/>
        <v>0.52234006485817874</v>
      </c>
      <c r="C20">
        <f t="shared" ca="1" si="0"/>
        <v>3.6586491684085121E-2</v>
      </c>
      <c r="D20" t="str">
        <f t="shared" ca="1" si="2"/>
        <v>GO</v>
      </c>
      <c r="E20">
        <f t="shared" ca="1" si="3"/>
        <v>600</v>
      </c>
      <c r="F20" t="s">
        <v>125</v>
      </c>
      <c r="G20">
        <v>900</v>
      </c>
      <c r="H20" t="s">
        <v>125</v>
      </c>
      <c r="I20">
        <v>1100</v>
      </c>
      <c r="J20" t="str">
        <f t="shared" si="4"/>
        <v/>
      </c>
      <c r="K20" t="str">
        <f t="shared" ca="1" si="5"/>
        <v>{"dy":1,"cd":"GO","cn":1700},{"dy":2,"cd":"EN","cn":8},{"dy":3,"cd":"GO","cn":2200},{"dy":4,"cd":"DI","cn":5},{"dy":5,"cd":"EN","cn":7},{"dy":6,"cd":"GO","cn":800},{"dy":7,"cd":"EN","cn":9},{"dy":8,"cd":"GO","cn":1700},{"dy":9,"cd":"EN","cn":6},{"dy":10,"cd":"GO","cn":1700},{"dy":11,"cd":"EN","cn":8},{"dy":12,"cd":"DI","cn":3},{"dy":13,"cd":"EN","cn":8},{"dy":14,"cd":"GO","cn":800},{"dy":15,"cd":"EN","cn":6},{"dy":16,"cd":"DI","cn":4},{"dy":17,"cd":"GO","cn":1200},{"dy":18,"cd":"EN","cn":8},{"dy":19,"cd":"GO","cn":1100}</v>
      </c>
      <c r="L20" t="str">
        <f t="shared" si="6"/>
        <v>{"dy":19,"cd":"GO","cn":1100}</v>
      </c>
    </row>
    <row r="21" spans="1:12">
      <c r="A21">
        <v>20</v>
      </c>
      <c r="B21">
        <f t="shared" ca="1" si="1"/>
        <v>0.51924381342205372</v>
      </c>
      <c r="C21">
        <f t="shared" ca="1" si="0"/>
        <v>0.10632822171667877</v>
      </c>
      <c r="D21" t="str">
        <f t="shared" ca="1" si="2"/>
        <v>EN</v>
      </c>
      <c r="E21">
        <f t="shared" ca="1" si="3"/>
        <v>6</v>
      </c>
      <c r="F21" t="s">
        <v>127</v>
      </c>
      <c r="G21">
        <v>7</v>
      </c>
      <c r="H21" t="s">
        <v>127</v>
      </c>
      <c r="I21">
        <v>7</v>
      </c>
      <c r="J21" t="str">
        <f t="shared" si="4"/>
        <v/>
      </c>
      <c r="K21" t="str">
        <f t="shared" ca="1" si="5"/>
        <v>{"dy":1,"cd":"GO","cn":1700},{"dy":2,"cd":"EN","cn":8},{"dy":3,"cd":"GO","cn":2200},{"dy":4,"cd":"DI","cn":5},{"dy":5,"cd":"EN","cn":7},{"dy":6,"cd":"GO","cn":800},{"dy":7,"cd":"EN","cn":9},{"dy":8,"cd":"GO","cn":1700},{"dy":9,"cd":"EN","cn":6},{"dy":10,"cd":"GO","cn":1700},{"dy":11,"cd":"EN","cn":8},{"dy":12,"cd":"DI","cn":3},{"dy":13,"cd":"EN","cn":8},{"dy":14,"cd":"GO","cn":800},{"dy":15,"cd":"EN","cn":6},{"dy":16,"cd":"DI","cn":4},{"dy":17,"cd":"GO","cn":1200},{"dy":18,"cd":"EN","cn":8},{"dy":19,"cd":"GO","cn":1100},{"dy":20,"cd":"EN","cn":7}</v>
      </c>
      <c r="L21" t="str">
        <f t="shared" si="6"/>
        <v>{"dy":20,"cd":"EN","cn":7}</v>
      </c>
    </row>
    <row r="22" spans="1:12">
      <c r="A22">
        <v>21</v>
      </c>
      <c r="B22">
        <f t="shared" ca="1" si="1"/>
        <v>0.92461184976739463</v>
      </c>
      <c r="C22">
        <f t="shared" ca="1" si="0"/>
        <v>0.4909596279042141</v>
      </c>
      <c r="D22" t="str">
        <f t="shared" ca="1" si="2"/>
        <v>DI</v>
      </c>
      <c r="E22">
        <f t="shared" ca="1" si="3"/>
        <v>4</v>
      </c>
      <c r="F22" t="s">
        <v>129</v>
      </c>
      <c r="G22">
        <v>4</v>
      </c>
      <c r="H22" t="s">
        <v>125</v>
      </c>
      <c r="I22">
        <v>3300</v>
      </c>
      <c r="J22" t="str">
        <f t="shared" si="4"/>
        <v/>
      </c>
      <c r="K22" t="str">
        <f t="shared" ca="1" si="5"/>
        <v>{"dy":1,"cd":"GO","cn":1700},{"dy":2,"cd":"EN","cn":8},{"dy":3,"cd":"GO","cn":2200},{"dy":4,"cd":"DI","cn":5},{"dy":5,"cd":"EN","cn":7},{"dy":6,"cd":"GO","cn":800},{"dy":7,"cd":"EN","cn":9},{"dy":8,"cd":"GO","cn":1700},{"dy":9,"cd":"EN","cn":6},{"dy":10,"cd":"GO","cn":1700},{"dy":11,"cd":"EN","cn":8},{"dy":12,"cd":"DI","cn":3},{"dy":13,"cd":"EN","cn":8},{"dy":14,"cd":"GO","cn":800},{"dy":15,"cd":"EN","cn":6},{"dy":16,"cd":"DI","cn":4},{"dy":17,"cd":"GO","cn":1200},{"dy":18,"cd":"EN","cn":8},{"dy":19,"cd":"GO","cn":1100},{"dy":20,"cd":"EN","cn":7},{"dy":21,"cd":"GO","cn":3300}</v>
      </c>
      <c r="L22" t="str">
        <f t="shared" si="6"/>
        <v>{"dy":21,"cd":"GO","cn":3300}</v>
      </c>
    </row>
    <row r="23" spans="1:12">
      <c r="A23">
        <v>22</v>
      </c>
      <c r="B23">
        <f t="shared" ca="1" si="1"/>
        <v>0.87717890222155248</v>
      </c>
      <c r="C23">
        <f t="shared" ca="1" si="0"/>
        <v>0.59673356187094106</v>
      </c>
      <c r="D23" t="str">
        <f t="shared" ca="1" si="2"/>
        <v>EN</v>
      </c>
      <c r="E23">
        <f t="shared" ca="1" si="3"/>
        <v>8</v>
      </c>
      <c r="F23" t="s">
        <v>127</v>
      </c>
      <c r="G23">
        <v>10</v>
      </c>
      <c r="H23" t="s">
        <v>127</v>
      </c>
      <c r="I23">
        <v>8</v>
      </c>
      <c r="J23" t="str">
        <f t="shared" si="4"/>
        <v/>
      </c>
      <c r="K23"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v>
      </c>
      <c r="L23" t="str">
        <f t="shared" si="6"/>
        <v>{"dy":22,"cd":"EN","cn":8}</v>
      </c>
    </row>
    <row r="24" spans="1:12">
      <c r="A24">
        <v>23</v>
      </c>
      <c r="B24">
        <f t="shared" ca="1" si="1"/>
        <v>0.91677407069952244</v>
      </c>
      <c r="C24">
        <f t="shared" ca="1" si="0"/>
        <v>0.35700281061573413</v>
      </c>
      <c r="D24" t="str">
        <f t="shared" ca="1" si="2"/>
        <v>DI</v>
      </c>
      <c r="E24">
        <f t="shared" ca="1" si="3"/>
        <v>4</v>
      </c>
      <c r="F24" t="s">
        <v>125</v>
      </c>
      <c r="G24">
        <v>800</v>
      </c>
      <c r="H24" t="s">
        <v>125</v>
      </c>
      <c r="I24">
        <v>500</v>
      </c>
      <c r="J24" t="str">
        <f t="shared" si="4"/>
        <v/>
      </c>
      <c r="K24"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v>
      </c>
      <c r="L24" t="str">
        <f t="shared" si="6"/>
        <v>{"dy":23,"cd":"GO","cn":500}</v>
      </c>
    </row>
    <row r="25" spans="1:12">
      <c r="A25">
        <v>24</v>
      </c>
      <c r="B25">
        <f t="shared" ca="1" si="1"/>
        <v>3.7608961512348382E-2</v>
      </c>
      <c r="C25">
        <f t="shared" ca="1" si="0"/>
        <v>0.46923423112705964</v>
      </c>
      <c r="D25" t="str">
        <f t="shared" ca="1" si="2"/>
        <v>GO</v>
      </c>
      <c r="E25">
        <f t="shared" ca="1" si="3"/>
        <v>1900</v>
      </c>
      <c r="F25" t="s">
        <v>127</v>
      </c>
      <c r="G25">
        <v>6</v>
      </c>
      <c r="H25" t="s">
        <v>127</v>
      </c>
      <c r="I25">
        <v>9</v>
      </c>
      <c r="J25" t="str">
        <f t="shared" si="4"/>
        <v/>
      </c>
      <c r="K25"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v>
      </c>
      <c r="L25" t="str">
        <f t="shared" si="6"/>
        <v>{"dy":24,"cd":"EN","cn":9}</v>
      </c>
    </row>
    <row r="26" spans="1:12">
      <c r="A26">
        <v>25</v>
      </c>
      <c r="B26">
        <f t="shared" ca="1" si="1"/>
        <v>0.56088513374806948</v>
      </c>
      <c r="C26">
        <f t="shared" ca="1" si="0"/>
        <v>0.50585433805146907</v>
      </c>
      <c r="D26" t="str">
        <f t="shared" ca="1" si="2"/>
        <v>EN</v>
      </c>
      <c r="E26">
        <f t="shared" ca="1" si="3"/>
        <v>8</v>
      </c>
      <c r="F26" t="s">
        <v>125</v>
      </c>
      <c r="G26">
        <v>700</v>
      </c>
      <c r="H26" t="s">
        <v>125</v>
      </c>
      <c r="I26">
        <v>1200</v>
      </c>
      <c r="J26" t="str">
        <f t="shared" si="4"/>
        <v/>
      </c>
      <c r="K26"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v>
      </c>
      <c r="L26" t="str">
        <f t="shared" si="6"/>
        <v>{"dy":25,"cd":"GO","cn":1200}</v>
      </c>
    </row>
    <row r="27" spans="1:12">
      <c r="A27">
        <v>26</v>
      </c>
      <c r="B27">
        <f t="shared" ca="1" si="1"/>
        <v>0.3421591388466203</v>
      </c>
      <c r="C27">
        <f t="shared" ca="1" si="0"/>
        <v>0.96615269116980917</v>
      </c>
      <c r="D27" t="str">
        <f t="shared" ca="1" si="2"/>
        <v>GO</v>
      </c>
      <c r="E27">
        <f t="shared" ca="1" si="3"/>
        <v>3400</v>
      </c>
      <c r="F27" t="s">
        <v>127</v>
      </c>
      <c r="G27">
        <v>9</v>
      </c>
      <c r="H27" t="s">
        <v>129</v>
      </c>
      <c r="I27">
        <v>3</v>
      </c>
      <c r="J27" t="str">
        <f t="shared" si="4"/>
        <v/>
      </c>
      <c r="K27"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v>
      </c>
      <c r="L27" t="str">
        <f t="shared" si="6"/>
        <v>{"dy":26,"cd":"DI","cn":3}</v>
      </c>
    </row>
    <row r="28" spans="1:12">
      <c r="A28">
        <v>27</v>
      </c>
      <c r="B28">
        <f t="shared" ca="1" si="1"/>
        <v>0.11799995388963314</v>
      </c>
      <c r="C28">
        <f t="shared" ca="1" si="0"/>
        <v>0.55171756415222595</v>
      </c>
      <c r="D28" t="str">
        <f t="shared" ca="1" si="2"/>
        <v>EN</v>
      </c>
      <c r="E28">
        <f t="shared" ca="1" si="3"/>
        <v>8</v>
      </c>
      <c r="F28" t="s">
        <v>127</v>
      </c>
      <c r="G28">
        <v>9</v>
      </c>
      <c r="H28" t="s">
        <v>125</v>
      </c>
      <c r="I28">
        <v>2400</v>
      </c>
      <c r="J28" t="str">
        <f t="shared" si="4"/>
        <v/>
      </c>
      <c r="K28"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v>
      </c>
      <c r="L28" t="str">
        <f t="shared" si="6"/>
        <v>{"dy":27,"cd":"GO","cn":2400}</v>
      </c>
    </row>
    <row r="29" spans="1:12">
      <c r="A29">
        <v>28</v>
      </c>
      <c r="B29">
        <f t="shared" ca="1" si="1"/>
        <v>0.24136262162340216</v>
      </c>
      <c r="C29">
        <f t="shared" ca="1" si="0"/>
        <v>4.4101093169117145E-2</v>
      </c>
      <c r="D29" t="str">
        <f t="shared" ca="1" si="2"/>
        <v>GO</v>
      </c>
      <c r="E29">
        <f t="shared" ca="1" si="3"/>
        <v>600</v>
      </c>
      <c r="F29" t="s">
        <v>125</v>
      </c>
      <c r="G29">
        <v>3100</v>
      </c>
      <c r="H29" t="s">
        <v>127</v>
      </c>
      <c r="I29">
        <v>6</v>
      </c>
      <c r="J29" t="str">
        <f t="shared" si="4"/>
        <v/>
      </c>
      <c r="K29"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v>
      </c>
      <c r="L29" t="str">
        <f t="shared" si="6"/>
        <v>{"dy":28,"cd":"EN","cn":6}</v>
      </c>
    </row>
    <row r="30" spans="1:12">
      <c r="A30">
        <v>29</v>
      </c>
      <c r="B30">
        <f t="shared" ca="1" si="1"/>
        <v>0.58349868180153652</v>
      </c>
      <c r="C30">
        <f t="shared" ca="1" si="0"/>
        <v>0.58836901838965616</v>
      </c>
      <c r="D30" t="str">
        <f t="shared" ca="1" si="2"/>
        <v>EN</v>
      </c>
      <c r="E30">
        <f t="shared" ca="1" si="3"/>
        <v>8</v>
      </c>
      <c r="F30" t="s">
        <v>127</v>
      </c>
      <c r="G30">
        <v>7</v>
      </c>
      <c r="H30" t="s">
        <v>125</v>
      </c>
      <c r="I30">
        <v>3300</v>
      </c>
      <c r="J30" t="str">
        <f t="shared" si="4"/>
        <v/>
      </c>
      <c r="K30"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v>
      </c>
      <c r="L30" t="str">
        <f t="shared" si="6"/>
        <v>{"dy":29,"cd":"GO","cn":3300}</v>
      </c>
    </row>
    <row r="31" spans="1:12">
      <c r="A31">
        <v>30</v>
      </c>
      <c r="B31">
        <f t="shared" ca="1" si="1"/>
        <v>0.58497563497925287</v>
      </c>
      <c r="C31">
        <f t="shared" ca="1" si="0"/>
        <v>0.77511902954292</v>
      </c>
      <c r="D31" t="str">
        <f t="shared" ca="1" si="2"/>
        <v>GO</v>
      </c>
      <c r="E31">
        <f t="shared" ca="1" si="3"/>
        <v>2900</v>
      </c>
      <c r="F31" t="s">
        <v>125</v>
      </c>
      <c r="G31">
        <v>1000</v>
      </c>
      <c r="H31" t="s">
        <v>127</v>
      </c>
      <c r="I31">
        <v>7</v>
      </c>
      <c r="J31" t="str">
        <f t="shared" si="4"/>
        <v/>
      </c>
      <c r="K31"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v>
      </c>
      <c r="L31" t="str">
        <f t="shared" si="6"/>
        <v>{"dy":30,"cd":"EN","cn":7}</v>
      </c>
    </row>
    <row r="32" spans="1:12">
      <c r="A32">
        <v>31</v>
      </c>
      <c r="B32">
        <f t="shared" ca="1" si="1"/>
        <v>0.96157362557555837</v>
      </c>
      <c r="C32">
        <f t="shared" ca="1" si="0"/>
        <v>0.46011741278391782</v>
      </c>
      <c r="D32" t="str">
        <f t="shared" ca="1" si="2"/>
        <v>DI</v>
      </c>
      <c r="E32">
        <f t="shared" ca="1" si="3"/>
        <v>4</v>
      </c>
      <c r="F32" t="s">
        <v>127</v>
      </c>
      <c r="G32">
        <v>6</v>
      </c>
      <c r="H32" t="s">
        <v>499</v>
      </c>
      <c r="I32">
        <v>2000</v>
      </c>
      <c r="J32" t="str">
        <f t="shared" si="4"/>
        <v/>
      </c>
      <c r="K32"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dy":31,"cd":"GO","cn":2000}</v>
      </c>
      <c r="L32" t="str">
        <f t="shared" si="6"/>
        <v>{"dy":31,"cd":"GO","cn":2000}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N2" activePane="bottomRight" state="frozen"/>
      <selection pane="topRight" activeCell="C1" sqref="C1"/>
      <selection pane="bottomLeft" activeCell="A2" sqref="A2"/>
      <selection pane="bottomRight" activeCell="BE2" sqref="BE2"/>
    </sheetView>
    <sheetView tabSelected="1" workbookViewId="1">
      <pane xSplit="2" ySplit="1" topLeftCell="V152" activePane="bottomRight" state="frozen"/>
      <selection pane="topRight" activeCell="C1" sqref="C1"/>
      <selection pane="bottomLeft" activeCell="A2" sqref="A2"/>
      <selection pane="bottomRight" activeCell="AB162" sqref="AB16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2.5970361089062477E-2</v>
      </c>
      <c r="E2">
        <f ca="1">RAND()</f>
        <v>0.64603171772835366</v>
      </c>
      <c r="F2">
        <f ca="1">RAND()</f>
        <v>0.43447739144268849</v>
      </c>
      <c r="G2">
        <f ca="1">RAND()</f>
        <v>7.1811369903866495E-2</v>
      </c>
      <c r="H2">
        <f ca="1">RAND()</f>
        <v>0.66463109178107183</v>
      </c>
      <c r="I2">
        <f ca="1">RAND()</f>
        <v>0.78736950499156777</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Equip5301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12</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142</v>
      </c>
      <c r="AU2">
        <f t="shared" ref="AU2:AU15" si="1">COUNTIF(AB:AB,AP2)</f>
        <v>153</v>
      </c>
      <c r="AV2">
        <f ca="1">COUNTIFS(M:M,AP2,T:T,"전설")</f>
        <v>3</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dy":27,"sl":11,"tp":"fp","vl":"Actor3117","cn":70,"pt":"DI","pp":158,"pr":69},{"dy":28,"sl":11},{"dy":29,"sl":11,"tp":"fp","vl":"Actor0104","cn":75,"pt":"DI","pp":172,"pr":79},{"dy":30,"sl":11,"tp":"fp","vl":"Actor0104","cn":75,"pt":"DI","pp":172,"pr":79},{"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0.84796009910165837</v>
      </c>
      <c r="E3">
        <f ca="1">RAND()</f>
        <v>0.5388246192784838</v>
      </c>
      <c r="F3">
        <f ca="1">RAND()</f>
        <v>0.25288704920528626</v>
      </c>
      <c r="G3">
        <f ca="1">RAND()</f>
        <v>0.79899157146687294</v>
      </c>
      <c r="H3">
        <f ca="1">RAND()</f>
        <v>0.32861737058840446</v>
      </c>
      <c r="I3">
        <f ca="1">RAND()</f>
        <v>0.3584019975800633</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Equip4301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7300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387</v>
      </c>
      <c r="W3">
        <v>1</v>
      </c>
      <c r="X3" t="s">
        <v>129</v>
      </c>
      <c r="Z3">
        <v>36</v>
      </c>
      <c r="AA3" t="str">
        <f ca="1">IF(ISBLANK(AB3),"",
VLOOKUP(AB3,OFFSET(INDIRECT("$A:$B"),0,MATCH(AB$1&amp;"_Verify",INDIRECT("$1:$1"),0)-1),2,0)
)</f>
        <v>fe</v>
      </c>
      <c r="AB3" t="s">
        <v>82</v>
      </c>
      <c r="AC3" t="s">
        <v>445</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ca="1">IF(ROW()=2,AN3,OFFSET(AM3,-1,0)&amp;IF(LEN(AN3)=0,"",","&amp;AN3))</f>
        <v>{"dy":1,"sl":0,"tp":"upn","vl":"45765","cn":14,"pt":"GO","pr":4200},{"dy":1,"sl":1,"tp":"fe","vl":"Equip4102","cn":1,"pt":"GO","pr":1100}</v>
      </c>
      <c r="AN3" t="str">
        <f ca="1">IF(AL3&lt;&gt;1,"",
"{"""&amp;A$1&amp;""":"&amp;A3
&amp;","""&amp;B$1&amp;""":"&amp;B3
&amp;IF(LEN(AA3)=0,"",","""&amp;AA$1&amp;""":"""&amp;AA3&amp;"""")
&amp;IF(LEN(AC3)=0,"",","""&amp;AC$1&amp;""":"""&amp;AC3&amp;"""")
&amp;IF(LEN(AD3)=0,"",","""&amp;AD$1&amp;""":"&amp;AD3)
&amp;IF(LEN(AE3)=0,"",","""&amp;AE$1&amp;""":"""&amp;AE3&amp;"""")
&amp;IF(LEN(AF3)=0,"",","""&amp;AF$1&amp;""":"&amp;AF3)
&amp;IF(LEN(AG3)=0,"",","""&amp;AG$1&amp;""":"&amp;AG3)&amp;"}")</f>
        <v>{"dy":1,"sl":1,"tp":"fe","vl":"Equip4102","cn":1,"pt":"GO","pr":1100}</v>
      </c>
      <c r="AP3" t="s">
        <v>83</v>
      </c>
      <c r="AQ3" t="s">
        <v>71</v>
      </c>
      <c r="AR3">
        <v>0</v>
      </c>
      <c r="AS3">
        <v>7</v>
      </c>
      <c r="AT3">
        <f t="shared" ca="1" si="0"/>
        <v>0</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0.60758395493613648</v>
      </c>
      <c r="E4">
        <f ca="1">RAND()</f>
        <v>0.55800595797776986</v>
      </c>
      <c r="F4">
        <f ca="1">RAND()</f>
        <v>0.75306570459802746</v>
      </c>
      <c r="G4">
        <f ca="1">RAND()</f>
        <v>0.57322019877602859</v>
      </c>
      <c r="H4">
        <f ca="1">RAND()</f>
        <v>0.4616601275244151</v>
      </c>
      <c r="I4">
        <f ca="1">RAND()</f>
        <v>0.61786742904548819</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55800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9</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2700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{"dy":1,"sl":0,"tp":"upn","vl":"45765","cn":14,"pt":"GO","pr":4200},{"dy":1,"sl":1,"tp":"fe","vl":"Equip4102","cn":1,"pt":"GO","pr":1100},{"dy":1,"sl":2,"tp":"upn","vl":"56326","cn":5,"pt":"GO","pr":1500}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1</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0.95766319154155777</v>
      </c>
      <c r="E5">
        <f ca="1">RAND()</f>
        <v>0.81129879867699495</v>
      </c>
      <c r="F5">
        <f ca="1">RAND()</f>
        <v>0.66225901577045154</v>
      </c>
      <c r="G5">
        <f ca="1">RAND()</f>
        <v>0.39360720355563572</v>
      </c>
      <c r="H5">
        <f ca="1">RAND()</f>
        <v>0.22079021670281473</v>
      </c>
      <c r="I5">
        <f ca="1">RAND()</f>
        <v>0.45860454668782225</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81129</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12</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3600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462</v>
      </c>
      <c r="AD5">
        <v>1</v>
      </c>
      <c r="AE5" t="s">
        <v>129</v>
      </c>
      <c r="AF5">
        <v>199</v>
      </c>
      <c r="AG5">
        <v>79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ca="1">IF(ROW()=2,AN5,OFFSET(AM5,-1,0)&amp;IF(LEN(AN5)=0,"",","&amp;AN5))</f>
        <v>{"dy":1,"sl":0,"tp":"upn","vl":"45765","cn":14,"pt":"GO","pr":4200},{"dy":1,"sl":1,"tp":"fe","vl":"Equip4102","cn":1,"pt":"GO","pr":1100},{"dy":1,"sl":2,"tp":"upn","vl":"56326","cn":5,"pt":"GO","pr":1500},{"dy":1,"sl":3,"tp":"fe","vl":"Equip1402","cn":1,"pt":"DI","pp":199,"pr":79}</v>
      </c>
      <c r="AN5" t="str">
        <f ca="1">IF(AL5&lt;&gt;1,"",
"{"""&amp;A$1&amp;""":"&amp;A5
&amp;","""&amp;B$1&amp;""":"&amp;B5
&amp;IF(LEN(AA5)=0,"",","""&amp;AA$1&amp;""":"""&amp;AA5&amp;"""")
&amp;IF(LEN(AC5)=0,"",","""&amp;AC$1&amp;""":"""&amp;AC5&amp;"""")
&amp;IF(LEN(AD5)=0,"",","""&amp;AD$1&amp;""":"&amp;AD5)
&amp;IF(LEN(AE5)=0,"",","""&amp;AE$1&amp;""":"""&amp;AE5&amp;"""")
&amp;IF(LEN(AF5)=0,"",","""&amp;AF$1&amp;""":"&amp;AF5)
&amp;IF(LEN(AG5)=0,"",","""&amp;AG$1&amp;""":"&amp;AG5)&amp;"}")</f>
        <v>{"dy":1,"sl":3,"tp":"fe","vl":"Equip1402","cn":1,"pt":"DI","pp":199,"pr":79}</v>
      </c>
      <c r="AP5" t="s">
        <v>85</v>
      </c>
      <c r="AQ5" t="s">
        <v>73</v>
      </c>
      <c r="AR5">
        <v>8</v>
      </c>
      <c r="AS5">
        <v>11</v>
      </c>
      <c r="AT5">
        <f t="shared" ca="1" si="0"/>
        <v>0</v>
      </c>
      <c r="AU5">
        <f t="shared" si="1"/>
        <v>7</v>
      </c>
      <c r="AV5">
        <f t="shared" ca="1" si="3"/>
        <v>0</v>
      </c>
      <c r="AW5">
        <f t="shared" si="4"/>
        <v>2</v>
      </c>
      <c r="AZ5">
        <v>1</v>
      </c>
      <c r="BE5">
        <f ca="1">LEN(BE2)</f>
        <v>22270</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0.13799923494429234</v>
      </c>
      <c r="E6">
        <f ca="1">RAND()</f>
        <v>0.49052769280759034</v>
      </c>
      <c r="F6">
        <f ca="1">RAND()</f>
        <v>0.37871983613136795</v>
      </c>
      <c r="G6">
        <f ca="1">RAND()</f>
        <v>0.35379138319684789</v>
      </c>
      <c r="H6">
        <f ca="1">RAND()</f>
        <v>0.14345279527205057</v>
      </c>
      <c r="I6">
        <f ca="1">RAND()</f>
        <v>6.0788930841164102E-2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49052</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8</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2400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4102","cn":1,"pt":"GO","pr":1100},{"dy":1,"sl":2,"tp":"upn","vl":"56326","cn":5,"pt":"GO","pr":1500},{"dy":1,"sl":3,"tp":"fe","vl":"Equip1402","cn":1,"pt":"DI","pp":199,"pr":79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5</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0.41329992146510464</v>
      </c>
      <c r="E7">
        <f ca="1">RAND()</f>
        <v>0.96355819835630496</v>
      </c>
      <c r="F7">
        <f ca="1">RAND()</f>
        <v>0.65683842194263864</v>
      </c>
      <c r="G7">
        <f ca="1">RAND()</f>
        <v>0.31181916998943227</v>
      </c>
      <c r="H7">
        <f ca="1">RAND()</f>
        <v>0.46339141848785426</v>
      </c>
      <c r="I7">
        <f ca="1">RAND()</f>
        <v>0.36881961384498041</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Equip8202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29300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457</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4102","cn":1,"pt":"GO","pr":1100},{"dy":1,"sl":2,"tp":"upn","vl":"56326","cn":5,"pt":"GO","pr":1500},{"dy":1,"sl":3,"tp":"fe","vl":"Equip1402","cn":1,"pt":"DI","pp":199,"pr":79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10</v>
      </c>
      <c r="AV7">
        <f t="shared" ca="1" si="3"/>
        <v>0</v>
      </c>
      <c r="AW7">
        <f t="shared" si="4"/>
        <v>4</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0.30048651999563325</v>
      </c>
      <c r="E8">
        <f ca="1">RAND()</f>
        <v>0.50923208291268729</v>
      </c>
      <c r="F8">
        <f ca="1">RAND()</f>
        <v>0.2571537438419339</v>
      </c>
      <c r="G8">
        <f ca="1">RAND()</f>
        <v>0.6660274103794489</v>
      </c>
      <c r="H8">
        <f ca="1">RAND()</f>
        <v>0.45430425645792694</v>
      </c>
      <c r="I8">
        <f ca="1">RAND()</f>
        <v>0.55711438500452448</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Equip6002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255</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14,"pt":"GO","pr":4200},{"dy":1,"sl":1,"tp":"fe","vl":"Equip4102","cn":1,"pt":"GO","pr":1100},{"dy":1,"sl":2,"tp":"upn","vl":"56326","cn":5,"pt":"GO","pr":1500},{"dy":1,"sl":3,"tp":"fe","vl":"Equip1402","cn":1,"pt":"DI","pp":199,"pr":79},{"dy":1,"sl":4,"tp":"uph","vl":"71037","cn":10,"pt":"GO","pr":3000},{"dy":1,"sl":5,"tp":"fe","vl":"Equip6001","cn":1,"pt":"GO","pr":2200},{"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12</v>
      </c>
      <c r="AV8">
        <f t="shared" ca="1" si="3"/>
        <v>0</v>
      </c>
      <c r="AW8">
        <f t="shared" si="4"/>
        <v>3</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0.83918793940624914</v>
      </c>
      <c r="E9">
        <f ca="1">RAND()</f>
        <v>0.30880768697220717</v>
      </c>
      <c r="F9">
        <f ca="1">RAND()</f>
        <v>0.76063808212851258</v>
      </c>
      <c r="G9">
        <f ca="1">RAND()</f>
        <v>0.66303674514705491</v>
      </c>
      <c r="H9">
        <f ca="1">RAND()</f>
        <v>0.29130005681121374</v>
      </c>
      <c r="I9">
        <f ca="1">RAND()</f>
        <v>0.52088368926417639</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Equip3202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3000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294</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12</v>
      </c>
      <c r="AV9">
        <f t="shared" ca="1" si="3"/>
        <v>0</v>
      </c>
      <c r="AW9">
        <f t="shared" si="4"/>
        <v>3</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0.35193028446731056</v>
      </c>
      <c r="E10">
        <f ca="1">RAND()</f>
        <v>0.70662492111815145</v>
      </c>
      <c r="F10">
        <f ca="1">RAND()</f>
        <v>0.19884705808212466</v>
      </c>
      <c r="G10">
        <f ca="1">RAND()</f>
        <v>6.5041480961993026E-2</v>
      </c>
      <c r="H10">
        <f ca="1">RAND()</f>
        <v>0.88212765793438086</v>
      </c>
      <c r="I10">
        <f ca="1">RAND()</f>
        <v>0.27919723927286999</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fl2</v>
      </c>
      <c r="AB10" t="s">
        <v>88</v>
      </c>
      <c r="AC10" t="s">
        <v>461</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ca="1">IF(ROW()=2,AN10,OFFSET(AM10,-1,0)&amp;IF(LEN(AN10)=0,"",","&amp;AN10))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ca="1">IF(AL10&lt;&gt;1,"",
"{"""&amp;A$1&amp;""":"&amp;A10
&amp;","""&amp;B$1&amp;""":"&amp;B10
&amp;IF(LEN(AA10)=0,"",","""&amp;AA$1&amp;""":"""&amp;AA10&amp;"""")
&amp;IF(LEN(AC10)=0,"",","""&amp;AC$1&amp;""":"""&amp;AC10&amp;"""")
&amp;IF(LEN(AD10)=0,"",","""&amp;AD$1&amp;""":"&amp;AD10)
&amp;IF(LEN(AE10)=0,"",","""&amp;AE$1&amp;""":"""&amp;AE10&amp;"""")
&amp;IF(LEN(AF10)=0,"",","""&amp;AF$1&amp;""":"&amp;AF10)
&amp;IF(LEN(AG10)=0,"",","""&amp;AG$1&amp;""":"&amp;AG10)&amp;"}")</f>
        <v>{"dy":1,"sl":8,"tp":"fl2","vl":"Actor0037","cn":1,"pt":"DI","pp":70,"pr":49}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0.71551035255975726</v>
      </c>
      <c r="E11">
        <f ca="1">RAND()</f>
        <v>0.82637047939959163</v>
      </c>
      <c r="F11">
        <f ca="1">RAND()</f>
        <v>0.17723688964817674</v>
      </c>
      <c r="G11">
        <f ca="1">RAND()</f>
        <v>0.45134734824897171</v>
      </c>
      <c r="H11">
        <f ca="1">RAND()</f>
        <v>0.90778738346866672</v>
      </c>
      <c r="I11">
        <f ca="1">RAND()</f>
        <v>0.21063152824858145</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fl3</v>
      </c>
      <c r="AB11" t="s">
        <v>89</v>
      </c>
      <c r="AC11" t="s">
        <v>461</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ca="1">IF(ROW()=2,AN11,OFFSET(AM11,-1,0)&amp;IF(LEN(AN11)=0,"",","&amp;AN11))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ca="1">IF(AL11&lt;&gt;1,"",
"{"""&amp;A$1&amp;""":"&amp;A11
&amp;","""&amp;B$1&amp;""":"&amp;B11
&amp;IF(LEN(AA11)=0,"",","""&amp;AA$1&amp;""":"""&amp;AA11&amp;"""")
&amp;IF(LEN(AC11)=0,"",","""&amp;AC$1&amp;""":"""&amp;AC11&amp;"""")
&amp;IF(LEN(AD11)=0,"",","""&amp;AD$1&amp;""":"&amp;AD11)
&amp;IF(LEN(AE11)=0,"",","""&amp;AE$1&amp;""":"""&amp;AE11&amp;"""")
&amp;IF(LEN(AF11)=0,"",","""&amp;AF$1&amp;""":"&amp;AF11)
&amp;IF(LEN(AG11)=0,"",","""&amp;AG$1&amp;""":"&amp;AG11)&amp;"}")</f>
        <v>{"dy":1,"sl":9,"tp":"fl3","vl":"Actor0037","cn":1,"pt":"DI","pp":70,"pr":49}</v>
      </c>
      <c r="AP11" t="s">
        <v>286</v>
      </c>
      <c r="AQ11" t="s">
        <v>289</v>
      </c>
      <c r="AR11">
        <v>8</v>
      </c>
      <c r="AS11">
        <v>11</v>
      </c>
      <c r="AT11">
        <f t="shared" ca="1" si="14"/>
        <v>0</v>
      </c>
      <c r="AU11">
        <f t="shared" si="15"/>
        <v>0</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7.3682249094917718E-2</v>
      </c>
      <c r="E12">
        <f ca="1">RAND()</f>
        <v>0.38263392965115828</v>
      </c>
      <c r="F12">
        <f ca="1">RAND()</f>
        <v>0.66501802064884585</v>
      </c>
      <c r="G12">
        <f ca="1">RAND()</f>
        <v>8.8265093607500011E-2</v>
      </c>
      <c r="H12">
        <f ca="1">RAND()</f>
        <v>0.26425561717352808</v>
      </c>
      <c r="I12">
        <f ca="1">RAND()</f>
        <v>0.85708747610073721</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Equip3102</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1500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469</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ca="1">IF(ROW()=2,AN12,OFFSET(AM12,-1,0)&amp;IF(LEN(AN12)=0,"",","&amp;AN12))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{"dy":2,"sl":0,"tp":"fe","vl":"Equip1201","cn":1,"pt":"GO","pr":3300}</v>
      </c>
      <c r="AP12" t="s">
        <v>287</v>
      </c>
      <c r="AQ12" t="s">
        <v>290</v>
      </c>
      <c r="AR12">
        <v>8</v>
      </c>
      <c r="AS12">
        <v>11</v>
      </c>
      <c r="AT12">
        <f t="shared" ca="1" si="14"/>
        <v>0</v>
      </c>
      <c r="AU12">
        <f t="shared" si="15"/>
        <v>0</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0.17302534874093245</v>
      </c>
      <c r="E13">
        <f ca="1">RAND()</f>
        <v>4.9434329148584033E-2</v>
      </c>
      <c r="F13">
        <f ca="1">RAND()</f>
        <v>0.72780231080456115</v>
      </c>
      <c r="G13">
        <f ca="1">RAND()</f>
        <v>0.89411842123352969</v>
      </c>
      <c r="H13">
        <f ca="1">RAND()</f>
        <v>0.60368531682125048</v>
      </c>
      <c r="I13">
        <f ca="1">RAND()</f>
        <v>0.67041335411873137</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Equip0102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1400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0.69419268167042569</v>
      </c>
      <c r="E14">
        <f ca="1">RAND()</f>
        <v>0.7832007461414997</v>
      </c>
      <c r="F14">
        <f ca="1">RAND()</f>
        <v>0.62975710853631273</v>
      </c>
      <c r="G14">
        <f ca="1">RAND()</f>
        <v>0.91617464159334461</v>
      </c>
      <c r="H14">
        <f ca="1">RAND()</f>
        <v>3.1834937357996251E-3</v>
      </c>
      <c r="I14">
        <f ca="1">RAND()</f>
        <v>0.6937263178585571</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78320</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405</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67</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0.59131760586058324</v>
      </c>
      <c r="E15">
        <f ca="1">RAND()</f>
        <v>0.20618661206821765</v>
      </c>
      <c r="F15">
        <f ca="1">RAND()</f>
        <v>0.44946201756307091</v>
      </c>
      <c r="G15">
        <f ca="1">RAND()</f>
        <v>0.34766140523863653</v>
      </c>
      <c r="H15">
        <f ca="1">RAND()</f>
        <v>0.64682278713159602</v>
      </c>
      <c r="I15">
        <f ca="1">RAND()</f>
        <v>0.82444715471413743</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20618</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5</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1500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38</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0.24189142824024201</v>
      </c>
      <c r="E16">
        <f ca="1">RAND()</f>
        <v>0.23336272669614699</v>
      </c>
      <c r="F16">
        <f ca="1">RAND()</f>
        <v>0.27088553149859484</v>
      </c>
      <c r="G16">
        <f ca="1">RAND()</f>
        <v>0.8748150302994262</v>
      </c>
      <c r="H16">
        <f ca="1">RAND()</f>
        <v>8.2798447000722364E-2</v>
      </c>
      <c r="I16">
        <f ca="1">RAND()</f>
        <v>0.97190718834863299</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23336</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5</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1500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470</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태양과 달과 별</v>
      </c>
      <c r="AL16">
        <v>1</v>
      </c>
      <c r="AM16" t="str">
        <f ca="1">IF(ROW()=2,AN16,OFFSET(AM16,-1,0)&amp;IF(LEN(AN16)=0,"",","&amp;AN16))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{"dy":2,"sl":4,"tp":"fe","vl":"Equip3302","cn":1,"pt":"GO","pr":7600}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0.46789273648334861</v>
      </c>
      <c r="E17">
        <f ca="1">RAND()</f>
        <v>0.99623363866830206</v>
      </c>
      <c r="F17">
        <f ca="1">RAND()</f>
        <v>0.58467521116343535</v>
      </c>
      <c r="G17">
        <f ca="1">RAND()</f>
        <v>0.95087096657565606</v>
      </c>
      <c r="H17">
        <f ca="1">RAND()</f>
        <v>0.40073268236235027</v>
      </c>
      <c r="I17">
        <f ca="1">RAND()</f>
        <v>0.53919922364324402</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Equip8302</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74400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14.666666666666666</v>
      </c>
      <c r="AU17">
        <f>(COUNTIFS(B:B,$AQ$18,AC:AC,"Equip????")-AU19-AU20-AU21)/6</f>
        <v>16.833333333333332</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0.36703910308557031</v>
      </c>
      <c r="E18">
        <f ca="1">RAND()</f>
        <v>0.67066364843925552</v>
      </c>
      <c r="F18">
        <f ca="1">RAND()</f>
        <v>0.18600824352063461</v>
      </c>
      <c r="G18">
        <f ca="1">RAND()</f>
        <v>0.36584562163205658</v>
      </c>
      <c r="H18">
        <f ca="1">RAND()</f>
        <v>0.62985846750775609</v>
      </c>
      <c r="I18">
        <f ca="1">RAND()</f>
        <v>0.70684845082591374</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Equip6302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22700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471</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88</v>
      </c>
      <c r="AU18">
        <f>COUNTIFS(B:B,$AQ$18,AC:AC,"Equip????")-AU19-AU20-AU21</f>
        <v>101</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0.17604763528037715</v>
      </c>
      <c r="E19">
        <f ca="1">RAND()</f>
        <v>8.9335692445247417E-2</v>
      </c>
      <c r="F19">
        <f ca="1">RAND()</f>
        <v>0.35176187417659754</v>
      </c>
      <c r="G19">
        <f ca="1">RAND()</f>
        <v>0.90643867906103726</v>
      </c>
      <c r="H19">
        <f ca="1">RAND()</f>
        <v>0.66479437028020893</v>
      </c>
      <c r="I19">
        <f ca="1">RAND()</f>
        <v>0.55320293759783212</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Equip1001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800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24</v>
      </c>
      <c r="AU19">
        <f>COUNTIFS(B:B,$AQ$18,AC:AC,"Equip6???")</f>
        <v>19</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0.48021111346970746</v>
      </c>
      <c r="E20">
        <f ca="1">RAND()</f>
        <v>0.86134783102716395</v>
      </c>
      <c r="F20">
        <f ca="1">RAND()</f>
        <v>0.47637389663894647</v>
      </c>
      <c r="G20">
        <f ca="1">RAND()</f>
        <v>0.75665679520054419</v>
      </c>
      <c r="H20">
        <f ca="1">RAND()</f>
        <v>0.29327272495116952</v>
      </c>
      <c r="I20">
        <f ca="1">RAND()</f>
        <v>2.9182555005353938E-2</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fl2</v>
      </c>
      <c r="AB20" t="s">
        <v>88</v>
      </c>
      <c r="AC20" t="s">
        <v>468</v>
      </c>
      <c r="AD20">
        <v>1</v>
      </c>
      <c r="AE20" t="s">
        <v>129</v>
      </c>
      <c r="AF20">
        <v>70</v>
      </c>
      <c r="AG20">
        <v>39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롤라</v>
      </c>
      <c r="AL20">
        <v>1</v>
      </c>
      <c r="AM20" t="str">
        <f ca="1">IF(ROW()=2,AN20,OFFSET(AM20,-1,0)&amp;IF(LEN(AN20)=0,"",","&amp;AN20))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v>
      </c>
      <c r="AN20" t="str">
        <f ca="1">IF(AL20&lt;&gt;1,"",
"{"""&amp;A$1&amp;""":"&amp;A20
&amp;","""&amp;B$1&amp;""":"&amp;B20
&amp;IF(LEN(AA20)=0,"",","""&amp;AA$1&amp;""":"""&amp;AA20&amp;"""")
&amp;IF(LEN(AC20)=0,"",","""&amp;AC$1&amp;""":"""&amp;AC20&amp;"""")
&amp;IF(LEN(AD20)=0,"",","""&amp;AD$1&amp;""":"&amp;AD20)
&amp;IF(LEN(AE20)=0,"",","""&amp;AE$1&amp;""":"""&amp;AE20&amp;"""")
&amp;IF(LEN(AF20)=0,"",","""&amp;AF$1&amp;""":"&amp;AF20)
&amp;IF(LEN(AG20)=0,"",","""&amp;AG$1&amp;""":"&amp;AG20)&amp;"}")</f>
        <v>{"dy":2,"sl":8,"tp":"fl2","vl":"Actor3019","cn":1,"pt":"DI","pp":70,"pr":39}</v>
      </c>
      <c r="AS20" t="s">
        <v>268</v>
      </c>
      <c r="AT20">
        <f ca="1">COUNTIFS(B:B,$AQ$18,N:N,"Equip7???")</f>
        <v>12</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0.18046579826990272</v>
      </c>
      <c r="E21">
        <f ca="1">RAND()</f>
        <v>0.42046118608023209</v>
      </c>
      <c r="F21">
        <f ca="1">RAND()</f>
        <v>0.77521783540125078</v>
      </c>
      <c r="G21">
        <f ca="1">RAND()</f>
        <v>0.69369026744496987</v>
      </c>
      <c r="H21">
        <f ca="1">RAND()</f>
        <v>0.84716180589502632</v>
      </c>
      <c r="I21">
        <f ca="1">RAND()</f>
        <v>0.78682445224601449</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fl3</v>
      </c>
      <c r="AB21" t="s">
        <v>89</v>
      </c>
      <c r="AC21" t="s">
        <v>468</v>
      </c>
      <c r="AD21">
        <v>1</v>
      </c>
      <c r="AE21" t="s">
        <v>129</v>
      </c>
      <c r="AF21">
        <v>70</v>
      </c>
      <c r="AG21">
        <v>39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롤라</v>
      </c>
      <c r="AL21">
        <v>1</v>
      </c>
      <c r="AM21" t="str">
        <f ca="1">IF(ROW()=2,AN21,OFFSET(AM21,-1,0)&amp;IF(LEN(AN21)=0,"",","&amp;AN21))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v>
      </c>
      <c r="AN21" t="str">
        <f ca="1">IF(AL21&lt;&gt;1,"",
"{"""&amp;A$1&amp;""":"&amp;A21
&amp;","""&amp;B$1&amp;""":"&amp;B21
&amp;IF(LEN(AA21)=0,"",","""&amp;AA$1&amp;""":"""&amp;AA21&amp;"""")
&amp;IF(LEN(AC21)=0,"",","""&amp;AC$1&amp;""":"""&amp;AC21&amp;"""")
&amp;IF(LEN(AD21)=0,"",","""&amp;AD$1&amp;""":"&amp;AD21)
&amp;IF(LEN(AE21)=0,"",","""&amp;AE$1&amp;""":"""&amp;AE21&amp;"""")
&amp;IF(LEN(AF21)=0,"",","""&amp;AF$1&amp;""":"&amp;AF21)
&amp;IF(LEN(AG21)=0,"",","""&amp;AG$1&amp;""":"&amp;AG21)&amp;"}")</f>
        <v>{"dy":2,"sl":9,"tp":"fl3","vl":"Actor3019","cn":1,"pt":"DI","pp":70,"pr":39}</v>
      </c>
      <c r="AS21" t="s">
        <v>265</v>
      </c>
      <c r="AT21">
        <f ca="1">COUNTIFS(B:B,$AQ$18,N:N,"Equip8???")</f>
        <v>18</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0.79982971988854168</v>
      </c>
      <c r="E22">
        <f ca="1">RAND()</f>
        <v>6.0494160896595983E-2</v>
      </c>
      <c r="F22">
        <f ca="1">RAND()</f>
        <v>8.02957083457152E-2</v>
      </c>
      <c r="G22">
        <f ca="1">RAND()</f>
        <v>0.21743939755250097</v>
      </c>
      <c r="H22">
        <f ca="1">RAND()</f>
        <v>0.7523491173175656</v>
      </c>
      <c r="I22">
        <f ca="1">RAND()</f>
        <v>0.55262881673638053</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Equip0201</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5</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3.5437781261546286E-2</v>
      </c>
      <c r="E23">
        <f ca="1">RAND()</f>
        <v>0.34452016229089</v>
      </c>
      <c r="F23">
        <f ca="1">RAND()</f>
        <v>8.560546615978093E-2</v>
      </c>
      <c r="G23">
        <f ca="1">RAND()</f>
        <v>0.95833308159497255</v>
      </c>
      <c r="H23">
        <f ca="1">RAND()</f>
        <v>0.77603215613037724</v>
      </c>
      <c r="I23">
        <f ca="1">RAND()</f>
        <v>0.47221128121903122</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Equip3001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472</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0.8009406356002472</v>
      </c>
      <c r="E24">
        <f ca="1">RAND()</f>
        <v>0.35022527601662445</v>
      </c>
      <c r="F24">
        <f ca="1">RAND()</f>
        <v>0.76960921366494528</v>
      </c>
      <c r="G24">
        <f ca="1">RAND()</f>
        <v>0.53789908652831075</v>
      </c>
      <c r="H24">
        <f ca="1">RAND()</f>
        <v>0.92829800776632554</v>
      </c>
      <c r="I24">
        <f ca="1">RAND()</f>
        <v>0.57411617490800126</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35022</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7</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473</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0.86433134694249025</v>
      </c>
      <c r="E25">
        <f ca="1">RAND()</f>
        <v>0.57052773128834633</v>
      </c>
      <c r="F25">
        <f ca="1">RAND()</f>
        <v>0.20833575111664215</v>
      </c>
      <c r="G25">
        <f ca="1">RAND()</f>
        <v>0.13107956812784805</v>
      </c>
      <c r="H25">
        <f ca="1">RAND()</f>
        <v>0.34057070994072858</v>
      </c>
      <c r="I25">
        <f ca="1">RAND()</f>
        <v>0.2409370330242786</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57052</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2700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408</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ca="1">IF(ROW()=2,AN25,OFFSET(AM25,-1,0)&amp;IF(LEN(AN25)=0,"",","&amp;AN25))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{"dy":3,"sl":3,"tp":"fe","vl":"Equip3002","cn":1,"pt":"GO","pr":800}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0.79332551230288173</v>
      </c>
      <c r="E26">
        <f ca="1">RAND()</f>
        <v>0.76518489891781671</v>
      </c>
      <c r="F26">
        <f ca="1">RAND()</f>
        <v>0.44260732265492075</v>
      </c>
      <c r="G26">
        <f ca="1">RAND()</f>
        <v>0.29309422058870505</v>
      </c>
      <c r="H26">
        <f ca="1">RAND()</f>
        <v>0.48909836011620533</v>
      </c>
      <c r="I26">
        <f ca="1">RAND()</f>
        <v>0.19044418367129323</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76518</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3600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0.68928449808634706</v>
      </c>
      <c r="E27">
        <f ca="1">RAND()</f>
        <v>0.58337339234642971</v>
      </c>
      <c r="F27">
        <f ca="1">RAND()</f>
        <v>0.88418520214679852</v>
      </c>
      <c r="G27">
        <f ca="1">RAND()</f>
        <v>0.76721895594000744</v>
      </c>
      <c r="H27">
        <f ca="1">RAND()</f>
        <v>0.53503896653016403</v>
      </c>
      <c r="I27">
        <f ca="1">RAND()</f>
        <v>0.88160745348769665</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58337</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10</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381</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0.12466215972745875</v>
      </c>
      <c r="E28">
        <f ca="1">RAND()</f>
        <v>0.22386038997507895</v>
      </c>
      <c r="F28">
        <f ca="1">RAND()</f>
        <v>3.5901445674671795E-2</v>
      </c>
      <c r="G28">
        <f ca="1">RAND()</f>
        <v>0.15957298442523404</v>
      </c>
      <c r="H28">
        <f ca="1">RAND()</f>
        <v>3.6640818566455957E-2</v>
      </c>
      <c r="I28">
        <f ca="1">RAND()</f>
        <v>0.74693658445889943</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Equip2302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12</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0.42285617712726342</v>
      </c>
      <c r="E29">
        <f ca="1">RAND()</f>
        <v>0.14639330572715537</v>
      </c>
      <c r="F29">
        <f ca="1">RAND()</f>
        <v>0.24165667804470903</v>
      </c>
      <c r="G29">
        <f ca="1">RAND()</f>
        <v>0.41999137409468656</v>
      </c>
      <c r="H29">
        <f ca="1">RAND()</f>
        <v>0.43233186003215385</v>
      </c>
      <c r="I29">
        <f ca="1">RAND()</f>
        <v>0.48512819609433167</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Equip1202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3000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474</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0.25088523266134111</v>
      </c>
      <c r="E30">
        <f ca="1">RAND()</f>
        <v>0.76786725973699121</v>
      </c>
      <c r="F30">
        <f ca="1">RAND()</f>
        <v>0.92911672368689224</v>
      </c>
      <c r="G30">
        <f ca="1">RAND()</f>
        <v>0.85753133043252605</v>
      </c>
      <c r="H30">
        <f ca="1">RAND()</f>
        <v>0.84849021660268076</v>
      </c>
      <c r="I30">
        <f ca="1">RAND()</f>
        <v>5.006230984499338E-2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0.68919872730042087</v>
      </c>
      <c r="E31">
        <f ca="1">RAND()</f>
        <v>0.97373010474675314</v>
      </c>
      <c r="F31">
        <f ca="1">RAND()</f>
        <v>0.37383454049373821</v>
      </c>
      <c r="G31">
        <f ca="1">RAND()</f>
        <v>8.2200418145089382E-2</v>
      </c>
      <c r="H31">
        <f ca="1">RAND()</f>
        <v>0.26355975316427016</v>
      </c>
      <c r="I31">
        <f ca="1">RAND()</f>
        <v>0.93633959774814179</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0.47101552778536782</v>
      </c>
      <c r="E32">
        <f ca="1">RAND()</f>
        <v>0.71137106020138308</v>
      </c>
      <c r="F32">
        <f ca="1">RAND()</f>
        <v>0.44929092782587465</v>
      </c>
      <c r="G32">
        <f ca="1">RAND()</f>
        <v>0.39183812471104551</v>
      </c>
      <c r="H32">
        <f ca="1">RAND()</f>
        <v>0.74417616278397247</v>
      </c>
      <c r="I32">
        <f ca="1">RAND()</f>
        <v>0.79484177226245012</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Equip6102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3800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475</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ca="1">IF(ROW()=2,AN32,OFFSET(AM32,-1,0)&amp;IF(LEN(AN32)=0,"",","&amp;AN32))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{"dy":4,"sl":0,"tp":"fe","vl":"Equip0002","cn":1,"pt":"GO","pr":700}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0.69667501601449022</v>
      </c>
      <c r="E33">
        <f ca="1">RAND()</f>
        <v>0.1042273775127307</v>
      </c>
      <c r="F33">
        <f ca="1">RAND()</f>
        <v>0.94556900451538728</v>
      </c>
      <c r="G33">
        <f ca="1">RAND()</f>
        <v>0.45723194977250237</v>
      </c>
      <c r="H33">
        <f ca="1">RAND()</f>
        <v>0.91682814666449153</v>
      </c>
      <c r="I33">
        <f ca="1">RAND()</f>
        <v>0.33072748611061409</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Equip0302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0.72347635277569511</v>
      </c>
      <c r="E34">
        <f ca="1">RAND()</f>
        <v>0.30270696640133476</v>
      </c>
      <c r="F34">
        <f ca="1">RAND()</f>
        <v>0.8029690545233148</v>
      </c>
      <c r="G34">
        <f ca="1">RAND()</f>
        <v>0.94060300829143462</v>
      </c>
      <c r="H34">
        <f ca="1">RAND()</f>
        <v>0.19569751093377652</v>
      </c>
      <c r="I34">
        <f ca="1">RAND()</f>
        <v>0.5338633190393266</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30270</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407</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0.97214579233852427</v>
      </c>
      <c r="E35">
        <f ca="1">RAND()</f>
        <v>0.71348147599518619</v>
      </c>
      <c r="F35">
        <f ca="1">RAND()</f>
        <v>0.43014583102290493</v>
      </c>
      <c r="G35">
        <f ca="1">RAND()</f>
        <v>0.39269663825632828</v>
      </c>
      <c r="H35">
        <f ca="1">RAND()</f>
        <v>0.27776556137563957</v>
      </c>
      <c r="I35">
        <f ca="1">RAND()</f>
        <v>0.20613349495277677</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71348</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0.83286101249168532</v>
      </c>
      <c r="E36">
        <f ca="1">RAND()</f>
        <v>1.486350814148929E-2</v>
      </c>
      <c r="F36">
        <f ca="1">RAND()</f>
        <v>0.98222055638335737</v>
      </c>
      <c r="G36">
        <f ca="1">RAND()</f>
        <v>7.860781573581499E-2</v>
      </c>
      <c r="H36">
        <f ca="1">RAND()</f>
        <v>0.18456251328427709</v>
      </c>
      <c r="I36">
        <f ca="1">RAND()</f>
        <v>0.89748141663500292</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1486</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277</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0.34717521486359559</v>
      </c>
      <c r="E37">
        <f ca="1">RAND()</f>
        <v>0.96434479963303588</v>
      </c>
      <c r="F37">
        <f ca="1">RAND()</f>
        <v>0.67061525341431083</v>
      </c>
      <c r="G37">
        <f ca="1">RAND()</f>
        <v>0.52889264407104242</v>
      </c>
      <c r="H37">
        <f ca="1">RAND()</f>
        <v>0.36313293800915025</v>
      </c>
      <c r="I37">
        <f ca="1">RAND()</f>
        <v>0.45545687309174698</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Equip8202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29400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0.24400527799576455</v>
      </c>
      <c r="E38">
        <f ca="1">RAND()</f>
        <v>0.34454457059707067</v>
      </c>
      <c r="F38">
        <f ca="1">RAND()</f>
        <v>0.99009739078118197</v>
      </c>
      <c r="G38">
        <f ca="1">RAND()</f>
        <v>0.41808254802338296</v>
      </c>
      <c r="H38">
        <f ca="1">RAND()</f>
        <v>0.81562270012946292</v>
      </c>
      <c r="I38">
        <f ca="1">RAND()</f>
        <v>0.15983968380263713</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Equip4102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1000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476</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0.27278843909425188</v>
      </c>
      <c r="E39">
        <f ca="1">RAND()</f>
        <v>0.13346606991070931</v>
      </c>
      <c r="F39">
        <f ca="1">RAND()</f>
        <v>0.22607943903883965</v>
      </c>
      <c r="G39">
        <f ca="1">RAND()</f>
        <v>0.57191529071686131</v>
      </c>
      <c r="H39">
        <f ca="1">RAND()</f>
        <v>0.46417088923493666</v>
      </c>
      <c r="I39">
        <f ca="1">RAND()</f>
        <v>0.48998882311250813</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Equip1201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3000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477</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ca="1">IF(ROW()=2,AN39,OFFSET(AM39,-1,0)&amp;IF(LEN(AN39)=0,"",","&amp;AN39))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{"dy":4,"sl":7,"tp":"fe","vl":"Equip6001","cn":1,"pt":"GO","pr":1900}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2.3687868596151684E-2</v>
      </c>
      <c r="E40">
        <f ca="1">RAND()</f>
        <v>0.92028318260194109</v>
      </c>
      <c r="F40">
        <f ca="1">RAND()</f>
        <v>0.75728265813920659</v>
      </c>
      <c r="G40">
        <f ca="1">RAND()</f>
        <v>0.84837504278571363</v>
      </c>
      <c r="H40">
        <f ca="1">RAND()</f>
        <v>0.10881681678464483</v>
      </c>
      <c r="I40">
        <f ca="1">RAND()</f>
        <v>0.10293434254331335</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fl2</v>
      </c>
      <c r="AB40" t="s">
        <v>88</v>
      </c>
      <c r="AC40" t="s">
        <v>478</v>
      </c>
      <c r="AD40">
        <v>1</v>
      </c>
      <c r="AE40" t="s">
        <v>129</v>
      </c>
      <c r="AF40">
        <v>70</v>
      </c>
      <c r="AG40">
        <v>39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에이잭</v>
      </c>
      <c r="AL40">
        <v>1</v>
      </c>
      <c r="AM40" t="str">
        <f ca="1">IF(ROW()=2,AN40,OFFSET(AM40,-1,0)&amp;IF(LEN(AN40)=0,"",","&amp;AN40))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v>
      </c>
      <c r="AN40" t="str">
        <f ca="1">IF(AL40&lt;&gt;1,"",
"{"""&amp;A$1&amp;""":"&amp;A40
&amp;","""&amp;B$1&amp;""":"&amp;B40
&amp;IF(LEN(AA40)=0,"",","""&amp;AA$1&amp;""":"""&amp;AA40&amp;"""")
&amp;IF(LEN(AC40)=0,"",","""&amp;AC$1&amp;""":"""&amp;AC40&amp;"""")
&amp;IF(LEN(AD40)=0,"",","""&amp;AD$1&amp;""":"&amp;AD40)
&amp;IF(LEN(AE40)=0,"",","""&amp;AE$1&amp;""":"""&amp;AE40&amp;"""")
&amp;IF(LEN(AF40)=0,"",","""&amp;AF$1&amp;""":"&amp;AF40)
&amp;IF(LEN(AG40)=0,"",","""&amp;AG$1&amp;""":"&amp;AG40)&amp;"}")</f>
        <v>{"dy":4,"sl":8,"tp":"fl2","vl":"Actor1029","cn":1,"pt":"DI","pp":70,"pr":39}</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0.27925577135790791</v>
      </c>
      <c r="E41">
        <f ca="1">RAND()</f>
        <v>0.55535935772707623</v>
      </c>
      <c r="F41">
        <f ca="1">RAND()</f>
        <v>0.48906527778359776</v>
      </c>
      <c r="G41">
        <f ca="1">RAND()</f>
        <v>0.8218059805234581</v>
      </c>
      <c r="H41">
        <f ca="1">RAND()</f>
        <v>0.32764724483357954</v>
      </c>
      <c r="I41">
        <f ca="1">RAND()</f>
        <v>0.74152159957424857</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fl3</v>
      </c>
      <c r="AB41" t="s">
        <v>89</v>
      </c>
      <c r="AC41" t="s">
        <v>478</v>
      </c>
      <c r="AD41">
        <v>1</v>
      </c>
      <c r="AE41" t="s">
        <v>129</v>
      </c>
      <c r="AF41">
        <v>70</v>
      </c>
      <c r="AG41">
        <v>39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에이잭</v>
      </c>
      <c r="AL41">
        <v>1</v>
      </c>
      <c r="AM41" t="str">
        <f ca="1">IF(ROW()=2,AN41,OFFSET(AM41,-1,0)&amp;IF(LEN(AN41)=0,"",","&amp;AN41))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v>
      </c>
      <c r="AN41" t="str">
        <f ca="1">IF(AL41&lt;&gt;1,"",
"{"""&amp;A$1&amp;""":"&amp;A41
&amp;","""&amp;B$1&amp;""":"&amp;B41
&amp;IF(LEN(AA41)=0,"",","""&amp;AA$1&amp;""":"""&amp;AA41&amp;"""")
&amp;IF(LEN(AC41)=0,"",","""&amp;AC$1&amp;""":"""&amp;AC41&amp;"""")
&amp;IF(LEN(AD41)=0,"",","""&amp;AD$1&amp;""":"&amp;AD41)
&amp;IF(LEN(AE41)=0,"",","""&amp;AE$1&amp;""":"""&amp;AE41&amp;"""")
&amp;IF(LEN(AF41)=0,"",","""&amp;AF$1&amp;""":"&amp;AF41)
&amp;IF(LEN(AG41)=0,"",","""&amp;AG$1&amp;""":"&amp;AG41)&amp;"}")</f>
        <v>{"dy":4,"sl":9,"tp":"fl3","vl":"Actor1029","cn":1,"pt":"DI","pp":70,"pr":39}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0.63618361297943671</v>
      </c>
      <c r="E42">
        <f ca="1">RAND()</f>
        <v>0.55879938037658783</v>
      </c>
      <c r="F42">
        <f ca="1">RAND()</f>
        <v>0.56064855075032249</v>
      </c>
      <c r="G42">
        <f ca="1">RAND()</f>
        <v>0.41142029425853177</v>
      </c>
      <c r="H42">
        <f ca="1">RAND()</f>
        <v>0.45643898564113505</v>
      </c>
      <c r="I42">
        <f ca="1">RAND()</f>
        <v>0.52809583749639399</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Equip5001</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800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408</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0.5273111351011146</v>
      </c>
      <c r="E43">
        <f ca="1">RAND()</f>
        <v>0.55961101811623259</v>
      </c>
      <c r="F43">
        <f ca="1">RAND()</f>
        <v>0.86601532751375787</v>
      </c>
      <c r="G43">
        <f ca="1">RAND()</f>
        <v>0.51572822326410206</v>
      </c>
      <c r="H43">
        <f ca="1">RAND()</f>
        <v>0.83723362796602485</v>
      </c>
      <c r="I43">
        <f ca="1">RAND()</f>
        <v>0.46359886812825601</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Equip5001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700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409</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0.76879570943642173</v>
      </c>
      <c r="E44">
        <f ca="1">RAND()</f>
        <v>0.10526751959839031</v>
      </c>
      <c r="F44">
        <f ca="1">RAND()</f>
        <v>0.52407634895524713</v>
      </c>
      <c r="G44">
        <f ca="1">RAND()</f>
        <v>0.11570876124909857</v>
      </c>
      <c r="H44">
        <f ca="1">RAND()</f>
        <v>0.28160245796802386</v>
      </c>
      <c r="I44">
        <f ca="1">RAND()</f>
        <v>0.93318704192153057</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10526</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0.76476959235360153</v>
      </c>
      <c r="E45">
        <f ca="1">RAND()</f>
        <v>0.66090876192030257</v>
      </c>
      <c r="F45">
        <f ca="1">RAND()</f>
        <v>0.65223300072465107</v>
      </c>
      <c r="G45">
        <f ca="1">RAND()</f>
        <v>0.70552887831520061</v>
      </c>
      <c r="H45">
        <f ca="1">RAND()</f>
        <v>0.70331747295582137</v>
      </c>
      <c r="I45">
        <f ca="1">RAND()</f>
        <v>0.43704065999435915</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66090</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10</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3000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467</v>
      </c>
      <c r="AD45">
        <v>1</v>
      </c>
      <c r="AE45" t="s">
        <v>399</v>
      </c>
      <c r="AF45">
        <v>209</v>
      </c>
      <c r="AG45">
        <v>149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ca="1">IF(ROW()=2,AN45,OFFSET(AM45,-1,0)&amp;IF(LEN(AN45)=0,"",","&amp;AN45))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{"dy":5,"sl":3,"tp":"fe","vl":"Equip2402","cn":1,"pt":"DI","pp":209,"pr":149}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0.80624748153499282</v>
      </c>
      <c r="E46">
        <f ca="1">RAND()</f>
        <v>0.63899087799435406</v>
      </c>
      <c r="F46">
        <f ca="1">RAND()</f>
        <v>0.22417613018430904</v>
      </c>
      <c r="G46">
        <f ca="1">RAND()</f>
        <v>0.67051981015870821</v>
      </c>
      <c r="H46">
        <f ca="1">RAND()</f>
        <v>0.20171323596346136</v>
      </c>
      <c r="I46">
        <f ca="1">RAND()</f>
        <v>0.65020243727958149</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63899</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10</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3000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398</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0.53174913489092623</v>
      </c>
      <c r="E47">
        <f ca="1">RAND()</f>
        <v>0.65217709019317627</v>
      </c>
      <c r="F47">
        <f ca="1">RAND()</f>
        <v>3.7787890522864021E-2</v>
      </c>
      <c r="G47">
        <f ca="1">RAND()</f>
        <v>0.90678370221695359</v>
      </c>
      <c r="H47">
        <f ca="1">RAND()</f>
        <v>6.798643976843266E-2</v>
      </c>
      <c r="I47">
        <f ca="1">RAND()</f>
        <v>0.13544641597696694</v>
      </c>
      <c r="M47" t="str">
        <f ca="1">IF(LEN(J47)&lt;&gt;0,J47,VLOOKUP(D47+$B47,$BJ:$BK,MATCH($BK$1,$BJ$1:$BK$1,0),1))</f>
        <v>안 지정 캐릭터 PP 영웅등급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65217</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6.9620820125715022E-2</v>
      </c>
      <c r="E48">
        <f ca="1">RAND()</f>
        <v>0.19329042987895706</v>
      </c>
      <c r="F48">
        <f ca="1">RAND()</f>
        <v>0.11807239175822404</v>
      </c>
      <c r="G48">
        <f ca="1">RAND()</f>
        <v>0.84871056153675972</v>
      </c>
      <c r="H48">
        <f ca="1">RAND()</f>
        <v>0.109595449057172</v>
      </c>
      <c r="I48">
        <f ca="1">RAND()</f>
        <v>0.54064411277647395</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Equip2102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1300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399</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0.83595351867062018</v>
      </c>
      <c r="E49">
        <f ca="1">RAND()</f>
        <v>0.48631534673996424</v>
      </c>
      <c r="F49">
        <f ca="1">RAND()</f>
        <v>0.99101251578745087</v>
      </c>
      <c r="G49">
        <f ca="1">RAND()</f>
        <v>0.34149178209557562</v>
      </c>
      <c r="H49">
        <f ca="1">RAND()</f>
        <v>0.55347427839688446</v>
      </c>
      <c r="I49">
        <f ca="1">RAND()</f>
        <v>2.0597272616849516E-2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Equip5301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7000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380</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0.8919622580815606</v>
      </c>
      <c r="E50">
        <f ca="1">RAND()</f>
        <v>0.18179743496472689</v>
      </c>
      <c r="F50">
        <f ca="1">RAND()</f>
        <v>0.12035033517414651</v>
      </c>
      <c r="G50">
        <f ca="1">RAND()</f>
        <v>5.4486976338144144E-2</v>
      </c>
      <c r="H50">
        <f ca="1">RAND()</f>
        <v>0.55819276318238709</v>
      </c>
      <c r="I50">
        <f ca="1">RAND()</f>
        <v>0.31595988639867112</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0.12140466067366429</v>
      </c>
      <c r="E51">
        <f ca="1">RAND()</f>
        <v>0.20453410449858234</v>
      </c>
      <c r="F51">
        <f ca="1">RAND()</f>
        <v>0.22743837658914234</v>
      </c>
      <c r="G51">
        <f ca="1">RAND()</f>
        <v>0.3603845504902794</v>
      </c>
      <c r="H51">
        <f ca="1">RAND()</f>
        <v>0.80445711034507994</v>
      </c>
      <c r="I51">
        <f ca="1">RAND()</f>
        <v>0.39556796007897665</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0.24056520227420364</v>
      </c>
      <c r="E52">
        <f ca="1">RAND()</f>
        <v>0.86241475510270027</v>
      </c>
      <c r="F52">
        <f ca="1">RAND()</f>
        <v>0.85739188772999486</v>
      </c>
      <c r="G52">
        <f ca="1">RAND()</f>
        <v>0.22915594324021338</v>
      </c>
      <c r="H52">
        <f ca="1">RAND()</f>
        <v>0.53114479744110898</v>
      </c>
      <c r="I52">
        <f ca="1">RAND()</f>
        <v>0.14998252802803613</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Equip7301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33</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0.58792591915847547</v>
      </c>
      <c r="E53">
        <f ca="1">RAND()</f>
        <v>0.57980894269729577</v>
      </c>
      <c r="F53">
        <f ca="1">RAND()</f>
        <v>0.50261998257495233</v>
      </c>
      <c r="G53">
        <f ca="1">RAND()</f>
        <v>0.80624880869260807</v>
      </c>
      <c r="H53">
        <f ca="1">RAND()</f>
        <v>0.28139125597568115</v>
      </c>
      <c r="I53">
        <f ca="1">RAND()</f>
        <v>0.95464285117147707</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Equip5002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900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481</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ca="1">IF(ROW()=2,AN53,OFFSET(AM53,-1,0)&amp;IF(LEN(AN53)=0,"",","&amp;AN53))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{"dy":6,"sl":1,"tp":"fe","vl":"Equip2201","cn":1,"pt":"DI","pr":4}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0.76946634686340776</v>
      </c>
      <c r="E54">
        <f ca="1">RAND()</f>
        <v>0.28077900102228937</v>
      </c>
      <c r="F54">
        <f ca="1">RAND()</f>
        <v>5.6133672189452533E-2</v>
      </c>
      <c r="G54">
        <f ca="1">RAND()</f>
        <v>0.62431574030783921</v>
      </c>
      <c r="H54">
        <f ca="1">RAND()</f>
        <v>0.10674508218553613</v>
      </c>
      <c r="I54">
        <f ca="1">RAND()</f>
        <v>0.6317340133029925</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28077</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6</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1800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482</v>
      </c>
      <c r="AD54">
        <v>1</v>
      </c>
      <c r="AE54" t="s">
        <v>400</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ca="1">IF(ROW()=2,AN54,OFFSET(AM54,-1,0)&amp;IF(LEN(AN54)=0,"",","&amp;AN54))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0.52188568748752096</v>
      </c>
      <c r="E55">
        <f ca="1">RAND()</f>
        <v>0.45676125691170411</v>
      </c>
      <c r="F55">
        <f ca="1">RAND()</f>
        <v>1.5995130382462364E-4</v>
      </c>
      <c r="G55">
        <f ca="1">RAND()</f>
        <v>0.84426071821275372</v>
      </c>
      <c r="H55">
        <f ca="1">RAND()</f>
        <v>0.96267801758504679</v>
      </c>
      <c r="I55">
        <f ca="1">RAND()</f>
        <v>0.65128646534890233</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45676</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8</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2400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479</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0.14468093795742876</v>
      </c>
      <c r="E56">
        <f ca="1">RAND()</f>
        <v>0.90567575136204281</v>
      </c>
      <c r="F56">
        <f ca="1">RAND()</f>
        <v>0.92455885447931685</v>
      </c>
      <c r="G56">
        <f ca="1">RAND()</f>
        <v>0.67369193268023575</v>
      </c>
      <c r="H56">
        <f ca="1">RAND()</f>
        <v>0.17106173964476357</v>
      </c>
      <c r="I56">
        <f ca="1">RAND()</f>
        <v>0.35786870649940472</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90567</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427</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0.39985830479052509</v>
      </c>
      <c r="E57">
        <f ca="1">RAND()</f>
        <v>0.80895907862802563</v>
      </c>
      <c r="F57">
        <f ca="1">RAND()</f>
        <v>0.16732980456837032</v>
      </c>
      <c r="G57">
        <f ca="1">RAND()</f>
        <v>0.32564597520347238</v>
      </c>
      <c r="H57">
        <f ca="1">RAND()</f>
        <v>0.42872238387984329</v>
      </c>
      <c r="I57">
        <f ca="1">RAND()</f>
        <v>0.54906912169563304</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Equip7101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3500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483</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0.81722621623314329</v>
      </c>
      <c r="E58">
        <f ca="1">RAND()</f>
        <v>8.0736016439040825E-2</v>
      </c>
      <c r="F58">
        <f ca="1">RAND()</f>
        <v>0.53500089808712992</v>
      </c>
      <c r="G58">
        <f ca="1">RAND()</f>
        <v>0.32441734347744522</v>
      </c>
      <c r="H58">
        <f ca="1">RAND()</f>
        <v>0.28214193029371815</v>
      </c>
      <c r="I58">
        <f ca="1">RAND()</f>
        <v>0.14903514521634453</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Equip1001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600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0.15679393696592669</v>
      </c>
      <c r="E59">
        <f ca="1">RAND()</f>
        <v>0.98824016413706317</v>
      </c>
      <c r="F59">
        <f ca="1">RAND()</f>
        <v>0.18250047728453966</v>
      </c>
      <c r="G59">
        <f ca="1">RAND()</f>
        <v>0.86122571991469277</v>
      </c>
      <c r="H59">
        <f ca="1">RAND()</f>
        <v>0.29565557394323339</v>
      </c>
      <c r="I59">
        <f ca="1">RAND()</f>
        <v>0.42381502375544355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Equip8302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74300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433</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0.75910062873670359</v>
      </c>
      <c r="E60">
        <f ca="1">RAND()</f>
        <v>0.55394164835330795</v>
      </c>
      <c r="F60">
        <f ca="1">RAND()</f>
        <v>0.8289524365748594</v>
      </c>
      <c r="G60">
        <f ca="1">RAND()</f>
        <v>0.39387481268340274</v>
      </c>
      <c r="H60">
        <f ca="1">RAND()</f>
        <v>0.84366072114785284</v>
      </c>
      <c r="I60">
        <f ca="1">RAND()</f>
        <v>0.58468507855807184</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0.18812913097631345</v>
      </c>
      <c r="E61">
        <f ca="1">RAND()</f>
        <v>0.76524773905079735</v>
      </c>
      <c r="F61">
        <f ca="1">RAND()</f>
        <v>8.0669241269077041E-2</v>
      </c>
      <c r="G61">
        <f ca="1">RAND()</f>
        <v>0.98086511945353783</v>
      </c>
      <c r="H61">
        <f ca="1">RAND()</f>
        <v>0.32389537518508649</v>
      </c>
      <c r="I61">
        <f ca="1">RAND()</f>
        <v>0.47108126234052694</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0.57974776015978569</v>
      </c>
      <c r="E62">
        <f ca="1">RAND()</f>
        <v>0.98331513974144036</v>
      </c>
      <c r="F62">
        <f ca="1">RAND()</f>
        <v>0.63279642345447806</v>
      </c>
      <c r="G62">
        <f ca="1">RAND()</f>
        <v>0.92055585979629129</v>
      </c>
      <c r="H62">
        <f ca="1">RAND()</f>
        <v>0.91648832363477084</v>
      </c>
      <c r="I62">
        <f ca="1">RAND()</f>
        <v>0.97511699312626743</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Equip8301</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74900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448</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0.41978558918783726</v>
      </c>
      <c r="E63">
        <f ca="1">RAND()</f>
        <v>6.2551165520987495E-2</v>
      </c>
      <c r="F63">
        <f ca="1">RAND()</f>
        <v>0.31679518941036533</v>
      </c>
      <c r="G63">
        <f ca="1">RAND()</f>
        <v>0.86777211323279579</v>
      </c>
      <c r="H63">
        <f ca="1">RAND()</f>
        <v>0.34902346446499144</v>
      </c>
      <c r="I63">
        <f ca="1">RAND()</f>
        <v>0.3477652626933424</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Equip0201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2800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0.55968497601770828</v>
      </c>
      <c r="E64">
        <f ca="1">RAND()</f>
        <v>0.87922783351786216</v>
      </c>
      <c r="F64">
        <f ca="1">RAND()</f>
        <v>0.75740561128405548</v>
      </c>
      <c r="G64">
        <f ca="1">RAND()</f>
        <v>0.88636664133147003</v>
      </c>
      <c r="H64">
        <f ca="1">RAND()</f>
        <v>0.78843564770748031</v>
      </c>
      <c r="I64">
        <f ca="1">RAND()</f>
        <v>0.29185214967338236</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87922</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0.63456960379857918</v>
      </c>
      <c r="E65">
        <f ca="1">RAND()</f>
        <v>0.90938111113617714</v>
      </c>
      <c r="F65">
        <f ca="1">RAND()</f>
        <v>0.75799935540233987</v>
      </c>
      <c r="G65">
        <f ca="1">RAND()</f>
        <v>0.7247035761485241</v>
      </c>
      <c r="H65">
        <f ca="1">RAND()</f>
        <v>0.1370095739184547</v>
      </c>
      <c r="I65">
        <f ca="1">RAND()</f>
        <v>0.16013942981743667</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90938</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403</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0.97569234757706991</v>
      </c>
      <c r="E66">
        <f ca="1">RAND()</f>
        <v>0.21346922847366512</v>
      </c>
      <c r="F66">
        <f ca="1">RAND()</f>
        <v>9.077886248096112E-2</v>
      </c>
      <c r="G66">
        <f ca="1">RAND()</f>
        <v>0.67801519983777392</v>
      </c>
      <c r="H66">
        <f ca="1">RAND()</f>
        <v>0.83760950196384665</v>
      </c>
      <c r="I66">
        <f ca="1">RAND()</f>
        <v>0.8572620429770581</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21346</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5</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1500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480</v>
      </c>
      <c r="AD66">
        <v>1</v>
      </c>
      <c r="AE66" t="s">
        <v>125</v>
      </c>
      <c r="AG66">
        <v>2900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미스틱 해머</v>
      </c>
      <c r="AL66">
        <v>1</v>
      </c>
      <c r="AM66" t="str">
        <f ca="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{"dy":7,"sl":4,"tp":"fe","vl":"Equip4202","cn":1,"pt":"GO","pr":2900}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0.42117771819053618</v>
      </c>
      <c r="E67">
        <f ca="1">RAND()</f>
        <v>0.24013197709933198</v>
      </c>
      <c r="F67">
        <f ca="1">RAND()</f>
        <v>0.92770556596787301</v>
      </c>
      <c r="G67">
        <f ca="1">RAND()</f>
        <v>0.21612783476882036</v>
      </c>
      <c r="H67">
        <f ca="1">RAND()</f>
        <v>0.99441082917010226</v>
      </c>
      <c r="I67">
        <f ca="1">RAND()</f>
        <v>0.43925455840149952</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Equip2002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700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0.9149539702734516</v>
      </c>
      <c r="E68">
        <f ca="1">RAND()</f>
        <v>0.69924646595519535</v>
      </c>
      <c r="F68">
        <f ca="1">RAND()</f>
        <v>0.99116972802703862</v>
      </c>
      <c r="G68">
        <f ca="1">RAND()</f>
        <v>5.5307863034770199E-2</v>
      </c>
      <c r="H68">
        <f ca="1">RAND()</f>
        <v>0.37302023454198474</v>
      </c>
      <c r="I68">
        <f ca="1">RAND()</f>
        <v>0.11401982677033662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Equip7001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1700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424</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0.96901018783438875</v>
      </c>
      <c r="E69">
        <f ca="1">RAND()</f>
        <v>0.63102016400116978</v>
      </c>
      <c r="F69">
        <f ca="1">RAND()</f>
        <v>0.76893697678438178</v>
      </c>
      <c r="G69">
        <f ca="1">RAND()</f>
        <v>0.23875117980383187</v>
      </c>
      <c r="H69">
        <f ca="1">RAND()</f>
        <v>0.43768010046220251</v>
      </c>
      <c r="I69">
        <f ca="1">RAND()</f>
        <v>0.81104528955927813</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Equip7201</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16</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0.99044898988150398</v>
      </c>
      <c r="E70">
        <f ca="1">RAND()</f>
        <v>0.80960234958298272</v>
      </c>
      <c r="F70">
        <f ca="1">RAND()</f>
        <v>0.83854321250677089</v>
      </c>
      <c r="G70">
        <f ca="1">RAND()</f>
        <v>0.73295446784715668</v>
      </c>
      <c r="H70">
        <f ca="1">RAND()</f>
        <v>0.31104672408691914</v>
      </c>
      <c r="I70">
        <f ca="1">RAND()</f>
        <v>0.21792554192637192</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fl2</v>
      </c>
      <c r="AB70" t="s">
        <v>88</v>
      </c>
      <c r="AC70" t="s">
        <v>484</v>
      </c>
      <c r="AD70">
        <v>1</v>
      </c>
      <c r="AE70" t="s">
        <v>129</v>
      </c>
      <c r="AF70">
        <v>70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ca="1">IF(ROW()=2,AN70,OFFSET(AM70,-1,0)&amp;IF(LEN(AN70)=0,"",","&amp;AN70))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v>
      </c>
      <c r="AN70" t="str">
        <f ca="1">IF(AL70&lt;&gt;1,"",
"{"""&amp;A$1&amp;""":"&amp;A70
&amp;","""&amp;B$1&amp;""":"&amp;B70
&amp;IF(LEN(AA70)=0,"",","""&amp;AA$1&amp;""":"""&amp;AA70&amp;"""")
&amp;IF(LEN(AC70)=0,"",","""&amp;AC$1&amp;""":"""&amp;AC70&amp;"""")
&amp;IF(LEN(AD70)=0,"",","""&amp;AD$1&amp;""":"&amp;AD70)
&amp;IF(LEN(AE70)=0,"",","""&amp;AE$1&amp;""":"""&amp;AE70&amp;"""")
&amp;IF(LEN(AF70)=0,"",","""&amp;AF$1&amp;""":"&amp;AF70)
&amp;IF(LEN(AG70)=0,"",","""&amp;AG$1&amp;""":"&amp;AG70)&amp;"}")</f>
        <v>{"dy":7,"sl":8,"tp":"fl2","vl":"Actor0030","cn":1,"pt":"DI","pp":70,"pr":49}</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0.4828152254209932</v>
      </c>
      <c r="E71">
        <f ca="1">RAND()</f>
        <v>0.19140297800261385</v>
      </c>
      <c r="F71">
        <f ca="1">RAND()</f>
        <v>3.9940759039363005E-3</v>
      </c>
      <c r="G71">
        <f ca="1">RAND()</f>
        <v>0.18724586113892838</v>
      </c>
      <c r="H71">
        <f ca="1">RAND()</f>
        <v>0.77768716455262477</v>
      </c>
      <c r="I71">
        <f ca="1">RAND()</f>
        <v>0.35614535181237583</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fl3</v>
      </c>
      <c r="AB71" t="s">
        <v>89</v>
      </c>
      <c r="AC71" t="s">
        <v>484</v>
      </c>
      <c r="AD71">
        <v>1</v>
      </c>
      <c r="AE71" t="s">
        <v>129</v>
      </c>
      <c r="AF71">
        <v>70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ca="1">IF(ROW()=2,AN71,OFFSET(AM71,-1,0)&amp;IF(LEN(AN71)=0,"",","&amp;AN71))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v>
      </c>
      <c r="AN71" t="str">
        <f ca="1">IF(AL71&lt;&gt;1,"",
"{"""&amp;A$1&amp;""":"&amp;A71
&amp;","""&amp;B$1&amp;""":"&amp;B71
&amp;IF(LEN(AA71)=0,"",","""&amp;AA$1&amp;""":"""&amp;AA71&amp;"""")
&amp;IF(LEN(AC71)=0,"",","""&amp;AC$1&amp;""":"""&amp;AC71&amp;"""")
&amp;IF(LEN(AD71)=0,"",","""&amp;AD$1&amp;""":"&amp;AD71)
&amp;IF(LEN(AE71)=0,"",","""&amp;AE$1&amp;""":"""&amp;AE71&amp;"""")
&amp;IF(LEN(AF71)=0,"",","""&amp;AF$1&amp;""":"&amp;AF71)
&amp;IF(LEN(AG71)=0,"",","""&amp;AG$1&amp;""":"&amp;AG71)&amp;"}")</f>
        <v>{"dy":7,"sl":9,"tp":"fl3","vl":"Actor0030","cn":1,"pt":"DI","pp":70,"pr":49}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0.25313561429575848</v>
      </c>
      <c r="E72">
        <f ca="1">RAND()</f>
        <v>0.88045262143293324</v>
      </c>
      <c r="F72">
        <f ca="1">RAND()</f>
        <v>0.7146355326953111</v>
      </c>
      <c r="G72">
        <f ca="1">RAND()</f>
        <v>0.50729413951615787</v>
      </c>
      <c r="H72">
        <f ca="1">RAND()</f>
        <v>0.58188467973288838</v>
      </c>
      <c r="I72">
        <f ca="1">RAND()</f>
        <v>0.80865115457168202</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Equip7302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22800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400</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0.99468500140862959</v>
      </c>
      <c r="E73">
        <f ca="1">RAND()</f>
        <v>0.69832496920685228</v>
      </c>
      <c r="F73">
        <f ca="1">RAND()</f>
        <v>0.26939111398969007</v>
      </c>
      <c r="G73">
        <f ca="1">RAND()</f>
        <v>4.1851581270498595E-2</v>
      </c>
      <c r="H73">
        <f ca="1">RAND()</f>
        <v>0.99291013527330707</v>
      </c>
      <c r="I73">
        <f ca="1">RAND()</f>
        <v>0.87057990823100129</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Equip6101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3800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402</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0.58527786330050302</v>
      </c>
      <c r="E74">
        <f ca="1">RAND()</f>
        <v>0.26912516917200058</v>
      </c>
      <c r="F74">
        <f ca="1">RAND()</f>
        <v>0.12993605225610849</v>
      </c>
      <c r="G74">
        <f ca="1">RAND()</f>
        <v>0.34968046345561865</v>
      </c>
      <c r="H74">
        <f ca="1">RAND()</f>
        <v>0.54367218477149049</v>
      </c>
      <c r="I74">
        <f ca="1">RAND()</f>
        <v>0.77951886379614144</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26912</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388</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0.56144909118107367</v>
      </c>
      <c r="E75">
        <f ca="1">RAND()</f>
        <v>0.74812006588070012</v>
      </c>
      <c r="F75">
        <f ca="1">RAND()</f>
        <v>0.39014782724016073</v>
      </c>
      <c r="G75">
        <f ca="1">RAND()</f>
        <v>0.45663097207255121</v>
      </c>
      <c r="H75">
        <f ca="1">RAND()</f>
        <v>0.17469477494889307</v>
      </c>
      <c r="I75">
        <f ca="1">RAND()</f>
        <v>0.24297486945827784</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74812</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485</v>
      </c>
      <c r="AD75">
        <v>1</v>
      </c>
      <c r="AE75" t="s">
        <v>129</v>
      </c>
      <c r="AF75">
        <v>139</v>
      </c>
      <c r="AG75">
        <v>69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왕실의 품격</v>
      </c>
      <c r="AL75">
        <v>1</v>
      </c>
      <c r="AM75" t="str">
        <f ca="1">IF(ROW()=2,AN75,OFFSET(AM75,-1,0)&amp;IF(LEN(AN75)=0,"",","&amp;AN75))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v>
      </c>
      <c r="AN75" t="str">
        <f ca="1">IF(AL75&lt;&gt;1,"",
"{"""&amp;A$1&amp;""":"&amp;A75
&amp;","""&amp;B$1&amp;""":"&amp;B75
&amp;IF(LEN(AA75)=0,"",","""&amp;AA$1&amp;""":"""&amp;AA75&amp;"""")
&amp;IF(LEN(AC75)=0,"",","""&amp;AC$1&amp;""":"""&amp;AC75&amp;"""")
&amp;IF(LEN(AD75)=0,"",","""&amp;AD$1&amp;""":"&amp;AD75)
&amp;IF(LEN(AE75)=0,"",","""&amp;AE$1&amp;""":"""&amp;AE75&amp;"""")
&amp;IF(LEN(AF75)=0,"",","""&amp;AF$1&amp;""":"&amp;AF75)
&amp;IF(LEN(AG75)=0,"",","""&amp;AG$1&amp;""":"&amp;AG75)&amp;"}")</f>
        <v>{"dy":8,"sl":3,"tp":"fe","vl":"Equip1401","cn":1,"pt":"DI","pp":139,"pr":69}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0.56583900928621189</v>
      </c>
      <c r="E76">
        <f ca="1">RAND()</f>
        <v>0.5857520266870454</v>
      </c>
      <c r="F76">
        <f ca="1">RAND()</f>
        <v>0.59437490422982464</v>
      </c>
      <c r="G76">
        <f ca="1">RAND()</f>
        <v>0.86687832697397205</v>
      </c>
      <c r="H76">
        <f ca="1">RAND()</f>
        <v>0.17437377988245395</v>
      </c>
      <c r="I76">
        <f ca="1">RAND()</f>
        <v>0.76157246768628339</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58575</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10</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3000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399</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0.7933000836479468</v>
      </c>
      <c r="E77">
        <f ca="1">RAND()</f>
        <v>0.22736606210137589</v>
      </c>
      <c r="F77">
        <f ca="1">RAND()</f>
        <v>0.43846737845937145</v>
      </c>
      <c r="G77">
        <f ca="1">RAND()</f>
        <v>0.10507790378286341</v>
      </c>
      <c r="H77">
        <f ca="1">RAND()</f>
        <v>0.1880325868085776</v>
      </c>
      <c r="I77">
        <f ca="1">RAND()</f>
        <v>0.31529526182620982</v>
      </c>
      <c r="M77" t="str">
        <f ca="1">IF(LEN(J77)&lt;&gt;0,J77,VLOOKUP(D77+$B77,$BJ:$BK,MATCH($BK$1,$BJ$1:$BK$1,0),1))</f>
        <v>안 지정 캐릭터 PP 일반등급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22736</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5</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1500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407</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1.1817425145413951E-2</v>
      </c>
      <c r="E78">
        <f ca="1">RAND()</f>
        <v>0.32378734620075356</v>
      </c>
      <c r="F78">
        <f ca="1">RAND()</f>
        <v>0.14634743151926199</v>
      </c>
      <c r="G78">
        <f ca="1">RAND()</f>
        <v>0.37180723925317394</v>
      </c>
      <c r="H78">
        <f ca="1">RAND()</f>
        <v>0.45379725510060021</v>
      </c>
      <c r="I78">
        <f ca="1">RAND()</f>
        <v>0.24907179386381251</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Equip4002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600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0.79013881950284159</v>
      </c>
      <c r="E79">
        <f ca="1">RAND()</f>
        <v>0.36676863128039716</v>
      </c>
      <c r="F79">
        <f ca="1">RAND()</f>
        <v>0.42923026711269019</v>
      </c>
      <c r="G79">
        <f ca="1">RAND()</f>
        <v>0.91469073429000514</v>
      </c>
      <c r="H79">
        <f ca="1">RAND()</f>
        <v>0.87125204618739416</v>
      </c>
      <c r="I79">
        <f ca="1">RAND()</f>
        <v>0.95510222748238049</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Equip4101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1500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406</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4.1832776063905452E-2</v>
      </c>
      <c r="E80">
        <f ca="1">RAND()</f>
        <v>0.42847658140282652</v>
      </c>
      <c r="F80">
        <f ca="1">RAND()</f>
        <v>0.32990898496297116</v>
      </c>
      <c r="G80">
        <f ca="1">RAND()</f>
        <v>0.87702968482943322</v>
      </c>
      <c r="H80">
        <f ca="1">RAND()</f>
        <v>2.6093822657917265E-2</v>
      </c>
      <c r="I80">
        <f ca="1">RAND()</f>
        <v>0.57557610152582717</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0.48702804462818505</v>
      </c>
      <c r="E81">
        <f ca="1">RAND()</f>
        <v>0.52840884035283919</v>
      </c>
      <c r="F81">
        <f ca="1">RAND()</f>
        <v>0.48334509608412013</v>
      </c>
      <c r="G81">
        <f ca="1">RAND()</f>
        <v>0.26551363469239075</v>
      </c>
      <c r="H81">
        <f ca="1">RAND()</f>
        <v>0.29957563950601507</v>
      </c>
      <c r="I81">
        <f ca="1">RAND()</f>
        <v>0.13272231587961225</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0.67316422940967602</v>
      </c>
      <c r="E82">
        <f ca="1">RAND()</f>
        <v>9.7410321495932983E-2</v>
      </c>
      <c r="F82">
        <f ca="1">RAND()</f>
        <v>0.5292519330581571</v>
      </c>
      <c r="G82">
        <f ca="1">RAND()</f>
        <v>0.80985624704362313</v>
      </c>
      <c r="H82">
        <f ca="1">RAND()</f>
        <v>0.26437827639897127</v>
      </c>
      <c r="I82">
        <f ca="1">RAND()</f>
        <v>0.92188124988108611</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Equip0302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8000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477</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0.52114333016614978</v>
      </c>
      <c r="E83">
        <f ca="1">RAND()</f>
        <v>0.89002462759647971</v>
      </c>
      <c r="F83">
        <f ca="1">RAND()</f>
        <v>0.28269840587761519</v>
      </c>
      <c r="G83">
        <f ca="1">RAND()</f>
        <v>0.63169092471744859</v>
      </c>
      <c r="H83">
        <f ca="1">RAND()</f>
        <v>0.2416859923894652</v>
      </c>
      <c r="I83">
        <f ca="1">RAND()</f>
        <v>0.93235797665018305</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Equip8001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5500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0.80263241496510707</v>
      </c>
      <c r="E84">
        <f ca="1">RAND()</f>
        <v>0.92191074217538327</v>
      </c>
      <c r="F84">
        <f ca="1">RAND()</f>
        <v>0.34851909387469193</v>
      </c>
      <c r="G84">
        <f ca="1">RAND()</f>
        <v>0.29396968111238564</v>
      </c>
      <c r="H84">
        <f ca="1">RAND()</f>
        <v>0.42051479112110501</v>
      </c>
      <c r="I84">
        <f ca="1">RAND()</f>
        <v>0.61163157210017338</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92191</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4200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486</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0.34511499035631343</v>
      </c>
      <c r="E85">
        <f ca="1">RAND()</f>
        <v>6.2247743421734336E-2</v>
      </c>
      <c r="F85">
        <f ca="1">RAND()</f>
        <v>0.10417435918936713</v>
      </c>
      <c r="G85">
        <f ca="1">RAND()</f>
        <v>0.35264519567694608</v>
      </c>
      <c r="H85">
        <f ca="1">RAND()</f>
        <v>0.50470844620706612</v>
      </c>
      <c r="I85">
        <f ca="1">RAND()</f>
        <v>0.6709738862280179</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6224</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900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398</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ca="1">IF(ROW()=2,AN85,OFFSET(AM85,-1,0)&amp;IF(LEN(AN85)=0,"",","&amp;AN85))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{"dy":9,"sl":3,"tp":"fe","vl":"Equip0301","cn":1,"pt":"GO","pr":7900}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0.22488807617589379</v>
      </c>
      <c r="E86">
        <f ca="1">RAND()</f>
        <v>0.32047301839233633</v>
      </c>
      <c r="F86">
        <f ca="1">RAND()</f>
        <v>0.89793445287013474</v>
      </c>
      <c r="G86">
        <f ca="1">RAND()</f>
        <v>0.26546000162961458</v>
      </c>
      <c r="H86">
        <f ca="1">RAND()</f>
        <v>0.47303577847512701</v>
      </c>
      <c r="I86">
        <f ca="1">RAND()</f>
        <v>0.84562753646276001</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32047</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487</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ca="1">IF(ROW()=2,AN86,OFFSET(AM86,-1,0)&amp;IF(LEN(AN86)=0,"",","&amp;AN86))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{"dy":9,"sl":4,"tp":"fe","vl":"Equip1302","cn":1,"pt":"DI","pr":11}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0.36683235663622815</v>
      </c>
      <c r="E87">
        <f ca="1">RAND()</f>
        <v>0.74286179722583623</v>
      </c>
      <c r="F87">
        <f ca="1">RAND()</f>
        <v>0.93654650338000345</v>
      </c>
      <c r="G87">
        <f ca="1">RAND()</f>
        <v>0.61866544575210969</v>
      </c>
      <c r="H87">
        <f ca="1">RAND()</f>
        <v>0.21490296213759841</v>
      </c>
      <c r="I87">
        <f ca="1">RAND()</f>
        <v>0.11162445861205894</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Equip6202</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9000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0.94227182212371374</v>
      </c>
      <c r="E88">
        <f ca="1">RAND()</f>
        <v>0.8197086216031565</v>
      </c>
      <c r="F88">
        <f ca="1">RAND()</f>
        <v>0.55127891797071427</v>
      </c>
      <c r="G88">
        <f ca="1">RAND()</f>
        <v>0.50946011072009223</v>
      </c>
      <c r="H88">
        <f ca="1">RAND()</f>
        <v>0.80076883699085677</v>
      </c>
      <c r="I88">
        <f ca="1">RAND()</f>
        <v>0.66343049724415781</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Equip7201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9600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0.64956125105416795</v>
      </c>
      <c r="E89">
        <f ca="1">RAND()</f>
        <v>0.31430419654166009</v>
      </c>
      <c r="F89">
        <f ca="1">RAND()</f>
        <v>0.60335046196589981</v>
      </c>
      <c r="G89">
        <f ca="1">RAND()</f>
        <v>0.5162047296312019</v>
      </c>
      <c r="H89">
        <f ca="1">RAND()</f>
        <v>0.87050648671405106</v>
      </c>
      <c r="I89">
        <f ca="1">RAND()</f>
        <v>0.41236076851746462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Equip3202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2900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0.8739219019124983</v>
      </c>
      <c r="E90">
        <f ca="1">RAND()</f>
        <v>0.98683265050586044</v>
      </c>
      <c r="F90">
        <f ca="1">RAND()</f>
        <v>0.32009953235094335</v>
      </c>
      <c r="G90">
        <f ca="1">RAND()</f>
        <v>0.30549878570159661</v>
      </c>
      <c r="H90">
        <f ca="1">RAND()</f>
        <v>0.77729371747911702</v>
      </c>
      <c r="I90">
        <f ca="1">RAND()</f>
        <v>0.80794998294193432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fl2</v>
      </c>
      <c r="AB90" t="s">
        <v>88</v>
      </c>
      <c r="AC90" t="s">
        <v>488</v>
      </c>
      <c r="AD90">
        <v>1</v>
      </c>
      <c r="AE90" t="s">
        <v>129</v>
      </c>
      <c r="AF90">
        <v>70</v>
      </c>
      <c r="AG90">
        <v>39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플랜도</v>
      </c>
      <c r="AL90">
        <v>1</v>
      </c>
      <c r="AM90" t="str">
        <f ca="1">IF(ROW()=2,AN90,OFFSET(AM90,-1,0)&amp;IF(LEN(AN90)=0,"",","&amp;AN90))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v>
      </c>
      <c r="AN90" t="str">
        <f ca="1">IF(AL90&lt;&gt;1,"",
"{"""&amp;A$1&amp;""":"&amp;A90
&amp;","""&amp;B$1&amp;""":"&amp;B90
&amp;IF(LEN(AA90)=0,"",","""&amp;AA$1&amp;""":"""&amp;AA90&amp;"""")
&amp;IF(LEN(AC90)=0,"",","""&amp;AC$1&amp;""":"""&amp;AC90&amp;"""")
&amp;IF(LEN(AD90)=0,"",","""&amp;AD$1&amp;""":"&amp;AD90)
&amp;IF(LEN(AE90)=0,"",","""&amp;AE$1&amp;""":"""&amp;AE90&amp;"""")
&amp;IF(LEN(AF90)=0,"",","""&amp;AF$1&amp;""":"&amp;AF90)
&amp;IF(LEN(AG90)=0,"",","""&amp;AG$1&amp;""":"&amp;AG90)&amp;"}")</f>
        <v>{"dy":9,"sl":8,"tp":"fl2","vl":"Actor1039","cn":1,"pt":"DI","pp":70,"pr":39}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0.70457498725627865</v>
      </c>
      <c r="E91">
        <f ca="1">RAND()</f>
        <v>0.72749351145500263</v>
      </c>
      <c r="F91">
        <f ca="1">RAND()</f>
        <v>0.28632053195040175</v>
      </c>
      <c r="G91">
        <f ca="1">RAND()</f>
        <v>0.63091590050857249</v>
      </c>
      <c r="H91">
        <f ca="1">RAND()</f>
        <v>0.23479845499681729</v>
      </c>
      <c r="I91">
        <f ca="1">RAND()</f>
        <v>0.51009014014391607</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fl3</v>
      </c>
      <c r="AB91" t="s">
        <v>89</v>
      </c>
      <c r="AC91" t="s">
        <v>488</v>
      </c>
      <c r="AD91">
        <v>1</v>
      </c>
      <c r="AE91" t="s">
        <v>129</v>
      </c>
      <c r="AF91">
        <v>70</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플랜도</v>
      </c>
      <c r="AL91">
        <v>1</v>
      </c>
      <c r="AM91" t="str">
        <f ca="1">IF(ROW()=2,AN91,OFFSET(AM91,-1,0)&amp;IF(LEN(AN91)=0,"",","&amp;AN91))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v>
      </c>
      <c r="AN91" t="str">
        <f ca="1">IF(AL91&lt;&gt;1,"",
"{"""&amp;A$1&amp;""":"&amp;A91
&amp;","""&amp;B$1&amp;""":"&amp;B91
&amp;IF(LEN(AA91)=0,"",","""&amp;AA$1&amp;""":"""&amp;AA91&amp;"""")
&amp;IF(LEN(AC91)=0,"",","""&amp;AC$1&amp;""":"""&amp;AC91&amp;"""")
&amp;IF(LEN(AD91)=0,"",","""&amp;AD$1&amp;""":"&amp;AD91)
&amp;IF(LEN(AE91)=0,"",","""&amp;AE$1&amp;""":"""&amp;AE91&amp;"""")
&amp;IF(LEN(AF91)=0,"",","""&amp;AF$1&amp;""":"&amp;AF91)
&amp;IF(LEN(AG91)=0,"",","""&amp;AG$1&amp;""":"&amp;AG91)&amp;"}")</f>
        <v>{"dy":9,"sl":9,"tp":"fl3","vl":"Actor1039","cn":1,"pt":"DI","pp":70,"pr":39}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0.59663499363501526</v>
      </c>
      <c r="E92">
        <f ca="1">RAND()</f>
        <v>0.42125545715261314</v>
      </c>
      <c r="F92">
        <f ca="1">RAND()</f>
        <v>0.55972979530903699</v>
      </c>
      <c r="G92">
        <f ca="1">RAND()</f>
        <v>0.16884054751218724</v>
      </c>
      <c r="H92">
        <f ca="1">RAND()</f>
        <v>0.70043151304215046</v>
      </c>
      <c r="I92">
        <f ca="1">RAND()</f>
        <v>0.51709080898904558</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Equip3301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410</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0.81497939580393886</v>
      </c>
      <c r="E93">
        <f ca="1">RAND()</f>
        <v>0.53583457634501064</v>
      </c>
      <c r="F93">
        <f ca="1">RAND()</f>
        <v>0.81933204776490354</v>
      </c>
      <c r="G93">
        <f ca="1">RAND()</f>
        <v>0.7380191101442739</v>
      </c>
      <c r="H93">
        <f ca="1">RAND()</f>
        <v>0.36265795283794666</v>
      </c>
      <c r="I93">
        <f ca="1">RAND()</f>
        <v>0.88096585550313145</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Equip4301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7900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411</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0.24974960441178362</v>
      </c>
      <c r="E94">
        <f ca="1">RAND()</f>
        <v>0.85832351658625672</v>
      </c>
      <c r="F94">
        <f ca="1">RAND()</f>
        <v>0.10642414772229003</v>
      </c>
      <c r="G94">
        <f ca="1">RAND()</f>
        <v>0.76824240594480275</v>
      </c>
      <c r="H94">
        <f ca="1">RAND()</f>
        <v>0.39283983662913957</v>
      </c>
      <c r="I94">
        <f ca="1">RAND()</f>
        <v>0.39540018724801063</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85832</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0.35304861144625843</v>
      </c>
      <c r="E95">
        <f ca="1">RAND()</f>
        <v>0.56887657342119891</v>
      </c>
      <c r="F95">
        <f ca="1">RAND()</f>
        <v>0.13587079276084746</v>
      </c>
      <c r="G95">
        <f ca="1">RAND()</f>
        <v>0.17475026497243484</v>
      </c>
      <c r="H95">
        <f ca="1">RAND()</f>
        <v>0.2865650063252948</v>
      </c>
      <c r="I95">
        <f ca="1">RAND()</f>
        <v>0.11011771041188445</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56887</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2700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489</v>
      </c>
      <c r="AD95">
        <v>1</v>
      </c>
      <c r="AE95" t="s">
        <v>125</v>
      </c>
      <c r="AG95">
        <v>1300</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노장의 친구</v>
      </c>
      <c r="AL95">
        <v>1</v>
      </c>
      <c r="AM95" t="str">
        <f ca="1">IF(ROW()=2,AN95,OFFSET(AM95,-1,0)&amp;IF(LEN(AN95)=0,"",","&amp;AN95))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v>
      </c>
      <c r="AN95" t="str">
        <f ca="1">IF(AL95&lt;&gt;1,"",
"{"""&amp;A$1&amp;""":"&amp;A95
&amp;","""&amp;B$1&amp;""":"&amp;B95
&amp;IF(LEN(AA95)=0,"",","""&amp;AA$1&amp;""":"""&amp;AA95&amp;"""")
&amp;IF(LEN(AC95)=0,"",","""&amp;AC$1&amp;""":"""&amp;AC95&amp;"""")
&amp;IF(LEN(AD95)=0,"",","""&amp;AD$1&amp;""":"&amp;AD95)
&amp;IF(LEN(AE95)=0,"",","""&amp;AE$1&amp;""":"""&amp;AE95&amp;"""")
&amp;IF(LEN(AF95)=0,"",","""&amp;AF$1&amp;""":"&amp;AF95)
&amp;IF(LEN(AG95)=0,"",","""&amp;AG$1&amp;""":"&amp;AG95)&amp;"}")</f>
        <v>{"dy":10,"sl":3,"tp":"fe","vl":"Equip5101","cn":1,"pt":"GO","pr":1300}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3.4696979084613333E-2</v>
      </c>
      <c r="E96">
        <f ca="1">RAND()</f>
        <v>0.72847572734703314</v>
      </c>
      <c r="F96">
        <f ca="1">RAND()</f>
        <v>0.44422130022421014</v>
      </c>
      <c r="G96">
        <f ca="1">RAND()</f>
        <v>0.11342603119247829</v>
      </c>
      <c r="H96">
        <f ca="1">RAND()</f>
        <v>0.79126879111710369</v>
      </c>
      <c r="I96">
        <f ca="1">RAND()</f>
        <v>0.14681188883658047</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72847</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11</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3300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0.31971300304130967</v>
      </c>
      <c r="E97">
        <f ca="1">RAND()</f>
        <v>0.50513246645471654</v>
      </c>
      <c r="F97">
        <f ca="1">RAND()</f>
        <v>0.25613835905171922</v>
      </c>
      <c r="G97">
        <f ca="1">RAND()</f>
        <v>4.6962574464656015E-2</v>
      </c>
      <c r="H97">
        <f ca="1">RAND()</f>
        <v>0.84727590536342889</v>
      </c>
      <c r="I97">
        <f ca="1">RAND()</f>
        <v>0.39838491959934719</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Equip4201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DI</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4</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413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0.63133685256121386</v>
      </c>
      <c r="E98">
        <f ca="1">RAND()</f>
        <v>0.20790534688246687</v>
      </c>
      <c r="F98">
        <f ca="1">RAND()</f>
        <v>0.87264158130374914</v>
      </c>
      <c r="G98">
        <f ca="1">RAND()</f>
        <v>0.59865653677744823</v>
      </c>
      <c r="H98">
        <f ca="1">RAND()</f>
        <v>0.1746140792054437</v>
      </c>
      <c r="I98">
        <f ca="1">RAND()</f>
        <v>0.39704013476300892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Equip2202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2900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0.29369025343408373</v>
      </c>
      <c r="E99">
        <f ca="1">RAND()</f>
        <v>0.55099149758847088</v>
      </c>
      <c r="F99">
        <f ca="1">RAND()</f>
        <v>0.61855093266896444</v>
      </c>
      <c r="G99">
        <f ca="1">RAND()</f>
        <v>0.14631831499183023</v>
      </c>
      <c r="H99">
        <f ca="1">RAND()</f>
        <v>0.13069409435427926</v>
      </c>
      <c r="I99">
        <f ca="1">RAND()</f>
        <v>0.26926497800793281</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Equip6201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14</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412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0.51742802685538747</v>
      </c>
      <c r="E100">
        <f ca="1">RAND()</f>
        <v>0.17870085907854827</v>
      </c>
      <c r="F100">
        <f ca="1">RAND()</f>
        <v>0.232321318425596</v>
      </c>
      <c r="G100">
        <f ca="1">RAND()</f>
        <v>0.75222424241565822</v>
      </c>
      <c r="H100">
        <f ca="1">RAND()</f>
        <v>0.47507421482916334</v>
      </c>
      <c r="I100">
        <f ca="1">RAND()</f>
        <v>0.91419328416717682</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0.89343464874839351</v>
      </c>
      <c r="E101">
        <f ca="1">RAND()</f>
        <v>0.19917178887347398</v>
      </c>
      <c r="F101">
        <f ca="1">RAND()</f>
        <v>0.4059133149518549</v>
      </c>
      <c r="G101">
        <f ca="1">RAND()</f>
        <v>0.20464474093884211</v>
      </c>
      <c r="H101">
        <f ca="1">RAND()</f>
        <v>0.69095099943691618</v>
      </c>
      <c r="I101">
        <f ca="1">RAND()</f>
        <v>7.687246499011513E-2</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0.4968337596908734</v>
      </c>
      <c r="E102">
        <f ca="1">RAND()</f>
        <v>0.6284240449185543</v>
      </c>
      <c r="F102">
        <f ca="1">RAND()</f>
        <v>0.66884655060119869</v>
      </c>
      <c r="G102">
        <f ca="1">RAND()</f>
        <v>0.95508385134164664</v>
      </c>
      <c r="H102">
        <f ca="1">RAND()</f>
        <v>0.51519035652610723</v>
      </c>
      <c r="I102">
        <f ca="1">RAND()</f>
        <v>7.0114418720401361E-2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Equip5202</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2500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414</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ca="1">IF(ROW()=2,AN102,OFFSET(AM102,-1,0)&amp;IF(LEN(AN102)=0,"",","&amp;AN102))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0.30789051995196348</v>
      </c>
      <c r="E103">
        <f ca="1">RAND()</f>
        <v>0.96266875664574536</v>
      </c>
      <c r="F103">
        <f ca="1">RAND()</f>
        <v>0.9944377553554441</v>
      </c>
      <c r="G103">
        <f ca="1">RAND()</f>
        <v>0.67080540716922865</v>
      </c>
      <c r="H103">
        <f ca="1">RAND()</f>
        <v>0.90819653750783402</v>
      </c>
      <c r="I103">
        <f ca="1">RAND()</f>
        <v>0.90343615766099572</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Equip8202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29800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0.91025765606841669</v>
      </c>
      <c r="E104">
        <f ca="1">RAND()</f>
        <v>5.6509230058682247E-3</v>
      </c>
      <c r="F104">
        <f ca="1">RAND()</f>
        <v>0.72384193166832222</v>
      </c>
      <c r="G104">
        <f ca="1">RAND()</f>
        <v>0.63843733818835602</v>
      </c>
      <c r="H104">
        <f ca="1">RAND()</f>
        <v>5.7527341548226363E-2</v>
      </c>
      <c r="I104">
        <f ca="1">RAND()</f>
        <v>8.4243636308851122E-2</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565</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415</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0.2001294930737133</v>
      </c>
      <c r="E105">
        <f ca="1">RAND()</f>
        <v>0.45054209872034945</v>
      </c>
      <c r="F105">
        <f ca="1">RAND()</f>
        <v>0.6420332003880258</v>
      </c>
      <c r="G105">
        <f ca="1">RAND()</f>
        <v>0.49981495882503157</v>
      </c>
      <c r="H105">
        <f ca="1">RAND()</f>
        <v>0.61460569049919811</v>
      </c>
      <c r="I105">
        <f ca="1">RAND()</f>
        <v>0.47700551437521932</v>
      </c>
      <c r="M105" t="str">
        <f ca="1">IF(LEN(J105)&lt;&gt;0,J105,VLOOKUP(D105+$B105,$BJ:$BK,MATCH($BK$1,$BJ$1:$BK$1,0),1))</f>
        <v>안 지정 캐릭터 PP 영웅등급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45054</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8</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490</v>
      </c>
      <c r="AD105">
        <v>1</v>
      </c>
      <c r="AE105" t="s">
        <v>129</v>
      </c>
      <c r="AF105">
        <v>169</v>
      </c>
      <c r="AG105">
        <v>109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고대인의 의식</v>
      </c>
      <c r="AL105">
        <v>1</v>
      </c>
      <c r="AM105" t="str">
        <f ca="1">IF(ROW()=2,AN105,OFFSET(AM105,-1,0)&amp;IF(LEN(AN105)=0,"",","&amp;AN105))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{"dy":11,"sl":3,"tp":"fe","vl":"Equip2401","cn":1,"pt":"DI","pp":169,"pr":109}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0.96506785624353408</v>
      </c>
      <c r="E106">
        <f ca="1">RAND()</f>
        <v>0.35746321448392615</v>
      </c>
      <c r="F106">
        <f ca="1">RAND()</f>
        <v>0.24130320401407146</v>
      </c>
      <c r="G106">
        <f ca="1">RAND()</f>
        <v>0.81706531172361763</v>
      </c>
      <c r="H106">
        <f ca="1">RAND()</f>
        <v>0.41772389545555344</v>
      </c>
      <c r="I106">
        <f ca="1">RAND()</f>
        <v>0.84467939999567099</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35746</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7</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0.14522058246681502</v>
      </c>
      <c r="E107">
        <f ca="1">RAND()</f>
        <v>0.93324425026212654</v>
      </c>
      <c r="F107">
        <f ca="1">RAND()</f>
        <v>0.35965504322211694</v>
      </c>
      <c r="G107">
        <f ca="1">RAND()</f>
        <v>0.78432447960259954</v>
      </c>
      <c r="H107">
        <f ca="1">RAND()</f>
        <v>0.75691991000848624</v>
      </c>
      <c r="I107">
        <f ca="1">RAND()</f>
        <v>0.80557330129344751</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Equip8102</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8300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0.26540101130597082</v>
      </c>
      <c r="E108">
        <f ca="1">RAND()</f>
        <v>0.47034973287189497</v>
      </c>
      <c r="F108">
        <f ca="1">RAND()</f>
        <v>0.61969246085533891</v>
      </c>
      <c r="G108">
        <f ca="1">RAND()</f>
        <v>0.73595031699042268</v>
      </c>
      <c r="H108">
        <f ca="1">RAND()</f>
        <v>4.9847829749627426E-3</v>
      </c>
      <c r="I108">
        <f ca="1">RAND()</f>
        <v>0.75181917859131286</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Equip6001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2200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375</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0.31902431340088355</v>
      </c>
      <c r="E109">
        <f ca="1">RAND()</f>
        <v>0.4377637249125238</v>
      </c>
      <c r="F109">
        <f ca="1">RAND()</f>
        <v>0.25598001442624774</v>
      </c>
      <c r="G109">
        <f ca="1">RAND()</f>
        <v>0.24046714002087222</v>
      </c>
      <c r="H109">
        <f ca="1">RAND()</f>
        <v>0.99401880259014341</v>
      </c>
      <c r="I109">
        <f ca="1">RAND()</f>
        <v>0.31276279422677888</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Equip5002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0.79795195838102195</v>
      </c>
      <c r="E110">
        <f ca="1">RAND()</f>
        <v>0.89013581632474414</v>
      </c>
      <c r="F110">
        <f ca="1">RAND()</f>
        <v>0.59372529367801141</v>
      </c>
      <c r="G110">
        <f ca="1">RAND()</f>
        <v>0.32547471039125475</v>
      </c>
      <c r="H110">
        <f ca="1">RAND()</f>
        <v>0.35261794500740495</v>
      </c>
      <c r="I110">
        <f ca="1">RAND()</f>
        <v>0.7070455002124465</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0.48625040505798267</v>
      </c>
      <c r="E111">
        <f ca="1">RAND()</f>
        <v>0.88532167860843713</v>
      </c>
      <c r="F111">
        <f ca="1">RAND()</f>
        <v>0.91062114894207069</v>
      </c>
      <c r="G111">
        <f ca="1">RAND()</f>
        <v>0.72702230597612683</v>
      </c>
      <c r="H111">
        <f ca="1">RAND()</f>
        <v>6.6614243381175497E-2</v>
      </c>
      <c r="I111">
        <f ca="1">RAND()</f>
        <v>0.60271378303976453</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0.8579327446355961</v>
      </c>
      <c r="E112">
        <f ca="1">RAND()</f>
        <v>0.78159922135788962</v>
      </c>
      <c r="F112">
        <f ca="1">RAND()</f>
        <v>9.2398319692016062E-2</v>
      </c>
      <c r="G112">
        <f ca="1">RAND()</f>
        <v>0.34487361978343201</v>
      </c>
      <c r="H112">
        <f ca="1">RAND()</f>
        <v>0.35623829535180074</v>
      </c>
      <c r="I112">
        <f ca="1">RAND()</f>
        <v>0.94877139390688503</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Equip7001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2300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0.53718523322944134</v>
      </c>
      <c r="E113">
        <f ca="1">RAND()</f>
        <v>0.4337410552071731</v>
      </c>
      <c r="F113">
        <f ca="1">RAND()</f>
        <v>0.93807960274790536</v>
      </c>
      <c r="G113">
        <f ca="1">RAND()</f>
        <v>0.24080568355802612</v>
      </c>
      <c r="H113">
        <f ca="1">RAND()</f>
        <v>0.62045555008053077</v>
      </c>
      <c r="I113">
        <f ca="1">RAND()</f>
        <v>0.10800678409810571</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Equip3302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455</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0.1871887179646643</v>
      </c>
      <c r="E114">
        <f ca="1">RAND()</f>
        <v>0.11596314445344869</v>
      </c>
      <c r="F114">
        <f ca="1">RAND()</f>
        <v>0.26741356607345801</v>
      </c>
      <c r="G114">
        <f ca="1">RAND()</f>
        <v>0.9862838733772874</v>
      </c>
      <c r="H114">
        <f ca="1">RAND()</f>
        <v>0.76999132298449191</v>
      </c>
      <c r="I114">
        <f ca="1">RAND()</f>
        <v>0.1258123217077719</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11596</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0.55954393942332281</v>
      </c>
      <c r="E115">
        <f ca="1">RAND()</f>
        <v>0.48368886625333829</v>
      </c>
      <c r="F115">
        <f ca="1">RAND()</f>
        <v>0.11839313599053891</v>
      </c>
      <c r="G115">
        <f ca="1">RAND()</f>
        <v>0.34634656086854154</v>
      </c>
      <c r="H115">
        <f ca="1">RAND()</f>
        <v>0.21776117752702406</v>
      </c>
      <c r="I115">
        <f ca="1">RAND()</f>
        <v>0.37532955428862003</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48368</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8</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491</v>
      </c>
      <c r="AD115">
        <v>1</v>
      </c>
      <c r="AE115" t="s">
        <v>129</v>
      </c>
      <c r="AF115">
        <v>189</v>
      </c>
      <c r="AG115">
        <v>119</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전설</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단단한 칼날 메이스</v>
      </c>
      <c r="AL115">
        <v>1</v>
      </c>
      <c r="AM115" t="str">
        <f ca="1">IF(ROW()=2,AN115,OFFSET(AM115,-1,0)&amp;IF(LEN(AN115)=0,"",","&amp;AN115))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{"dy":12,"sl":3,"tp":"fe","vl":"Equip4401","cn":1,"pt":"DI","pp":189,"pr":119}</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0.63526582758233274</v>
      </c>
      <c r="E116">
        <f ca="1">RAND()</f>
        <v>0.31577741916722568</v>
      </c>
      <c r="F116">
        <f ca="1">RAND()</f>
        <v>0.23818500377721763</v>
      </c>
      <c r="G116">
        <f ca="1">RAND()</f>
        <v>0.47885933180537199</v>
      </c>
      <c r="H116">
        <f ca="1">RAND()</f>
        <v>0.7225596814987254</v>
      </c>
      <c r="I116">
        <f ca="1">RAND()</f>
        <v>0.27391387559003755</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31577</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6</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1800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0.45535071512015801</v>
      </c>
      <c r="E117">
        <f ca="1">RAND()</f>
        <v>0.21451472383040482</v>
      </c>
      <c r="F117">
        <f ca="1">RAND()</f>
        <v>0.1640193123364323</v>
      </c>
      <c r="G117">
        <f ca="1">RAND()</f>
        <v>0.89990768418382605</v>
      </c>
      <c r="H117">
        <f ca="1">RAND()</f>
        <v>0.56719670028426949</v>
      </c>
      <c r="I117">
        <f ca="1">RAND()</f>
        <v>0.74971756956474167</v>
      </c>
      <c r="M117" t="str">
        <f ca="1">IF(LEN(J117)&lt;&gt;0,J117,VLOOKUP(D117+$B117,$BJ:$BK,MATCH($BK$1,$BJ$1:$BK$1,0),1))</f>
        <v>지정 장비</v>
      </c>
      <c r="N117" t="str">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Equip1302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7800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416</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0.90617944664453276</v>
      </c>
      <c r="E118">
        <f ca="1">RAND()</f>
        <v>0.56593874806033373</v>
      </c>
      <c r="F118">
        <f ca="1">RAND()</f>
        <v>0.38276107458085262</v>
      </c>
      <c r="G118">
        <f ca="1">RAND()</f>
        <v>0.25576626845506478</v>
      </c>
      <c r="H118">
        <f ca="1">RAND()</f>
        <v>4.399708638409161E-2</v>
      </c>
      <c r="I118">
        <f ca="1">RAND()</f>
        <v>0.3850279564379816</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Equip6102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3400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417</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0.73894820522807547</v>
      </c>
      <c r="E119">
        <f ca="1">RAND()</f>
        <v>0.16779471942464885</v>
      </c>
      <c r="F119">
        <f ca="1">RAND()</f>
        <v>9.8783301598063256E-3</v>
      </c>
      <c r="G119">
        <f ca="1">RAND()</f>
        <v>0.3588538181654598</v>
      </c>
      <c r="H119">
        <f ca="1">RAND()</f>
        <v>0.79810788771883323</v>
      </c>
      <c r="I119">
        <f ca="1">RAND()</f>
        <v>0.23477084754074817</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Equip1401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29</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15</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전설</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0.88871092981035382</v>
      </c>
      <c r="E120">
        <f ca="1">RAND()</f>
        <v>0.74932032273967619</v>
      </c>
      <c r="F120">
        <f ca="1">RAND()</f>
        <v>0.84956477376170803</v>
      </c>
      <c r="G120">
        <f ca="1">RAND()</f>
        <v>0.47029598396113992</v>
      </c>
      <c r="H120">
        <f ca="1">RAND()</f>
        <v>0.38784066965647235</v>
      </c>
      <c r="I120">
        <f ca="1">RAND()</f>
        <v>0.1742615484658131</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0.89577601921017269</v>
      </c>
      <c r="E121">
        <f ca="1">RAND()</f>
        <v>0.77102628724696998</v>
      </c>
      <c r="F121">
        <f ca="1">RAND()</f>
        <v>3.1323488492266849E-2</v>
      </c>
      <c r="G121">
        <f ca="1">RAND()</f>
        <v>0.845524130036866</v>
      </c>
      <c r="H121">
        <f ca="1">RAND()</f>
        <v>0.89152211395828218</v>
      </c>
      <c r="I121">
        <f ca="1">RAND()</f>
        <v>0.89645362389247851</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0.14407923842813586</v>
      </c>
      <c r="E122">
        <f ca="1">RAND()</f>
        <v>0.19803231848774683</v>
      </c>
      <c r="F122">
        <f ca="1">RAND()</f>
        <v>0.3840199638795363</v>
      </c>
      <c r="G122">
        <f ca="1">RAND()</f>
        <v>0.56732649790688694</v>
      </c>
      <c r="H122">
        <f ca="1">RAND()</f>
        <v>0.34789848996621708</v>
      </c>
      <c r="I122">
        <f ca="1">RAND()</f>
        <v>0.12384272617480396</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Equip1301</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7100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418</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6.8105755431466353E-2</v>
      </c>
      <c r="E123">
        <f ca="1">RAND()</f>
        <v>0.96297093396405353</v>
      </c>
      <c r="F123">
        <f ca="1">RAND()</f>
        <v>0.17293945352984808</v>
      </c>
      <c r="G123">
        <f ca="1">RAND()</f>
        <v>0.21942574676089699</v>
      </c>
      <c r="H123">
        <f ca="1">RAND()</f>
        <v>0.48035930677673155</v>
      </c>
      <c r="I123">
        <f ca="1">RAND()</f>
        <v>0.52096390589703212</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Equip8202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40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419</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0.53538893841429425</v>
      </c>
      <c r="E124">
        <f ca="1">RAND()</f>
        <v>0.23435521535325954</v>
      </c>
      <c r="F124">
        <f ca="1">RAND()</f>
        <v>7.2163499041509871E-2</v>
      </c>
      <c r="G124">
        <f ca="1">RAND()</f>
        <v>0.16312676984143004</v>
      </c>
      <c r="H124">
        <f ca="1">RAND()</f>
        <v>0.89470139719610964</v>
      </c>
      <c r="I124">
        <f ca="1">RAND()</f>
        <v>0.22167543388462274</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23435</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5</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1500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420</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0.4707387685508333</v>
      </c>
      <c r="E125">
        <f ca="1">RAND()</f>
        <v>0.4576106223193267</v>
      </c>
      <c r="F125">
        <f ca="1">RAND()</f>
        <v>0.94695298308999643</v>
      </c>
      <c r="G125">
        <f ca="1">RAND()</f>
        <v>0.63899790484745611</v>
      </c>
      <c r="H125">
        <f ca="1">RAND()</f>
        <v>0.68959731299260374</v>
      </c>
      <c r="I125">
        <f ca="1">RAND()</f>
        <v>0.83881779599336947</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45761</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8</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2400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0.58084942961814057</v>
      </c>
      <c r="E126">
        <f ca="1">RAND()</f>
        <v>0.82098849828609011</v>
      </c>
      <c r="F126">
        <f ca="1">RAND()</f>
        <v>0.66557860252017476</v>
      </c>
      <c r="G126">
        <f ca="1">RAND()</f>
        <v>0.90001227453412824</v>
      </c>
      <c r="H126">
        <f ca="1">RAND()</f>
        <v>0.13336362504535137</v>
      </c>
      <c r="I126">
        <f ca="1">RAND()</f>
        <v>0.75346596745090533</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82098</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3600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0.44765965926338214</v>
      </c>
      <c r="E127">
        <f ca="1">RAND()</f>
        <v>0.41115062813480974</v>
      </c>
      <c r="F127">
        <f ca="1">RAND()</f>
        <v>0.73336827564629803</v>
      </c>
      <c r="G127">
        <f ca="1">RAND()</f>
        <v>0.68084683114623223</v>
      </c>
      <c r="H127">
        <f ca="1">RAND()</f>
        <v>0.85326553507680314</v>
      </c>
      <c r="I127">
        <f ca="1">RAND()</f>
        <v>0.17969081009609422</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Equip3202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0.31387559146157507</v>
      </c>
      <c r="E128">
        <f ca="1">RAND()</f>
        <v>0.81861364150673199</v>
      </c>
      <c r="F128">
        <f ca="1">RAND()</f>
        <v>0.12883306940762129</v>
      </c>
      <c r="G128">
        <f ca="1">RAND()</f>
        <v>0.14852676456666991</v>
      </c>
      <c r="H128">
        <f ca="1">RAND()</f>
        <v>0.32537218296083492</v>
      </c>
      <c r="I128">
        <f ca="1">RAND()</f>
        <v>0.50173334533582692</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Equip7201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15</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0.2135931762769272</v>
      </c>
      <c r="E129">
        <f ca="1">RAND()</f>
        <v>0.76288537167223869</v>
      </c>
      <c r="F129">
        <f ca="1">RAND()</f>
        <v>0.92485548326791756</v>
      </c>
      <c r="G129">
        <f ca="1">RAND()</f>
        <v>0.21193410842722127</v>
      </c>
      <c r="H129">
        <f ca="1">RAND()</f>
        <v>0.49147085346982733</v>
      </c>
      <c r="I129">
        <f ca="1">RAND()</f>
        <v>0.90386459686723974</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Equip8101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8400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0.47858268602039811</v>
      </c>
      <c r="E130">
        <f ca="1">RAND()</f>
        <v>0.42261527324059045</v>
      </c>
      <c r="F130">
        <f ca="1">RAND()</f>
        <v>0.54779065404909644</v>
      </c>
      <c r="G130">
        <f ca="1">RAND()</f>
        <v>0.69335983547318014</v>
      </c>
      <c r="H130">
        <f ca="1">RAND()</f>
        <v>0.95495482824465727</v>
      </c>
      <c r="I130">
        <f ca="1">RAND()</f>
        <v>0.36197392954972629</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0.35993976261215899</v>
      </c>
      <c r="E131">
        <f ca="1">RAND()</f>
        <v>0.30754614631938793</v>
      </c>
      <c r="F131">
        <f ca="1">RAND()</f>
        <v>0.58995083536048787</v>
      </c>
      <c r="G131">
        <f ca="1">RAND()</f>
        <v>0.23392142230408075</v>
      </c>
      <c r="H131">
        <f ca="1">RAND()</f>
        <v>0.8486788636140038</v>
      </c>
      <c r="I131">
        <f ca="1">RAND()</f>
        <v>0.30088294939041382</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0.11424564175012231</v>
      </c>
      <c r="E132">
        <f ca="1">RAND()</f>
        <v>0.14040756662897813</v>
      </c>
      <c r="F132">
        <f ca="1">RAND()</f>
        <v>7.8386001635250113E-2</v>
      </c>
      <c r="G132">
        <f ca="1">RAND()</f>
        <v>0.51557762448641131</v>
      </c>
      <c r="H132">
        <f ca="1">RAND()</f>
        <v>5.9805628749544981E-2</v>
      </c>
      <c r="I132">
        <f ca="1">RAND()</f>
        <v>0.82052611879533299</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Equip1101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1400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421</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0.50421861069850993</v>
      </c>
      <c r="E133">
        <f ca="1">RAND()</f>
        <v>0.20567023387583017</v>
      </c>
      <c r="F133">
        <f ca="1">RAND()</f>
        <v>2.8936185107377721E-2</v>
      </c>
      <c r="G133">
        <f ca="1">RAND()</f>
        <v>0.28625651846958333</v>
      </c>
      <c r="H133">
        <f ca="1">RAND()</f>
        <v>0.28607928075500266</v>
      </c>
      <c r="I133">
        <f ca="1">RAND()</f>
        <v>0.18243335272234029</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Equip1301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422</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0.84116179995690177</v>
      </c>
      <c r="E134">
        <f ca="1">RAND()</f>
        <v>0.27739002483937869</v>
      </c>
      <c r="F134">
        <f ca="1">RAND()</f>
        <v>0.12994296736511424</v>
      </c>
      <c r="G134">
        <f ca="1">RAND()</f>
        <v>0.92650600634468316</v>
      </c>
      <c r="H134">
        <f ca="1">RAND()</f>
        <v>7.5394016723127733E-2</v>
      </c>
      <c r="I134">
        <f ca="1">RAND()</f>
        <v>0.90004791592414113</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27739</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6</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1800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0.74616409792311233</v>
      </c>
      <c r="E135">
        <f ca="1">RAND()</f>
        <v>0.37773291418424593</v>
      </c>
      <c r="F135">
        <f ca="1">RAND()</f>
        <v>0.3450782919197477</v>
      </c>
      <c r="G135">
        <f ca="1">RAND()</f>
        <v>0.55327962377897744</v>
      </c>
      <c r="H135">
        <f ca="1">RAND()</f>
        <v>0.97225429658837392</v>
      </c>
      <c r="I135">
        <f ca="1">RAND()</f>
        <v>0.35389884458387844</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37773</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7</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356</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0.2421395469447456</v>
      </c>
      <c r="E136">
        <f ca="1">RAND()</f>
        <v>7.960115955934266E-3</v>
      </c>
      <c r="F136">
        <f ca="1">RAND()</f>
        <v>0.22250845966193866</v>
      </c>
      <c r="G136">
        <f ca="1">RAND()</f>
        <v>0.20447616508181909</v>
      </c>
      <c r="H136">
        <f ca="1">RAND()</f>
        <v>0.53684174027655673</v>
      </c>
      <c r="I136">
        <f ca="1">RAND()</f>
        <v>0.29175022516826654</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796</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450</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0.27318164678001589</v>
      </c>
      <c r="E137">
        <f ca="1">RAND()</f>
        <v>0.35656800326708105</v>
      </c>
      <c r="F137">
        <f ca="1">RAND()</f>
        <v>0.41008696354844687</v>
      </c>
      <c r="G137">
        <f ca="1">RAND()</f>
        <v>0.90034373594571993</v>
      </c>
      <c r="H137">
        <f ca="1">RAND()</f>
        <v>0.93582099030241928</v>
      </c>
      <c r="I137">
        <f ca="1">RAND()</f>
        <v>2.35195044285057E-2</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Equip3002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600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409</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ca="1">IF(ROW()=2,AN137,OFFSET(AM137,-1,0)&amp;IF(LEN(AN137)=0,"",","&amp;AN137))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{"dy":14,"sl":5,"tp":"fe","vl":"Equip4202","cn":1,"pt":"GO","pr":3300}</v>
      </c>
    </row>
    <row r="138" spans="1:40">
      <c r="A138">
        <v>14</v>
      </c>
      <c r="B138">
        <v>6</v>
      </c>
      <c r="C138">
        <f>IF(B138&lt;=9,0,
IF(B138=10,1,2))</f>
        <v>0</v>
      </c>
      <c r="D138">
        <f ca="1">RAND()</f>
        <v>0.46610215413611289</v>
      </c>
      <c r="E138">
        <f ca="1">RAND()</f>
        <v>0.33269725261590199</v>
      </c>
      <c r="F138">
        <f ca="1">RAND()</f>
        <v>0.86682880496163517</v>
      </c>
      <c r="G138">
        <f ca="1">RAND()</f>
        <v>0.18600206968433519</v>
      </c>
      <c r="H138">
        <f ca="1">RAND()</f>
        <v>0.82484343647399549</v>
      </c>
      <c r="I138">
        <f ca="1">RAND()</f>
        <v>0.4492439611098441</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Equip4101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1200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2.4397339330628376E-2</v>
      </c>
      <c r="E139">
        <f ca="1">RAND()</f>
        <v>0.14207756003213889</v>
      </c>
      <c r="F139">
        <f ca="1">RAND()</f>
        <v>0.25367502335854153</v>
      </c>
      <c r="G139">
        <f ca="1">RAND()</f>
        <v>0.78604312776106755</v>
      </c>
      <c r="H139">
        <f ca="1">RAND()</f>
        <v>0.17018860157456495</v>
      </c>
      <c r="I139">
        <f ca="1">RAND()</f>
        <v>5.5671861810301149E-2</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Equip1202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423</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0.62129805938176708</v>
      </c>
      <c r="E140">
        <f ca="1">RAND()</f>
        <v>0.66245033228502503</v>
      </c>
      <c r="F140">
        <f ca="1">RAND()</f>
        <v>0.79325431674048563</v>
      </c>
      <c r="G140">
        <f ca="1">RAND()</f>
        <v>0.88903065607966758</v>
      </c>
      <c r="H140">
        <f ca="1">RAND()</f>
        <v>0.56911931380754199</v>
      </c>
      <c r="I140">
        <f ca="1">RAND()</f>
        <v>0.31689273276773</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fl2</v>
      </c>
      <c r="AB140" t="s">
        <v>88</v>
      </c>
      <c r="AC140" t="s">
        <v>493</v>
      </c>
      <c r="AD140">
        <v>1</v>
      </c>
      <c r="AE140" t="s">
        <v>129</v>
      </c>
      <c r="AF140">
        <v>70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딘즈</v>
      </c>
      <c r="AL140">
        <v>1</v>
      </c>
      <c r="AM140" t="str">
        <f ca="1">IF(ROW()=2,AN140,OFFSET(AM140,-1,0)&amp;IF(LEN(AN140)=0,"",","&amp;AN140))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{"dy":14,"sl":8,"tp":"fl2","vl":"Actor3022","cn":1,"pt":"DI","pp":70,"pr":49}</v>
      </c>
    </row>
    <row r="141" spans="1:40">
      <c r="A141">
        <v>14</v>
      </c>
      <c r="B141">
        <v>9</v>
      </c>
      <c r="C141">
        <f>IF(B141&lt;=9,0,
IF(B141=10,1,2))</f>
        <v>0</v>
      </c>
      <c r="D141">
        <f ca="1">RAND()</f>
        <v>0.56664982596525637</v>
      </c>
      <c r="E141">
        <f ca="1">RAND()</f>
        <v>0.27026920262383169</v>
      </c>
      <c r="F141">
        <f ca="1">RAND()</f>
        <v>0.21673604100507193</v>
      </c>
      <c r="G141">
        <f ca="1">RAND()</f>
        <v>0.46154778482940495</v>
      </c>
      <c r="H141">
        <f ca="1">RAND()</f>
        <v>0.80752778305959561</v>
      </c>
      <c r="I141">
        <f ca="1">RAND()</f>
        <v>7.5295437657952102E-2</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493</v>
      </c>
      <c r="AD141">
        <v>1</v>
      </c>
      <c r="AE141" t="s">
        <v>129</v>
      </c>
      <c r="AF141">
        <v>70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딘즈</v>
      </c>
      <c r="AL141">
        <v>1</v>
      </c>
      <c r="AM141" t="str">
        <f ca="1">IF(ROW()=2,AN141,OFFSET(AM141,-1,0)&amp;IF(LEN(AN141)=0,"",","&amp;AN141))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{"dy":14,"sl":9,"tp":"fl3","vl":"Actor3022","cn":1,"pt":"DI","pp":70,"pr":49}</v>
      </c>
    </row>
    <row r="142" spans="1:40">
      <c r="A142">
        <v>15</v>
      </c>
      <c r="B142">
        <v>0</v>
      </c>
      <c r="C142">
        <f>IF(B142&lt;=9,0,
IF(B142=10,1,2))</f>
        <v>0</v>
      </c>
      <c r="D142">
        <f ca="1">RAND()</f>
        <v>0.55870649087590074</v>
      </c>
      <c r="E142">
        <f ca="1">RAND()</f>
        <v>0.76115617006978831</v>
      </c>
      <c r="F142">
        <f ca="1">RAND()</f>
        <v>0.85170819531747566</v>
      </c>
      <c r="G142">
        <f ca="1">RAND()</f>
        <v>0.48225672109362339</v>
      </c>
      <c r="H142">
        <f ca="1">RAND()</f>
        <v>0.54990799541819235</v>
      </c>
      <c r="I142">
        <f ca="1">RAND()</f>
        <v>0.26106102259976605</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Equip6301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34</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0.39158768130545507</v>
      </c>
      <c r="E143">
        <f ca="1">RAND()</f>
        <v>0.74824156418223264</v>
      </c>
      <c r="F143">
        <f ca="1">RAND()</f>
        <v>0.40133618247098468</v>
      </c>
      <c r="G143">
        <f ca="1">RAND()</f>
        <v>7.8323751573201594E-3</v>
      </c>
      <c r="H143">
        <f ca="1">RAND()</f>
        <v>0.44886580542252286</v>
      </c>
      <c r="I143">
        <f ca="1">RAND()</f>
        <v>0.83125124087851054</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Equip6202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16</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0.77401121657876248</v>
      </c>
      <c r="E144">
        <f ca="1">RAND()</f>
        <v>0.81744120237330831</v>
      </c>
      <c r="F144">
        <f ca="1">RAND()</f>
        <v>0.50175308432773402</v>
      </c>
      <c r="G144">
        <f ca="1">RAND()</f>
        <v>0.8229445344227454</v>
      </c>
      <c r="H144">
        <f ca="1">RAND()</f>
        <v>0.20656241944321208</v>
      </c>
      <c r="I144">
        <f ca="1">RAND()</f>
        <v>0.69881234746550103</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81744</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12</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3600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0.51262174114678605</v>
      </c>
      <c r="E145">
        <f ca="1">RAND()</f>
        <v>0.59886077588091469</v>
      </c>
      <c r="F145">
        <f ca="1">RAND()</f>
        <v>0.76299108499190005</v>
      </c>
      <c r="G145">
        <f ca="1">RAND()</f>
        <v>0.2908186223101854</v>
      </c>
      <c r="H145">
        <f ca="1">RAND()</f>
        <v>0.62246275303001475</v>
      </c>
      <c r="I145">
        <f ca="1">RAND()</f>
        <v>0.71147007607447488</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59886</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10</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3000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0.50174220392703828</v>
      </c>
      <c r="E146">
        <f ca="1">RAND()</f>
        <v>0.44200913211275672</v>
      </c>
      <c r="F146">
        <f ca="1">RAND()</f>
        <v>6.5485907318265646E-2</v>
      </c>
      <c r="G146">
        <f ca="1">RAND()</f>
        <v>0.68727155597562695</v>
      </c>
      <c r="H146">
        <f ca="1">RAND()</f>
        <v>3.9606593849168648E-2</v>
      </c>
      <c r="I146">
        <f ca="1">RAND()</f>
        <v>0.6140230529943852</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44200</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492</v>
      </c>
      <c r="AD146">
        <v>1</v>
      </c>
      <c r="AE146" t="s">
        <v>129</v>
      </c>
      <c r="AF146">
        <v>193</v>
      </c>
      <c r="AG146">
        <v>79</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전설</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유물 약탈자</v>
      </c>
      <c r="AL146">
        <v>1</v>
      </c>
      <c r="AM146" t="str">
        <f ca="1">IF(ROW()=2,AN146,OFFSET(AM146,-1,0)&amp;IF(LEN(AN146)=0,"",","&amp;AN146))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{"dy":15,"sl":4,"tp":"fe","vl":"Equip0402","cn":1,"pt":"DI","pp":193,"pr":79}</v>
      </c>
    </row>
    <row r="147" spans="1:40">
      <c r="A147">
        <v>15</v>
      </c>
      <c r="B147">
        <v>5</v>
      </c>
      <c r="C147">
        <f>IF(B147&lt;=9,0,
IF(B147=10,1,2))</f>
        <v>0</v>
      </c>
      <c r="D147">
        <f ca="1">RAND()</f>
        <v>0.22435030817920287</v>
      </c>
      <c r="E147">
        <f ca="1">RAND()</f>
        <v>0.27275396522741679</v>
      </c>
      <c r="F147">
        <f ca="1">RAND()</f>
        <v>0.34581808407431869</v>
      </c>
      <c r="G147">
        <f ca="1">RAND()</f>
        <v>0.13408115359301431</v>
      </c>
      <c r="H147">
        <f ca="1">RAND()</f>
        <v>9.7912037854255285E-2</v>
      </c>
      <c r="I147">
        <f ca="1">RAND()</f>
        <v>0.93718360538674728</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Equip2102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1500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0.51787136511870069</v>
      </c>
      <c r="E148">
        <f ca="1">RAND()</f>
        <v>0.82365265957309397</v>
      </c>
      <c r="F148">
        <f ca="1">RAND()</f>
        <v>0.14669630183589999</v>
      </c>
      <c r="G148">
        <f ca="1">RAND()</f>
        <v>0.40085303552216234</v>
      </c>
      <c r="H148">
        <f ca="1">RAND()</f>
        <v>0.38925491464397266</v>
      </c>
      <c r="I148">
        <f ca="1">RAND()</f>
        <v>0.69681752529485386</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Equip7201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9600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195</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0.22361024443689859</v>
      </c>
      <c r="E149">
        <f ca="1">RAND()</f>
        <v>3.2702810234336632E-2</v>
      </c>
      <c r="F149">
        <f ca="1">RAND()</f>
        <v>0.16605421001696785</v>
      </c>
      <c r="G149">
        <f ca="1">RAND()</f>
        <v>0.37813734797985388</v>
      </c>
      <c r="H149">
        <f ca="1">RAND()</f>
        <v>0.85640143055757056</v>
      </c>
      <c r="I149">
        <f ca="1">RAND()</f>
        <v>0.31759823696137546</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Equip0102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1100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6.9861298763194135E-3</v>
      </c>
      <c r="E150">
        <f ca="1">RAND()</f>
        <v>0.24272700537875613</v>
      </c>
      <c r="F150">
        <f ca="1">RAND()</f>
        <v>0.17230827388189041</v>
      </c>
      <c r="G150">
        <f ca="1">RAND()</f>
        <v>0.93244302788245403</v>
      </c>
      <c r="H150">
        <f ca="1">RAND()</f>
        <v>0.41992980881692943</v>
      </c>
      <c r="I150">
        <f ca="1">RAND()</f>
        <v>0.84041291761166959</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0.35571265825195308</v>
      </c>
      <c r="E151">
        <f ca="1">RAND()</f>
        <v>0.95181410125537191</v>
      </c>
      <c r="F151">
        <f ca="1">RAND()</f>
        <v>6.8958687070792224E-2</v>
      </c>
      <c r="G151">
        <f ca="1">RAND()</f>
        <v>0.99067017267789892</v>
      </c>
      <c r="H151">
        <f ca="1">RAND()</f>
        <v>0.58050121093577867</v>
      </c>
      <c r="I151">
        <f ca="1">RAND()</f>
        <v>0.54495487223697348</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0.13139595834451012</v>
      </c>
      <c r="E152">
        <f ca="1">RAND()</f>
        <v>0.18643842235282515</v>
      </c>
      <c r="F152">
        <f ca="1">RAND()</f>
        <v>0.92199787139425604</v>
      </c>
      <c r="G152">
        <f ca="1">RAND()</f>
        <v>0.8330329845675214</v>
      </c>
      <c r="H152">
        <f ca="1">RAND()</f>
        <v>0.65887231000148294</v>
      </c>
      <c r="I152">
        <f ca="1">RAND()</f>
        <v>0.96397717291633378</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Equip1202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3500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481</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0.28334959267622273</v>
      </c>
      <c r="E153">
        <f ca="1">RAND()</f>
        <v>0.39877786228638257</v>
      </c>
      <c r="F153">
        <f ca="1">RAND()</f>
        <v>0.5504080491431631</v>
      </c>
      <c r="G153">
        <f ca="1">RAND()</f>
        <v>0.88147915044426961</v>
      </c>
      <c r="H153">
        <f ca="1">RAND()</f>
        <v>0.44637182606705916</v>
      </c>
      <c r="I153">
        <f ca="1">RAND()</f>
        <v>0.30904800163338553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Equip3201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2800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503</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0.27889763197075335</v>
      </c>
      <c r="E154">
        <f ca="1">RAND()</f>
        <v>0.97437374457384685</v>
      </c>
      <c r="F154">
        <f ca="1">RAND()</f>
        <v>0.58807155255571708</v>
      </c>
      <c r="G154">
        <f ca="1">RAND()</f>
        <v>0.72103958284072001</v>
      </c>
      <c r="H154">
        <f ca="1">RAND()</f>
        <v>0.91544526064133314</v>
      </c>
      <c r="I154">
        <f ca="1">RAND()</f>
        <v>0.61307115442510307</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97437</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4200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0.30173774270069331</v>
      </c>
      <c r="E155">
        <f ca="1">RAND()</f>
        <v>0.74058888286987212</v>
      </c>
      <c r="F155">
        <f ca="1">RAND()</f>
        <v>0.66532242130974306</v>
      </c>
      <c r="G155">
        <f ca="1">RAND()</f>
        <v>6.8419947863650132E-2</v>
      </c>
      <c r="H155">
        <f ca="1">RAND()</f>
        <v>0.46762490501800558</v>
      </c>
      <c r="I155">
        <f ca="1">RAND()</f>
        <v>0.56730959010498794</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74058</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3300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385</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그림자 단검</v>
      </c>
      <c r="AL155">
        <v>1</v>
      </c>
      <c r="AM155" t="str">
        <f ca="1">IF(ROW()=2,AN155,OFFSET(AM155,-1,0)&amp;IF(LEN(AN155)=0,"",","&amp;AN155))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{"dy":16,"sl":3,"tp":"fe","vl":"Equip1102","cn":1,"pt":"GO","pr":1100}</v>
      </c>
    </row>
    <row r="156" spans="1:40">
      <c r="A156">
        <v>16</v>
      </c>
      <c r="B156">
        <v>4</v>
      </c>
      <c r="C156">
        <f>IF(B156&lt;=9,0,
IF(B156=10,1,2))</f>
        <v>0</v>
      </c>
      <c r="D156">
        <f ca="1">RAND()</f>
        <v>0.10827964083199426</v>
      </c>
      <c r="E156">
        <f ca="1">RAND()</f>
        <v>0.50085631868560365</v>
      </c>
      <c r="F156">
        <f ca="1">RAND()</f>
        <v>0.75716698784747982</v>
      </c>
      <c r="G156">
        <f ca="1">RAND()</f>
        <v>0.48221995738434231</v>
      </c>
      <c r="H156">
        <f ca="1">RAND()</f>
        <v>0.71693352378946495</v>
      </c>
      <c r="I156">
        <f ca="1">RAND()</f>
        <v>0.82611174345059668</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50085</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0.1180599397304416</v>
      </c>
      <c r="E157">
        <f ca="1">RAND()</f>
        <v>0.52670303469347779</v>
      </c>
      <c r="F157">
        <f ca="1">RAND()</f>
        <v>0.41532852655663399</v>
      </c>
      <c r="G157">
        <f ca="1">RAND()</f>
        <v>0.76996739841530126</v>
      </c>
      <c r="H157">
        <f ca="1">RAND()</f>
        <v>0.70659749657352988</v>
      </c>
      <c r="I157">
        <f ca="1">RAND()</f>
        <v>0.78346208076157697</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Equip4202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3300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426</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0.51895007983892216</v>
      </c>
      <c r="E158">
        <f ca="1">RAND()</f>
        <v>0.4108590615338289</v>
      </c>
      <c r="F158">
        <f ca="1">RAND()</f>
        <v>0.92186930968217129</v>
      </c>
      <c r="G158">
        <f ca="1">RAND()</f>
        <v>0.82947774988803979</v>
      </c>
      <c r="H158">
        <f ca="1">RAND()</f>
        <v>0.72835702758221155</v>
      </c>
      <c r="I158">
        <f ca="1">RAND()</f>
        <v>0.51988751061374061</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Equip5101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1300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0.14622415943799005</v>
      </c>
      <c r="E159">
        <f ca="1">RAND()</f>
        <v>0.38258034043835443</v>
      </c>
      <c r="F159">
        <f ca="1">RAND()</f>
        <v>4.3692809175456593E-2</v>
      </c>
      <c r="G159">
        <f ca="1">RAND()</f>
        <v>0.80340260472924729</v>
      </c>
      <c r="H159">
        <f ca="1">RAND()</f>
        <v>0.43398777354425977</v>
      </c>
      <c r="I159">
        <f ca="1">RAND()</f>
        <v>9.3290074426980674E-2</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Equip4201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2600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424</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0.44092383193228213</v>
      </c>
      <c r="E160">
        <f ca="1">RAND()</f>
        <v>0.82552982329701086</v>
      </c>
      <c r="F160">
        <f ca="1">RAND()</f>
        <v>0.9910035333209144</v>
      </c>
      <c r="G160">
        <f ca="1">RAND()</f>
        <v>0.93160587154006891</v>
      </c>
      <c r="H160">
        <f ca="1">RAND()</f>
        <v>0.9966722840855905</v>
      </c>
      <c r="I160">
        <f ca="1">RAND()</f>
        <v>0.70437414704342782</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fl1</v>
      </c>
      <c r="AB160" t="s">
        <v>502</v>
      </c>
      <c r="AC160" t="s">
        <v>484</v>
      </c>
      <c r="AD160">
        <v>1</v>
      </c>
      <c r="AE160" t="s">
        <v>129</v>
      </c>
      <c r="AF160">
        <v>54</v>
      </c>
      <c r="AG160">
        <v>39</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도스로프</v>
      </c>
      <c r="AL160">
        <v>1</v>
      </c>
      <c r="AM160" t="str">
        <f ca="1">IF(ROW()=2,AN160,OFFSET(AM160,-1,0)&amp;IF(LEN(AN160)=0,"",","&amp;AN160))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{"dy":16,"sl":8,"tp":"fl1","vl":"Actor0030","cn":1,"pt":"DI","pp":54,"pr":39}</v>
      </c>
    </row>
    <row r="161" spans="1:40">
      <c r="A161">
        <v>16</v>
      </c>
      <c r="B161">
        <v>9</v>
      </c>
      <c r="C161">
        <f>IF(B161&lt;=9,0,
IF(B161=10,1,2))</f>
        <v>0</v>
      </c>
      <c r="D161">
        <f ca="1">RAND()</f>
        <v>0.80552415129498645</v>
      </c>
      <c r="E161">
        <f ca="1">RAND()</f>
        <v>0.74410790249171899</v>
      </c>
      <c r="F161">
        <f ca="1">RAND()</f>
        <v>0.11643627318563665</v>
      </c>
      <c r="G161">
        <f ca="1">RAND()</f>
        <v>0.4670050166846248</v>
      </c>
      <c r="H161">
        <f ca="1">RAND()</f>
        <v>0.70891319265680142</v>
      </c>
      <c r="I161">
        <f ca="1">RAND()</f>
        <v>0.19485217740645766</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fl1</v>
      </c>
      <c r="AB161" t="s">
        <v>502</v>
      </c>
      <c r="AC161" t="s">
        <v>488</v>
      </c>
      <c r="AD161">
        <v>1</v>
      </c>
      <c r="AE161" t="s">
        <v>129</v>
      </c>
      <c r="AF161">
        <v>54</v>
      </c>
      <c r="AG161">
        <v>39</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플랜도</v>
      </c>
      <c r="AL161">
        <v>1</v>
      </c>
      <c r="AM161" t="str">
        <f ca="1">IF(ROW()=2,AN161,OFFSET(AM161,-1,0)&amp;IF(LEN(AN161)=0,"",","&amp;AN161))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{"dy":16,"sl":9,"tp":"fl1","vl":"Actor1039","cn":1,"pt":"DI","pp":54,"pr":39}</v>
      </c>
    </row>
    <row r="162" spans="1:40">
      <c r="A162">
        <v>17</v>
      </c>
      <c r="B162">
        <v>0</v>
      </c>
      <c r="C162">
        <f>IF(B162&lt;=9,0,
IF(B162=10,1,2))</f>
        <v>0</v>
      </c>
      <c r="D162">
        <f ca="1">RAND()</f>
        <v>0.67332727074072285</v>
      </c>
      <c r="E162">
        <f ca="1">RAND()</f>
        <v>0.75370697170678724</v>
      </c>
      <c r="F162">
        <f ca="1">RAND()</f>
        <v>0.28094822654678231</v>
      </c>
      <c r="G162">
        <f ca="1">RAND()</f>
        <v>0.41508195655799762</v>
      </c>
      <c r="H162">
        <f ca="1">RAND()</f>
        <v>0.90975428067810238</v>
      </c>
      <c r="I162">
        <f ca="1">RAND()</f>
        <v>0.12357674114983086</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Equip6301</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33</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504</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0.73973064507117214</v>
      </c>
      <c r="E163">
        <f ca="1">RAND()</f>
        <v>0.53822280508204157</v>
      </c>
      <c r="F163">
        <f ca="1">RAND()</f>
        <v>0.93491670834976381</v>
      </c>
      <c r="G163">
        <f ca="1">RAND()</f>
        <v>0.37969982594707319</v>
      </c>
      <c r="H163">
        <f ca="1">RAND()</f>
        <v>4.3767325988763317E-2</v>
      </c>
      <c r="I163">
        <f ca="1">RAND()</f>
        <v>0.26295725351651789</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Equip4301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0.94178605976756025</v>
      </c>
      <c r="E164">
        <f ca="1">RAND()</f>
        <v>0.71514325257308087</v>
      </c>
      <c r="F164">
        <f ca="1">RAND()</f>
        <v>0.83838389586686779</v>
      </c>
      <c r="G164">
        <f ca="1">RAND()</f>
        <v>0.57496894440807245</v>
      </c>
      <c r="H164">
        <f ca="1">RAND()</f>
        <v>0.84508293510229537</v>
      </c>
      <c r="I164">
        <f ca="1">RAND()</f>
        <v>0.10722237195425199</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71514</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11</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3300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469</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0.56149785240711958</v>
      </c>
      <c r="E165">
        <f ca="1">RAND()</f>
        <v>0.7492026263025533</v>
      </c>
      <c r="F165">
        <f ca="1">RAND()</f>
        <v>0.91420874805904084</v>
      </c>
      <c r="G165">
        <f ca="1">RAND()</f>
        <v>0.61608516183627227</v>
      </c>
      <c r="H165">
        <f ca="1">RAND()</f>
        <v>0.92292184952242373</v>
      </c>
      <c r="I165">
        <f ca="1">RAND()</f>
        <v>0.51169776431392455</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74920</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3300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0.13084859003269111</v>
      </c>
      <c r="E166">
        <f ca="1">RAND()</f>
        <v>4.136973342520478E-2</v>
      </c>
      <c r="F166">
        <f ca="1">RAND()</f>
        <v>0.64217248344812539</v>
      </c>
      <c r="G166">
        <f ca="1">RAND()</f>
        <v>0.26706548381242912</v>
      </c>
      <c r="H166">
        <f ca="1">RAND()</f>
        <v>0.23825347200400704</v>
      </c>
      <c r="I166">
        <f ca="1">RAND()</f>
        <v>0.3449674645440578</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4136</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462</v>
      </c>
      <c r="AD166">
        <v>1</v>
      </c>
      <c r="AE166" t="s">
        <v>129</v>
      </c>
      <c r="AF166">
        <v>199</v>
      </c>
      <c r="AG166">
        <v>69</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전설</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나선형 단검</v>
      </c>
      <c r="AL166">
        <v>1</v>
      </c>
      <c r="AM166" t="str">
        <f ca="1">IF(ROW()=2,AN166,OFFSET(AM166,-1,0)&amp;IF(LEN(AN166)=0,"",","&amp;AN166))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{"dy":17,"sl":4,"tp":"fe","vl":"Equip1402","cn":1,"pt":"DI","pp":199,"pr":69}</v>
      </c>
    </row>
    <row r="167" spans="1:40">
      <c r="A167">
        <v>17</v>
      </c>
      <c r="B167">
        <v>5</v>
      </c>
      <c r="C167">
        <f>IF(B167&lt;=9,0,
IF(B167=10,1,2))</f>
        <v>0</v>
      </c>
      <c r="D167">
        <f ca="1">RAND()</f>
        <v>0.99698175231548525</v>
      </c>
      <c r="E167">
        <f ca="1">RAND()</f>
        <v>7.9066386931203159E-2</v>
      </c>
      <c r="F167">
        <f ca="1">RAND()</f>
        <v>0.83453010707321873</v>
      </c>
      <c r="G167">
        <f ca="1">RAND()</f>
        <v>0.42163104385164629</v>
      </c>
      <c r="H167">
        <f ca="1">RAND()</f>
        <v>0.68315958086758122</v>
      </c>
      <c r="I167">
        <f ca="1">RAND()</f>
        <v>7.530940657881724E-2</v>
      </c>
      <c r="M167" t="str">
        <f ca="1">IF(LEN(J167)&lt;&gt;0,J167,VLOOKUP(D167+$B167,$BJ:$BK,MATCH($BK$1,$BJ$1:$BK$1,0),1))</f>
        <v>안 지정 캐릭터 PP 일반등급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7906</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3</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900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0.95706468269169742</v>
      </c>
      <c r="E168">
        <f ca="1">RAND()</f>
        <v>0.52105904056798458</v>
      </c>
      <c r="F168">
        <f ca="1">RAND()</f>
        <v>0.93798428739996731</v>
      </c>
      <c r="G168">
        <f ca="1">RAND()</f>
        <v>0.56207432628073584</v>
      </c>
      <c r="H168">
        <f ca="1">RAND()</f>
        <v>0.6965869803745679</v>
      </c>
      <c r="I168">
        <f ca="1">RAND()</f>
        <v>0.41194127618516607</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Equip6002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1900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0.87553843188967795</v>
      </c>
      <c r="E169">
        <f ca="1">RAND()</f>
        <v>0.44879281174952124</v>
      </c>
      <c r="F169">
        <f ca="1">RAND()</f>
        <v>0.46880257202601838</v>
      </c>
      <c r="G169">
        <f ca="1">RAND()</f>
        <v>0.20138285272998424</v>
      </c>
      <c r="H169">
        <f ca="1">RAND()</f>
        <v>0.32444078235691109</v>
      </c>
      <c r="I169">
        <f ca="1">RAND()</f>
        <v>0.13747369105525731</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Equip5101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1000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505</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0.25170828870134798</v>
      </c>
      <c r="E170">
        <f ca="1">RAND()</f>
        <v>0.82055727855199589</v>
      </c>
      <c r="F170">
        <f ca="1">RAND()</f>
        <v>0.51632663971918213</v>
      </c>
      <c r="G170">
        <f ca="1">RAND()</f>
        <v>0.41631688435538383</v>
      </c>
      <c r="H170">
        <f ca="1">RAND()</f>
        <v>0.69089272078731223</v>
      </c>
      <c r="I170">
        <f ca="1">RAND()</f>
        <v>0.38823677084904518</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0.20001272117868052</v>
      </c>
      <c r="E171">
        <f ca="1">RAND()</f>
        <v>0.31310608847320687</v>
      </c>
      <c r="F171">
        <f ca="1">RAND()</f>
        <v>8.2286912487959829E-2</v>
      </c>
      <c r="G171">
        <f ca="1">RAND()</f>
        <v>0.76027112858879364</v>
      </c>
      <c r="H171">
        <f ca="1">RAND()</f>
        <v>0.42079949085687274</v>
      </c>
      <c r="I171">
        <f ca="1">RAND()</f>
        <v>4.3206751714799152E-2</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9.544448363343816E-2</v>
      </c>
      <c r="E172">
        <f ca="1">RAND()</f>
        <v>0.55646225532445537</v>
      </c>
      <c r="F172">
        <f ca="1">RAND()</f>
        <v>8.812398413985445E-2</v>
      </c>
      <c r="G172">
        <f ca="1">RAND()</f>
        <v>7.8669856916892322E-2</v>
      </c>
      <c r="H172">
        <f ca="1">RAND()</f>
        <v>0.54126033572080312</v>
      </c>
      <c r="I172">
        <f ca="1">RAND()</f>
        <v>0.59049323256821118</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Equip4402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28</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18</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전설</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0.33126827556160299</v>
      </c>
      <c r="E173">
        <f ca="1">RAND()</f>
        <v>3.1988325550959096E-2</v>
      </c>
      <c r="F173">
        <f ca="1">RAND()</f>
        <v>4.9050263287320428E-2</v>
      </c>
      <c r="G173">
        <f ca="1">RAND()</f>
        <v>0.49882601360025225</v>
      </c>
      <c r="H173">
        <f ca="1">RAND()</f>
        <v>0.75602240000829823</v>
      </c>
      <c r="I173">
        <f ca="1">RAND()</f>
        <v>6.8818240173029399E-2</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Equip0101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1000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0.66659683908699197</v>
      </c>
      <c r="E174">
        <f ca="1">RAND()</f>
        <v>0.14765178780731769</v>
      </c>
      <c r="F174">
        <f ca="1">RAND()</f>
        <v>0.1558270501572816</v>
      </c>
      <c r="G174">
        <f ca="1">RAND()</f>
        <v>0.23312198603932299</v>
      </c>
      <c r="H174">
        <f ca="1">RAND()</f>
        <v>5.8683152403389394E-2</v>
      </c>
      <c r="I174">
        <f ca="1">RAND()</f>
        <v>0.52960914535904224</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14765</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401</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0.58588979125215335</v>
      </c>
      <c r="E175">
        <f ca="1">RAND()</f>
        <v>0.3479917230928683</v>
      </c>
      <c r="F175">
        <f ca="1">RAND()</f>
        <v>0.12554270584148608</v>
      </c>
      <c r="G175">
        <f ca="1">RAND()</f>
        <v>0.7832838545861831</v>
      </c>
      <c r="H175">
        <f ca="1">RAND()</f>
        <v>1.8776173756725578E-2</v>
      </c>
      <c r="I175">
        <f ca="1">RAND()</f>
        <v>0.37586892358700841</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34799</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0.83678687234803972</v>
      </c>
      <c r="E176">
        <f ca="1">RAND()</f>
        <v>1.5555151919707577E-2</v>
      </c>
      <c r="F176">
        <f ca="1">RAND()</f>
        <v>0.7120715849771786</v>
      </c>
      <c r="G176">
        <f ca="1">RAND()</f>
        <v>0.31001518941640971</v>
      </c>
      <c r="H176">
        <f ca="1">RAND()</f>
        <v>0.34722282804183868</v>
      </c>
      <c r="I176">
        <f ca="1">RAND()</f>
        <v>0.36438721570847998</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1555</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413</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빛의 트랩</v>
      </c>
      <c r="AL176">
        <v>1</v>
      </c>
      <c r="AM176" t="str">
        <f ca="1">IF(ROW()=2,AN176,OFFSET(AM176,-1,0)&amp;IF(LEN(AN176)=0,"",","&amp;AN176))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{"dy":18,"sl":4,"tp":"fe","vl":"Equip3201","cn":1,"pt":"GO","pr":3300}</v>
      </c>
    </row>
    <row r="177" spans="1:40">
      <c r="A177">
        <v>18</v>
      </c>
      <c r="B177">
        <v>5</v>
      </c>
      <c r="C177">
        <f>IF(B177&lt;=9,0,
IF(B177=10,1,2))</f>
        <v>0</v>
      </c>
      <c r="D177">
        <f ca="1">RAND()</f>
        <v>0.85457580134263678</v>
      </c>
      <c r="E177">
        <f ca="1">RAND()</f>
        <v>0.73849123574557751</v>
      </c>
      <c r="F177">
        <f ca="1">RAND()</f>
        <v>8.4691465488183182E-2</v>
      </c>
      <c r="G177">
        <f ca="1">RAND()</f>
        <v>0.28525968885494812</v>
      </c>
      <c r="H177">
        <f ca="1">RAND()</f>
        <v>0.73782996144689428</v>
      </c>
      <c r="I177">
        <f ca="1">RAND()</f>
        <v>0.30206187985891264</v>
      </c>
      <c r="M177" t="str">
        <f ca="1">IF(LEN(J177)&lt;&gt;0,J177,VLOOKUP(D177+$B177,$BJ:$BK,MATCH($BK$1,$BJ$1:$BK$1,0),1))</f>
        <v>안 지정 캐릭터 PP 일반등급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73849</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3300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428</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0.35526365207966348</v>
      </c>
      <c r="E178">
        <f ca="1">RAND()</f>
        <v>0.12585992104675736</v>
      </c>
      <c r="F178">
        <f ca="1">RAND()</f>
        <v>0.30028374758193943</v>
      </c>
      <c r="G178">
        <f ca="1">RAND()</f>
        <v>4.7920281967215872E-2</v>
      </c>
      <c r="H178">
        <f ca="1">RAND()</f>
        <v>0.19065247166392263</v>
      </c>
      <c r="I178">
        <f ca="1">RAND()</f>
        <v>0.10608209071502739</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Equip1201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4</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0.85258640728779234</v>
      </c>
      <c r="E179">
        <f ca="1">RAND()</f>
        <v>0.879132785408544</v>
      </c>
      <c r="F179">
        <f ca="1">RAND()</f>
        <v>0.60852370346378726</v>
      </c>
      <c r="G179">
        <f ca="1">RAND()</f>
        <v>0.57193283143206985</v>
      </c>
      <c r="H179">
        <f ca="1">RAND()</f>
        <v>0.34953497635331532</v>
      </c>
      <c r="I179">
        <f ca="1">RAND()</f>
        <v>0.34230379491905505</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Equip8202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29200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506</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0.31831644726808705</v>
      </c>
      <c r="E180">
        <f ca="1">RAND()</f>
        <v>0.48350338547210603</v>
      </c>
      <c r="F180">
        <f ca="1">RAND()</f>
        <v>0.78136156154132419</v>
      </c>
      <c r="G180">
        <f ca="1">RAND()</f>
        <v>0.12128714405561991</v>
      </c>
      <c r="H180">
        <f ca="1">RAND()</f>
        <v>0.55155498457131469</v>
      </c>
      <c r="I180">
        <f ca="1">RAND()</f>
        <v>0.72695113059905148</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fc</v>
      </c>
      <c r="AB180" t="s">
        <v>85</v>
      </c>
      <c r="AC180" t="s">
        <v>525</v>
      </c>
      <c r="AD180">
        <v>1</v>
      </c>
      <c r="AE180" t="s">
        <v>129</v>
      </c>
      <c r="AF180">
        <v>755</v>
      </c>
      <c r="AG180">
        <v>399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전설</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클레타</v>
      </c>
      <c r="AL180">
        <v>1</v>
      </c>
      <c r="AM180" t="str">
        <f ca="1">IF(ROW()=2,AN180,OFFSET(AM180,-1,0)&amp;IF(LEN(AN180)=0,"",","&amp;AN180))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{"dy":18,"sl":8,"tp":"fc","vl":"Actor0240","cn":1,"pt":"DI","pp":755,"pr":399}</v>
      </c>
    </row>
    <row r="181" spans="1:40">
      <c r="A181">
        <v>18</v>
      </c>
      <c r="B181">
        <v>9</v>
      </c>
      <c r="C181">
        <f>IF(B181&lt;=9,0,
IF(B181=10,1,2))</f>
        <v>0</v>
      </c>
      <c r="D181">
        <f ca="1">RAND()</f>
        <v>0.65861635281900432</v>
      </c>
      <c r="E181">
        <f ca="1">RAND()</f>
        <v>0.63775724961433278</v>
      </c>
      <c r="F181">
        <f ca="1">RAND()</f>
        <v>0.99296121412671479</v>
      </c>
      <c r="G181">
        <f ca="1">RAND()</f>
        <v>0.5913206790444171</v>
      </c>
      <c r="H181">
        <f ca="1">RAND()</f>
        <v>0.56214085045123197</v>
      </c>
      <c r="I181">
        <f ca="1">RAND()</f>
        <v>0.46463816684873083</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fl1</v>
      </c>
      <c r="AB181" t="s">
        <v>87</v>
      </c>
      <c r="AC181" t="s">
        <v>525</v>
      </c>
      <c r="AD181">
        <v>1</v>
      </c>
      <c r="AE181" t="s">
        <v>129</v>
      </c>
      <c r="AF181">
        <v>695</v>
      </c>
      <c r="AG181">
        <v>349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전설</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클레타</v>
      </c>
      <c r="AL181">
        <v>1</v>
      </c>
      <c r="AM181" t="str">
        <f ca="1">IF(ROW()=2,AN181,OFFSET(AM181,-1,0)&amp;IF(LEN(AN181)=0,"",","&amp;AN181))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{"dy":18,"sl":9,"tp":"fl1","vl":"Actor0240","cn":1,"pt":"DI","pp":695,"pr":349}</v>
      </c>
    </row>
    <row r="182" spans="1:40">
      <c r="A182">
        <v>19</v>
      </c>
      <c r="B182">
        <v>0</v>
      </c>
      <c r="C182">
        <f>IF(B182&lt;=9,0,
IF(B182=10,1,2))</f>
        <v>0</v>
      </c>
      <c r="D182">
        <f ca="1">RAND()</f>
        <v>0.65208654367463081</v>
      </c>
      <c r="E182">
        <f ca="1">RAND()</f>
        <v>0.83818699424997145</v>
      </c>
      <c r="F182">
        <f ca="1">RAND()</f>
        <v>0.80159758284290406</v>
      </c>
      <c r="G182">
        <f ca="1">RAND()</f>
        <v>9.5634914209511868E-2</v>
      </c>
      <c r="H182">
        <f ca="1">RAND()</f>
        <v>0.85752767352392834</v>
      </c>
      <c r="I182">
        <f ca="1">RAND()</f>
        <v>0.58917448069158673</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Equip7201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15</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508</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0.77053298903450751</v>
      </c>
      <c r="E183">
        <f ca="1">RAND()</f>
        <v>0.60618278787922086</v>
      </c>
      <c r="F183">
        <f ca="1">RAND()</f>
        <v>0.38828079935661308</v>
      </c>
      <c r="G183">
        <f ca="1">RAND()</f>
        <v>0.93935245464638184</v>
      </c>
      <c r="H183">
        <f ca="1">RAND()</f>
        <v>2.3277196458344251E-2</v>
      </c>
      <c r="I183">
        <f ca="1">RAND()</f>
        <v>0.32952211872985682</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Equip5102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1100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507</v>
      </c>
      <c r="AD183">
        <v>1</v>
      </c>
      <c r="AE183" t="s">
        <v>129</v>
      </c>
      <c r="AF183">
        <v>179</v>
      </c>
      <c r="AG183">
        <v>89</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전설</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반중력 스태프</v>
      </c>
      <c r="AL183">
        <v>1</v>
      </c>
      <c r="AM183" t="str">
        <f ca="1">IF(ROW()=2,AN183,OFFSET(AM183,-1,0)&amp;IF(LEN(AN183)=0,"",","&amp;AN183))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{"dy":19,"sl":1,"tp":"fe","vl":"Equip3401","cn":1,"pt":"DI","pp":179,"pr":89}</v>
      </c>
    </row>
    <row r="184" spans="1:40">
      <c r="A184">
        <v>19</v>
      </c>
      <c r="B184">
        <v>2</v>
      </c>
      <c r="C184">
        <f>IF(B184&lt;=9,0,
IF(B184=10,1,2))</f>
        <v>0</v>
      </c>
      <c r="D184">
        <f ca="1">RAND()</f>
        <v>0.74622075539849009</v>
      </c>
      <c r="E184">
        <f ca="1">RAND()</f>
        <v>0.28064565743865655</v>
      </c>
      <c r="F184">
        <f ca="1">RAND()</f>
        <v>0.88310683877269192</v>
      </c>
      <c r="G184">
        <f ca="1">RAND()</f>
        <v>0.32591066194207197</v>
      </c>
      <c r="H184">
        <f ca="1">RAND()</f>
        <v>0.79054040247641288</v>
      </c>
      <c r="I184">
        <f ca="1">RAND()</f>
        <v>0.23771329910452288</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28064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509</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흑진주 칼날</v>
      </c>
      <c r="AL184">
        <v>1</v>
      </c>
      <c r="AM184" t="str">
        <f ca="1">IF(ROW()=2,AN184,OFFSET(AM184,-1,0)&amp;IF(LEN(AN184)=0,"",","&amp;AN184))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{"dy":19,"sl":2,"tp":"fe","vl":"Equip1302","cn":1,"pt":"GO","pr":7100}</v>
      </c>
    </row>
    <row r="185" spans="1:40">
      <c r="A185">
        <v>19</v>
      </c>
      <c r="B185">
        <v>3</v>
      </c>
      <c r="C185">
        <f>IF(B185&lt;=9,0,
IF(B185=10,1,2))</f>
        <v>0</v>
      </c>
      <c r="D185">
        <f ca="1">RAND()</f>
        <v>0.94035201836781868</v>
      </c>
      <c r="E185">
        <f ca="1">RAND()</f>
        <v>0.28945321066621699</v>
      </c>
      <c r="F185">
        <f ca="1">RAND()</f>
        <v>0.60743395460171246</v>
      </c>
      <c r="G185">
        <f ca="1">RAND()</f>
        <v>0.71762431259055393</v>
      </c>
      <c r="H185">
        <f ca="1">RAND()</f>
        <v>0.73736612982789052</v>
      </c>
      <c r="I185">
        <f ca="1">RAND()</f>
        <v>0.35270638311321012</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28945</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6</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1800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0.79081328984738064</v>
      </c>
      <c r="E186">
        <f ca="1">RAND()</f>
        <v>0.67678246784545026</v>
      </c>
      <c r="F186">
        <f ca="1">RAND()</f>
        <v>0.6146860400761317</v>
      </c>
      <c r="G186">
        <f ca="1">RAND()</f>
        <v>4.2136055440824549E-2</v>
      </c>
      <c r="H186">
        <f ca="1">RAND()</f>
        <v>0.76316581157293795</v>
      </c>
      <c r="I186">
        <f ca="1">RAND()</f>
        <v>0.51590560165231381</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67678</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11</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3300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510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운명의 대검</v>
      </c>
      <c r="AL186">
        <v>1</v>
      </c>
      <c r="AM186" t="str">
        <f ca="1">IF(ROW()=2,AN186,OFFSET(AM186,-1,0)&amp;IF(LEN(AN186)=0,"",","&amp;AN186))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{"dy":19,"sl":4,"tp":"fe","vl":"Equip8001","cn":1,"pt":"GO","pr":5200}</v>
      </c>
    </row>
    <row r="187" spans="1:40">
      <c r="A187">
        <v>19</v>
      </c>
      <c r="B187">
        <v>5</v>
      </c>
      <c r="C187">
        <f>IF(B187&lt;=9,0,
IF(B187=10,1,2))</f>
        <v>0</v>
      </c>
      <c r="D187">
        <f ca="1">RAND()</f>
        <v>0.90745298483360359</v>
      </c>
      <c r="E187">
        <f ca="1">RAND()</f>
        <v>0.36000957295352398</v>
      </c>
      <c r="F187">
        <f ca="1">RAND()</f>
        <v>0.95481559266516136</v>
      </c>
      <c r="G187">
        <f ca="1">RAND()</f>
        <v>0.2900866403038358</v>
      </c>
      <c r="H187">
        <f ca="1">RAND()</f>
        <v>0.56768189954338766</v>
      </c>
      <c r="I187">
        <f ca="1">RAND()</f>
        <v>0.11858997424286</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36000</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7</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2100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0.30624201166108389</v>
      </c>
      <c r="E188">
        <f ca="1">RAND()</f>
        <v>0.49513804028964425</v>
      </c>
      <c r="F188">
        <f ca="1">RAND()</f>
        <v>0.61071276798914065</v>
      </c>
      <c r="G188">
        <f ca="1">RAND()</f>
        <v>0.90591190981733394</v>
      </c>
      <c r="H188">
        <f ca="1">RAND()</f>
        <v>0.9484408441761113</v>
      </c>
      <c r="I188">
        <f ca="1">RAND()</f>
        <v>7.6422850349687543E-2</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Equip6002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1700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511</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0.7406088821416601</v>
      </c>
      <c r="E189">
        <f ca="1">RAND()</f>
        <v>0.26566982359770053</v>
      </c>
      <c r="F189">
        <f ca="1">RAND()</f>
        <v>0.74986965528366367</v>
      </c>
      <c r="G189">
        <f ca="1">RAND()</f>
        <v>0.98750063925521137</v>
      </c>
      <c r="H189">
        <f ca="1">RAND()</f>
        <v>0.11725433557225362</v>
      </c>
      <c r="I189">
        <f ca="1">RAND()</f>
        <v>0.85319686170183184</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Equip3002</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900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0.59878165661410487</v>
      </c>
      <c r="E190">
        <f ca="1">RAND()</f>
        <v>0.84507693284272423</v>
      </c>
      <c r="F190">
        <f ca="1">RAND()</f>
        <v>0.15627039739717352</v>
      </c>
      <c r="G190">
        <f ca="1">RAND()</f>
        <v>0.15071466839961667</v>
      </c>
      <c r="H190">
        <f ca="1">RAND()</f>
        <v>0.54216577449397307</v>
      </c>
      <c r="I190">
        <f ca="1">RAND()</f>
        <v>0.73346997267459713</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fl2</v>
      </c>
      <c r="AB190" t="s">
        <v>88</v>
      </c>
      <c r="AC190" t="s">
        <v>525</v>
      </c>
      <c r="AD190">
        <v>1</v>
      </c>
      <c r="AE190" t="s">
        <v>129</v>
      </c>
      <c r="AF190">
        <v>724</v>
      </c>
      <c r="AG190">
        <v>299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전설</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클레타</v>
      </c>
      <c r="AL190">
        <v>1</v>
      </c>
      <c r="AM190" t="str">
        <f ca="1">IF(ROW()=2,AN190,OFFSET(AM190,-1,0)&amp;IF(LEN(AN190)=0,"",","&amp;AN190))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{"dy":19,"sl":8,"tp":"fl2","vl":"Actor0240","cn":1,"pt":"DI","pp":724,"pr":299}</v>
      </c>
    </row>
    <row r="191" spans="1:40">
      <c r="A191">
        <v>19</v>
      </c>
      <c r="B191">
        <v>9</v>
      </c>
      <c r="C191">
        <f>IF(B191&lt;=9,0,
IF(B191=10,1,2))</f>
        <v>0</v>
      </c>
      <c r="D191">
        <f ca="1">RAND()</f>
        <v>0.10086056315187486</v>
      </c>
      <c r="E191">
        <f ca="1">RAND()</f>
        <v>8.3666033807051732E-2</v>
      </c>
      <c r="F191">
        <f ca="1">RAND()</f>
        <v>0.58572641273882664</v>
      </c>
      <c r="G191">
        <f ca="1">RAND()</f>
        <v>0.8985851050775242</v>
      </c>
      <c r="H191">
        <f ca="1">RAND()</f>
        <v>0.10269938242446608</v>
      </c>
      <c r="I191">
        <f ca="1">RAND()</f>
        <v>0.37199250305171139</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fl3</v>
      </c>
      <c r="AB191" t="s">
        <v>89</v>
      </c>
      <c r="AC191" t="s">
        <v>525</v>
      </c>
      <c r="AD191">
        <v>1</v>
      </c>
      <c r="AE191" t="s">
        <v>129</v>
      </c>
      <c r="AF191">
        <v>835</v>
      </c>
      <c r="AG191">
        <v>499</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전설</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클레타</v>
      </c>
      <c r="AL191">
        <v>1</v>
      </c>
      <c r="AM191" t="str">
        <f ca="1">IF(ROW()=2,AN191,OFFSET(AM191,-1,0)&amp;IF(LEN(AN191)=0,"",","&amp;AN191))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{"dy":19,"sl":9,"tp":"fl3","vl":"Actor0240","cn":1,"pt":"DI","pp":835,"pr":499}</v>
      </c>
    </row>
    <row r="192" spans="1:40">
      <c r="A192">
        <v>20</v>
      </c>
      <c r="B192">
        <v>0</v>
      </c>
      <c r="C192">
        <f>IF(B192&lt;=9,0,
IF(B192=10,1,2))</f>
        <v>0</v>
      </c>
      <c r="D192">
        <f ca="1">RAND()</f>
        <v>0.14649495268038482</v>
      </c>
      <c r="E192">
        <f ca="1">RAND()</f>
        <v>0.42238194153091391</v>
      </c>
      <c r="F192">
        <f ca="1">RAND()</f>
        <v>0.97798720944014339</v>
      </c>
      <c r="G192">
        <f ca="1">RAND()</f>
        <v>0.22350680713398019</v>
      </c>
      <c r="H192">
        <f ca="1">RAND()</f>
        <v>0.28391514110453886</v>
      </c>
      <c r="I192">
        <f ca="1">RAND()</f>
        <v>0.84731078724657427</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Equip3301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12</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382</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0.93978274937578155</v>
      </c>
      <c r="E193">
        <f ca="1">RAND()</f>
        <v>0.18542142754958557</v>
      </c>
      <c r="F193">
        <f ca="1">RAND()</f>
        <v>0.82065592752666783</v>
      </c>
      <c r="G193">
        <f ca="1">RAND()</f>
        <v>0.97385408928436257</v>
      </c>
      <c r="H193">
        <f ca="1">RAND()</f>
        <v>0.6390669178870465</v>
      </c>
      <c r="I193">
        <f ca="1">RAND()</f>
        <v>0.9048590033172339</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Equip1202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3400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434</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야만인의 분노</v>
      </c>
      <c r="AL193">
        <v>1</v>
      </c>
      <c r="AM193" t="str">
        <f ca="1">IF(ROW()=2,AN193,OFFSET(AM193,-1,0)&amp;IF(LEN(AN193)=0,"",","&amp;AN193))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{"dy":20,"sl":1,"tp":"fe","vl":"Equip0201","cn":1,"pt":"DI","pr":5}</v>
      </c>
    </row>
    <row r="194" spans="1:40">
      <c r="A194">
        <v>20</v>
      </c>
      <c r="B194">
        <v>2</v>
      </c>
      <c r="C194">
        <f>IF(B194&lt;=9,0,
IF(B194=10,1,2))</f>
        <v>0</v>
      </c>
      <c r="D194">
        <f ca="1">RAND()</f>
        <v>0.10172932209060026</v>
      </c>
      <c r="E194">
        <f ca="1">RAND()</f>
        <v>0.37153186999884258</v>
      </c>
      <c r="F194">
        <f ca="1">RAND()</f>
        <v>0.35184628407437268</v>
      </c>
      <c r="G194">
        <f ca="1">RAND()</f>
        <v>0.67403265470410212</v>
      </c>
      <c r="H194">
        <f ca="1">RAND()</f>
        <v>0.62131617169998987</v>
      </c>
      <c r="I194">
        <f ca="1">RAND()</f>
        <v>0.94318785952233575</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37153</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0.34834425139442771</v>
      </c>
      <c r="E195">
        <f ca="1">RAND()</f>
        <v>0.13259280126238404</v>
      </c>
      <c r="F195">
        <f ca="1">RAND()</f>
        <v>0.30438689656339069</v>
      </c>
      <c r="G195">
        <f ca="1">RAND()</f>
        <v>0.13142168379965991</v>
      </c>
      <c r="H195">
        <f ca="1">RAND()</f>
        <v>0.76566232170337323</v>
      </c>
      <c r="I195">
        <f ca="1">RAND()</f>
        <v>0.88744676009895063</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13259</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425</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칼날 손잡이</v>
      </c>
      <c r="AL195">
        <v>1</v>
      </c>
      <c r="AM195" t="str">
        <f ca="1">IF(ROW()=2,AN195,OFFSET(AM195,-1,0)&amp;IF(LEN(AN195)=0,"",","&amp;AN195))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{"dy":20,"sl":3,"tp":"fe","vl":"Equip1101","cn":1,"pt":"GO","pr":1200}</v>
      </c>
    </row>
    <row r="196" spans="1:40">
      <c r="A196">
        <v>20</v>
      </c>
      <c r="B196">
        <v>4</v>
      </c>
      <c r="C196">
        <f>IF(B196&lt;=9,0,
IF(B196=10,1,2))</f>
        <v>0</v>
      </c>
      <c r="D196">
        <f ca="1">RAND()</f>
        <v>0.14719960121777731</v>
      </c>
      <c r="E196">
        <f ca="1">RAND()</f>
        <v>0.23884268596562663</v>
      </c>
      <c r="F196">
        <f ca="1">RAND()</f>
        <v>0.11088454131819914</v>
      </c>
      <c r="G196">
        <f ca="1">RAND()</f>
        <v>9.2158484326245738E-3</v>
      </c>
      <c r="H196">
        <f ca="1">RAND()</f>
        <v>0.82247108474829267</v>
      </c>
      <c r="I196">
        <f ca="1">RAND()</f>
        <v>0.28483409617662492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23884</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5</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1500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408</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8.2209790192914411E-2</v>
      </c>
      <c r="E197">
        <f ca="1">RAND()</f>
        <v>0.83276979609879609</v>
      </c>
      <c r="F197">
        <f ca="1">RAND()</f>
        <v>0.26155273876062934</v>
      </c>
      <c r="G197">
        <f ca="1">RAND()</f>
        <v>0.59083741788099542</v>
      </c>
      <c r="H197">
        <f ca="1">RAND()</f>
        <v>0.11708904566458334</v>
      </c>
      <c r="I197">
        <f ca="1">RAND()</f>
        <v>0.55877895221071405</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Equip7201</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9500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380</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0.21396790157480527</v>
      </c>
      <c r="E198">
        <f ca="1">RAND()</f>
        <v>0.61409801612964554</v>
      </c>
      <c r="F198">
        <f ca="1">RAND()</f>
        <v>0.50602866892418608</v>
      </c>
      <c r="G198">
        <f ca="1">RAND()</f>
        <v>0.17696537817259128</v>
      </c>
      <c r="H198">
        <f ca="1">RAND()</f>
        <v>0.91342729471748141</v>
      </c>
      <c r="I198">
        <f ca="1">RAND()</f>
        <v>6.8687633968717909E-2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Equip6202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14</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431</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0.40714708788738829</v>
      </c>
      <c r="E199">
        <f ca="1">RAND()</f>
        <v>0.72855367093190859</v>
      </c>
      <c r="F199">
        <f ca="1">RAND()</f>
        <v>0.71455634010458036</v>
      </c>
      <c r="G199">
        <f ca="1">RAND()</f>
        <v>0.23566067007147917</v>
      </c>
      <c r="H199">
        <f ca="1">RAND()</f>
        <v>0.17799999760395091</v>
      </c>
      <c r="I199">
        <f ca="1">RAND()</f>
        <v>0.48496764394406044</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Equip8002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5000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432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0.89675058911101468</v>
      </c>
      <c r="E200">
        <f ca="1">RAND()</f>
        <v>0.81296289755072715</v>
      </c>
      <c r="F200">
        <f ca="1">RAND()</f>
        <v>0.89139509877601808</v>
      </c>
      <c r="G200">
        <f ca="1">RAND()</f>
        <v>0.42491355226123528</v>
      </c>
      <c r="H200">
        <f ca="1">RAND()</f>
        <v>0.40384474772458367</v>
      </c>
      <c r="I200">
        <f ca="1">RAND()</f>
        <v>0.62987219120384419</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fc</v>
      </c>
      <c r="AB200" t="s">
        <v>85</v>
      </c>
      <c r="AC200" t="s">
        <v>526</v>
      </c>
      <c r="AD200">
        <v>1</v>
      </c>
      <c r="AE200" t="s">
        <v>129</v>
      </c>
      <c r="AF200">
        <v>820</v>
      </c>
      <c r="AG200">
        <v>499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전설</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니엘</v>
      </c>
      <c r="AL200">
        <v>1</v>
      </c>
      <c r="AM200" t="str">
        <f ca="1">IF(ROW()=2,AN200,OFFSET(AM200,-1,0)&amp;IF(LEN(AN200)=0,"",","&amp;AN200))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{"dy":20,"sl":8,"tp":"fc","vl":"Actor2238","cn":1,"pt":"DI","pp":820,"pr":499}</v>
      </c>
    </row>
    <row r="201" spans="1:40">
      <c r="A201">
        <v>20</v>
      </c>
      <c r="B201">
        <v>9</v>
      </c>
      <c r="C201">
        <f>IF(B201&lt;=9,0,
IF(B201=10,1,2))</f>
        <v>0</v>
      </c>
      <c r="D201">
        <f ca="1">RAND()</f>
        <v>0.79045753092042359</v>
      </c>
      <c r="E201">
        <f ca="1">RAND()</f>
        <v>5.2369412295941387E-2</v>
      </c>
      <c r="F201">
        <f ca="1">RAND()</f>
        <v>0.62539284655165983</v>
      </c>
      <c r="G201">
        <f ca="1">RAND()</f>
        <v>0.79168996497213395</v>
      </c>
      <c r="H201">
        <f ca="1">RAND()</f>
        <v>0.87117335219517267</v>
      </c>
      <c r="I201">
        <f ca="1">RAND()</f>
        <v>0.51185235745315505</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fl1</v>
      </c>
      <c r="AB201" t="s">
        <v>87</v>
      </c>
      <c r="AC201" t="s">
        <v>526</v>
      </c>
      <c r="AD201">
        <v>1</v>
      </c>
      <c r="AE201" t="s">
        <v>129</v>
      </c>
      <c r="AF201">
        <v>775</v>
      </c>
      <c r="AG201">
        <v>449</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전설</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니엘</v>
      </c>
      <c r="AL201">
        <v>1</v>
      </c>
      <c r="AM201" t="str">
        <f ca="1">IF(ROW()=2,AN201,OFFSET(AM201,-1,0)&amp;IF(LEN(AN201)=0,"",","&amp;AN201))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{"dy":20,"sl":9,"tp":"fl1","vl":"Actor2238","cn":1,"pt":"DI","pp":775,"pr":449}</v>
      </c>
    </row>
    <row r="202" spans="1:40">
      <c r="A202">
        <v>21</v>
      </c>
      <c r="B202">
        <v>0</v>
      </c>
      <c r="C202">
        <f>IF(B202&lt;=9,0,
IF(B202=10,1,2))</f>
        <v>0</v>
      </c>
      <c r="D202">
        <f ca="1">RAND()</f>
        <v>0.11798319209296027</v>
      </c>
      <c r="E202">
        <f ca="1">RAND()</f>
        <v>0.4543855478061003</v>
      </c>
      <c r="F202">
        <f ca="1">RAND()</f>
        <v>0.22704509610397761</v>
      </c>
      <c r="G202">
        <f ca="1">RAND()</f>
        <v>0.24707259707088469</v>
      </c>
      <c r="H202">
        <f ca="1">RAND()</f>
        <v>0.7692938666695317</v>
      </c>
      <c r="I202">
        <f ca="1">RAND()</f>
        <v>0.26917753533541677</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Equip4001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700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379</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0.32305354990747959</v>
      </c>
      <c r="E203">
        <f ca="1">RAND()</f>
        <v>0.60161435741185598</v>
      </c>
      <c r="F203">
        <f ca="1">RAND()</f>
        <v>0.92244136235970353</v>
      </c>
      <c r="G203">
        <f ca="1">RAND()</f>
        <v>0.20957850650370702</v>
      </c>
      <c r="H203">
        <f ca="1">RAND()</f>
        <v>0.5890636151057359</v>
      </c>
      <c r="I203">
        <f ca="1">RAND()</f>
        <v>0.30643114931472804</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Equip5102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1100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378</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0.43336449179855163</v>
      </c>
      <c r="E204">
        <f ca="1">RAND()</f>
        <v>0.71683761000638557</v>
      </c>
      <c r="F204">
        <f ca="1">RAND()</f>
        <v>0.43948317955257321</v>
      </c>
      <c r="G204">
        <f ca="1">RAND()</f>
        <v>0.96975057665046238</v>
      </c>
      <c r="H204">
        <f ca="1">RAND()</f>
        <v>0.26475253117779574</v>
      </c>
      <c r="I204">
        <f ca="1">RAND()</f>
        <v>0.96953207011869935</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71683</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3300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398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0.77208152901330629</v>
      </c>
      <c r="E205">
        <f ca="1">RAND()</f>
        <v>0.91040538901390822</v>
      </c>
      <c r="F205">
        <f ca="1">RAND()</f>
        <v>0.44502667720613232</v>
      </c>
      <c r="G205">
        <f ca="1">RAND()</f>
        <v>0.25687614237986445</v>
      </c>
      <c r="H205">
        <f ca="1">RAND()</f>
        <v>0.26109755124987366</v>
      </c>
      <c r="I205">
        <f ca="1">RAND()</f>
        <v>0.89909092622992914</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91040</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512</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몬스터 세포</v>
      </c>
      <c r="AL205">
        <v>1</v>
      </c>
      <c r="AM205" t="str">
        <f ca="1">IF(ROW()=2,AN205,OFFSET(AM205,-1,0)&amp;IF(LEN(AN205)=0,"",","&amp;AN205))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{"dy":21,"sl":3,"tp":"fe","vl":"Equip2102","cn":1,"pt":"GO","pr":1200}</v>
      </c>
    </row>
    <row r="206" spans="1:40">
      <c r="A206">
        <v>21</v>
      </c>
      <c r="B206">
        <v>4</v>
      </c>
      <c r="C206">
        <f>IF(B206&lt;=9,0,
IF(B206=10,1,2))</f>
        <v>0</v>
      </c>
      <c r="D206">
        <f ca="1">RAND()</f>
        <v>0.64506477210269286</v>
      </c>
      <c r="E206">
        <f ca="1">RAND()</f>
        <v>0.59499381837793097</v>
      </c>
      <c r="F206">
        <f ca="1">RAND()</f>
        <v>0.83923451876279742</v>
      </c>
      <c r="G206">
        <f ca="1">RAND()</f>
        <v>0.18488818988014322</v>
      </c>
      <c r="H206">
        <f ca="1">RAND()</f>
        <v>0.76066056203557486</v>
      </c>
      <c r="I206">
        <f ca="1">RAND()</f>
        <v>0.10348212590027117</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59499</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513</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0.90161937408249138</v>
      </c>
      <c r="E207">
        <f ca="1">RAND()</f>
        <v>0.40223207762079149</v>
      </c>
      <c r="F207">
        <f ca="1">RAND()</f>
        <v>0.72333380676129666</v>
      </c>
      <c r="G207">
        <f ca="1">RAND()</f>
        <v>0.65516826254517513</v>
      </c>
      <c r="H207">
        <f ca="1">RAND()</f>
        <v>3.4072858224642455E-2</v>
      </c>
      <c r="I207">
        <f ca="1">RAND()</f>
        <v>0.55517206862887547</v>
      </c>
      <c r="M207" t="str">
        <f ca="1">IF(LEN(J207)&lt;&gt;0,J207,VLOOKUP(D207+$B207,$BJ:$BK,MATCH($BK$1,$BJ$1:$BK$1,0),1))</f>
        <v>안 지정 캐릭터 PP 일반등급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40223</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7</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2100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0.68501527349452029</v>
      </c>
      <c r="E208">
        <f ca="1">RAND()</f>
        <v>0.60593090765059709</v>
      </c>
      <c r="F208">
        <f ca="1">RAND()</f>
        <v>0.48255685973049733</v>
      </c>
      <c r="G208">
        <f ca="1">RAND()</f>
        <v>0.58999346018795462</v>
      </c>
      <c r="H208">
        <f ca="1">RAND()</f>
        <v>0.82697135267924327</v>
      </c>
      <c r="I208">
        <f ca="1">RAND()</f>
        <v>0.41288070302323154</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Equip6201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9300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0.47004833758671294</v>
      </c>
      <c r="E209">
        <f ca="1">RAND()</f>
        <v>0.85371411213325288</v>
      </c>
      <c r="F209">
        <f ca="1">RAND()</f>
        <v>4.5867423567125698E-2</v>
      </c>
      <c r="G209">
        <f ca="1">RAND()</f>
        <v>0.8906575241222664</v>
      </c>
      <c r="H209">
        <f ca="1">RAND()</f>
        <v>0.63339316349679509</v>
      </c>
      <c r="I209">
        <f ca="1">RAND()</f>
        <v>0.170681801328881</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Equip8201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29000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509</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0.27554803630558078</v>
      </c>
      <c r="E210">
        <f ca="1">RAND()</f>
        <v>0.7609349314526066</v>
      </c>
      <c r="F210">
        <f ca="1">RAND()</f>
        <v>0.48831151735927936</v>
      </c>
      <c r="G210">
        <f ca="1">RAND()</f>
        <v>0.5837246372214171</v>
      </c>
      <c r="H210">
        <f ca="1">RAND()</f>
        <v>9.6948374592767284E-2</v>
      </c>
      <c r="I210">
        <f ca="1">RAND()</f>
        <v>0.7623558485250248</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fl2</v>
      </c>
      <c r="AB210" t="s">
        <v>88</v>
      </c>
      <c r="AC210" t="s">
        <v>526</v>
      </c>
      <c r="AD210">
        <v>1</v>
      </c>
      <c r="AE210" t="s">
        <v>129</v>
      </c>
      <c r="AF210">
        <v>706</v>
      </c>
      <c r="AG210">
        <v>399</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전설</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니엘</v>
      </c>
      <c r="AL210">
        <v>1</v>
      </c>
      <c r="AM210" t="str">
        <f ca="1">IF(ROW()=2,AN210,OFFSET(AM210,-1,0)&amp;IF(LEN(AN210)=0,"",","&amp;AN210))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{"dy":21,"sl":8,"tp":"fl2","vl":"Actor2238","cn":1,"pt":"DI","pp":706,"pr":399}</v>
      </c>
    </row>
    <row r="211" spans="1:40">
      <c r="A211">
        <v>21</v>
      </c>
      <c r="B211">
        <v>9</v>
      </c>
      <c r="C211">
        <f>IF(B211&lt;=9,0,
IF(B211=10,1,2))</f>
        <v>0</v>
      </c>
      <c r="D211">
        <f ca="1">RAND()</f>
        <v>0.86416407722745769</v>
      </c>
      <c r="E211">
        <f ca="1">RAND()</f>
        <v>0.25254008756597379</v>
      </c>
      <c r="F211">
        <f ca="1">RAND()</f>
        <v>6.0479604527687858E-3</v>
      </c>
      <c r="G211">
        <f ca="1">RAND()</f>
        <v>0.78264028427288179</v>
      </c>
      <c r="H211">
        <f ca="1">RAND()</f>
        <v>0.26525176802300054</v>
      </c>
      <c r="I211">
        <f ca="1">RAND()</f>
        <v>0.61481320220689972</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fl3</v>
      </c>
      <c r="AB211" t="s">
        <v>89</v>
      </c>
      <c r="AC211" t="s">
        <v>526</v>
      </c>
      <c r="AD211">
        <v>1</v>
      </c>
      <c r="AE211" t="s">
        <v>129</v>
      </c>
      <c r="AF211">
        <v>940</v>
      </c>
      <c r="AG211">
        <v>599</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전설</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니엘</v>
      </c>
      <c r="AL211">
        <v>1</v>
      </c>
      <c r="AM211" t="str">
        <f ca="1">IF(ROW()=2,AN211,OFFSET(AM211,-1,0)&amp;IF(LEN(AN211)=0,"",","&amp;AN211))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{"dy":21,"sl":9,"tp":"fl3","vl":"Actor2238","cn":1,"pt":"DI","pp":940,"pr":599}</v>
      </c>
    </row>
    <row r="212" spans="1:40">
      <c r="A212">
        <v>22</v>
      </c>
      <c r="B212">
        <v>0</v>
      </c>
      <c r="C212">
        <f>IF(B212&lt;=9,0,
IF(B212=10,1,2))</f>
        <v>0</v>
      </c>
      <c r="D212">
        <f ca="1">RAND()</f>
        <v>0.54030205560373523</v>
      </c>
      <c r="E212">
        <f ca="1">RAND()</f>
        <v>0.26345261184727942</v>
      </c>
      <c r="F212">
        <f ca="1">RAND()</f>
        <v>0.77685647010652181</v>
      </c>
      <c r="G212">
        <f ca="1">RAND()</f>
        <v>0.27315197014058812</v>
      </c>
      <c r="H212">
        <f ca="1">RAND()</f>
        <v>0.14813277561088578</v>
      </c>
      <c r="I212">
        <f ca="1">RAND()</f>
        <v>0.67633046562922083</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Equip2101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0.74375560032220245</v>
      </c>
      <c r="E213">
        <f ca="1">RAND()</f>
        <v>0.15692665725310517</v>
      </c>
      <c r="F213">
        <f ca="1">RAND()</f>
        <v>0.16961206038304422</v>
      </c>
      <c r="G213">
        <f ca="1">RAND()</f>
        <v>0.22997462392654155</v>
      </c>
      <c r="H213">
        <f ca="1">RAND()</f>
        <v>5.5178912247029532E-2</v>
      </c>
      <c r="I213">
        <f ca="1">RAND()</f>
        <v>0.67859788869963455</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Equip1102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1400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402</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0.85570137696674664</v>
      </c>
      <c r="E214">
        <f ca="1">RAND()</f>
        <v>8.1150262692885278E-2</v>
      </c>
      <c r="F214">
        <f ca="1">RAND()</f>
        <v>0.57541731935522955</v>
      </c>
      <c r="G214">
        <f ca="1">RAND()</f>
        <v>0.55730833713545835</v>
      </c>
      <c r="H214">
        <f ca="1">RAND()</f>
        <v>0.68508679650282933</v>
      </c>
      <c r="I214">
        <f ca="1">RAND()</f>
        <v>0.55946143388353831</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8115</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422</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1.4550572768987746E-2</v>
      </c>
      <c r="E215">
        <f ca="1">RAND()</f>
        <v>0.44317348852901306</v>
      </c>
      <c r="F215">
        <f ca="1">RAND()</f>
        <v>0.38200316662411904</v>
      </c>
      <c r="G215">
        <f ca="1">RAND()</f>
        <v>0.15598331542471078</v>
      </c>
      <c r="H215">
        <f ca="1">RAND()</f>
        <v>0.64350285141088193</v>
      </c>
      <c r="I215">
        <f ca="1">RAND()</f>
        <v>0.80722054135855614</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44317</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448</v>
      </c>
      <c r="AD215">
        <v>1</v>
      </c>
      <c r="AE215" t="s">
        <v>68</v>
      </c>
      <c r="AG215">
        <v>3300</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작은 별 완드</v>
      </c>
      <c r="AL215">
        <v>1</v>
      </c>
      <c r="AM215" t="str">
        <f ca="1">IF(ROW()=2,AN215,OFFSET(AM215,-1,0)&amp;IF(LEN(AN215)=0,"",","&amp;AN215))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{"dy":22,"sl":3,"tp":"fe","vl":"Equip3202","cn":1,"pt":"GO","pr":3300}</v>
      </c>
    </row>
    <row r="216" spans="1:40">
      <c r="A216">
        <v>22</v>
      </c>
      <c r="B216">
        <v>4</v>
      </c>
      <c r="C216">
        <f>IF(B216&lt;=9,0,
IF(B216=10,1,2))</f>
        <v>0</v>
      </c>
      <c r="D216">
        <f ca="1">RAND()</f>
        <v>0.34632692551573496</v>
      </c>
      <c r="E216">
        <f ca="1">RAND()</f>
        <v>0.76199765643021844</v>
      </c>
      <c r="F216">
        <f ca="1">RAND()</f>
        <v>0.44343525830207997</v>
      </c>
      <c r="G216">
        <f ca="1">RAND()</f>
        <v>0.13328392732351302</v>
      </c>
      <c r="H216">
        <f ca="1">RAND()</f>
        <v>0.49044809698565028</v>
      </c>
      <c r="I216">
        <f ca="1">RAND()</f>
        <v>0.89730127251216374</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76199</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3600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0.80876360867324193</v>
      </c>
      <c r="E217">
        <f ca="1">RAND()</f>
        <v>0.80498177276211214</v>
      </c>
      <c r="F217">
        <f ca="1">RAND()</f>
        <v>0.59639819579701092</v>
      </c>
      <c r="G217">
        <f ca="1">RAND()</f>
        <v>0.29256158790751041</v>
      </c>
      <c r="H217">
        <f ca="1">RAND()</f>
        <v>0.30412129878395699</v>
      </c>
      <c r="I217">
        <f ca="1">RAND()</f>
        <v>0.70443622573361409</v>
      </c>
      <c r="M217" t="str">
        <f ca="1">IF(LEN(J217)&lt;&gt;0,J217,VLOOKUP(D217+$B217,$BJ:$BK,MATCH($BK$1,$BJ$1:$BK$1,0),1))</f>
        <v>안 지정 캐릭터 PP 일반등급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80498</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3600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514</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0.45675480723421902</v>
      </c>
      <c r="E218">
        <f ca="1">RAND()</f>
        <v>0.60163893315819927</v>
      </c>
      <c r="F218">
        <f ca="1">RAND()</f>
        <v>0.92269246517055603</v>
      </c>
      <c r="G218">
        <f ca="1">RAND()</f>
        <v>0.40299774280520451</v>
      </c>
      <c r="H218">
        <f ca="1">RAND()</f>
        <v>0.43453953989724436</v>
      </c>
      <c r="I218">
        <f ca="1">RAND()</f>
        <v>0.75591238089640922</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Equip6201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9700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0.34620107328611038</v>
      </c>
      <c r="E219">
        <f ca="1">RAND()</f>
        <v>0.79194542762158382</v>
      </c>
      <c r="F219">
        <f ca="1">RAND()</f>
        <v>6.7240829554426895E-4</v>
      </c>
      <c r="G219">
        <f ca="1">RAND()</f>
        <v>0.47226286438649656</v>
      </c>
      <c r="H219">
        <f ca="1">RAND()</f>
        <v>0.27033975646119046</v>
      </c>
      <c r="I219">
        <f ca="1">RAND()</f>
        <v>0.66081524026427474</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Equip8101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8200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433</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0.27597225964296879</v>
      </c>
      <c r="E220">
        <f ca="1">RAND()</f>
        <v>0.81548595819768044</v>
      </c>
      <c r="F220">
        <f ca="1">RAND()</f>
        <v>0.21762505122075493</v>
      </c>
      <c r="G220">
        <f ca="1">RAND()</f>
        <v>0.78232191709344834</v>
      </c>
      <c r="H220">
        <f ca="1">RAND()</f>
        <v>0.46858293925851124</v>
      </c>
      <c r="I220">
        <f ca="1">RAND()</f>
        <v>0.4651010023043165</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fl2</v>
      </c>
      <c r="AB220" t="s">
        <v>88</v>
      </c>
      <c r="AC220" t="s">
        <v>520</v>
      </c>
      <c r="AD220">
        <v>1</v>
      </c>
      <c r="AE220" t="s">
        <v>129</v>
      </c>
      <c r="AF220">
        <v>680</v>
      </c>
      <c r="AG220">
        <v>369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전설</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간파울</v>
      </c>
      <c r="AL220">
        <v>1</v>
      </c>
      <c r="AM220" t="str">
        <f ca="1">IF(ROW()=2,AN220,OFFSET(AM220,-1,0)&amp;IF(LEN(AN220)=0,"",","&amp;AN220))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{"dy":22,"sl":8,"tp":"fl2","vl":"Actor0201","cn":1,"pt":"DI","pp":680,"pr":369}</v>
      </c>
    </row>
    <row r="221" spans="1:40">
      <c r="A221">
        <v>22</v>
      </c>
      <c r="B221">
        <v>9</v>
      </c>
      <c r="C221">
        <f>IF(B221&lt;=9,0,
IF(B221=10,1,2))</f>
        <v>0</v>
      </c>
      <c r="D221">
        <f ca="1">RAND()</f>
        <v>0.38749150217893946</v>
      </c>
      <c r="E221">
        <f ca="1">RAND()</f>
        <v>0.41616223183778067</v>
      </c>
      <c r="F221">
        <f ca="1">RAND()</f>
        <v>0.78045505230060974</v>
      </c>
      <c r="G221">
        <f ca="1">RAND()</f>
        <v>0.94293375937135671</v>
      </c>
      <c r="H221">
        <f ca="1">RAND()</f>
        <v>0.31712080026660028</v>
      </c>
      <c r="I221">
        <f ca="1">RAND()</f>
        <v>0.72431953635538193</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fl3</v>
      </c>
      <c r="AB221" t="s">
        <v>89</v>
      </c>
      <c r="AC221" t="s">
        <v>520</v>
      </c>
      <c r="AD221">
        <v>1</v>
      </c>
      <c r="AE221" t="s">
        <v>129</v>
      </c>
      <c r="AF221">
        <v>890</v>
      </c>
      <c r="AG221">
        <v>579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전설</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간파울</v>
      </c>
      <c r="AL221">
        <v>1</v>
      </c>
      <c r="AM221" t="str">
        <f ca="1">IF(ROW()=2,AN221,OFFSET(AM221,-1,0)&amp;IF(LEN(AN221)=0,"",","&amp;AN221))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{"dy":22,"sl":9,"tp":"fl3","vl":"Actor0201","cn":1,"pt":"DI","pp":890,"pr":579}</v>
      </c>
    </row>
    <row r="222" spans="1:40">
      <c r="A222">
        <v>23</v>
      </c>
      <c r="B222">
        <v>0</v>
      </c>
      <c r="C222">
        <f>IF(B222&lt;=9,0,
IF(B222=10,1,2))</f>
        <v>0</v>
      </c>
      <c r="D222">
        <f ca="1">RAND()</f>
        <v>0.45990749965244726</v>
      </c>
      <c r="E222">
        <f ca="1">RAND()</f>
        <v>0.70986670793818007</v>
      </c>
      <c r="F222">
        <f ca="1">RAND()</f>
        <v>0.7322422862484208</v>
      </c>
      <c r="G222">
        <f ca="1">RAND()</f>
        <v>0.45979455709290451</v>
      </c>
      <c r="H222">
        <f ca="1">RAND()</f>
        <v>0.45842720151921412</v>
      </c>
      <c r="I222">
        <f ca="1">RAND()</f>
        <v>0.73886947251350377</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Equip6102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3700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0.8962508090095358</v>
      </c>
      <c r="E223">
        <f ca="1">RAND()</f>
        <v>4.2197821014917314E-2</v>
      </c>
      <c r="F223">
        <f ca="1">RAND()</f>
        <v>3.6355711024570359E-2</v>
      </c>
      <c r="G223">
        <f ca="1">RAND()</f>
        <v>0.25226425187623536</v>
      </c>
      <c r="H223">
        <f ca="1">RAND()</f>
        <v>0.96800243374850103</v>
      </c>
      <c r="I223">
        <f ca="1">RAND()</f>
        <v>0.17763858676424338</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Equip0102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1100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516</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0.30787857816753939</v>
      </c>
      <c r="E224">
        <f ca="1">RAND()</f>
        <v>8.7309341288369868E-2</v>
      </c>
      <c r="F224">
        <f ca="1">RAND()</f>
        <v>0.65787874610387409</v>
      </c>
      <c r="G224">
        <f ca="1">RAND()</f>
        <v>0.94085618373257607</v>
      </c>
      <c r="H224">
        <f ca="1">RAND()</f>
        <v>0.83120297579618019</v>
      </c>
      <c r="I224">
        <f ca="1">RAND()</f>
        <v>0.33500535480700477</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8730</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382</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0.72419829425145088</v>
      </c>
      <c r="E225">
        <f ca="1">RAND()</f>
        <v>0.45498607455008089</v>
      </c>
      <c r="F225">
        <f ca="1">RAND()</f>
        <v>0.15363306457907555</v>
      </c>
      <c r="G225">
        <f ca="1">RAND()</f>
        <v>0.98036628123976022</v>
      </c>
      <c r="H225">
        <f ca="1">RAND()</f>
        <v>0.94262815562573066</v>
      </c>
      <c r="I225">
        <f ca="1">RAND()</f>
        <v>5.1491695046087971E-2</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45498</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8</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2400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515</v>
      </c>
      <c r="AD225">
        <v>1</v>
      </c>
      <c r="AE225" t="s">
        <v>129</v>
      </c>
      <c r="AF225">
        <v>193</v>
      </c>
      <c r="AG225">
        <v>79</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전설</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유물 약탈자</v>
      </c>
      <c r="AL225">
        <v>1</v>
      </c>
      <c r="AM225" t="str">
        <f ca="1">IF(ROW()=2,AN225,OFFSET(AM225,-1,0)&amp;IF(LEN(AN225)=0,"",","&amp;AN225))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{"dy":23,"sl":3,"tp":"fe","vl":"Equip0402","cn":1,"pt":"DI","pp":193,"pr":79}</v>
      </c>
    </row>
    <row r="226" spans="1:40">
      <c r="A226">
        <v>23</v>
      </c>
      <c r="B226">
        <v>4</v>
      </c>
      <c r="C226">
        <f>IF(B226&lt;=9,0,
IF(B226=10,1,2))</f>
        <v>0</v>
      </c>
      <c r="D226">
        <f ca="1">RAND()</f>
        <v>0.3868736211354481</v>
      </c>
      <c r="E226">
        <f ca="1">RAND()</f>
        <v>7.3635336192231726E-2</v>
      </c>
      <c r="F226">
        <f ca="1">RAND()</f>
        <v>0.39654718396197119</v>
      </c>
      <c r="G226">
        <f ca="1">RAND()</f>
        <v>0.66449002265765544</v>
      </c>
      <c r="H226">
        <f ca="1">RAND()</f>
        <v>0.91082263401560104</v>
      </c>
      <c r="I226">
        <f ca="1">RAND()</f>
        <v>0.64072920354420837</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7363</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448</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3.0979517615786989E-2</v>
      </c>
      <c r="E227">
        <f ca="1">RAND()</f>
        <v>0.73455857847860206</v>
      </c>
      <c r="F227">
        <f ca="1">RAND()</f>
        <v>0.47880628902637978</v>
      </c>
      <c r="G227">
        <f ca="1">RAND()</f>
        <v>0.96732224838152614</v>
      </c>
      <c r="H227">
        <f ca="1">RAND()</f>
        <v>0.34476379193934192</v>
      </c>
      <c r="I227">
        <f ca="1">RAND()</f>
        <v>0.51024365017273854</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Equip6201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9400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377</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0.23273226915308742</v>
      </c>
      <c r="E228">
        <f ca="1">RAND()</f>
        <v>7.5803313244929726E-2</v>
      </c>
      <c r="F228">
        <f ca="1">RAND()</f>
        <v>0.78609082454140922</v>
      </c>
      <c r="G228">
        <f ca="1">RAND()</f>
        <v>0.65564373308234669</v>
      </c>
      <c r="H228">
        <f ca="1">RAND()</f>
        <v>0.63353159206999976</v>
      </c>
      <c r="I228">
        <f ca="1">RAND()</f>
        <v>9.6782359340998103E-2</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Equip0401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28</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14</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전설</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0.19662547202761793</v>
      </c>
      <c r="E229">
        <f ca="1">RAND()</f>
        <v>0.58063145960891782</v>
      </c>
      <c r="F229">
        <f ca="1">RAND()</f>
        <v>0.84795563945413677</v>
      </c>
      <c r="G229">
        <f ca="1">RAND()</f>
        <v>0.25075555723288767</v>
      </c>
      <c r="H229">
        <f ca="1">RAND()</f>
        <v>0.76736615864756341</v>
      </c>
      <c r="I229">
        <f ca="1">RAND()</f>
        <v>0.11614658668996503</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Equip6302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22100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435</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ca="1">IF(ROW()=2,AN229,OFFSET(AM229,-1,0)&amp;IF(LEN(AN229)=0,"",","&amp;AN229))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{"dy":23,"sl":7,"tp":"fe","vl":"Equip8301","cn":1,"pt":"GO","pr":74200}</v>
      </c>
    </row>
    <row r="230" spans="1:40">
      <c r="A230">
        <v>23</v>
      </c>
      <c r="B230">
        <v>8</v>
      </c>
      <c r="C230">
        <f>IF(B230&lt;=9,0,
IF(B230=10,1,2))</f>
        <v>0</v>
      </c>
      <c r="D230">
        <f ca="1">RAND()</f>
        <v>0.38842640553745911</v>
      </c>
      <c r="E230">
        <f ca="1">RAND()</f>
        <v>0.50688942930611391</v>
      </c>
      <c r="F230">
        <f ca="1">RAND()</f>
        <v>0.37167169565217451</v>
      </c>
      <c r="G230">
        <f ca="1">RAND()</f>
        <v>0.9883553294483105</v>
      </c>
      <c r="H230">
        <f ca="1">RAND()</f>
        <v>9.0720169903720449E-2</v>
      </c>
      <c r="I230">
        <f ca="1">RAND()</f>
        <v>0.27050705215573723</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0.87162790851801009</v>
      </c>
      <c r="E231">
        <f ca="1">RAND()</f>
        <v>0.36047310004910293</v>
      </c>
      <c r="F231">
        <f ca="1">RAND()</f>
        <v>0.11711648323223889</v>
      </c>
      <c r="G231">
        <f ca="1">RAND()</f>
        <v>0.98462624575202462</v>
      </c>
      <c r="H231">
        <f ca="1">RAND()</f>
        <v>0.79472683703282443</v>
      </c>
      <c r="I231">
        <f ca="1">RAND()</f>
        <v>0.8245422896864365</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0.97823323845351051</v>
      </c>
      <c r="E232">
        <f ca="1">RAND()</f>
        <v>0.69522414840134139</v>
      </c>
      <c r="F232">
        <f ca="1">RAND()</f>
        <v>0.43387408956730822</v>
      </c>
      <c r="G232">
        <f ca="1">RAND()</f>
        <v>0.98526943109747378</v>
      </c>
      <c r="H232">
        <f ca="1">RAND()</f>
        <v>0.90853430547670122</v>
      </c>
      <c r="I232">
        <f ca="1">RAND()</f>
        <v>0.35355617588932564</v>
      </c>
      <c r="M232" t="str">
        <f ca="1">IF(LEN(J232)&lt;&gt;0,J232,VLOOKUP(D232+$B232,$BJ:$BK,MATCH($BK$1,$BJ$1:$BK$1,0),1))</f>
        <v>캐릭터 상자 영웅등급</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삭제</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377</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0.8552850379516187</v>
      </c>
      <c r="E233">
        <f ca="1">RAND()</f>
        <v>0.17624969282533609</v>
      </c>
      <c r="F233">
        <f ca="1">RAND()</f>
        <v>0.24224972980002257</v>
      </c>
      <c r="G233">
        <f ca="1">RAND()</f>
        <v>6.7409025753918939E-2</v>
      </c>
      <c r="H233">
        <f ca="1">RAND()</f>
        <v>0.64334872408041355</v>
      </c>
      <c r="I233">
        <f ca="1">RAND()</f>
        <v>0.18111995715321982</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Equip1201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4</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376</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0.87789056578926206</v>
      </c>
      <c r="E234">
        <f ca="1">RAND()</f>
        <v>0.4839140566549005</v>
      </c>
      <c r="F234">
        <f ca="1">RAND()</f>
        <v>0.22016323128071635</v>
      </c>
      <c r="G234">
        <f ca="1">RAND()</f>
        <v>0.82655487166054886</v>
      </c>
      <c r="H234">
        <f ca="1">RAND()</f>
        <v>0.12512127703671083</v>
      </c>
      <c r="I234">
        <f ca="1">RAND()</f>
        <v>0.84057148671265292</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48391</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0.90591026386273321</v>
      </c>
      <c r="E235">
        <f ca="1">RAND()</f>
        <v>0.15546692326512179</v>
      </c>
      <c r="F235">
        <f ca="1">RAND()</f>
        <v>0.49996957504993289</v>
      </c>
      <c r="G235">
        <f ca="1">RAND()</f>
        <v>0.16857662474499813</v>
      </c>
      <c r="H235">
        <f ca="1">RAND()</f>
        <v>6.9901461679550914E-2</v>
      </c>
      <c r="I235">
        <f ca="1">RAND()</f>
        <v>9.6102439914256044E-2</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15546</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356</v>
      </c>
      <c r="AD235">
        <v>1</v>
      </c>
      <c r="AE235" t="s">
        <v>125</v>
      </c>
      <c r="AG235">
        <v>7100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울려퍼지는 여명</v>
      </c>
      <c r="AL235">
        <v>1</v>
      </c>
      <c r="AM235" t="str">
        <f ca="1">IF(ROW()=2,AN235,OFFSET(AM235,-1,0)&amp;IF(LEN(AN235)=0,"",","&amp;AN235))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{"dy":24,"sl":3,"tp":"fe","vl":"Equip2302","cn":1,"pt":"GO","pr":7100}</v>
      </c>
    </row>
    <row r="236" spans="1:40">
      <c r="A236">
        <v>24</v>
      </c>
      <c r="B236">
        <v>4</v>
      </c>
      <c r="C236">
        <f>IF(B236&lt;=9,0,
IF(B236=10,1,2))</f>
        <v>0</v>
      </c>
      <c r="D236">
        <f ca="1">RAND()</f>
        <v>0.38036841289600198</v>
      </c>
      <c r="E236">
        <f ca="1">RAND()</f>
        <v>0.14133123362455424</v>
      </c>
      <c r="F236">
        <f ca="1">RAND()</f>
        <v>0.92494582746326914</v>
      </c>
      <c r="G236">
        <f ca="1">RAND()</f>
        <v>0.31141833657791451</v>
      </c>
      <c r="H236">
        <f ca="1">RAND()</f>
        <v>0.56931122225216635</v>
      </c>
      <c r="I236">
        <f ca="1">RAND()</f>
        <v>0.56030768756044869</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14133</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1200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408</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0.87098055116402073</v>
      </c>
      <c r="E237">
        <f ca="1">RAND()</f>
        <v>0.2579211208166805</v>
      </c>
      <c r="F237">
        <f ca="1">RAND()</f>
        <v>0.47257741890870186</v>
      </c>
      <c r="G237">
        <f ca="1">RAND()</f>
        <v>0.65334787271939421</v>
      </c>
      <c r="H237">
        <f ca="1">RAND()</f>
        <v>0.31950772057838339</v>
      </c>
      <c r="I237">
        <f ca="1">RAND()</f>
        <v>0.96861303414879352</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25792</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6</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1800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411</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ca="1">IF(ROW()=2,AN237,OFFSET(AM237,-1,0)&amp;IF(LEN(AN237)=0,"",","&amp;AN237))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{"dy":24,"sl":5,"tp":"fe","vl":"Equip4102","cn":1,"pt":"GO","pr":1100}</v>
      </c>
    </row>
    <row r="238" spans="1:40">
      <c r="A238">
        <v>24</v>
      </c>
      <c r="B238">
        <v>6</v>
      </c>
      <c r="C238">
        <f>IF(B238&lt;=9,0,
IF(B238=10,1,2))</f>
        <v>0</v>
      </c>
      <c r="D238">
        <f ca="1">RAND()</f>
        <v>7.813055831183191E-3</v>
      </c>
      <c r="E238">
        <f ca="1">RAND()</f>
        <v>0.52515139242848796</v>
      </c>
      <c r="F238">
        <f ca="1">RAND()</f>
        <v>8.327935859456892E-2</v>
      </c>
      <c r="G238">
        <f ca="1">RAND()</f>
        <v>0.75690782408606572</v>
      </c>
      <c r="H238">
        <f ca="1">RAND()</f>
        <v>0.93996653545378661</v>
      </c>
      <c r="I238">
        <f ca="1">RAND()</f>
        <v>0.89372993722501204</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Equip6101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3900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0.83025933859197176</v>
      </c>
      <c r="E239">
        <f ca="1">RAND()</f>
        <v>0.80596810387032769</v>
      </c>
      <c r="F239">
        <f ca="1">RAND()</f>
        <v>0.585965137829765</v>
      </c>
      <c r="G239">
        <f ca="1">RAND()</f>
        <v>0.27602570178858332</v>
      </c>
      <c r="H239">
        <f ca="1">RAND()</f>
        <v>0.49577650370835347</v>
      </c>
      <c r="I239">
        <f ca="1">RAND()</f>
        <v>0.15840855106082186</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Equip8102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7600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380</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0.47260228252986358</v>
      </c>
      <c r="E240">
        <f ca="1">RAND()</f>
        <v>0.85633990884325883</v>
      </c>
      <c r="F240">
        <f ca="1">RAND()</f>
        <v>0.79476287528451095</v>
      </c>
      <c r="G240">
        <f ca="1">RAND()</f>
        <v>0.68552618447161706</v>
      </c>
      <c r="H240">
        <f ca="1">RAND()</f>
        <v>0.91121827947809497</v>
      </c>
      <c r="I240">
        <f ca="1">RAND()</f>
        <v>0.72212976501473658</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502</v>
      </c>
      <c r="AC240" t="s">
        <v>500</v>
      </c>
      <c r="AD240">
        <v>1</v>
      </c>
      <c r="AE240" t="s">
        <v>129</v>
      </c>
      <c r="AF240">
        <v>55</v>
      </c>
      <c r="AG240">
        <v>37</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러센트</v>
      </c>
      <c r="AL240">
        <v>1</v>
      </c>
      <c r="AM240" t="str">
        <f ca="1">IF(ROW()=2,AN240,OFFSET(AM240,-1,0)&amp;IF(LEN(AN240)=0,"",","&amp;AN240))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{"dy":24,"sl":8,"tp":"fl1","vl":"Actor0024","cn":1,"pt":"DI","pp":55,"pr":37}</v>
      </c>
    </row>
    <row r="241" spans="1:40">
      <c r="A241">
        <v>24</v>
      </c>
      <c r="B241">
        <v>9</v>
      </c>
      <c r="C241">
        <f>IF(B241&lt;=9,0,
IF(B241=10,1,2))</f>
        <v>0</v>
      </c>
      <c r="D241">
        <f ca="1">RAND()</f>
        <v>0.11058746691205756</v>
      </c>
      <c r="E241">
        <f ca="1">RAND()</f>
        <v>5.6639150043481523E-3</v>
      </c>
      <c r="F241">
        <f ca="1">RAND()</f>
        <v>0.9278410941888563</v>
      </c>
      <c r="G241">
        <f ca="1">RAND()</f>
        <v>0.53750163754446856</v>
      </c>
      <c r="H241">
        <f ca="1">RAND()</f>
        <v>0.47151723768427223</v>
      </c>
      <c r="I241">
        <f ca="1">RAND()</f>
        <v>0.13073735652366114</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fl1</v>
      </c>
      <c r="AB241" t="s">
        <v>502</v>
      </c>
      <c r="AC241" t="s">
        <v>493</v>
      </c>
      <c r="AD241">
        <v>1</v>
      </c>
      <c r="AE241" t="s">
        <v>129</v>
      </c>
      <c r="AF241">
        <v>55</v>
      </c>
      <c r="AG241">
        <v>37</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딘즈</v>
      </c>
      <c r="AL241">
        <v>1</v>
      </c>
      <c r="AM241" t="str">
        <f ca="1">IF(ROW()=2,AN241,OFFSET(AM241,-1,0)&amp;IF(LEN(AN241)=0,"",","&amp;AN241))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{"dy":24,"sl":9,"tp":"fl1","vl":"Actor3022","cn":1,"pt":"DI","pp":55,"pr":37}</v>
      </c>
    </row>
    <row r="242" spans="1:40">
      <c r="A242">
        <v>25</v>
      </c>
      <c r="B242">
        <v>0</v>
      </c>
      <c r="C242">
        <f>IF(B242&lt;=9,0,
IF(B242=10,1,2))</f>
        <v>0</v>
      </c>
      <c r="D242">
        <f ca="1">RAND()</f>
        <v>0.35141477881450134</v>
      </c>
      <c r="E242">
        <f ca="1">RAND()</f>
        <v>0.39905221540350178</v>
      </c>
      <c r="F242">
        <f ca="1">RAND()</f>
        <v>4.8362321901644689E-2</v>
      </c>
      <c r="G242">
        <f ca="1">RAND()</f>
        <v>0.38988898948516393</v>
      </c>
      <c r="H242">
        <f ca="1">RAND()</f>
        <v>0.20459138193781801</v>
      </c>
      <c r="I242">
        <f ca="1">RAND()</f>
        <v>0.72937231293103644</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Equip3201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5</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422</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용사의 단검</v>
      </c>
      <c r="AL242">
        <v>1</v>
      </c>
      <c r="AM242" t="str">
        <f ca="1">IF(ROW()=2,AN242,OFFSET(AM242,-1,0)&amp;IF(LEN(AN242)=0,"",","&amp;AN242))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{"dy":25,"sl":0,"tp":"fe","vl":"Equip1001","cn":1,"pt":"GO","pr":800}</v>
      </c>
    </row>
    <row r="243" spans="1:40">
      <c r="A243">
        <v>25</v>
      </c>
      <c r="B243">
        <v>1</v>
      </c>
      <c r="C243">
        <f>IF(B243&lt;=9,0,
IF(B243=10,1,2))</f>
        <v>0</v>
      </c>
      <c r="D243">
        <f ca="1">RAND()</f>
        <v>0.75779775821769102</v>
      </c>
      <c r="E243">
        <f ca="1">RAND()</f>
        <v>8.7725999031020518E-2</v>
      </c>
      <c r="F243">
        <f ca="1">RAND()</f>
        <v>0.67435745639841227</v>
      </c>
      <c r="G243">
        <f ca="1">RAND()</f>
        <v>0.48116656439861027</v>
      </c>
      <c r="H243">
        <f ca="1">RAND()</f>
        <v>0.22495700341018832</v>
      </c>
      <c r="I243">
        <f ca="1">RAND()</f>
        <v>0.67910732986320033</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Equip0301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12</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491</v>
      </c>
      <c r="AD243">
        <v>1</v>
      </c>
      <c r="AE243" t="s">
        <v>98</v>
      </c>
      <c r="AF243">
        <v>189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단단한 칼날 메이스</v>
      </c>
      <c r="AL243">
        <v>1</v>
      </c>
      <c r="AM243" t="str">
        <f ca="1">IF(ROW()=2,AN243,OFFSET(AM243,-1,0)&amp;IF(LEN(AN243)=0,"",","&amp;AN243))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{"dy":25,"sl":1,"tp":"fe","vl":"Equip4401","cn":1,"pt":"DI","pp":189,"pr":119}</v>
      </c>
    </row>
    <row r="244" spans="1:40">
      <c r="A244">
        <v>25</v>
      </c>
      <c r="B244">
        <v>2</v>
      </c>
      <c r="C244">
        <f>IF(B244&lt;=9,0,
IF(B244=10,1,2))</f>
        <v>0</v>
      </c>
      <c r="D244">
        <f ca="1">RAND()</f>
        <v>0.69522807226154704</v>
      </c>
      <c r="E244">
        <f ca="1">RAND()</f>
        <v>0.29996327845518211</v>
      </c>
      <c r="F244">
        <f ca="1">RAND()</f>
        <v>0.99042779861496166</v>
      </c>
      <c r="G244">
        <f ca="1">RAND()</f>
        <v>0.75799855247804881</v>
      </c>
      <c r="H244">
        <f ca="1">RAND()</f>
        <v>0.49061795676984232</v>
      </c>
      <c r="I244">
        <f ca="1">RAND()</f>
        <v>0.35710830044287922</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29996</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6</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1800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427</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0.67741003064296335</v>
      </c>
      <c r="E245">
        <f ca="1">RAND()</f>
        <v>0.94451540620745322</v>
      </c>
      <c r="F245">
        <f ca="1">RAND()</f>
        <v>0.4432691674443402</v>
      </c>
      <c r="G245">
        <f ca="1">RAND()</f>
        <v>0.37651990516771305</v>
      </c>
      <c r="H245">
        <f ca="1">RAND()</f>
        <v>0.19159141289611037</v>
      </c>
      <c r="I245">
        <f ca="1">RAND()</f>
        <v>0.82001909224397662</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94451</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4200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0.76708374206938934</v>
      </c>
      <c r="E246">
        <f ca="1">RAND()</f>
        <v>0.53390975811156871</v>
      </c>
      <c r="F246">
        <f ca="1">RAND()</f>
        <v>2.3193013769421067E-2</v>
      </c>
      <c r="G246">
        <f ca="1">RAND()</f>
        <v>8.8671891596769137E-2</v>
      </c>
      <c r="H246">
        <f ca="1">RAND()</f>
        <v>0.14084356295741696</v>
      </c>
      <c r="I246">
        <f ca="1">RAND()</f>
        <v>0.18421502734024275</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53390</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9</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2700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2.388983946203227E-2</v>
      </c>
      <c r="E247">
        <f ca="1">RAND()</f>
        <v>0.74995048417772292</v>
      </c>
      <c r="F247">
        <f ca="1">RAND()</f>
        <v>0.67118136567578168</v>
      </c>
      <c r="G247">
        <f ca="1">RAND()</f>
        <v>0.44563403126645562</v>
      </c>
      <c r="H247">
        <f ca="1">RAND()</f>
        <v>0.65715526067429031</v>
      </c>
      <c r="I247">
        <f ca="1">RAND()</f>
        <v>0.48172622950525479</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Equip6301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22500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375</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0.13236131904981341</v>
      </c>
      <c r="E248">
        <f ca="1">RAND()</f>
        <v>0.34476065591007432</v>
      </c>
      <c r="F248">
        <f ca="1">RAND()</f>
        <v>0.54828786093878656</v>
      </c>
      <c r="G248">
        <f ca="1">RAND()</f>
        <v>0.15653199528563322</v>
      </c>
      <c r="H248">
        <f ca="1">RAND()</f>
        <v>0.38510091688186188</v>
      </c>
      <c r="I248">
        <f ca="1">RAND()</f>
        <v>0.96071807037068024</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Equip4102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1500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0.96910545266562398</v>
      </c>
      <c r="E249">
        <f ca="1">RAND()</f>
        <v>0.24665154294763958</v>
      </c>
      <c r="F249">
        <f ca="1">RAND()</f>
        <v>0.73933541675122438</v>
      </c>
      <c r="G249">
        <f ca="1">RAND()</f>
        <v>0.28123212452875412</v>
      </c>
      <c r="H249">
        <f ca="1">RAND()</f>
        <v>0.32854418503592631</v>
      </c>
      <c r="I249">
        <f ca="1">RAND()</f>
        <v>0.21363193581783024</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Equip2302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7200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0.42158704535524305</v>
      </c>
      <c r="E250">
        <f ca="1">RAND()</f>
        <v>0.99828494559421799</v>
      </c>
      <c r="F250">
        <f ca="1">RAND()</f>
        <v>0.57151211866838336</v>
      </c>
      <c r="G250">
        <f ca="1">RAND()</f>
        <v>0.15797306683644419</v>
      </c>
      <c r="H250">
        <f ca="1">RAND()</f>
        <v>0.42256978209889773</v>
      </c>
      <c r="I250">
        <f ca="1">RAND()</f>
        <v>0.94518293642479179</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fl2</v>
      </c>
      <c r="AB250" t="s">
        <v>88</v>
      </c>
      <c r="AC250" t="s">
        <v>523</v>
      </c>
      <c r="AD250">
        <v>1</v>
      </c>
      <c r="AE250" t="s">
        <v>129</v>
      </c>
      <c r="AF250">
        <v>70</v>
      </c>
      <c r="AG250">
        <v>49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ca="1">IF(ROW()=2,AN250,OFFSET(AM250,-1,0)&amp;IF(LEN(AN250)=0,"",","&amp;AN250))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{"dy":25,"sl":8,"tp":"fl2","vl":"Actor0007","cn":1,"pt":"DI","pp":70,"pr":49}</v>
      </c>
    </row>
    <row r="251" spans="1:40">
      <c r="A251">
        <v>25</v>
      </c>
      <c r="B251">
        <v>9</v>
      </c>
      <c r="C251">
        <f>IF(B251&lt;=9,0,
IF(B251=10,1,2))</f>
        <v>0</v>
      </c>
      <c r="D251">
        <f ca="1">RAND()</f>
        <v>0.68465213259324254</v>
      </c>
      <c r="E251">
        <f ca="1">RAND()</f>
        <v>0.91896679433328254</v>
      </c>
      <c r="F251">
        <f ca="1">RAND()</f>
        <v>0.74757555861828739</v>
      </c>
      <c r="G251">
        <f ca="1">RAND()</f>
        <v>0.50051756364802824</v>
      </c>
      <c r="H251">
        <f ca="1">RAND()</f>
        <v>0.96713795672299641</v>
      </c>
      <c r="I251">
        <f ca="1">RAND()</f>
        <v>0.77741110955256221</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fl3</v>
      </c>
      <c r="AB251" t="s">
        <v>89</v>
      </c>
      <c r="AC251" t="s">
        <v>523</v>
      </c>
      <c r="AD251">
        <v>1</v>
      </c>
      <c r="AE251" t="s">
        <v>129</v>
      </c>
      <c r="AF251">
        <v>70</v>
      </c>
      <c r="AG251">
        <v>49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ca="1">IF(ROW()=2,AN251,OFFSET(AM251,-1,0)&amp;IF(LEN(AN251)=0,"",","&amp;AN251))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{"dy":25,"sl":9,"tp":"fl3","vl":"Actor0007","cn":1,"pt":"DI","pp":70,"pr":49}</v>
      </c>
    </row>
    <row r="252" spans="1:40">
      <c r="A252">
        <v>26</v>
      </c>
      <c r="B252">
        <v>0</v>
      </c>
      <c r="C252">
        <f>IF(B252&lt;=9,0,
IF(B252=10,1,2))</f>
        <v>0</v>
      </c>
      <c r="D252">
        <f ca="1">RAND()</f>
        <v>0.16333112037899888</v>
      </c>
      <c r="E252">
        <f ca="1">RAND()</f>
        <v>0.263947755996355</v>
      </c>
      <c r="F252">
        <f ca="1">RAND()</f>
        <v>0.86010214477622593</v>
      </c>
      <c r="G252">
        <f ca="1">RAND()</f>
        <v>0.80361581232976609</v>
      </c>
      <c r="H252">
        <f ca="1">RAND()</f>
        <v>0.17027060408034289</v>
      </c>
      <c r="I252">
        <f ca="1">RAND()</f>
        <v>0.66098205679291855</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Equip2101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1300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434</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9.8515096842909711E-2</v>
      </c>
      <c r="E253">
        <f ca="1">RAND()</f>
        <v>0.55329550158800045</v>
      </c>
      <c r="F253">
        <f ca="1">RAND()</f>
        <v>0.40236705017316643</v>
      </c>
      <c r="G253">
        <f ca="1">RAND()</f>
        <v>0.56570405931088241</v>
      </c>
      <c r="H253">
        <f ca="1">RAND()</f>
        <v>5.9333073676255177E-2</v>
      </c>
      <c r="I253">
        <f ca="1">RAND()</f>
        <v>0.2456886257134332</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Equip4302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7200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0.18606687433182745</v>
      </c>
      <c r="E254">
        <f ca="1">RAND()</f>
        <v>0.63863501732086803</v>
      </c>
      <c r="F254">
        <f ca="1">RAND()</f>
        <v>8.2762478139975282E-2</v>
      </c>
      <c r="G254">
        <f ca="1">RAND()</f>
        <v>3.5702947478203573E-2</v>
      </c>
      <c r="H254">
        <f ca="1">RAND()</f>
        <v>0.91959608322058661</v>
      </c>
      <c r="I254">
        <f ca="1">RAND()</f>
        <v>0.96410604830783275</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63863</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10</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3000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0.95548888391235653</v>
      </c>
      <c r="E255">
        <f ca="1">RAND()</f>
        <v>0.68281664259416386</v>
      </c>
      <c r="F255">
        <f ca="1">RAND()</f>
        <v>0.63731037374333177</v>
      </c>
      <c r="G255">
        <f ca="1">RAND()</f>
        <v>0.60641062689228487</v>
      </c>
      <c r="H255">
        <f ca="1">RAND()</f>
        <v>0.49204260106960096</v>
      </c>
      <c r="I255">
        <f ca="1">RAND()</f>
        <v>0.78831303395270069</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68281</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442</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0.85583331781347116</v>
      </c>
      <c r="E256">
        <f ca="1">RAND()</f>
        <v>0.54376052173323508</v>
      </c>
      <c r="F256">
        <f ca="1">RAND()</f>
        <v>0.31749964030595146</v>
      </c>
      <c r="G256">
        <f ca="1">RAND()</f>
        <v>0.90410497576698534</v>
      </c>
      <c r="H256">
        <f ca="1">RAND()</f>
        <v>0.49688744469903312</v>
      </c>
      <c r="I256">
        <f ca="1">RAND()</f>
        <v>0.55096812822468133</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54376</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9</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2700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441</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ca="1">IF(ROW()=2,AN256,OFFSET(AM256,-1,0)&amp;IF(LEN(AN256)=0,"",","&amp;AN256))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{"dy":26,"sl":4,"tp":"fe","vl":"Equip1301","cn":1,"pt":"GO","pr":7300}</v>
      </c>
    </row>
    <row r="257" spans="1:40">
      <c r="A257">
        <v>26</v>
      </c>
      <c r="B257">
        <v>5</v>
      </c>
      <c r="C257">
        <f>IF(B257&lt;=9,0,
IF(B257=10,1,2))</f>
        <v>0</v>
      </c>
      <c r="D257">
        <f ca="1">RAND()</f>
        <v>0.59775563055947345</v>
      </c>
      <c r="E257">
        <f ca="1">RAND()</f>
        <v>0.48370682030099765</v>
      </c>
      <c r="F257">
        <f ca="1">RAND()</f>
        <v>0.31386275208452485</v>
      </c>
      <c r="G257">
        <f ca="1">RAND()</f>
        <v>0.97512837788404239</v>
      </c>
      <c r="H257">
        <f ca="1">RAND()</f>
        <v>0.84906928887014343</v>
      </c>
      <c r="I257">
        <f ca="1">RAND()</f>
        <v>0.44682074335109101</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48370</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8</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2400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381</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0.85616245694980464</v>
      </c>
      <c r="E258">
        <f ca="1">RAND()</f>
        <v>0.12632304863694599</v>
      </c>
      <c r="F258">
        <f ca="1">RAND()</f>
        <v>0.9236397680373114</v>
      </c>
      <c r="G258">
        <f ca="1">RAND()</f>
        <v>0.67110206034663711</v>
      </c>
      <c r="H258">
        <f ca="1">RAND()</f>
        <v>0.39962626679507152</v>
      </c>
      <c r="I258">
        <f ca="1">RAND()</f>
        <v>0.52331538575028547</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Equip1202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3000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0.14744031305649796</v>
      </c>
      <c r="E259">
        <f ca="1">RAND()</f>
        <v>0.47835119715248497</v>
      </c>
      <c r="F259">
        <f ca="1">RAND()</f>
        <v>3.0175933904806551E-2</v>
      </c>
      <c r="G259">
        <f ca="1">RAND()</f>
        <v>9.5961998379681668E-2</v>
      </c>
      <c r="H259">
        <f ca="1">RAND()</f>
        <v>0.91456716423769191</v>
      </c>
      <c r="I259">
        <f ca="1">RAND()</f>
        <v>0.41105878728565381</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Equip5202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4</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0.53172447238329257</v>
      </c>
      <c r="E260">
        <f ca="1">RAND()</f>
        <v>0.79598509181347266</v>
      </c>
      <c r="F260">
        <f ca="1">RAND()</f>
        <v>0.44555891138159942</v>
      </c>
      <c r="G260">
        <f ca="1">RAND()</f>
        <v>0.9442513980455316</v>
      </c>
      <c r="H260">
        <f ca="1">RAND()</f>
        <v>0.11886670887821749</v>
      </c>
      <c r="I260">
        <f ca="1">RAND()</f>
        <v>0.78497383243240126</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0.66091848525239072</v>
      </c>
      <c r="E261">
        <f ca="1">RAND()</f>
        <v>9.5448762208588223E-2</v>
      </c>
      <c r="F261">
        <f ca="1">RAND()</f>
        <v>0.43743447405919456</v>
      </c>
      <c r="G261">
        <f ca="1">RAND()</f>
        <v>0.36021877867091245</v>
      </c>
      <c r="H261">
        <f ca="1">RAND()</f>
        <v>0.92443903331791821</v>
      </c>
      <c r="I261">
        <f ca="1">RAND()</f>
        <v>2.7251647036904081E-2</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2.113630922242371E-2</v>
      </c>
      <c r="E262">
        <f ca="1">RAND()</f>
        <v>0.77515267953229006</v>
      </c>
      <c r="F262">
        <f ca="1">RAND()</f>
        <v>0.72910181441058219</v>
      </c>
      <c r="G262">
        <f ca="1">RAND()</f>
        <v>3.255739506677513E-2</v>
      </c>
      <c r="H262">
        <f ca="1">RAND()</f>
        <v>4.6071797094914935E-2</v>
      </c>
      <c r="I262">
        <f ca="1">RAND()</f>
        <v>0.32852857868138408</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Equip6302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34</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446</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ca="1">IF(ROW()=2,AN262,OFFSET(AM262,-1,0)&amp;IF(LEN(AN262)=0,"",","&amp;AN262))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{"dy":27,"sl":0,"tp":"fe","vl":"Equip4102","cn":1,"pt":"GO","pr":1400}</v>
      </c>
    </row>
    <row r="263" spans="1:40">
      <c r="A263">
        <v>27</v>
      </c>
      <c r="B263">
        <v>1</v>
      </c>
      <c r="C263">
        <f>IF(B263&lt;=9,0,
IF(B263=10,1,2))</f>
        <v>0</v>
      </c>
      <c r="D263">
        <f ca="1">RAND()</f>
        <v>0.92453709151799468</v>
      </c>
      <c r="E263">
        <f ca="1">RAND()</f>
        <v>0.38691311148526086</v>
      </c>
      <c r="F263">
        <f ca="1">RAND()</f>
        <v>0.20498705108631743</v>
      </c>
      <c r="G263">
        <f ca="1">RAND()</f>
        <v>0.93656821274122537</v>
      </c>
      <c r="H263">
        <f ca="1">RAND()</f>
        <v>0.43704869980428473</v>
      </c>
      <c r="I263">
        <f ca="1">RAND()</f>
        <v>0.82762858650355309</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Equip3102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1400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0.94259066263941393</v>
      </c>
      <c r="E264">
        <f ca="1">RAND()</f>
        <v>0.51830291843602394</v>
      </c>
      <c r="F264">
        <f ca="1">RAND()</f>
        <v>0.68037402555716564</v>
      </c>
      <c r="G264">
        <f ca="1">RAND()</f>
        <v>0.1685940891490999</v>
      </c>
      <c r="H264">
        <f ca="1">RAND()</f>
        <v>0.64098930170997359</v>
      </c>
      <c r="I264">
        <f ca="1">RAND()</f>
        <v>0.68864251220037387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51830</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9</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2700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443</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0.38504895078999468</v>
      </c>
      <c r="E265">
        <f ca="1">RAND()</f>
        <v>0.14200338342253471</v>
      </c>
      <c r="F265">
        <f ca="1">RAND()</f>
        <v>0.50712510519866272</v>
      </c>
      <c r="G265">
        <f ca="1">RAND()</f>
        <v>0.41008589986563482</v>
      </c>
      <c r="H265">
        <f ca="1">RAND()</f>
        <v>0.97988373346403745</v>
      </c>
      <c r="I265">
        <f ca="1">RAND()</f>
        <v>0.32937267782142343</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14200</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517</v>
      </c>
      <c r="AD265">
        <v>1</v>
      </c>
      <c r="AE265" t="s">
        <v>129</v>
      </c>
      <c r="AG265">
        <v>15</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0.8551820602856951</v>
      </c>
      <c r="E266">
        <f ca="1">RAND()</f>
        <v>0.64663049414500273</v>
      </c>
      <c r="F266">
        <f ca="1">RAND()</f>
        <v>0.26237070180403421</v>
      </c>
      <c r="G266">
        <f ca="1">RAND()</f>
        <v>0.12640123075128773</v>
      </c>
      <c r="H266">
        <f ca="1">RAND()</f>
        <v>0.89613815102506633</v>
      </c>
      <c r="I266">
        <f ca="1">RAND()</f>
        <v>2.1569640147316105E-2</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64663</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0.68574584558205476</v>
      </c>
      <c r="E267">
        <f ca="1">RAND()</f>
        <v>1.5498400019587022E-2</v>
      </c>
      <c r="F267">
        <f ca="1">RAND()</f>
        <v>0.11601079611483167</v>
      </c>
      <c r="G267">
        <f ca="1">RAND()</f>
        <v>6.6948510693297769E-2</v>
      </c>
      <c r="H267">
        <f ca="1">RAND()</f>
        <v>0.19194133800959223</v>
      </c>
      <c r="I267">
        <f ca="1">RAND()</f>
        <v>0.37348692971854425</v>
      </c>
      <c r="M267" t="str">
        <f ca="1">IF(LEN(J267)&lt;&gt;0,J267,VLOOKUP(D267+$B267,$BJ:$BK,MATCH($BK$1,$BJ$1:$BK$1,0),1))</f>
        <v>안 지정 캐릭터 PP 영웅등급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1549</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444</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0.40875704691457126</v>
      </c>
      <c r="E268">
        <f ca="1">RAND()</f>
        <v>0.29871467046612521</v>
      </c>
      <c r="F268">
        <f ca="1">RAND()</f>
        <v>0.75445913088216443</v>
      </c>
      <c r="G268">
        <f ca="1">RAND()</f>
        <v>0.38557374784133913</v>
      </c>
      <c r="H268">
        <f ca="1">RAND()</f>
        <v>0.80353071428512213</v>
      </c>
      <c r="I268">
        <f ca="1">RAND()</f>
        <v>0.42617383970917133</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Equip3301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7400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447</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0.12926509461409241</v>
      </c>
      <c r="E269">
        <f ca="1">RAND()</f>
        <v>1.2648167759810036E-3</v>
      </c>
      <c r="F269">
        <f ca="1">RAND()</f>
        <v>0.48974212613531365</v>
      </c>
      <c r="G269">
        <f ca="1">RAND()</f>
        <v>0.22943596545770251</v>
      </c>
      <c r="H269">
        <f ca="1">RAND()</f>
        <v>0.66468703462761114</v>
      </c>
      <c r="I269">
        <f ca="1">RAND()</f>
        <v>0.64141667933496582</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Equip0001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800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436</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0.99152282048274654</v>
      </c>
      <c r="E270">
        <f ca="1">RAND()</f>
        <v>4.490698688245176E-2</v>
      </c>
      <c r="F270">
        <f ca="1">RAND()</f>
        <v>0.7879237133394722</v>
      </c>
      <c r="G270">
        <f ca="1">RAND()</f>
        <v>0.10395991976477126</v>
      </c>
      <c r="H270">
        <f ca="1">RAND()</f>
        <v>0.98850981414300576</v>
      </c>
      <c r="I270">
        <f ca="1">RAND()</f>
        <v>0.21682680500728224</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fl1</v>
      </c>
      <c r="AB270" t="s">
        <v>502</v>
      </c>
      <c r="AC270" t="s">
        <v>461</v>
      </c>
      <c r="AD270">
        <v>1</v>
      </c>
      <c r="AE270" t="s">
        <v>129</v>
      </c>
      <c r="AF270">
        <v>54</v>
      </c>
      <c r="AG270">
        <v>39</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튤린</v>
      </c>
      <c r="AL270">
        <v>1</v>
      </c>
      <c r="AM270" t="str">
        <f ca="1">IF(ROW()=2,AN270,OFFSET(AM270,-1,0)&amp;IF(LEN(AN270)=0,"",","&amp;AN270))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{"dy":27,"sl":8,"tp":"fl1","vl":"Actor0037","cn":1,"pt":"DI","pp":54,"pr":39}</v>
      </c>
    </row>
    <row r="271" spans="1:40">
      <c r="A271">
        <v>27</v>
      </c>
      <c r="B271">
        <v>9</v>
      </c>
      <c r="C271">
        <f>IF(B271&lt;=9,0,
IF(B271=10,1,2))</f>
        <v>0</v>
      </c>
      <c r="D271">
        <f ca="1">RAND()</f>
        <v>0.59686867573748847</v>
      </c>
      <c r="E271">
        <f ca="1">RAND()</f>
        <v>0.43804746346528933</v>
      </c>
      <c r="F271">
        <f ca="1">RAND()</f>
        <v>0.60863844983368398</v>
      </c>
      <c r="G271">
        <f ca="1">RAND()</f>
        <v>8.5279438037719757E-2</v>
      </c>
      <c r="H271">
        <f ca="1">RAND()</f>
        <v>0.33188136219439579</v>
      </c>
      <c r="I271">
        <f ca="1">RAND()</f>
        <v>0.25298578883873923</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fl1</v>
      </c>
      <c r="AB271" t="s">
        <v>502</v>
      </c>
      <c r="AC271" t="s">
        <v>478</v>
      </c>
      <c r="AD271">
        <v>1</v>
      </c>
      <c r="AE271" t="s">
        <v>129</v>
      </c>
      <c r="AF271">
        <v>54</v>
      </c>
      <c r="AG271">
        <v>39</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에이잭</v>
      </c>
      <c r="AL271">
        <v>1</v>
      </c>
      <c r="AM271" t="str">
        <f ca="1">IF(ROW()=2,AN271,OFFSET(AM271,-1,0)&amp;IF(LEN(AN271)=0,"",","&amp;AN271))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{"dy":27,"sl":9,"tp":"fl1","vl":"Actor1029","cn":1,"pt":"DI","pp":54,"pr":39}</v>
      </c>
    </row>
    <row r="272" spans="1:40">
      <c r="A272">
        <v>28</v>
      </c>
      <c r="B272">
        <v>0</v>
      </c>
      <c r="C272">
        <f>IF(B272&lt;=9,0,
IF(B272=10,1,2))</f>
        <v>0</v>
      </c>
      <c r="D272">
        <f ca="1">RAND()</f>
        <v>0.71655472237950102</v>
      </c>
      <c r="E272">
        <f ca="1">RAND()</f>
        <v>0.2143986310852356</v>
      </c>
      <c r="F272">
        <f ca="1">RAND()</f>
        <v>0.12850221444036269</v>
      </c>
      <c r="G272">
        <f ca="1">RAND()</f>
        <v>0.36849541784305273</v>
      </c>
      <c r="H272">
        <f ca="1">RAND()</f>
        <v>0.13457394550468993</v>
      </c>
      <c r="I272">
        <f ca="1">RAND()</f>
        <v>0.56638886790393062</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Equip1302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11</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425</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0.15920490084953187</v>
      </c>
      <c r="E273">
        <f ca="1">RAND()</f>
        <v>0.28305881444958592</v>
      </c>
      <c r="F273">
        <f ca="1">RAND()</f>
        <v>0.12113429651082197</v>
      </c>
      <c r="G273">
        <f ca="1">RAND()</f>
        <v>1.8530564314792164E-2</v>
      </c>
      <c r="H273">
        <f ca="1">RAND()</f>
        <v>0.69390896399141122</v>
      </c>
      <c r="I273">
        <f ca="1">RAND()</f>
        <v>0.66187787761419759</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Equip2201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5</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448</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0.74826053607825782</v>
      </c>
      <c r="E274">
        <f ca="1">RAND()</f>
        <v>5.8013070045130899E-3</v>
      </c>
      <c r="F274">
        <f ca="1">RAND()</f>
        <v>0.51049280078313242</v>
      </c>
      <c r="G274">
        <f ca="1">RAND()</f>
        <v>0.76238879520026881</v>
      </c>
      <c r="H274">
        <f ca="1">RAND()</f>
        <v>9.2161876303858525E-2</v>
      </c>
      <c r="I274">
        <f ca="1">RAND()</f>
        <v>0.63773355802828957</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580</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449</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0.25730042495877892</v>
      </c>
      <c r="E275">
        <f ca="1">RAND()</f>
        <v>0.19310066673882476</v>
      </c>
      <c r="F275">
        <f ca="1">RAND()</f>
        <v>0.30964703800982929</v>
      </c>
      <c r="G275">
        <f ca="1">RAND()</f>
        <v>0.15912205668047918</v>
      </c>
      <c r="H275">
        <f ca="1">RAND()</f>
        <v>0.71368062828559653</v>
      </c>
      <c r="I275">
        <f ca="1">RAND()</f>
        <v>1.4866473331882957E-2</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19310</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5</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1500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376</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0.15149365791747982</v>
      </c>
      <c r="E276">
        <f ca="1">RAND()</f>
        <v>0.65475967223077636</v>
      </c>
      <c r="F276">
        <f ca="1">RAND()</f>
        <v>0.45518654318807805</v>
      </c>
      <c r="G276">
        <f ca="1">RAND()</f>
        <v>0.48891357327467833</v>
      </c>
      <c r="H276">
        <f ca="1">RAND()</f>
        <v>0.78008822394313304</v>
      </c>
      <c r="I276">
        <f ca="1">RAND()</f>
        <v>3.9197354733464418E-2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65475</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10</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3000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451</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0.89545494380951818</v>
      </c>
      <c r="E277">
        <f ca="1">RAND()</f>
        <v>4.110515511240953E-2</v>
      </c>
      <c r="F277">
        <f ca="1">RAND()</f>
        <v>0.61088523849177478</v>
      </c>
      <c r="G277">
        <f ca="1">RAND()</f>
        <v>0.18532667779152767</v>
      </c>
      <c r="H277">
        <f ca="1">RAND()</f>
        <v>0.46473884699002865</v>
      </c>
      <c r="I277">
        <f ca="1">RAND()</f>
        <v>0.77696585664757667</v>
      </c>
      <c r="M277" t="str">
        <f ca="1">IF(LEN(J277)&lt;&gt;0,J277,VLOOKUP(D277+$B277,$BJ:$BK,MATCH($BK$1,$BJ$1:$BK$1,0),1))</f>
        <v>안 지정 캐릭터 PP 일반등급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4110</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0.15464883056719125</v>
      </c>
      <c r="E278">
        <f ca="1">RAND()</f>
        <v>8.3372892805904542E-2</v>
      </c>
      <c r="F278">
        <f ca="1">RAND()</f>
        <v>0.28761905915072083</v>
      </c>
      <c r="G278">
        <f ca="1">RAND()</f>
        <v>3.8301604313556004E-2</v>
      </c>
      <c r="H278">
        <f ca="1">RAND()</f>
        <v>0.85276160015290514</v>
      </c>
      <c r="I278">
        <f ca="1">RAND()</f>
        <v>0.88363618075688322</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Equip1001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0.99725881838226493</v>
      </c>
      <c r="E279">
        <f ca="1">RAND()</f>
        <v>0.8550233060071859</v>
      </c>
      <c r="F279">
        <f ca="1">RAND()</f>
        <v>0.1192658161893293</v>
      </c>
      <c r="G279">
        <f ca="1">RAND()</f>
        <v>0.23922185401667351</v>
      </c>
      <c r="H279">
        <f ca="1">RAND()</f>
        <v>0.7132767062697607</v>
      </c>
      <c r="I279">
        <f ca="1">RAND()</f>
        <v>0.4290906859740693</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Equip8201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39</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0.84663117298996216</v>
      </c>
      <c r="E280">
        <f ca="1">RAND()</f>
        <v>0.89244671474419701</v>
      </c>
      <c r="F280">
        <f ca="1">RAND()</f>
        <v>0.74614528545869985</v>
      </c>
      <c r="G280">
        <f ca="1">RAND()</f>
        <v>0.97883998975756736</v>
      </c>
      <c r="H280">
        <f ca="1">RAND()</f>
        <v>0.9474485680771958</v>
      </c>
      <c r="I280">
        <f ca="1">RAND()</f>
        <v>0.87389945389518864</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fl2</v>
      </c>
      <c r="AB280" t="s">
        <v>88</v>
      </c>
      <c r="AC280" t="s">
        <v>460</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ca="1">IF(ROW()=2,AN280,OFFSET(AM280,-1,0)&amp;IF(LEN(AN280)=0,"",","&amp;AN280))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{"dy":28,"sl":8,"tp":"fl2","vl":"Actor0024","cn":1,"pt":"DI","pp":70,"pr":39}</v>
      </c>
    </row>
    <row r="281" spans="1:40">
      <c r="A281">
        <v>28</v>
      </c>
      <c r="B281">
        <v>9</v>
      </c>
      <c r="C281">
        <f>IF(B281&lt;=9,0,
IF(B281=10,1,2))</f>
        <v>0</v>
      </c>
      <c r="D281">
        <f ca="1">RAND()</f>
        <v>8.7946171344532975E-2</v>
      </c>
      <c r="E281">
        <f ca="1">RAND()</f>
        <v>2.4023758062456047E-2</v>
      </c>
      <c r="F281">
        <f ca="1">RAND()</f>
        <v>0.55212802989239917</v>
      </c>
      <c r="G281">
        <f ca="1">RAND()</f>
        <v>0.56210467748295978</v>
      </c>
      <c r="H281">
        <f ca="1">RAND()</f>
        <v>0.11499504548720396</v>
      </c>
      <c r="I281">
        <f ca="1">RAND()</f>
        <v>0.70440144739800747</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fl3</v>
      </c>
      <c r="AB281" t="s">
        <v>89</v>
      </c>
      <c r="AC281" t="s">
        <v>460</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ca="1">IF(ROW()=2,AN281,OFFSET(AM281,-1,0)&amp;IF(LEN(AN281)=0,"",","&amp;AN281))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{"dy":28,"sl":9,"tp":"fl3","vl":"Actor0024","cn":1,"pt":"DI","pp":70,"pr":39}</v>
      </c>
    </row>
    <row r="282" spans="1:40">
      <c r="A282">
        <v>29</v>
      </c>
      <c r="B282">
        <v>0</v>
      </c>
      <c r="C282">
        <f>IF(B282&lt;=9,0,
IF(B282=10,1,2))</f>
        <v>0</v>
      </c>
      <c r="D282">
        <f ca="1">RAND()</f>
        <v>0.84920279740904214</v>
      </c>
      <c r="E282">
        <f ca="1">RAND()</f>
        <v>0.59206224828586085</v>
      </c>
      <c r="F282">
        <f ca="1">RAND()</f>
        <v>0.66012059799057343</v>
      </c>
      <c r="G282">
        <f ca="1">RAND()</f>
        <v>2.9692545759250399E-2</v>
      </c>
      <c r="H282">
        <f ca="1">RAND()</f>
        <v>0.94066540346618954</v>
      </c>
      <c r="I282">
        <f ca="1">RAND()</f>
        <v>0.98415276853589706</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Equip5101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1500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0.81145320734682369</v>
      </c>
      <c r="E283">
        <f ca="1">RAND()</f>
        <v>0.84469233130538635</v>
      </c>
      <c r="F283">
        <f ca="1">RAND()</f>
        <v>0.75130690592182459</v>
      </c>
      <c r="G283">
        <f ca="1">RAND()</f>
        <v>0.29111112210000323</v>
      </c>
      <c r="H283">
        <f ca="1">RAND()</f>
        <v>0.513243275647844</v>
      </c>
      <c r="I283">
        <f ca="1">RAND()</f>
        <v>6.3417395452930347E-2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Equip7201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14</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388</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0.18620139485004783</v>
      </c>
      <c r="E284">
        <f ca="1">RAND()</f>
        <v>0.60440397450656413</v>
      </c>
      <c r="F284">
        <f ca="1">RAND()</f>
        <v>0.50013744277718652</v>
      </c>
      <c r="G284">
        <f ca="1">RAND()</f>
        <v>0.65352379687052231</v>
      </c>
      <c r="H284">
        <f ca="1">RAND()</f>
        <v>0.34429800066320693</v>
      </c>
      <c r="I284">
        <f ca="1">RAND()</f>
        <v>0.63508235701927562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60440</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0.10909833407687475</v>
      </c>
      <c r="E285">
        <f ca="1">RAND()</f>
        <v>0.29520409937305381</v>
      </c>
      <c r="F285">
        <f ca="1">RAND()</f>
        <v>0.23923665522708937</v>
      </c>
      <c r="G285">
        <f ca="1">RAND()</f>
        <v>0.44220320842011285</v>
      </c>
      <c r="H285">
        <f ca="1">RAND()</f>
        <v>0.68309528247735207</v>
      </c>
      <c r="I285">
        <f ca="1">RAND()</f>
        <v>0.70440389580339324</v>
      </c>
      <c r="M285" t="str">
        <f ca="1">IF(LEN(J285)&lt;&gt;0,J285,VLOOKUP(D285+$B285,$BJ:$BK,MATCH($BK$1,$BJ$1:$BK$1,0),1))</f>
        <v>안 지정 캐릭터 PP 영웅등급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29520</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518</v>
      </c>
      <c r="AD285">
        <v>1</v>
      </c>
      <c r="AE285" t="s">
        <v>129</v>
      </c>
      <c r="AF285">
        <v>209</v>
      </c>
      <c r="AG285">
        <v>139</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전설</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요정왕의 활</v>
      </c>
      <c r="AL285">
        <v>1</v>
      </c>
      <c r="AM285" t="str">
        <f ca="1">IF(ROW()=2,AN285,OFFSET(AM285,-1,0)&amp;IF(LEN(AN285)=0,"",","&amp;AN285))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{"dy":29,"sl":3,"tp":"fe","vl":"Equip2402","cn":1,"pt":"DI","pp":209,"pr":139}</v>
      </c>
    </row>
    <row r="286" spans="1:40">
      <c r="A286">
        <v>29</v>
      </c>
      <c r="B286">
        <v>4</v>
      </c>
      <c r="C286">
        <f>IF(B286&lt;=9,0,
IF(B286=10,1,2))</f>
        <v>0</v>
      </c>
      <c r="D286">
        <f ca="1">RAND()</f>
        <v>0.29132564533241689</v>
      </c>
      <c r="E286">
        <f ca="1">RAND()</f>
        <v>0.59347945142093039</v>
      </c>
      <c r="F286">
        <f ca="1">RAND()</f>
        <v>0.14951228552804696</v>
      </c>
      <c r="G286">
        <f ca="1">RAND()</f>
        <v>0.12148687374316514</v>
      </c>
      <c r="H286">
        <f ca="1">RAND()</f>
        <v>3.1357045040705023E-2</v>
      </c>
      <c r="I286">
        <f ca="1">RAND()</f>
        <v>0.66127140636509874</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59347</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0.30318462608898666</v>
      </c>
      <c r="E287">
        <f ca="1">RAND()</f>
        <v>0.71304768788382067</v>
      </c>
      <c r="F287">
        <f ca="1">RAND()</f>
        <v>0.75703765628678454</v>
      </c>
      <c r="G287">
        <f ca="1">RAND()</f>
        <v>0.25081816188269646</v>
      </c>
      <c r="H287">
        <f ca="1">RAND()</f>
        <v>0.1851108121856031</v>
      </c>
      <c r="I287">
        <f ca="1">RAND()</f>
        <v>0.8906030115707827</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Equip6102</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452</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ca="1">IF(ROW()=2,AN287,OFFSET(AM287,-1,0)&amp;IF(LEN(AN287)=0,"",","&amp;AN287))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{"dy":29,"sl":5,"tp":"fe","vl":"Equip5002","cn":1,"pt":"GO","pr":700}</v>
      </c>
    </row>
    <row r="288" spans="1:40">
      <c r="A288">
        <v>29</v>
      </c>
      <c r="B288">
        <v>6</v>
      </c>
      <c r="C288">
        <f>IF(B288&lt;=9,0,
IF(B288=10,1,2))</f>
        <v>0</v>
      </c>
      <c r="D288">
        <f ca="1">RAND()</f>
        <v>0.39589821655993629</v>
      </c>
      <c r="E288">
        <f ca="1">RAND()</f>
        <v>0.24794831729545352</v>
      </c>
      <c r="F288">
        <f ca="1">RAND()</f>
        <v>0.5763496307503152</v>
      </c>
      <c r="G288">
        <f ca="1">RAND()</f>
        <v>0.17200420493162827</v>
      </c>
      <c r="H288">
        <f ca="1">RAND()</f>
        <v>0.86673496506345404</v>
      </c>
      <c r="I288">
        <f ca="1">RAND()</f>
        <v>0.11834551705852259</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Equip3002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600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519</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0.41803473045180239</v>
      </c>
      <c r="E289">
        <f ca="1">RAND()</f>
        <v>0.55977976202105917</v>
      </c>
      <c r="F289">
        <f ca="1">RAND()</f>
        <v>0.66823210527464749</v>
      </c>
      <c r="G289">
        <f ca="1">RAND()</f>
        <v>0.95053181832042677</v>
      </c>
      <c r="H289">
        <f ca="1">RAND()</f>
        <v>0.55003757404553433</v>
      </c>
      <c r="I289">
        <f ca="1">RAND()</f>
        <v>0.25924112522310383</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Equip6202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9100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453</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0.71541288970065653</v>
      </c>
      <c r="E290">
        <f ca="1">RAND()</f>
        <v>0.43014124975544199</v>
      </c>
      <c r="F290">
        <f ca="1">RAND()</f>
        <v>0.43483544648325601</v>
      </c>
      <c r="G290">
        <f ca="1">RAND()</f>
        <v>0.68851775353632383</v>
      </c>
      <c r="H290">
        <f ca="1">RAND()</f>
        <v>0.93160411640763818</v>
      </c>
      <c r="I290">
        <f ca="1">RAND()</f>
        <v>6.1495544848467643E-2</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fl2</v>
      </c>
      <c r="AB290" t="s">
        <v>88</v>
      </c>
      <c r="AC290" t="s">
        <v>524</v>
      </c>
      <c r="AD290">
        <v>1</v>
      </c>
      <c r="AE290" t="s">
        <v>129</v>
      </c>
      <c r="AF290">
        <v>70</v>
      </c>
      <c r="AG290">
        <v>39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클라크</v>
      </c>
      <c r="AL290">
        <v>1</v>
      </c>
      <c r="AM290" t="str">
        <f ca="1">IF(ROW()=2,AN290,OFFSET(AM290,-1,0)&amp;IF(LEN(AN290)=0,"",","&amp;AN290))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{"dy":29,"sl":8,"tp":"fl2","vl":"Actor2011","cn":1,"pt":"DI","pp":70,"pr":39}</v>
      </c>
    </row>
    <row r="291" spans="1:40">
      <c r="A291">
        <v>29</v>
      </c>
      <c r="B291">
        <v>9</v>
      </c>
      <c r="C291">
        <f>IF(B291&lt;=9,0,
IF(B291=10,1,2))</f>
        <v>0</v>
      </c>
      <c r="D291">
        <f ca="1">RAND()</f>
        <v>4.9419283397575953E-2</v>
      </c>
      <c r="E291">
        <f ca="1">RAND()</f>
        <v>4.328705950057965E-2</v>
      </c>
      <c r="F291">
        <f ca="1">RAND()</f>
        <v>0.10965955848105724</v>
      </c>
      <c r="G291">
        <f ca="1">RAND()</f>
        <v>0.13438954417478266</v>
      </c>
      <c r="H291">
        <f ca="1">RAND()</f>
        <v>0.85084615643483719</v>
      </c>
      <c r="I291">
        <f ca="1">RAND()</f>
        <v>1.1536879127273192E-2</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fl3</v>
      </c>
      <c r="AB291" t="s">
        <v>89</v>
      </c>
      <c r="AC291" t="s">
        <v>524</v>
      </c>
      <c r="AD291">
        <v>1</v>
      </c>
      <c r="AE291" t="s">
        <v>129</v>
      </c>
      <c r="AF291">
        <v>70</v>
      </c>
      <c r="AG291">
        <v>39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클라크</v>
      </c>
      <c r="AL291">
        <v>1</v>
      </c>
      <c r="AM291" t="str">
        <f ca="1">IF(ROW()=2,AN291,OFFSET(AM291,-1,0)&amp;IF(LEN(AN291)=0,"",","&amp;AN291))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{"dy":29,"sl":9,"tp":"fl3","vl":"Actor2011","cn":1,"pt":"DI","pp":70,"pr":39}</v>
      </c>
    </row>
    <row r="292" spans="1:40">
      <c r="A292">
        <v>30</v>
      </c>
      <c r="B292">
        <v>0</v>
      </c>
      <c r="C292">
        <f>IF(B292&lt;=9,0,
IF(B292=10,1,2))</f>
        <v>0</v>
      </c>
      <c r="D292">
        <f ca="1">RAND()</f>
        <v>0.12660971027526902</v>
      </c>
      <c r="E292">
        <f ca="1">RAND()</f>
        <v>0.11695773657663633</v>
      </c>
      <c r="F292">
        <f ca="1">RAND()</f>
        <v>0.84591616763695843</v>
      </c>
      <c r="G292">
        <f ca="1">RAND()</f>
        <v>0.11377827115290196</v>
      </c>
      <c r="H292">
        <f ca="1">RAND()</f>
        <v>0.54051749280450601</v>
      </c>
      <c r="I292">
        <f ca="1">RAND()</f>
        <v>7.7180008207641149E-2</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Equip1001</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600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454</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0.40142558650588078</v>
      </c>
      <c r="E293">
        <f ca="1">RAND()</f>
        <v>0.51309659636497851</v>
      </c>
      <c r="F293">
        <f ca="1">RAND()</f>
        <v>0.14016622040825466</v>
      </c>
      <c r="G293">
        <f ca="1">RAND()</f>
        <v>0.165942397586192</v>
      </c>
      <c r="H293">
        <f ca="1">RAND()</f>
        <v>0.97866744417060181</v>
      </c>
      <c r="I293">
        <f ca="1">RAND()</f>
        <v>0.62957627566823604</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Equip4201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5</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455</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{"dy":30,"sl":1,"tp":"fe","vl":"Equip3101","cn":1,"pt":"GO","pr":1000}</v>
      </c>
    </row>
    <row r="294" spans="1:40">
      <c r="A294">
        <v>30</v>
      </c>
      <c r="B294">
        <v>2</v>
      </c>
      <c r="C294">
        <f>IF(B294&lt;=9,0,
IF(B294=10,1,2))</f>
        <v>0</v>
      </c>
      <c r="D294">
        <f ca="1">RAND()</f>
        <v>0.28553438068213466</v>
      </c>
      <c r="E294">
        <f ca="1">RAND()</f>
        <v>3.4088367989978496E-2</v>
      </c>
      <c r="F294">
        <f ca="1">RAND()</f>
        <v>0.79480414975256464</v>
      </c>
      <c r="G294">
        <f ca="1">RAND()</f>
        <v>0.36003222074408925</v>
      </c>
      <c r="H294">
        <f ca="1">RAND()</f>
        <v>0.93622507889054674</v>
      </c>
      <c r="I294">
        <f ca="1">RAND()</f>
        <v>0.70651273165045991</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3408</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456</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ca="1">IF(ROW()=2,AN294,OFFSET(AM294,-1,0)&amp;IF(LEN(AN294)=0,"",","&amp;AN294))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{"dy":30,"sl":2,"tp":"fe","vl":"Equip0201","cn":1,"pt":"GO","pr":3300}</v>
      </c>
    </row>
    <row r="295" spans="1:40">
      <c r="A295">
        <v>30</v>
      </c>
      <c r="B295">
        <v>3</v>
      </c>
      <c r="C295">
        <f>IF(B295&lt;=9,0,
IF(B295=10,1,2))</f>
        <v>0</v>
      </c>
      <c r="D295">
        <f ca="1">RAND()</f>
        <v>0.91509226629304641</v>
      </c>
      <c r="E295">
        <f ca="1">RAND()</f>
        <v>0.73743321486817637</v>
      </c>
      <c r="F295">
        <f ca="1">RAND()</f>
        <v>0.33192673299744435</v>
      </c>
      <c r="G295">
        <f ca="1">RAND()</f>
        <v>0.81702372877272267</v>
      </c>
      <c r="H295">
        <f ca="1">RAND()</f>
        <v>0.54332605141950086</v>
      </c>
      <c r="I295">
        <f ca="1">RAND()</f>
        <v>3.9771025045928887E-2</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73743</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3300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{"dy":30,"sl":3,"tp":"upn","vl":"41845","cn":3,"pt":"GO","pr":900}</v>
      </c>
    </row>
    <row r="296" spans="1:40">
      <c r="A296">
        <v>30</v>
      </c>
      <c r="B296">
        <v>4</v>
      </c>
      <c r="C296">
        <f>IF(B296&lt;=9,0,
IF(B296=10,1,2))</f>
        <v>0</v>
      </c>
      <c r="D296">
        <f ca="1">RAND()</f>
        <v>0.89385533483432955</v>
      </c>
      <c r="E296">
        <f ca="1">RAND()</f>
        <v>0.65468974903466504</v>
      </c>
      <c r="F296">
        <f ca="1">RAND()</f>
        <v>0.36595962538316185</v>
      </c>
      <c r="G296">
        <f ca="1">RAND()</f>
        <v>0.58885545638273584</v>
      </c>
      <c r="H296">
        <f ca="1">RAND()</f>
        <v>0.29911006757515257</v>
      </c>
      <c r="I296">
        <f ca="1">RAND()</f>
        <v>0.77599123345220589</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65468</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10</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3000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457</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0.27285077398206192</v>
      </c>
      <c r="E297">
        <f ca="1">RAND()</f>
        <v>0.58818760528236347</v>
      </c>
      <c r="F297">
        <f ca="1">RAND()</f>
        <v>0.92773948908014359</v>
      </c>
      <c r="G297">
        <f ca="1">RAND()</f>
        <v>0.23997628657300818</v>
      </c>
      <c r="H297">
        <f ca="1">RAND()</f>
        <v>1.4534365446332576E-3</v>
      </c>
      <c r="I297">
        <f ca="1">RAND()</f>
        <v>0.59043010338963253</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Equip5101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0.92586901589611692</v>
      </c>
      <c r="E298">
        <f ca="1">RAND()</f>
        <v>0.9835798321790904</v>
      </c>
      <c r="F298">
        <f ca="1">RAND()</f>
        <v>0.30617273388032618</v>
      </c>
      <c r="G298">
        <f ca="1">RAND()</f>
        <v>7.233631954557318E-2</v>
      </c>
      <c r="H298">
        <f ca="1">RAND()</f>
        <v>0.79437995708760312</v>
      </c>
      <c r="I298">
        <f ca="1">RAND()</f>
        <v>0.93875955519818899</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Equip8301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99</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433</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5.2446821457546866E-3</v>
      </c>
      <c r="E299">
        <f ca="1">RAND()</f>
        <v>0.95777728562028308</v>
      </c>
      <c r="F299">
        <f ca="1">RAND()</f>
        <v>0.27708130598051339</v>
      </c>
      <c r="G299">
        <f ca="1">RAND()</f>
        <v>0.66339990382033687</v>
      </c>
      <c r="H299">
        <f ca="1">RAND()</f>
        <v>0.13883028420556953</v>
      </c>
      <c r="I299">
        <f ca="1">RAND()</f>
        <v>0.84937088735344257</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Equip8302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74800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{"dy":30,"sl":7,"tp":"upn","vl":"5133","cn":13,"pt":"GO","pr":3900}</v>
      </c>
    </row>
    <row r="300" spans="1:40">
      <c r="A300">
        <v>30</v>
      </c>
      <c r="B300">
        <v>8</v>
      </c>
      <c r="C300">
        <f>IF(B300&lt;=9,0,
IF(B300=10,1,2))</f>
        <v>0</v>
      </c>
      <c r="D300">
        <f ca="1">RAND()</f>
        <v>0.87321038880774837</v>
      </c>
      <c r="E300">
        <f ca="1">RAND()</f>
        <v>0.53944203081596365</v>
      </c>
      <c r="F300">
        <f ca="1">RAND()</f>
        <v>0.53645884350344586</v>
      </c>
      <c r="G300">
        <f ca="1">RAND()</f>
        <v>0.77511594198799094</v>
      </c>
      <c r="H300">
        <f ca="1">RAND()</f>
        <v>0.99392515456363595</v>
      </c>
      <c r="I300">
        <f ca="1">RAND()</f>
        <v>0.8602196734319475</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0.75555812367675768</v>
      </c>
      <c r="E301">
        <f ca="1">RAND()</f>
        <v>0.21854846286911755</v>
      </c>
      <c r="F301">
        <f ca="1">RAND()</f>
        <v>0.70225764669189206</v>
      </c>
      <c r="G301">
        <f ca="1">RAND()</f>
        <v>0.92860176481874868</v>
      </c>
      <c r="H301">
        <f ca="1">RAND()</f>
        <v>0.16933467713516892</v>
      </c>
      <c r="I301">
        <f ca="1">RAND()</f>
        <v>0.33517830728432219</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0.25844216067920434</v>
      </c>
      <c r="E302">
        <f ca="1">RAND()</f>
        <v>4.616790797423409E-2</v>
      </c>
      <c r="F302">
        <f ca="1">RAND()</f>
        <v>0.50886405789557021</v>
      </c>
      <c r="G302">
        <f ca="1">RAND()</f>
        <v>0.86723728043115134</v>
      </c>
      <c r="H302">
        <f ca="1">RAND()</f>
        <v>0.33736874477603396</v>
      </c>
      <c r="I302">
        <f ca="1">RAND()</f>
        <v>0.86542951791359368</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Equip0102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1500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458</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0.17022895867019761</v>
      </c>
      <c r="E303">
        <f ca="1">RAND()</f>
        <v>0.52063886979480167</v>
      </c>
      <c r="F303">
        <f ca="1">RAND()</f>
        <v>0.66222050143167088</v>
      </c>
      <c r="G303">
        <f ca="1">RAND()</f>
        <v>0.59365905636090444</v>
      </c>
      <c r="H303">
        <f ca="1">RAND()</f>
        <v>0.59602963179517188</v>
      </c>
      <c r="I303">
        <f ca="1">RAND()</f>
        <v>0.60912910869339598</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Equip4202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3100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0.57475156641024117</v>
      </c>
      <c r="E304">
        <f ca="1">RAND()</f>
        <v>0.18751648353780859</v>
      </c>
      <c r="F304">
        <f ca="1">RAND()</f>
        <v>0.83108683430772023</v>
      </c>
      <c r="G304">
        <f ca="1">RAND()</f>
        <v>0.30548898860361484</v>
      </c>
      <c r="H304">
        <f ca="1">RAND()</f>
        <v>9.4779820317499541E-2</v>
      </c>
      <c r="I304">
        <f ca="1">RAND()</f>
        <v>0.61991461662179292</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18751</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5</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1500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459</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ca="1">IF(ROW()=2,AN304,OFFSET(AM304,-1,0)&amp;IF(LEN(AN304)=0,"",","&amp;AN304))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{"dy":31,"sl":2,"tp":"fe","vl":"Equip2002","cn":1,"pt":"GO","pr":600}</v>
      </c>
    </row>
    <row r="305" spans="1:40">
      <c r="A305">
        <v>31</v>
      </c>
      <c r="B305">
        <v>3</v>
      </c>
      <c r="C305">
        <f>IF(B305&lt;=9,0,
IF(B305=10,1,2))</f>
        <v>0</v>
      </c>
      <c r="D305">
        <f ca="1">RAND()</f>
        <v>0.89142950306151292</v>
      </c>
      <c r="E305">
        <f ca="1">RAND()</f>
        <v>0.93656093815614949</v>
      </c>
      <c r="F305">
        <f ca="1">RAND()</f>
        <v>0.36400701211147957</v>
      </c>
      <c r="G305">
        <f ca="1">RAND()</f>
        <v>0.13959273139535011</v>
      </c>
      <c r="H305">
        <f ca="1">RAND()</f>
        <v>0.56833839479575032</v>
      </c>
      <c r="I305">
        <f ca="1">RAND()</f>
        <v>0.11824832884574643</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93656</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4200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448</v>
      </c>
      <c r="AD305">
        <v>1</v>
      </c>
      <c r="AE305" t="s">
        <v>125</v>
      </c>
      <c r="AG305">
        <v>2500</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{"dy":31,"sl":3,"tp":"fe","vl":"Equip3202","cn":1,"pt":"GO","pr":2500}</v>
      </c>
    </row>
    <row r="306" spans="1:40">
      <c r="A306">
        <v>31</v>
      </c>
      <c r="B306">
        <v>4</v>
      </c>
      <c r="C306">
        <f>IF(B306&lt;=9,0,
IF(B306=10,1,2))</f>
        <v>0</v>
      </c>
      <c r="D306">
        <f ca="1">RAND()</f>
        <v>0.93170361642211708</v>
      </c>
      <c r="E306">
        <f ca="1">RAND()</f>
        <v>0.35276864068191494</v>
      </c>
      <c r="F306">
        <f ca="1">RAND()</f>
        <v>0.16505773858228778</v>
      </c>
      <c r="G306">
        <f ca="1">RAND()</f>
        <v>0.10352745929008556</v>
      </c>
      <c r="H306">
        <f ca="1">RAND()</f>
        <v>0.43379035035340663</v>
      </c>
      <c r="I306">
        <f ca="1">RAND()</f>
        <v>0.63034812772688631</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35276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7</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452</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ca="1">IF(ROW()=2,AN306,OFFSET(AM306,-1,0)&amp;IF(LEN(AN306)=0,"",","&amp;AN306))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{"dy":31,"sl":4,"tp":"fe","vl":"Equip5002","cn":1,"pt":"GO","pr":700}</v>
      </c>
    </row>
    <row r="307" spans="1:40">
      <c r="A307">
        <v>31</v>
      </c>
      <c r="B307">
        <v>5</v>
      </c>
      <c r="C307">
        <f>IF(B307&lt;=9,0,
IF(B307=10,1,2))</f>
        <v>0</v>
      </c>
      <c r="D307">
        <f ca="1">RAND()</f>
        <v>0.10470900016266493</v>
      </c>
      <c r="E307">
        <f ca="1">RAND()</f>
        <v>0.13173181086592323</v>
      </c>
      <c r="F307">
        <f ca="1">RAND()</f>
        <v>3.0238288142275138E-2</v>
      </c>
      <c r="G307">
        <f ca="1">RAND()</f>
        <v>0.41237513345600163</v>
      </c>
      <c r="H307">
        <f ca="1">RAND()</f>
        <v>0.81752916493219663</v>
      </c>
      <c r="I307">
        <f ca="1">RAND()</f>
        <v>0.46848586037432738</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Equip1002</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700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0.46590502093598218</v>
      </c>
      <c r="E308">
        <f ca="1">RAND()</f>
        <v>0.1435660830746105</v>
      </c>
      <c r="F308">
        <f ca="1">RAND()</f>
        <v>0.9637580768212074</v>
      </c>
      <c r="G308">
        <f ca="1">RAND()</f>
        <v>0.58987130733909832</v>
      </c>
      <c r="H308">
        <f ca="1">RAND()</f>
        <v>0.96164824774566782</v>
      </c>
      <c r="I308">
        <f ca="1">RAND()</f>
        <v>0.84408212809625272</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Equip1301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7900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384</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0.29874068659132225</v>
      </c>
      <c r="E309">
        <f ca="1">RAND()</f>
        <v>0.46910930324572864</v>
      </c>
      <c r="F309">
        <f ca="1">RAND()</f>
        <v>0.15537115458503548</v>
      </c>
      <c r="G309">
        <f ca="1">RAND()</f>
        <v>0.81400667391720904</v>
      </c>
      <c r="H309">
        <f ca="1">RAND()</f>
        <v>0.19055605794043173</v>
      </c>
      <c r="I309">
        <f ca="1">RAND()</f>
        <v>0.51872300496960599</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Equip5201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3000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0.54474789366309362</v>
      </c>
      <c r="E310">
        <f ca="1">RAND()</f>
        <v>0.43401734246092416</v>
      </c>
      <c r="F310">
        <f ca="1">RAND()</f>
        <v>0.63178840944101711</v>
      </c>
      <c r="G310">
        <f ca="1">RAND()</f>
        <v>0.60092161368129948</v>
      </c>
      <c r="H310">
        <f ca="1">RAND()</f>
        <v>0.78361844163681726</v>
      </c>
      <c r="I310">
        <f ca="1">RAND()</f>
        <v>0.28249756242300006</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0.15923001870021036</v>
      </c>
      <c r="E311">
        <f ca="1">RAND()</f>
        <v>0.60329152573694311</v>
      </c>
      <c r="F311">
        <f ca="1">RAND()</f>
        <v>0.57905821927716139</v>
      </c>
      <c r="G311">
        <f ca="1">RAND()</f>
        <v>0.35038071691946149</v>
      </c>
      <c r="H311">
        <f ca="1">RAND()</f>
        <v>0.34775504642466781</v>
      </c>
      <c r="I311">
        <f ca="1">RAND()</f>
        <v>0.70986502084880521</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0.50041633350662562</v>
      </c>
      <c r="E312">
        <f ca="1">RAND()</f>
        <v>8.3841764744404634E-2</v>
      </c>
      <c r="F312">
        <f ca="1">RAND()</f>
        <v>0.32763755012977636</v>
      </c>
      <c r="G312">
        <f ca="1">RAND()</f>
        <v>0.86258187692656296</v>
      </c>
      <c r="H312">
        <f ca="1">RAND()</f>
        <v>0.4948304521541631</v>
      </c>
      <c r="I312">
        <f ca="1">RAND()</f>
        <v>4.4097292022697743E-2</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0.32845066029813508</v>
      </c>
      <c r="E313">
        <f ca="1">RAND()</f>
        <v>0.27378291689352952</v>
      </c>
      <c r="F313">
        <f ca="1">RAND()</f>
        <v>0.4086548359713511</v>
      </c>
      <c r="G313">
        <f ca="1">RAND()</f>
        <v>0.81589837402819976</v>
      </c>
      <c r="H313">
        <f ca="1">RAND()</f>
        <v>0.1443039491358068</v>
      </c>
      <c r="I313">
        <f ca="1">RAND()</f>
        <v>0.80324395770256085</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0.87033395498016231</v>
      </c>
      <c r="E314">
        <f ca="1">RAND()</f>
        <v>0.56778115128673778</v>
      </c>
      <c r="F314">
        <f ca="1">RAND()</f>
        <v>0.30538140332870478</v>
      </c>
      <c r="G314">
        <f ca="1">RAND()</f>
        <v>0.43483978397055711</v>
      </c>
      <c r="H314">
        <f ca="1">RAND()</f>
        <v>0.79935651694453491</v>
      </c>
      <c r="I314">
        <f ca="1">RAND()</f>
        <v>0.41207336789450089</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0.2521192675352244</v>
      </c>
      <c r="E315">
        <f ca="1">RAND()</f>
        <v>0.4761429121785522</v>
      </c>
      <c r="F315">
        <f ca="1">RAND()</f>
        <v>0.93738320473974046</v>
      </c>
      <c r="G315">
        <f ca="1">RAND()</f>
        <v>0.18048835064704061</v>
      </c>
      <c r="H315">
        <f ca="1">RAND()</f>
        <v>0.80870781625875299</v>
      </c>
      <c r="I315">
        <f ca="1">RAND()</f>
        <v>0.8257851727884713</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0.47544874030771722</v>
      </c>
      <c r="E316">
        <f ca="1">RAND()</f>
        <v>0.22780743153795668</v>
      </c>
      <c r="F316">
        <f ca="1">RAND()</f>
        <v>0.688000825119915</v>
      </c>
      <c r="G316">
        <f ca="1">RAND()</f>
        <v>4.8097674035220361E-2</v>
      </c>
      <c r="H316">
        <f ca="1">RAND()</f>
        <v>0.67798069562083241</v>
      </c>
      <c r="I316">
        <f ca="1">RAND()</f>
        <v>0.61337906958231414</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0.99583779931228911</v>
      </c>
      <c r="E317">
        <f ca="1">RAND()</f>
        <v>0.55416927187661658</v>
      </c>
      <c r="F317">
        <f ca="1">RAND()</f>
        <v>0.85298648860199477</v>
      </c>
      <c r="G317">
        <f ca="1">RAND()</f>
        <v>0.55684174223784932</v>
      </c>
      <c r="H317">
        <f ca="1">RAND()</f>
        <v>0.60753475135729107</v>
      </c>
      <c r="I317">
        <f ca="1">RAND()</f>
        <v>0.42280325107970274</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0.90712314953421003</v>
      </c>
      <c r="E318">
        <f ca="1">RAND()</f>
        <v>0.76863012455632063</v>
      </c>
      <c r="F318">
        <f ca="1">RAND()</f>
        <v>0.6211357472184077</v>
      </c>
      <c r="G318">
        <f ca="1">RAND()</f>
        <v>0.74357459052897301</v>
      </c>
      <c r="H318">
        <f ca="1">RAND()</f>
        <v>0.18543731315088063</v>
      </c>
      <c r="I318">
        <f ca="1">RAND()</f>
        <v>0.97802932376728025</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0.54034734002271689</v>
      </c>
      <c r="E319">
        <f ca="1">RAND()</f>
        <v>0.7097700102418717</v>
      </c>
      <c r="F319">
        <f ca="1">RAND()</f>
        <v>0.35684683335294953</v>
      </c>
      <c r="G319">
        <f ca="1">RAND()</f>
        <v>0.44349983427586848</v>
      </c>
      <c r="H319">
        <f ca="1">RAND()</f>
        <v>0.8178401215164981</v>
      </c>
      <c r="I319">
        <f ca="1">RAND()</f>
        <v>0.54297242832748172</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0.65980235254662167</v>
      </c>
      <c r="E320">
        <f ca="1">RAND()</f>
        <v>0.46151454209255161</v>
      </c>
      <c r="F320">
        <f ca="1">RAND()</f>
        <v>0.91702695094991082</v>
      </c>
      <c r="G320">
        <f ca="1">RAND()</f>
        <v>2.2014907447870935E-2</v>
      </c>
      <c r="H320">
        <f ca="1">RAND()</f>
        <v>0.86978983109741337</v>
      </c>
      <c r="I320">
        <f ca="1">RAND()</f>
        <v>0.27126936041471883</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0.62970641371347047</v>
      </c>
      <c r="E321">
        <f ca="1">RAND()</f>
        <v>0.85288406304701048</v>
      </c>
      <c r="F321">
        <f ca="1">RAND()</f>
        <v>0.75767260346186582</v>
      </c>
      <c r="G321">
        <f ca="1">RAND()</f>
        <v>0.43118675251684346</v>
      </c>
      <c r="H321">
        <f ca="1">RAND()</f>
        <v>0.43741774175102488</v>
      </c>
      <c r="I321">
        <f ca="1">RAND()</f>
        <v>0.63677371238545999</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0.80360244453907514</v>
      </c>
      <c r="E322">
        <f ca="1">RAND()</f>
        <v>0.51634264752255898</v>
      </c>
      <c r="F322">
        <f ca="1">RAND()</f>
        <v>0.41673153387429629</v>
      </c>
      <c r="G322">
        <f ca="1">RAND()</f>
        <v>0.83165319750796929</v>
      </c>
      <c r="H322">
        <f ca="1">RAND()</f>
        <v>0.76310185786376472</v>
      </c>
      <c r="I322">
        <f ca="1">RAND()</f>
        <v>0.72386064862916233</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0.56697510313165655</v>
      </c>
      <c r="E323">
        <f ca="1">RAND()</f>
        <v>0.62112403116711823</v>
      </c>
      <c r="F323">
        <f ca="1">RAND()</f>
        <v>0.33472161967872494</v>
      </c>
      <c r="G323">
        <f ca="1">RAND()</f>
        <v>0.69909336545870304</v>
      </c>
      <c r="H323">
        <f ca="1">RAND()</f>
        <v>0.77738824526636752</v>
      </c>
      <c r="I323">
        <f ca="1">RAND()</f>
        <v>0.70459781754974116</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0.34068124140992362</v>
      </c>
      <c r="E324">
        <f ca="1">RAND()</f>
        <v>0.15023087851236117</v>
      </c>
      <c r="F324">
        <f ca="1">RAND()</f>
        <v>0.89272408723613472</v>
      </c>
      <c r="G324">
        <f ca="1">RAND()</f>
        <v>0.26469768999470999</v>
      </c>
      <c r="H324">
        <f ca="1">RAND()</f>
        <v>0.43762517108159316</v>
      </c>
      <c r="I324">
        <f ca="1">RAND()</f>
        <v>0.4357143086486327</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0.48364701080289685</v>
      </c>
      <c r="E325">
        <f ca="1">RAND()</f>
        <v>0.42852975687178929</v>
      </c>
      <c r="F325">
        <f ca="1">RAND()</f>
        <v>0.25130343453185489</v>
      </c>
      <c r="G325">
        <f ca="1">RAND()</f>
        <v>0.88596934782038972</v>
      </c>
      <c r="H325">
        <f ca="1">RAND()</f>
        <v>0.44164629041720105</v>
      </c>
      <c r="I325">
        <f ca="1">RAND()</f>
        <v>0.87512802318058569</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0.89445844015855913</v>
      </c>
      <c r="E326">
        <f ca="1">RAND()</f>
        <v>0.41499164201423011</v>
      </c>
      <c r="F326">
        <f ca="1">RAND()</f>
        <v>0.8612047622433594</v>
      </c>
      <c r="G326">
        <f ca="1">RAND()</f>
        <v>0.39367403726544459</v>
      </c>
      <c r="H326">
        <f ca="1">RAND()</f>
        <v>0.91637304772099026</v>
      </c>
      <c r="I326">
        <f ca="1">RAND()</f>
        <v>0.21573250933485988</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0.648239274660382</v>
      </c>
      <c r="E327">
        <f ca="1">RAND()</f>
        <v>0.94685751888065761</v>
      </c>
      <c r="F327">
        <f ca="1">RAND()</f>
        <v>0.17109631852538532</v>
      </c>
      <c r="G327">
        <f ca="1">RAND()</f>
        <v>0.94622231405331891</v>
      </c>
      <c r="H327">
        <f ca="1">RAND()</f>
        <v>0.9078306661570138</v>
      </c>
      <c r="I327">
        <f ca="1">RAND()</f>
        <v>0.67282613615106901</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7.7172238297182671E-2</v>
      </c>
      <c r="E328">
        <f ca="1">RAND()</f>
        <v>0.12609047344239843</v>
      </c>
      <c r="F328">
        <f ca="1">RAND()</f>
        <v>0.42381513252471414</v>
      </c>
      <c r="G328">
        <f ca="1">RAND()</f>
        <v>0.77597181693027228</v>
      </c>
      <c r="H328">
        <f ca="1">RAND()</f>
        <v>0.30033755854957112</v>
      </c>
      <c r="I328">
        <f ca="1">RAND()</f>
        <v>0.82583645997704724</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0.21819073158238977</v>
      </c>
      <c r="E329">
        <f ca="1">RAND()</f>
        <v>0.7389682123954362</v>
      </c>
      <c r="F329">
        <f ca="1">RAND()</f>
        <v>0.68259005863224853</v>
      </c>
      <c r="G329">
        <f ca="1">RAND()</f>
        <v>9.6830436336229675E-2</v>
      </c>
      <c r="H329">
        <f ca="1">RAND()</f>
        <v>0.893321798401148</v>
      </c>
      <c r="I329">
        <f ca="1">RAND()</f>
        <v>0.51187774924883545</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0.40951700634065713</v>
      </c>
      <c r="E330">
        <f ca="1">RAND()</f>
        <v>0.31724870075698086</v>
      </c>
      <c r="F330">
        <f ca="1">RAND()</f>
        <v>0.74903660906318736</v>
      </c>
      <c r="G330">
        <f ca="1">RAND()</f>
        <v>0.15797627992145424</v>
      </c>
      <c r="H330">
        <f ca="1">RAND()</f>
        <v>0.30538390117404235</v>
      </c>
      <c r="I330">
        <f ca="1">RAND()</f>
        <v>0.6283151571508141</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3.7314373393750544E-2</v>
      </c>
      <c r="E331">
        <f ca="1">RAND()</f>
        <v>0.80554321644710103</v>
      </c>
      <c r="F331">
        <f ca="1">RAND()</f>
        <v>0.62810442084707074</v>
      </c>
      <c r="G331">
        <f ca="1">RAND()</f>
        <v>4.9223234251254411E-3</v>
      </c>
      <c r="H331">
        <f ca="1">RAND()</f>
        <v>0.40915255698128705</v>
      </c>
      <c r="I331">
        <f ca="1">RAND()</f>
        <v>0.8279708072137808</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0.97365446311508197</v>
      </c>
      <c r="E332">
        <f ca="1">RAND()</f>
        <v>2.8740343030680626E-2</v>
      </c>
      <c r="F332">
        <f ca="1">RAND()</f>
        <v>0.24644506081898687</v>
      </c>
      <c r="G332">
        <f ca="1">RAND()</f>
        <v>0.5567937359163827</v>
      </c>
      <c r="H332">
        <f ca="1">RAND()</f>
        <v>8.1381940943085707E-2</v>
      </c>
      <c r="I332">
        <f ca="1">RAND()</f>
        <v>0.8320658628948121</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fl1</v>
      </c>
      <c r="AB332" t="s">
        <v>87</v>
      </c>
      <c r="AC332" t="s">
        <v>521</v>
      </c>
      <c r="AD332">
        <v>1</v>
      </c>
      <c r="AE332" t="s">
        <v>129</v>
      </c>
      <c r="AF332">
        <v>740</v>
      </c>
      <c r="AG332">
        <v>399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전설</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간파울</v>
      </c>
      <c r="AL332">
        <v>1</v>
      </c>
      <c r="AM332" t="str">
        <f ca="1">IF(ROW()=2,AN332,OFFSET(AM332,-1,0)&amp;IF(LEN(AN332)=0,"",","&amp;AN332))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{"dy":21,"sl":10,"tp":"fl1","vl":"Actor0201","cn":1,"pt":"DI","pp":740,"pr":399}</v>
      </c>
    </row>
    <row r="333" spans="1:40">
      <c r="A333">
        <v>22</v>
      </c>
      <c r="B333">
        <v>10</v>
      </c>
      <c r="C333">
        <f>IF(B333&lt;=9,0,
IF(B333=10,1,2))</f>
        <v>1</v>
      </c>
      <c r="D333">
        <f ca="1">RAND()</f>
        <v>2.1172318221149622E-2</v>
      </c>
      <c r="E333">
        <f ca="1">RAND()</f>
        <v>0.37728481286282378</v>
      </c>
      <c r="F333">
        <f ca="1">RAND()</f>
        <v>0.8069585724621815</v>
      </c>
      <c r="G333">
        <f ca="1">RAND()</f>
        <v>9.1069479061828273E-3</v>
      </c>
      <c r="H333">
        <f ca="1">RAND()</f>
        <v>0.84954134640254164</v>
      </c>
      <c r="I333">
        <f ca="1">RAND()</f>
        <v>2.1075603556118816E-2</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fl1</v>
      </c>
      <c r="AB333" t="s">
        <v>87</v>
      </c>
      <c r="AC333" t="s">
        <v>521</v>
      </c>
      <c r="AD333">
        <v>1</v>
      </c>
      <c r="AE333" t="s">
        <v>129</v>
      </c>
      <c r="AF333">
        <v>740</v>
      </c>
      <c r="AG333">
        <v>399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전설</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간파울</v>
      </c>
      <c r="AL333">
        <v>1</v>
      </c>
      <c r="AM333" t="str">
        <f ca="1">IF(ROW()=2,AN333,OFFSET(AM333,-1,0)&amp;IF(LEN(AN333)=0,"",","&amp;AN333))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{"dy":22,"sl":10,"tp":"fl1","vl":"Actor0201","cn":1,"pt":"DI","pp":740,"pr":399}</v>
      </c>
    </row>
    <row r="334" spans="1:40">
      <c r="A334">
        <v>23</v>
      </c>
      <c r="B334">
        <v>10</v>
      </c>
      <c r="C334">
        <f>IF(B334&lt;=9,0,
IF(B334=10,1,2))</f>
        <v>1</v>
      </c>
      <c r="D334">
        <f ca="1">RAND()</f>
        <v>0.77654465307843135</v>
      </c>
      <c r="E334">
        <f ca="1">RAND()</f>
        <v>0.23691132384289337</v>
      </c>
      <c r="F334">
        <f ca="1">RAND()</f>
        <v>0.16447500389107494</v>
      </c>
      <c r="G334">
        <f ca="1">RAND()</f>
        <v>0.13045165087401267</v>
      </c>
      <c r="H334">
        <f ca="1">RAND()</f>
        <v>0.59278825604437302</v>
      </c>
      <c r="I334">
        <f ca="1">RAND()</f>
        <v>5.9099136050471457E-2</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0.97823347756164669</v>
      </c>
      <c r="E335">
        <f ca="1">RAND()</f>
        <v>0.25594152089209488</v>
      </c>
      <c r="F335">
        <f ca="1">RAND()</f>
        <v>0.24424360829858205</v>
      </c>
      <c r="G335">
        <f ca="1">RAND()</f>
        <v>9.9027521622647052E-2</v>
      </c>
      <c r="H335">
        <f ca="1">RAND()</f>
        <v>7.4917536403786955E-2</v>
      </c>
      <c r="I335">
        <f ca="1">RAND()</f>
        <v>0.56011218610574254</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0.42021345662934873</v>
      </c>
      <c r="E336">
        <f ca="1">RAND()</f>
        <v>0.98486311106728019</v>
      </c>
      <c r="F336">
        <f ca="1">RAND()</f>
        <v>0.23998801591195318</v>
      </c>
      <c r="G336">
        <f ca="1">RAND()</f>
        <v>0.99940077911203729</v>
      </c>
      <c r="H336">
        <f ca="1">RAND()</f>
        <v>0.37225282108199087</v>
      </c>
      <c r="I336">
        <f ca="1">RAND()</f>
        <v>0.74290997330206365</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fc</v>
      </c>
      <c r="AB336" t="s">
        <v>85</v>
      </c>
      <c r="AC336" t="s">
        <v>501</v>
      </c>
      <c r="AD336">
        <v>1</v>
      </c>
      <c r="AE336" t="s">
        <v>129</v>
      </c>
      <c r="AF336">
        <v>219</v>
      </c>
      <c r="AG336">
        <v>149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카츄진</v>
      </c>
      <c r="AL336">
        <v>1</v>
      </c>
      <c r="AM336" t="str">
        <f ca="1">IF(ROW()=2,AN336,OFFSET(AM336,-1,0)&amp;IF(LEN(AN336)=0,"",","&amp;AN336))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{"dy":25,"sl":10,"tp":"fc","vl":"Actor3117","cn":1,"pt":"DI","pp":219,"pr":149}</v>
      </c>
    </row>
    <row r="337" spans="1:40">
      <c r="A337">
        <v>26</v>
      </c>
      <c r="B337">
        <v>10</v>
      </c>
      <c r="C337">
        <f>IF(B337&lt;=9,0,
IF(B337=10,1,2))</f>
        <v>1</v>
      </c>
      <c r="D337">
        <f ca="1">RAND()</f>
        <v>0.70162323245601776</v>
      </c>
      <c r="E337">
        <f ca="1">RAND()</f>
        <v>0.35564148060076728</v>
      </c>
      <c r="F337">
        <f ca="1">RAND()</f>
        <v>0.98399821950885502</v>
      </c>
      <c r="G337">
        <f ca="1">RAND()</f>
        <v>0.20304533468901664</v>
      </c>
      <c r="H337">
        <f ca="1">RAND()</f>
        <v>0.3728977364782613</v>
      </c>
      <c r="I337">
        <f ca="1">RAND()</f>
        <v>0.73140781089963369</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fc</v>
      </c>
      <c r="AB337" t="s">
        <v>85</v>
      </c>
      <c r="AC337" t="s">
        <v>501</v>
      </c>
      <c r="AD337">
        <v>1</v>
      </c>
      <c r="AE337" t="s">
        <v>129</v>
      </c>
      <c r="AF337">
        <v>219</v>
      </c>
      <c r="AG337">
        <v>149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카츄진</v>
      </c>
      <c r="AL337">
        <v>1</v>
      </c>
      <c r="AM337" t="str">
        <f ca="1">IF(ROW()=2,AN337,OFFSET(AM337,-1,0)&amp;IF(LEN(AN337)=0,"",","&amp;AN337))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{"dy":26,"sl":10,"tp":"fc","vl":"Actor3117","cn":1,"pt":"DI","pp":219,"pr":149}</v>
      </c>
    </row>
    <row r="338" spans="1:40">
      <c r="A338">
        <v>27</v>
      </c>
      <c r="B338">
        <v>10</v>
      </c>
      <c r="C338">
        <f>IF(B338&lt;=9,0,
IF(B338=10,1,2))</f>
        <v>1</v>
      </c>
      <c r="D338">
        <f ca="1">RAND()</f>
        <v>0.7106368172047719</v>
      </c>
      <c r="E338">
        <f ca="1">RAND()</f>
        <v>0.20859084479859291</v>
      </c>
      <c r="F338">
        <f ca="1">RAND()</f>
        <v>0.61465960050970947</v>
      </c>
      <c r="G338">
        <f ca="1">RAND()</f>
        <v>0.86054112892445966</v>
      </c>
      <c r="H338">
        <f ca="1">RAND()</f>
        <v>2.5789695232968146E-2</v>
      </c>
      <c r="I338">
        <f ca="1">RAND()</f>
        <v>0.45569108368959532</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fc</v>
      </c>
      <c r="AB338" t="s">
        <v>85</v>
      </c>
      <c r="AC338" t="s">
        <v>501</v>
      </c>
      <c r="AD338">
        <v>1</v>
      </c>
      <c r="AE338" t="s">
        <v>129</v>
      </c>
      <c r="AF338">
        <v>219</v>
      </c>
      <c r="AG338">
        <v>149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카츄진</v>
      </c>
      <c r="AL338">
        <v>1</v>
      </c>
      <c r="AM338" t="str">
        <f ca="1">IF(ROW()=2,AN338,OFFSET(AM338,-1,0)&amp;IF(LEN(AN338)=0,"",","&amp;AN338))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{"dy":27,"sl":10,"tp":"fc","vl":"Actor3117","cn":1,"pt":"DI","pp":219,"pr":149}</v>
      </c>
    </row>
    <row r="339" spans="1:40">
      <c r="A339">
        <v>28</v>
      </c>
      <c r="B339">
        <v>10</v>
      </c>
      <c r="C339">
        <f>IF(B339&lt;=9,0,
IF(B339=10,1,2))</f>
        <v>1</v>
      </c>
      <c r="D339">
        <f ca="1">RAND()</f>
        <v>0.77556733432186697</v>
      </c>
      <c r="E339">
        <f ca="1">RAND()</f>
        <v>0.25227064991772929</v>
      </c>
      <c r="F339">
        <f ca="1">RAND()</f>
        <v>0.11828959371221115</v>
      </c>
      <c r="G339">
        <f ca="1">RAND()</f>
        <v>0.26838503505570832</v>
      </c>
      <c r="H339">
        <f ca="1">RAND()</f>
        <v>0.81888866962986961</v>
      </c>
      <c r="I339">
        <f ca="1">RAND()</f>
        <v>0.77039106586430328</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0.11156723440467009</v>
      </c>
      <c r="E340">
        <f ca="1">RAND()</f>
        <v>0.3254300531409664</v>
      </c>
      <c r="F340">
        <f ca="1">RAND()</f>
        <v>2.9478538307352475E-2</v>
      </c>
      <c r="G340">
        <f ca="1">RAND()</f>
        <v>0.24283969249442627</v>
      </c>
      <c r="H340">
        <f ca="1">RAND()</f>
        <v>0.24314334548949834</v>
      </c>
      <c r="I340">
        <f ca="1">RAND()</f>
        <v>0.19355367843077242</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fc</v>
      </c>
      <c r="AB340" t="s">
        <v>85</v>
      </c>
      <c r="AC340" t="s">
        <v>522</v>
      </c>
      <c r="AD340">
        <v>1</v>
      </c>
      <c r="AE340" t="s">
        <v>129</v>
      </c>
      <c r="AF340">
        <v>249</v>
      </c>
      <c r="AG340">
        <v>139</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베이</v>
      </c>
      <c r="AL340">
        <v>1</v>
      </c>
      <c r="AM340" t="str">
        <f ca="1">IF(ROW()=2,AN340,OFFSET(AM340,-1,0)&amp;IF(LEN(AN340)=0,"",","&amp;AN340))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{"dy":29,"sl":10,"tp":"fc","vl":"Actor0104","cn":1,"pt":"DI","pp":249,"pr":139}</v>
      </c>
    </row>
    <row r="341" spans="1:40">
      <c r="A341">
        <v>30</v>
      </c>
      <c r="B341">
        <v>10</v>
      </c>
      <c r="C341">
        <f>IF(B341&lt;=9,0,
IF(B341=10,1,2))</f>
        <v>1</v>
      </c>
      <c r="D341">
        <f ca="1">RAND()</f>
        <v>0.53458596837514216</v>
      </c>
      <c r="E341">
        <f ca="1">RAND()</f>
        <v>0.2597479072887392</v>
      </c>
      <c r="F341">
        <f ca="1">RAND()</f>
        <v>0.36622431924295706</v>
      </c>
      <c r="G341">
        <f ca="1">RAND()</f>
        <v>0.28442704328586099</v>
      </c>
      <c r="H341">
        <f ca="1">RAND()</f>
        <v>0.61291469141633037</v>
      </c>
      <c r="I341">
        <f ca="1">RAND()</f>
        <v>0.1068317627309926</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fc</v>
      </c>
      <c r="AB341" t="s">
        <v>85</v>
      </c>
      <c r="AC341" t="s">
        <v>522</v>
      </c>
      <c r="AD341">
        <v>1</v>
      </c>
      <c r="AE341" t="s">
        <v>129</v>
      </c>
      <c r="AF341">
        <v>249</v>
      </c>
      <c r="AG341">
        <v>139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베이</v>
      </c>
      <c r="AL341">
        <v>1</v>
      </c>
      <c r="AM341" t="str">
        <f ca="1">IF(ROW()=2,AN341,OFFSET(AM341,-1,0)&amp;IF(LEN(AN341)=0,"",","&amp;AN341))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{"dy":30,"sl":10,"tp":"fc","vl":"Actor0104","cn":1,"pt":"DI","pp":249,"pr":139}</v>
      </c>
    </row>
    <row r="342" spans="1:40">
      <c r="A342">
        <v>31</v>
      </c>
      <c r="B342">
        <v>10</v>
      </c>
      <c r="C342">
        <f>IF(B342&lt;=9,0,
IF(B342=10,1,2))</f>
        <v>1</v>
      </c>
      <c r="D342">
        <f ca="1">RAND()</f>
        <v>0.12770391478038645</v>
      </c>
      <c r="E342">
        <f ca="1">RAND()</f>
        <v>0.49345579101448933</v>
      </c>
      <c r="F342">
        <f ca="1">RAND()</f>
        <v>0.36569540474519169</v>
      </c>
      <c r="G342">
        <f ca="1">RAND()</f>
        <v>0.6049993254106909</v>
      </c>
      <c r="H342">
        <f ca="1">RAND()</f>
        <v>0.29201926711371795</v>
      </c>
      <c r="I342">
        <f ca="1">RAND()</f>
        <v>5.3745312141373014E-2</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0.2896841751953092</v>
      </c>
      <c r="E343">
        <f ca="1">RAND()</f>
        <v>0.79714153405548827</v>
      </c>
      <c r="F343">
        <f ca="1">RAND()</f>
        <v>0.72193879748865275</v>
      </c>
      <c r="G343">
        <f ca="1">RAND()</f>
        <v>0.29072295204769927</v>
      </c>
      <c r="H343">
        <f ca="1">RAND()</f>
        <v>0.52498315688884556</v>
      </c>
      <c r="I343">
        <f ca="1">RAND()</f>
        <v>0.58441320263839502</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0.85856087660872915</v>
      </c>
      <c r="E344">
        <f ca="1">RAND()</f>
        <v>0.69113868144413848</v>
      </c>
      <c r="F344">
        <f ca="1">RAND()</f>
        <v>0.44302078987399707</v>
      </c>
      <c r="G344">
        <f ca="1">RAND()</f>
        <v>0.20831093740196738</v>
      </c>
      <c r="H344">
        <f ca="1">RAND()</f>
        <v>0.83378241927598173</v>
      </c>
      <c r="I344">
        <f ca="1">RAND()</f>
        <v>0.27372536886551224</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0.68098185508373776</v>
      </c>
      <c r="E345">
        <f ca="1">RAND()</f>
        <v>0.66013235226474143</v>
      </c>
      <c r="F345">
        <f ca="1">RAND()</f>
        <v>0.24025988115431995</v>
      </c>
      <c r="G345">
        <f ca="1">RAND()</f>
        <v>7.0670326333258315E-2</v>
      </c>
      <c r="H345">
        <f ca="1">RAND()</f>
        <v>0.60853391020409642</v>
      </c>
      <c r="I345">
        <f ca="1">RAND()</f>
        <v>0.85977152251223043</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0.19872540319984522</v>
      </c>
      <c r="E346">
        <f ca="1">RAND()</f>
        <v>0.13630029697323398</v>
      </c>
      <c r="F346">
        <f ca="1">RAND()</f>
        <v>0.87889982034054404</v>
      </c>
      <c r="G346">
        <f ca="1">RAND()</f>
        <v>0.24201065441493297</v>
      </c>
      <c r="H346">
        <f ca="1">RAND()</f>
        <v>0.12016067111369122</v>
      </c>
      <c r="I346">
        <f ca="1">RAND()</f>
        <v>0.23667999148076213</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3.584400259770848E-2</v>
      </c>
      <c r="E347">
        <f ca="1">RAND()</f>
        <v>0.76931296809330629</v>
      </c>
      <c r="F347">
        <f ca="1">RAND()</f>
        <v>0.68965760099394957</v>
      </c>
      <c r="G347">
        <f ca="1">RAND()</f>
        <v>0.97043584491509727</v>
      </c>
      <c r="H347">
        <f ca="1">RAND()</f>
        <v>0.1248184195557609</v>
      </c>
      <c r="I347">
        <f ca="1">RAND()</f>
        <v>0.42977135241222431</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0.30829309593596765</v>
      </c>
      <c r="E348">
        <f ca="1">RAND()</f>
        <v>0.4510125311247275</v>
      </c>
      <c r="F348">
        <f ca="1">RAND()</f>
        <v>0.45427970759814307</v>
      </c>
      <c r="G348">
        <f ca="1">RAND()</f>
        <v>0.70127575074812032</v>
      </c>
      <c r="H348">
        <f ca="1">RAND()</f>
        <v>0.35388606318561433</v>
      </c>
      <c r="I348">
        <f ca="1">RAND()</f>
        <v>0.50792250747134604</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0.89460976911069978</v>
      </c>
      <c r="E349">
        <f ca="1">RAND()</f>
        <v>0.81965928497861773</v>
      </c>
      <c r="F349">
        <f ca="1">RAND()</f>
        <v>0.87664761963084592</v>
      </c>
      <c r="G349">
        <f ca="1">RAND()</f>
        <v>0.75376370466741138</v>
      </c>
      <c r="H349">
        <f ca="1">RAND()</f>
        <v>0.60683448247811023</v>
      </c>
      <c r="I349">
        <f ca="1">RAND()</f>
        <v>0.29503994204904771</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0.22608723265276232</v>
      </c>
      <c r="E350">
        <f ca="1">RAND()</f>
        <v>0.16704890601711841</v>
      </c>
      <c r="F350">
        <f ca="1">RAND()</f>
        <v>0.8864882128555106</v>
      </c>
      <c r="G350">
        <f ca="1">RAND()</f>
        <v>0.30196063842033027</v>
      </c>
      <c r="H350">
        <f ca="1">RAND()</f>
        <v>0.82397589775372881</v>
      </c>
      <c r="I350">
        <f ca="1">RAND()</f>
        <v>0.65758440358070092</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0.93468486908577797</v>
      </c>
      <c r="E351">
        <f ca="1">RAND()</f>
        <v>0.53584576094474168</v>
      </c>
      <c r="F351">
        <f ca="1">RAND()</f>
        <v>0.40846388651639898</v>
      </c>
      <c r="G351">
        <f ca="1">RAND()</f>
        <v>0.4865326746323726</v>
      </c>
      <c r="H351">
        <f ca="1">RAND()</f>
        <v>0.72354684900669264</v>
      </c>
      <c r="I351">
        <f ca="1">RAND()</f>
        <v>0.24373771616183759</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0.22038977865207354</v>
      </c>
      <c r="E352">
        <f ca="1">RAND()</f>
        <v>0.97411376665032257</v>
      </c>
      <c r="F352">
        <f ca="1">RAND()</f>
        <v>7.3597806414680611E-2</v>
      </c>
      <c r="G352">
        <f ca="1">RAND()</f>
        <v>0.3599129880150731</v>
      </c>
      <c r="H352">
        <f ca="1">RAND()</f>
        <v>0.50280574366519803</v>
      </c>
      <c r="I352">
        <f ca="1">RAND()</f>
        <v>0.12150146882332113</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0.90254434659424221</v>
      </c>
      <c r="E353">
        <f ca="1">RAND()</f>
        <v>0.33376556708505012</v>
      </c>
      <c r="F353">
        <f ca="1">RAND()</f>
        <v>0.58608377286065894</v>
      </c>
      <c r="G353">
        <f ca="1">RAND()</f>
        <v>0.20499432502194459</v>
      </c>
      <c r="H353">
        <f ca="1">RAND()</f>
        <v>0.3512088721286617</v>
      </c>
      <c r="I353">
        <f ca="1">RAND()</f>
        <v>0.69824376464596039</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0.10777289982961868</v>
      </c>
      <c r="E354">
        <f ca="1">RAND()</f>
        <v>0.25221430687548596</v>
      </c>
      <c r="F354">
        <f ca="1">RAND()</f>
        <v>0.82088048539087277</v>
      </c>
      <c r="G354">
        <f ca="1">RAND()</f>
        <v>0.22186120418079192</v>
      </c>
      <c r="H354">
        <f ca="1">RAND()</f>
        <v>0.63294494032342197</v>
      </c>
      <c r="I354">
        <f ca="1">RAND()</f>
        <v>0.29447759734863788</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0.18061299170656675</v>
      </c>
      <c r="E355">
        <f ca="1">RAND()</f>
        <v>0.7205025594579425</v>
      </c>
      <c r="F355">
        <f ca="1">RAND()</f>
        <v>0.92637374870800482</v>
      </c>
      <c r="G355">
        <f ca="1">RAND()</f>
        <v>0.34739614090530657</v>
      </c>
      <c r="H355">
        <f ca="1">RAND()</f>
        <v>0.48474459294723182</v>
      </c>
      <c r="I355">
        <f ca="1">RAND()</f>
        <v>7.3011362063448382E-2</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4.5873440763112727E-2</v>
      </c>
      <c r="E356">
        <f ca="1">RAND()</f>
        <v>0.8484318392957495</v>
      </c>
      <c r="F356">
        <f ca="1">RAND()</f>
        <v>0.47913421073643503</v>
      </c>
      <c r="G356">
        <f ca="1">RAND()</f>
        <v>0.55657431940424085</v>
      </c>
      <c r="H356">
        <f ca="1">RAND()</f>
        <v>0.68299918328441356</v>
      </c>
      <c r="I356">
        <f ca="1">RAND()</f>
        <v>0.77750661229247064</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0.55476010861370917</v>
      </c>
      <c r="E357">
        <f ca="1">RAND()</f>
        <v>0.93996994414443513</v>
      </c>
      <c r="F357">
        <f ca="1">RAND()</f>
        <v>0.6194362232264049</v>
      </c>
      <c r="G357">
        <f ca="1">RAND()</f>
        <v>0.78514508158210528</v>
      </c>
      <c r="H357">
        <f ca="1">RAND()</f>
        <v>0.20916497976151049</v>
      </c>
      <c r="I357">
        <f ca="1">RAND()</f>
        <v>0.87122360945864596</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0.92399036288468939</v>
      </c>
      <c r="E358">
        <f ca="1">RAND()</f>
        <v>0.54661245367365285</v>
      </c>
      <c r="F358">
        <f ca="1">RAND()</f>
        <v>0.85413724688164017</v>
      </c>
      <c r="G358">
        <f ca="1">RAND()</f>
        <v>0.95444412959616054</v>
      </c>
      <c r="H358">
        <f ca="1">RAND()</f>
        <v>0.20452038499774272</v>
      </c>
      <c r="I358">
        <f ca="1">RAND()</f>
        <v>0.81639181120198301</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0.55290324904136412</v>
      </c>
      <c r="E359">
        <f ca="1">RAND()</f>
        <v>0.812568854686189</v>
      </c>
      <c r="F359">
        <f ca="1">RAND()</f>
        <v>0.76554600644067339</v>
      </c>
      <c r="G359">
        <f ca="1">RAND()</f>
        <v>0.95994850180262792</v>
      </c>
      <c r="H359">
        <f ca="1">RAND()</f>
        <v>0.49025004501999148</v>
      </c>
      <c r="I359">
        <f ca="1">RAND()</f>
        <v>0.11175407050534969</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0.11341274925715195</v>
      </c>
      <c r="E360">
        <f ca="1">RAND()</f>
        <v>3.0427184152667874E-2</v>
      </c>
      <c r="F360">
        <f ca="1">RAND()</f>
        <v>0.66740430034898324</v>
      </c>
      <c r="G360">
        <f ca="1">RAND()</f>
        <v>0.7288772599116965</v>
      </c>
      <c r="H360">
        <f ca="1">RAND()</f>
        <v>0.14765864690415942</v>
      </c>
      <c r="I360">
        <f ca="1">RAND()</f>
        <v>0.28805460432823626</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0.38544856394221882</v>
      </c>
      <c r="E361">
        <f ca="1">RAND()</f>
        <v>1.0939405962193338E-2</v>
      </c>
      <c r="F361">
        <f ca="1">RAND()</f>
        <v>0.38934626617473433</v>
      </c>
      <c r="G361">
        <f ca="1">RAND()</f>
        <v>1.6942189781461559E-2</v>
      </c>
      <c r="H361">
        <f ca="1">RAND()</f>
        <v>0.46745361013219033</v>
      </c>
      <c r="I361">
        <f ca="1">RAND()</f>
        <v>0.50274162017888979</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0.96281160535350951</v>
      </c>
      <c r="E362">
        <f ca="1">RAND()</f>
        <v>0.88474765294957491</v>
      </c>
      <c r="F362">
        <f ca="1">RAND()</f>
        <v>0.81210387064009082</v>
      </c>
      <c r="G362">
        <f ca="1">RAND()</f>
        <v>3.2234252748756687E-2</v>
      </c>
      <c r="H362">
        <f ca="1">RAND()</f>
        <v>0.61871023418855808</v>
      </c>
      <c r="I362">
        <f ca="1">RAND()</f>
        <v>0.18460169173683683</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0.26834624599057277</v>
      </c>
      <c r="E363">
        <f ca="1">RAND()</f>
        <v>0.70150938233381854</v>
      </c>
      <c r="F363">
        <f ca="1">RAND()</f>
        <v>4.0157560367260259E-2</v>
      </c>
      <c r="G363">
        <f ca="1">RAND()</f>
        <v>0.58315161929213899</v>
      </c>
      <c r="H363">
        <f ca="1">RAND()</f>
        <v>0.91851202352431294</v>
      </c>
      <c r="I363">
        <f ca="1">RAND()</f>
        <v>0.78367305444910917</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0.41527604722306466</v>
      </c>
      <c r="E364">
        <f ca="1">RAND()</f>
        <v>0.8959459151556427</v>
      </c>
      <c r="F364">
        <f ca="1">RAND()</f>
        <v>0.59692709117686316</v>
      </c>
      <c r="G364">
        <f ca="1">RAND()</f>
        <v>0.79321364345016132</v>
      </c>
      <c r="H364">
        <f ca="1">RAND()</f>
        <v>0.43134406231657663</v>
      </c>
      <c r="I364">
        <f ca="1">RAND()</f>
        <v>0.21947931900168649</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0.73142542555611467</v>
      </c>
      <c r="E365">
        <f ca="1">RAND()</f>
        <v>1.067119508024239E-2</v>
      </c>
      <c r="F365">
        <f ca="1">RAND()</f>
        <v>0.39125408897990577</v>
      </c>
      <c r="G365">
        <f ca="1">RAND()</f>
        <v>0.42367658862690027</v>
      </c>
      <c r="H365">
        <f ca="1">RAND()</f>
        <v>0.43119528061448609</v>
      </c>
      <c r="I365">
        <f ca="1">RAND()</f>
        <v>0.72030893105335347</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0.33770138955373596</v>
      </c>
      <c r="E366">
        <f ca="1">RAND()</f>
        <v>0.31972436403663329</v>
      </c>
      <c r="F366">
        <f ca="1">RAND()</f>
        <v>0.35099188180110552</v>
      </c>
      <c r="G366">
        <f ca="1">RAND()</f>
        <v>0.40337549325288291</v>
      </c>
      <c r="H366">
        <f ca="1">RAND()</f>
        <v>0.99616308328624092</v>
      </c>
      <c r="I366">
        <f ca="1">RAND()</f>
        <v>4.2552754134968285E-2</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0.23773767726378781</v>
      </c>
      <c r="E367">
        <f ca="1">RAND()</f>
        <v>0.37187480789590432</v>
      </c>
      <c r="F367">
        <f ca="1">RAND()</f>
        <v>0.2847615587225536</v>
      </c>
      <c r="G367">
        <f ca="1">RAND()</f>
        <v>0.17456157187892329</v>
      </c>
      <c r="H367">
        <f ca="1">RAND()</f>
        <v>0.46455002241686416</v>
      </c>
      <c r="I367">
        <f ca="1">RAND()</f>
        <v>0.33807599822963064</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fp</v>
      </c>
      <c r="AB367" t="s">
        <v>86</v>
      </c>
      <c r="AC367" t="s">
        <v>501</v>
      </c>
      <c r="AD367">
        <v>70</v>
      </c>
      <c r="AE367" t="s">
        <v>129</v>
      </c>
      <c r="AF367">
        <v>158</v>
      </c>
      <c r="AG367">
        <v>69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카츄진</v>
      </c>
      <c r="AL367">
        <v>1</v>
      </c>
      <c r="AM367" t="str">
        <f ca="1">IF(ROW()=2,AN367,OFFSET(AM367,-1,0)&amp;IF(LEN(AN367)=0,"",","&amp;AN367))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{"dy":25,"sl":11,"tp":"fp","vl":"Actor3117","cn":70,"pt":"DI","pp":158,"pr":69}</v>
      </c>
    </row>
    <row r="368" spans="1:40">
      <c r="A368">
        <v>26</v>
      </c>
      <c r="B368">
        <v>11</v>
      </c>
      <c r="C368">
        <f>IF(B368&lt;=9,0,
IF(B368=10,1,2))</f>
        <v>2</v>
      </c>
      <c r="D368">
        <f ca="1">RAND()</f>
        <v>0.27237987609408831</v>
      </c>
      <c r="E368">
        <f ca="1">RAND()</f>
        <v>0.78013321925354595</v>
      </c>
      <c r="F368">
        <f ca="1">RAND()</f>
        <v>0.66859535699387196</v>
      </c>
      <c r="G368">
        <f ca="1">RAND()</f>
        <v>7.2517917390467646E-2</v>
      </c>
      <c r="H368">
        <f ca="1">RAND()</f>
        <v>0.27512365850680454</v>
      </c>
      <c r="I368">
        <f ca="1">RAND()</f>
        <v>3.1513263683851545E-2</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fp</v>
      </c>
      <c r="AB368" t="s">
        <v>86</v>
      </c>
      <c r="AC368" t="s">
        <v>501</v>
      </c>
      <c r="AD368">
        <v>70</v>
      </c>
      <c r="AE368" t="s">
        <v>129</v>
      </c>
      <c r="AF368">
        <v>158</v>
      </c>
      <c r="AG368">
        <v>69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카츄진</v>
      </c>
      <c r="AL368">
        <v>1</v>
      </c>
      <c r="AM368" t="str">
        <f ca="1">IF(ROW()=2,AN368,OFFSET(AM368,-1,0)&amp;IF(LEN(AN368)=0,"",","&amp;AN368))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{"dy":26,"sl":11,"tp":"fp","vl":"Actor3117","cn":70,"pt":"DI","pp":158,"pr":69}</v>
      </c>
    </row>
    <row r="369" spans="1:40">
      <c r="A369">
        <v>27</v>
      </c>
      <c r="B369">
        <v>11</v>
      </c>
      <c r="C369">
        <f>IF(B369&lt;=9,0,
IF(B369=10,1,2))</f>
        <v>2</v>
      </c>
      <c r="D369">
        <f ca="1">RAND()</f>
        <v>0.74645967535862279</v>
      </c>
      <c r="E369">
        <f ca="1">RAND()</f>
        <v>0.33146460531017874</v>
      </c>
      <c r="F369">
        <f ca="1">RAND()</f>
        <v>0.93169964217578327</v>
      </c>
      <c r="G369">
        <f ca="1">RAND()</f>
        <v>0.3280335196047427</v>
      </c>
      <c r="H369">
        <f ca="1">RAND()</f>
        <v>0.59802136634226921</v>
      </c>
      <c r="I369">
        <f ca="1">RAND()</f>
        <v>0.1314134861139391</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fp</v>
      </c>
      <c r="AB369" t="s">
        <v>86</v>
      </c>
      <c r="AC369" t="s">
        <v>501</v>
      </c>
      <c r="AD369">
        <v>70</v>
      </c>
      <c r="AE369" t="s">
        <v>129</v>
      </c>
      <c r="AF369">
        <v>158</v>
      </c>
      <c r="AG369">
        <v>69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카츄진</v>
      </c>
      <c r="AL369">
        <v>1</v>
      </c>
      <c r="AM369" t="str">
        <f ca="1">IF(ROW()=2,AN369,OFFSET(AM369,-1,0)&amp;IF(LEN(AN369)=0,"",","&amp;AN369))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dy":27,"sl":11,"tp":"fp","vl":"Actor3117","cn":70,"pt":"DI","pp":158,"pr":69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{"dy":27,"sl":11,"tp":"fp","vl":"Actor3117","cn":70,"pt":"DI","pp":158,"pr":69}</v>
      </c>
    </row>
    <row r="370" spans="1:40">
      <c r="A370">
        <v>28</v>
      </c>
      <c r="B370">
        <v>11</v>
      </c>
      <c r="C370">
        <f>IF(B370&lt;=9,0,
IF(B370=10,1,2))</f>
        <v>2</v>
      </c>
      <c r="D370">
        <f ca="1">RAND()</f>
        <v>0.57327973896311979</v>
      </c>
      <c r="E370">
        <f ca="1">RAND()</f>
        <v>2.3164208949341236E-2</v>
      </c>
      <c r="F370">
        <f ca="1">RAND()</f>
        <v>0.26320917006359468</v>
      </c>
      <c r="G370">
        <f ca="1">RAND()</f>
        <v>0.59850599546855043</v>
      </c>
      <c r="H370">
        <f ca="1">RAND()</f>
        <v>0.22679890376813538</v>
      </c>
      <c r="I370">
        <f ca="1">RAND()</f>
        <v>0.20397580162061746</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dy":27,"sl":11,"tp":"fp","vl":"Actor3117","cn":70,"pt":"DI","pp":158,"pr":69},{"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0.45929911899485776</v>
      </c>
      <c r="E371">
        <f ca="1">RAND()</f>
        <v>0.81939295991215388</v>
      </c>
      <c r="F371">
        <f ca="1">RAND()</f>
        <v>0.93480314829469613</v>
      </c>
      <c r="G371">
        <f ca="1">RAND()</f>
        <v>0.88897012637344719</v>
      </c>
      <c r="H371">
        <f ca="1">RAND()</f>
        <v>0.94475046004367058</v>
      </c>
      <c r="I371">
        <f ca="1">RAND()</f>
        <v>0.95233816123111137</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fp</v>
      </c>
      <c r="AB371" t="s">
        <v>86</v>
      </c>
      <c r="AC371" t="s">
        <v>522</v>
      </c>
      <c r="AD371">
        <v>75</v>
      </c>
      <c r="AE371" t="s">
        <v>129</v>
      </c>
      <c r="AF371">
        <v>172</v>
      </c>
      <c r="AG371">
        <v>79</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베이</v>
      </c>
      <c r="AL371">
        <v>1</v>
      </c>
      <c r="AM371" t="str">
        <f ca="1">IF(ROW()=2,AN371,OFFSET(AM371,-1,0)&amp;IF(LEN(AN371)=0,"",","&amp;AN371))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dy":27,"sl":11,"tp":"fp","vl":"Actor3117","cn":70,"pt":"DI","pp":158,"pr":69},{"dy":28,"sl":11},{"dy":29,"sl":11,"tp":"fp","vl":"Actor0104","cn":75,"pt":"DI","pp":172,"pr":79}</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{"dy":29,"sl":11,"tp":"fp","vl":"Actor0104","cn":75,"pt":"DI","pp":172,"pr":79}</v>
      </c>
    </row>
    <row r="372" spans="1:40">
      <c r="A372">
        <v>30</v>
      </c>
      <c r="B372">
        <v>11</v>
      </c>
      <c r="C372">
        <f>IF(B372&lt;=9,0,
IF(B372=10,1,2))</f>
        <v>2</v>
      </c>
      <c r="D372">
        <f ca="1">RAND()</f>
        <v>0.53231391766280123</v>
      </c>
      <c r="E372">
        <f ca="1">RAND()</f>
        <v>0.63066251704134868</v>
      </c>
      <c r="F372">
        <f ca="1">RAND()</f>
        <v>0.4473370873875383</v>
      </c>
      <c r="G372">
        <f ca="1">RAND()</f>
        <v>0.87569845735010088</v>
      </c>
      <c r="H372">
        <f ca="1">RAND()</f>
        <v>0.60685586746049702</v>
      </c>
      <c r="I372">
        <f ca="1">RAND()</f>
        <v>0.31343184605410435</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fp</v>
      </c>
      <c r="AB372" t="s">
        <v>86</v>
      </c>
      <c r="AC372" t="s">
        <v>522</v>
      </c>
      <c r="AD372">
        <v>75</v>
      </c>
      <c r="AE372" t="s">
        <v>129</v>
      </c>
      <c r="AF372">
        <v>172</v>
      </c>
      <c r="AG372">
        <v>79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베이</v>
      </c>
      <c r="AL372">
        <v>1</v>
      </c>
      <c r="AM372" t="str">
        <f ca="1">IF(ROW()=2,AN372,OFFSET(AM372,-1,0)&amp;IF(LEN(AN372)=0,"",","&amp;AN372))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dy":27,"sl":11,"tp":"fp","vl":"Actor3117","cn":70,"pt":"DI","pp":158,"pr":69},{"dy":28,"sl":11},{"dy":29,"sl":11,"tp":"fp","vl":"Actor0104","cn":75,"pt":"DI","pp":172,"pr":79},{"dy":30,"sl":11,"tp":"fp","vl":"Actor0104","cn":75,"pt":"DI","pp":172,"pr":79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{"dy":30,"sl":11,"tp":"fp","vl":"Actor0104","cn":75,"pt":"DI","pp":172,"pr":79}</v>
      </c>
    </row>
    <row r="373" spans="1:40">
      <c r="A373">
        <v>31</v>
      </c>
      <c r="B373">
        <v>11</v>
      </c>
      <c r="C373">
        <f>IF(B373&lt;=9,0,
IF(B373=10,1,2))</f>
        <v>2</v>
      </c>
      <c r="D373">
        <f ca="1">RAND()</f>
        <v>0.58839597322877912</v>
      </c>
      <c r="E373">
        <f ca="1">RAND()</f>
        <v>0.75002456712168408</v>
      </c>
      <c r="F373">
        <f ca="1">RAND()</f>
        <v>0.91754580362125593</v>
      </c>
      <c r="G373">
        <f ca="1">RAND()</f>
        <v>0.6168664793397598</v>
      </c>
      <c r="H373">
        <f ca="1">RAND()</f>
        <v>0.8462641395036522</v>
      </c>
      <c r="I373">
        <f ca="1">RAND()</f>
        <v>0.20961291867528453</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c","vl":"Actor0240","cn":1,"pt":"DI","pp":755,"pr":399},{"dy":18,"sl":9,"tp":"fl1","vl":"Actor0240","cn":1,"pt":"DI","pp":695,"pr":349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tp":"fl2","vl":"Actor0240","cn":1,"pt":"DI","pp":724,"pr":299},{"dy":19,"sl":9,"tp":"fl3","vl":"Actor0240","cn":1,"pt":"DI","pp":835,"pr":499},{"dy":20,"sl":0,"tp":"upn","vl":"69160","cn":10,"pt":"GO","pr":3000},{"dy":20,"sl":1,"tp":"fe","vl":"Equip0201","cn":1,"pt":"DI","pr":5},{"dy":20,"sl":2,"tp":"upn","vl":"81403","cn":6,"pt":"GO","pr":1800},{"dy":20,"sl":3,"tp":"fe","vl":"Equip1101","cn":1,"pt":"GO","pr":1200},{"dy":20,"sl":4,"tp":"fe","vl":"Equip3002","cn":1,"pt":"GO","pr":800},{"dy":20,"sl":5,"tp":"fe","vl":"Equip6102","cn":1,"pt":"GO","pr":3800},{"dy":20,"sl":6,"tp":"fe","vl":"Equip8001","cn":1,"pt":"GO","pr":4600},{"dy":20,"sl":7,"tp":"uph","vl":"88102","cn":14,"pt":"DI","pr":3},{"dy":20,"sl":8,"tp":"fc","vl":"Actor2238","cn":1,"pt":"DI","pp":820,"pr":499},{"dy":20,"sl":9,"tp":"fl1","vl":"Actor2238","cn":1,"pt":"DI","pp":775,"pr":449},{"dy":21,"sl":0,"tp":"upn","vl":"16467","cn":4,"pt":"GO","pr":1200},{"dy":21,"sl":1,"tp":"uph","vl":"84861","cn":14,"pt":"DI","pr":4},{"dy":21,"sl":2,"tp":"fe","vl":"Equip0301","cn":1,"pt":"DI","pr":11},{"dy":21,"sl":3,"tp":"fe","vl":"Equip2102","cn":1,"pt":"GO","pr":1200},{"dy":21,"sl":4,"tp":"fe","vl":"Equip4002","cn":1,"pt":"GO","pr":700},{"dy":21,"sl":5,"tp":"upn","vl":"33155","cn":11,"pt":"GO","pr":3300},{"dy":21,"sl":6,"tp":"fe","vl":"Equip7101","cn":1,"pt":"GO","pr":3900},{"dy":21,"sl":7,"tp":"fe","vl":"Equip1302","cn":1,"pt":"GO","pr":7800},{"dy":21,"sl":8,"tp":"fl2","vl":"Actor2238","cn":1,"pt":"DI","pp":706,"pr":399},{"dy":21,"sl":9,"tp":"fl3","vl":"Actor2238","cn":1,"pt":"DI","pp":940,"pr":599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0201","cn":1,"pt":"DI","pp":680,"pr":369},{"dy":22,"sl":9,"tp":"fl3","vl":"Actor0201","cn":1,"pt":"DI","pp":890,"pr":579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tp":"fl2","vl":"Actor0007","cn":1,"pt":"DI","pp":70,"pr":49},{"dy":25,"sl":9,"tp":"fl3","vl":"Actor0007","cn":1,"pt":"DI","pp":70,"pr":49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tp":"fl1","vl":"Actor0201","cn":1,"pt":"DI","pp":740,"pr":399},{"dy":22,"sl":10,"tp":"fl1","vl":"Actor0201","cn":1,"pt":"DI","pp":740,"pr":399},{"dy":23,"sl":10},{"dy":24,"sl":10},{"dy":25,"sl":10,"tp":"fc","vl":"Actor3117","cn":1,"pt":"DI","pp":219,"pr":149},{"dy":26,"sl":10,"tp":"fc","vl":"Actor3117","cn":1,"pt":"DI","pp":219,"pr":149},{"dy":27,"sl":10,"tp":"fc","vl":"Actor3117","cn":1,"pt":"DI","pp":219,"pr":149},{"dy":28,"sl":10},{"dy":29,"sl":10,"tp":"fc","vl":"Actor0104","cn":1,"pt":"DI","pp":249,"pr":139},{"dy":30,"sl":10,"tp":"fc","vl":"Actor0104","cn":1,"pt":"DI","pp":249,"pr":139},{"dy":31,"sl":10},{"dy":1,"sl":11},{"dy":2,"sl":11},{"dy":3,"sl":11},{"dy":4,"sl":11},{"dy":5,"sl":11},{"dy":6,"sl":11},{"dy":7,"sl":11},{"dy":8,"sl":11},{"dy":9,"sl":11},{"dy":10,"sl":11},{"dy":11,"sl":11},{"dy":12,"sl":11},{"dy":13,"sl":11},{"dy":14,"sl":11},{"dy":15,"sl":11},{"dy":16,"sl":11},{"dy":17,"sl":11},{"dy":18,"sl":11},{"dy":19,"sl":11},{"dy":20,"sl":11},{"dy":21,"sl":11},{"dy":22,"sl":11},{"dy":23,"sl":11},{"dy":24,"sl":11},{"dy":25,"sl":11,"tp":"fp","vl":"Actor3117","cn":70,"pt":"DI","pp":158,"pr":69},{"dy":26,"sl":11,"tp":"fp","vl":"Actor3117","cn":70,"pt":"DI","pp":158,"pr":69},{"dy":27,"sl":11,"tp":"fp","vl":"Actor3117","cn":70,"pt":"DI","pp":158,"pr":69},{"dy":28,"sl":11},{"dy":29,"sl":11,"tp":"fp","vl":"Actor0104","cn":75,"pt":"DI","pp":172,"pr":79},{"dy":30,"sl":11,"tp":"fp","vl":"Actor0104","cn":75,"pt":"DI","pp":172,"pr":79},{"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13" activePane="bottomLeft" state="frozen"/>
      <selection pane="bottomLeft" activeCell="AB6" sqref="AB6"/>
    </sheetView>
    <sheetView workbookViewId="1">
      <pane ySplit="1" topLeftCell="A53" activePane="bottomLeft" state="frozen"/>
      <selection pane="bottomLeft" activeCell="F64" sqref="F64"/>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v>1</v>
      </c>
      <c r="C2" t="str">
        <f t="shared" ref="C2:C34" ca="1" si="0">VLOOKUP(RANDBETWEEN(1,COUNTA(Z:Z)-1),Z:AA,2,0)</f>
        <v>Actor2011m</v>
      </c>
      <c r="D2" t="str">
        <f>IF(ISBLANK(F2),"",
IFERROR(VLOOKUP(F2,[2]ActorTable!$A:$H,MATCH("이름참고",[2]ActorTable!$1:$1,0),0),"캐릭터없음"))</f>
        <v>닉스</v>
      </c>
      <c r="E2" t="str">
        <f t="shared" ref="E2:E38" si="1">IF(AND(B2=1,NOT(ISBLANK(F2))),
IF(F2=F3,"같음",""),"")</f>
        <v/>
      </c>
      <c r="F2" t="s">
        <v>362</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148</v>
      </c>
      <c r="U2" t="str">
        <f t="shared" ref="U2:U67" ca="1" si="3">IF(ROW()=2,V2,OFFSET(U2,-1,0)&amp;IF(LEN(V2)=0,"",","&amp;V2))</f>
        <v>{"dy":1,"sl":1,"id":"Actor1109m","stats":{"tr":3,"trp":6,"str":0,"dex":0,"int":15,"vit":0,"train":0,"wgGr0":0,"wgGr1":0,"wgGr2":0,"wgGr3":18,"wgLk":169}}</v>
      </c>
      <c r="V2" t="str">
        <f t="shared" ref="V2:V35"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312</v>
      </c>
      <c r="AB2">
        <f t="shared" ref="AB2:AB32" si="5">COUNTIF(F:F,AA2)</f>
        <v>2</v>
      </c>
      <c r="AD2">
        <v>1</v>
      </c>
      <c r="AE2">
        <v>101</v>
      </c>
      <c r="AF2">
        <f t="shared" ref="AF2:AF33" si="6">COUNTIF(R:R,AE2)</f>
        <v>0</v>
      </c>
    </row>
    <row r="3" spans="1:32">
      <c r="A3">
        <v>1</v>
      </c>
      <c r="B3">
        <v>2</v>
      </c>
      <c r="C3" t="str">
        <f t="shared" ca="1" si="0"/>
        <v>Actor1109m</v>
      </c>
      <c r="D3" t="str">
        <f>IF(ISBLANK(F3),"",
IFERROR(VLOOKUP(F3,[2]ActorTable!$A:$H,MATCH("이름참고",[2]ActorTable!$1:$1,0),0),"캐릭터없음"))</f>
        <v>그루퍼스</v>
      </c>
      <c r="E3" t="str">
        <f>IF(AND(B3=1,NOT(ISBLANK(F3))),
IF(F3=F4,"같음",""),"")</f>
        <v/>
      </c>
      <c r="F3" t="s">
        <v>369</v>
      </c>
      <c r="G3">
        <v>3</v>
      </c>
      <c r="H3">
        <v>6</v>
      </c>
      <c r="I3">
        <v>7</v>
      </c>
      <c r="J3">
        <v>8</v>
      </c>
      <c r="K3">
        <v>0</v>
      </c>
      <c r="L3">
        <v>0</v>
      </c>
      <c r="M3">
        <v>0</v>
      </c>
      <c r="N3">
        <v>0</v>
      </c>
      <c r="O3">
        <v>0</v>
      </c>
      <c r="P3">
        <v>0</v>
      </c>
      <c r="Q3">
        <v>18</v>
      </c>
      <c r="R3">
        <v>129</v>
      </c>
      <c r="S3" t="str">
        <f>IFERROR(VLOOKUP(R3,[2]WingLookTable!$A:$B,2,0),"캐릭터없음")</f>
        <v>Wing_CyanOtherBeeStripeFast</v>
      </c>
      <c r="T3">
        <f t="shared" ca="1" si="2"/>
        <v>332</v>
      </c>
      <c r="U3" t="str">
        <f t="shared" ca="1" si="3"/>
        <v>{"dy":1,"sl":1,"id":"Actor1109m","stats":{"tr":3,"trp":6,"str":0,"dex":0,"int":15,"vit":0,"train":0,"wgGr0":0,"wgGr1":0,"wgGr2":0,"wgGr3":18,"wgLk":169}},{"dy":1,"sl":2,"id":"Actor2010m","stats":{"tr":3,"trp":6,"str":7,"dex":8,"int":0,"vit":0,"train":0,"wgGr0":0,"wgGr1":0,"wgGr2":0,"wgGr3":18,"wgLk":129}}</v>
      </c>
      <c r="V3" t="str">
        <f t="shared" si="4"/>
        <v>{"dy":1,"sl":2,"id":"Actor2010m","stats":{"tr":3,"trp":6,"str":7,"dex":8,"int":0,"vit":0,"train":0,"wgGr0":0,"wgGr1":0,"wgGr2":0,"wgGr3":18,"wgLk":129}}</v>
      </c>
      <c r="Z3">
        <v>2</v>
      </c>
      <c r="AA3" t="s">
        <v>313</v>
      </c>
      <c r="AB3">
        <f t="shared" si="5"/>
        <v>1</v>
      </c>
      <c r="AD3">
        <v>2</v>
      </c>
      <c r="AE3">
        <v>105</v>
      </c>
      <c r="AF3">
        <f t="shared" si="6"/>
        <v>2</v>
      </c>
    </row>
    <row r="4" spans="1:32">
      <c r="A4">
        <v>2</v>
      </c>
      <c r="B4">
        <v>1</v>
      </c>
      <c r="C4" t="str">
        <f t="shared" ca="1" si="0"/>
        <v>Actor0201m</v>
      </c>
      <c r="D4" t="str">
        <f>IF(ISBLANK(F4),"",
IFERROR(VLOOKUP(F4,[2]ActorTable!$A:$H,MATCH("이름참고",[2]ActorTable!$1:$1,0),0),"캐릭터없음"))</f>
        <v>원더</v>
      </c>
      <c r="E4" t="str">
        <f t="shared" si="1"/>
        <v/>
      </c>
      <c r="F4" t="s">
        <v>363</v>
      </c>
      <c r="G4">
        <v>3</v>
      </c>
      <c r="H4">
        <v>6</v>
      </c>
      <c r="I4">
        <v>8</v>
      </c>
      <c r="J4">
        <v>7</v>
      </c>
      <c r="K4">
        <v>0</v>
      </c>
      <c r="L4">
        <v>0</v>
      </c>
      <c r="M4">
        <v>0</v>
      </c>
      <c r="N4">
        <v>0</v>
      </c>
      <c r="O4">
        <v>0</v>
      </c>
      <c r="P4">
        <v>0</v>
      </c>
      <c r="Q4">
        <v>18</v>
      </c>
      <c r="R4">
        <v>372</v>
      </c>
      <c r="S4" t="str">
        <f>IFERROR(VLOOKUP(R4,[2]WingLookTable!$A:$B,2,0),"캐릭터없음")</f>
        <v>Wing_WhiteFullNoiseOtherFast</v>
      </c>
      <c r="T4">
        <f t="shared" ca="1" si="2"/>
        <v>217</v>
      </c>
      <c r="U4" t="str">
        <f t="shared" ca="1" si="3"/>
        <v>{"dy":1,"sl":1,"id":"Actor1109m","stats":{"tr":3,"trp":6,"str":0,"dex":0,"int":15,"vit":0,"train":0,"wgGr0":0,"wgGr1":0,"wgGr2":0,"wgGr3":18,"wgLk":169}},{"dy":1,"sl":2,"id":"Actor2010m","stats":{"tr":3,"trp":6,"str":7,"dex":8,"int":0,"vit":0,"train":0,"wgGr0":0,"wgGr1":0,"wgGr2":0,"wgGr3":18,"wgLk":129}},{"dy":2,"sl":1,"id":"Actor2128m","stats":{"tr":3,"trp":6,"str":8,"dex":7,"int":0,"vit":0,"train":0,"wgGr0":0,"wgGr1":0,"wgGr2":0,"wgGr3":18,"wgLk":372}}</v>
      </c>
      <c r="V4" t="str">
        <f t="shared" si="4"/>
        <v>{"dy":2,"sl":1,"id":"Actor2128m","stats":{"tr":3,"trp":6,"str":8,"dex":7,"int":0,"vit":0,"train":0,"wgGr0":0,"wgGr1":0,"wgGr2":0,"wgGr3":18,"wgLk":372}}</v>
      </c>
      <c r="Z4">
        <v>3</v>
      </c>
      <c r="AA4" t="s">
        <v>314</v>
      </c>
      <c r="AB4">
        <f t="shared" si="5"/>
        <v>1</v>
      </c>
      <c r="AD4">
        <v>3</v>
      </c>
      <c r="AE4">
        <v>109</v>
      </c>
      <c r="AF4">
        <f t="shared" si="6"/>
        <v>0</v>
      </c>
    </row>
    <row r="5" spans="1:32">
      <c r="A5">
        <v>2</v>
      </c>
      <c r="B5">
        <v>2</v>
      </c>
      <c r="C5" t="str">
        <f t="shared" ca="1" si="0"/>
        <v>Actor2103m</v>
      </c>
      <c r="D5" t="str">
        <f>IF(ISBLANK(F5),"",
IFERROR(VLOOKUP(F5,[2]ActorTable!$A:$H,MATCH("이름참고",[2]ActorTable!$1:$1,0),0),"캐릭터없음"))</f>
        <v>러센트</v>
      </c>
      <c r="E5" t="str">
        <f t="shared" si="1"/>
        <v/>
      </c>
      <c r="F5" t="s">
        <v>390</v>
      </c>
      <c r="G5">
        <v>3</v>
      </c>
      <c r="H5">
        <v>6</v>
      </c>
      <c r="I5">
        <v>8</v>
      </c>
      <c r="J5">
        <v>0</v>
      </c>
      <c r="K5">
        <v>7</v>
      </c>
      <c r="L5">
        <v>0</v>
      </c>
      <c r="M5">
        <v>0</v>
      </c>
      <c r="N5">
        <v>0</v>
      </c>
      <c r="O5">
        <v>0</v>
      </c>
      <c r="P5">
        <v>0</v>
      </c>
      <c r="Q5">
        <v>18</v>
      </c>
      <c r="R5">
        <v>332</v>
      </c>
      <c r="S5" t="str">
        <f>IFERROR(VLOOKUP(R5,[2]WingLookTable!$A:$B,2,0),"캐릭터없음")</f>
        <v>Wing_DustRedMultiNoiseOtherFast</v>
      </c>
      <c r="T5">
        <f t="shared" ca="1" si="2"/>
        <v>117</v>
      </c>
      <c r="U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v>
      </c>
      <c r="V5" t="str">
        <f t="shared" si="4"/>
        <v>{"dy":2,"sl":2,"id":"Actor0024m","stats":{"tr":3,"trp":6,"str":8,"dex":0,"int":7,"vit":0,"train":0,"wgGr0":0,"wgGr1":0,"wgGr2":0,"wgGr3":18,"wgLk":332}}</v>
      </c>
      <c r="Z5">
        <v>4</v>
      </c>
      <c r="AA5" t="s">
        <v>315</v>
      </c>
      <c r="AB5">
        <f t="shared" si="5"/>
        <v>2</v>
      </c>
      <c r="AD5">
        <v>4</v>
      </c>
      <c r="AE5">
        <v>113</v>
      </c>
      <c r="AF5">
        <f t="shared" si="6"/>
        <v>0</v>
      </c>
    </row>
    <row r="6" spans="1:32">
      <c r="A6">
        <v>3</v>
      </c>
      <c r="B6">
        <v>1</v>
      </c>
      <c r="C6" t="str">
        <f t="shared" ca="1" si="0"/>
        <v>Actor2011m</v>
      </c>
      <c r="D6" t="str">
        <f>IF(ISBLANK(F6),"",
IFERROR(VLOOKUP(F6,[2]ActorTable!$A:$H,MATCH("이름참고",[2]ActorTable!$1:$1,0),0),"캐릭터없음"))</f>
        <v>오비우스</v>
      </c>
      <c r="E6" t="str">
        <f t="shared" si="1"/>
        <v/>
      </c>
      <c r="F6" t="s">
        <v>349</v>
      </c>
      <c r="G6">
        <v>3</v>
      </c>
      <c r="H6">
        <v>6</v>
      </c>
      <c r="I6">
        <v>0</v>
      </c>
      <c r="J6">
        <v>15</v>
      </c>
      <c r="K6">
        <v>0</v>
      </c>
      <c r="L6">
        <v>0</v>
      </c>
      <c r="M6">
        <v>0</v>
      </c>
      <c r="N6">
        <v>0</v>
      </c>
      <c r="O6">
        <v>0</v>
      </c>
      <c r="P6">
        <v>0</v>
      </c>
      <c r="Q6">
        <v>18</v>
      </c>
      <c r="R6">
        <v>336</v>
      </c>
      <c r="S6" t="str">
        <f>IFERROR(VLOOKUP(R6,[2]WingLookTable!$A:$B,2,0),"캐릭터없음")</f>
        <v>Wing_DustRedSineNoiseOtherSlow</v>
      </c>
      <c r="T6">
        <f t="shared" ca="1" si="2"/>
        <v>252</v>
      </c>
      <c r="U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v>
      </c>
      <c r="V6" t="str">
        <f t="shared" si="4"/>
        <v>{"dy":3,"sl":1,"id":"Actor1141m","stats":{"tr":3,"trp":6,"str":0,"dex":15,"int":0,"vit":0,"train":0,"wgGr0":0,"wgGr1":0,"wgGr2":0,"wgGr3":18,"wgLk":336}}</v>
      </c>
      <c r="Z6">
        <v>5</v>
      </c>
      <c r="AA6" t="s">
        <v>316</v>
      </c>
      <c r="AB6">
        <f t="shared" si="5"/>
        <v>1</v>
      </c>
      <c r="AD6">
        <v>5</v>
      </c>
      <c r="AE6">
        <v>117</v>
      </c>
      <c r="AF6">
        <f t="shared" si="6"/>
        <v>1</v>
      </c>
    </row>
    <row r="7" spans="1:32">
      <c r="A7">
        <v>3</v>
      </c>
      <c r="B7">
        <v>2</v>
      </c>
      <c r="C7" t="str">
        <f t="shared" ca="1" si="0"/>
        <v>Actor0125m</v>
      </c>
      <c r="D7" t="str">
        <f>IF(ISBLANK(F7),"",
IFERROR(VLOOKUP(F7,[2]ActorTable!$A:$H,MATCH("이름참고",[2]ActorTable!$1:$1,0),0),"캐릭터없음"))</f>
        <v>젤리아</v>
      </c>
      <c r="E7" t="str">
        <f t="shared" si="1"/>
        <v/>
      </c>
      <c r="F7" t="s">
        <v>389</v>
      </c>
      <c r="G7">
        <v>3</v>
      </c>
      <c r="H7">
        <v>6</v>
      </c>
      <c r="I7">
        <v>0</v>
      </c>
      <c r="J7">
        <v>0</v>
      </c>
      <c r="K7">
        <v>15</v>
      </c>
      <c r="L7">
        <v>0</v>
      </c>
      <c r="M7">
        <v>0</v>
      </c>
      <c r="N7">
        <v>0</v>
      </c>
      <c r="O7">
        <v>0</v>
      </c>
      <c r="P7">
        <v>0</v>
      </c>
      <c r="Q7">
        <v>18</v>
      </c>
      <c r="R7">
        <v>352</v>
      </c>
      <c r="S7" t="str">
        <f>IFERROR(VLOOKUP(R7,[2]WingLookTable!$A:$B,2,0),"캐릭터없음")</f>
        <v>Wing_GreenOtherOtherFullFast</v>
      </c>
      <c r="T7">
        <f t="shared" ca="1" si="2"/>
        <v>199</v>
      </c>
      <c r="U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v>
      </c>
      <c r="V7" t="str">
        <f t="shared" si="4"/>
        <v>{"dy":3,"sl":2,"id":"Actor1005m","stats":{"tr":3,"trp":6,"str":0,"dex":0,"int":15,"vit":0,"train":0,"wgGr0":0,"wgGr1":0,"wgGr2":0,"wgGr3":18,"wgLk":352}}</v>
      </c>
      <c r="Z7">
        <v>6</v>
      </c>
      <c r="AA7" t="s">
        <v>317</v>
      </c>
      <c r="AB7">
        <f t="shared" si="5"/>
        <v>2</v>
      </c>
      <c r="AD7">
        <v>6</v>
      </c>
      <c r="AE7">
        <v>121</v>
      </c>
      <c r="AF7">
        <f t="shared" si="6"/>
        <v>0</v>
      </c>
    </row>
    <row r="8" spans="1:32">
      <c r="A8">
        <v>4</v>
      </c>
      <c r="B8">
        <v>1</v>
      </c>
      <c r="C8" t="str">
        <f t="shared" ca="1" si="0"/>
        <v>Actor3231m</v>
      </c>
      <c r="D8" t="str">
        <f>IF(ISBLANK(F8),"",
IFERROR(VLOOKUP(F8,[2]ActorTable!$A:$H,MATCH("이름참고",[2]ActorTable!$1:$1,0),0),"캐릭터없음"))</f>
        <v>니엘</v>
      </c>
      <c r="E8" t="str">
        <f t="shared" si="1"/>
        <v/>
      </c>
      <c r="F8" t="s">
        <v>359</v>
      </c>
      <c r="G8">
        <v>3</v>
      </c>
      <c r="H8">
        <v>6</v>
      </c>
      <c r="I8">
        <v>15</v>
      </c>
      <c r="J8">
        <v>0</v>
      </c>
      <c r="K8">
        <v>0</v>
      </c>
      <c r="L8">
        <v>0</v>
      </c>
      <c r="M8">
        <v>0</v>
      </c>
      <c r="N8">
        <v>0</v>
      </c>
      <c r="O8">
        <v>0</v>
      </c>
      <c r="P8">
        <v>0</v>
      </c>
      <c r="Q8">
        <v>18</v>
      </c>
      <c r="R8">
        <v>178</v>
      </c>
      <c r="S8" t="str">
        <f>IFERROR(VLOOKUP(R8,[2]WingLookTable!$A:$B,2,0),"캐릭터없음")</f>
        <v>Wing_DustMultiSineSineFullFast</v>
      </c>
      <c r="T8">
        <f t="shared" ca="1" si="2"/>
        <v>284</v>
      </c>
      <c r="U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v>
      </c>
      <c r="V8" t="str">
        <f t="shared" si="4"/>
        <v>{"dy":4,"sl":1,"id":"Actor2238m","stats":{"tr":3,"trp":6,"str":15,"dex":0,"int":0,"vit":0,"train":0,"wgGr0":0,"wgGr1":0,"wgGr2":0,"wgGr3":18,"wgLk":178}}</v>
      </c>
      <c r="Z8">
        <v>7</v>
      </c>
      <c r="AA8" t="s">
        <v>318</v>
      </c>
      <c r="AB8">
        <f t="shared" si="5"/>
        <v>2</v>
      </c>
      <c r="AD8">
        <v>7</v>
      </c>
      <c r="AE8">
        <v>125</v>
      </c>
      <c r="AF8">
        <f t="shared" si="6"/>
        <v>1</v>
      </c>
    </row>
    <row r="9" spans="1:32">
      <c r="A9">
        <v>4</v>
      </c>
      <c r="B9">
        <v>2</v>
      </c>
      <c r="C9" t="str">
        <f t="shared" ca="1" si="0"/>
        <v>Actor0240m</v>
      </c>
      <c r="D9" t="str">
        <f>IF(ISBLANK(F9),"",
IFERROR(VLOOKUP(F9,[2]ActorTable!$A:$H,MATCH("이름참고",[2]ActorTable!$1:$1,0),0),"캐릭터없음"))</f>
        <v>테이슨</v>
      </c>
      <c r="E9" t="str">
        <f t="shared" si="1"/>
        <v/>
      </c>
      <c r="F9" t="s">
        <v>360</v>
      </c>
      <c r="G9">
        <v>3</v>
      </c>
      <c r="H9">
        <v>6</v>
      </c>
      <c r="I9">
        <v>7</v>
      </c>
      <c r="J9">
        <v>8</v>
      </c>
      <c r="K9">
        <v>0</v>
      </c>
      <c r="L9">
        <v>0</v>
      </c>
      <c r="M9">
        <v>0</v>
      </c>
      <c r="N9">
        <v>0</v>
      </c>
      <c r="O9">
        <v>0</v>
      </c>
      <c r="P9">
        <v>0</v>
      </c>
      <c r="Q9">
        <v>18</v>
      </c>
      <c r="R9">
        <v>324</v>
      </c>
      <c r="S9" t="str">
        <f>IFERROR(VLOOKUP(R9,[2]WingLookTable!$A:$B,2,0),"캐릭터없음")</f>
        <v>Wing_DustMultiOtherSineOtherFast</v>
      </c>
      <c r="T9">
        <f t="shared" ca="1" si="2"/>
        <v>117</v>
      </c>
      <c r="U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v>
      </c>
      <c r="V9" t="str">
        <f t="shared" si="4"/>
        <v>{"dy":4,"sl":2,"id":"Actor1108m","stats":{"tr":3,"trp":6,"str":7,"dex":8,"int":0,"vit":0,"train":0,"wgGr0":0,"wgGr1":0,"wgGr2":0,"wgGr3":18,"wgLk":324}}</v>
      </c>
      <c r="Z9">
        <v>8</v>
      </c>
      <c r="AA9" t="s">
        <v>319</v>
      </c>
      <c r="AB9">
        <f t="shared" si="5"/>
        <v>3</v>
      </c>
      <c r="AD9">
        <v>8</v>
      </c>
      <c r="AE9">
        <v>129</v>
      </c>
      <c r="AF9">
        <f t="shared" si="6"/>
        <v>1</v>
      </c>
    </row>
    <row r="10" spans="1:32">
      <c r="A10">
        <v>5</v>
      </c>
      <c r="B10">
        <v>1</v>
      </c>
      <c r="C10" t="str">
        <f t="shared" ca="1" si="0"/>
        <v>Actor2015m</v>
      </c>
      <c r="D10" t="str">
        <f>IF(ISBLANK(F10),"",
IFERROR(VLOOKUP(F10,[2]ActorTable!$A:$H,MATCH("이름참고",[2]ActorTable!$1:$1,0),0),"캐릭터없음"))</f>
        <v>클레타</v>
      </c>
      <c r="E10" t="str">
        <f t="shared" si="1"/>
        <v/>
      </c>
      <c r="F10" t="s">
        <v>358</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175</v>
      </c>
      <c r="U1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v>
      </c>
      <c r="V10" t="str">
        <f t="shared" si="4"/>
        <v>{"dy":5,"sl":1,"id":"Actor0240m","stats":{"tr":3,"trp":6,"str":0,"dex":8,"int":7,"vit":0,"train":0,"wgGr0":0,"wgGr1":0,"wgGr2":0,"wgGr3":18,"wgLk":315}}</v>
      </c>
      <c r="Z10">
        <v>9</v>
      </c>
      <c r="AA10" t="s">
        <v>320</v>
      </c>
      <c r="AB10">
        <f t="shared" si="5"/>
        <v>2</v>
      </c>
      <c r="AD10">
        <v>9</v>
      </c>
      <c r="AE10">
        <v>133</v>
      </c>
      <c r="AF10">
        <f t="shared" si="6"/>
        <v>1</v>
      </c>
    </row>
    <row r="11" spans="1:32">
      <c r="A11">
        <v>5</v>
      </c>
      <c r="B11">
        <v>2</v>
      </c>
      <c r="C11" t="str">
        <f t="shared" ca="1" si="0"/>
        <v>Actor1005m</v>
      </c>
      <c r="D11" t="str">
        <f>IF(ISBLANK(F11),"",
IFERROR(VLOOKUP(F11,[2]ActorTable!$A:$H,MATCH("이름참고",[2]ActorTable!$1:$1,0),0),"캐릭터없음"))</f>
        <v>미네락</v>
      </c>
      <c r="E11" t="str">
        <f>IF(AND(B11=1,NOT(ISBLANK(F11))),
IF(F11=F13,"같음",""),"")</f>
        <v/>
      </c>
      <c r="F11" t="s">
        <v>394</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208</v>
      </c>
      <c r="U1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v>
      </c>
      <c r="V11" t="str">
        <f t="shared" si="4"/>
        <v>{"dy":5,"sl":2,"id":"Actor2120m","stats":{"tr":3,"trp":6,"str":8,"dex":7,"int":0,"vit":0,"train":0,"wgGr0":0,"wgGr1":0,"wgGr2":0,"wgGr3":18,"wgLk":321}}</v>
      </c>
      <c r="Z11">
        <v>10</v>
      </c>
      <c r="AA11" t="s">
        <v>321</v>
      </c>
      <c r="AB11">
        <f t="shared" si="5"/>
        <v>2</v>
      </c>
      <c r="AD11">
        <v>10</v>
      </c>
      <c r="AE11">
        <v>137</v>
      </c>
      <c r="AF11">
        <f t="shared" si="6"/>
        <v>0</v>
      </c>
    </row>
    <row r="12" spans="1:32">
      <c r="A12">
        <v>5</v>
      </c>
      <c r="B12">
        <v>3</v>
      </c>
      <c r="C12" t="str">
        <f t="shared" ref="C12" ca="1" si="7">VLOOKUP(RANDBETWEEN(1,COUNTA(Z:Z)-1),Z:AA,2,0)</f>
        <v>Actor0201m</v>
      </c>
      <c r="D12" t="str">
        <f>IF(ISBLANK(F12),"",
IFERROR(VLOOKUP(F12,[2]ActorTable!$A:$H,MATCH("이름참고",[2]ActorTable!$1:$1,0),0),"캐릭터없음"))</f>
        <v>롤라</v>
      </c>
      <c r="E12" t="str">
        <f>IF(AND(B12=1,NOT(ISBLANK(F12))),
IF(F12=F14,"같음",""),"")</f>
        <v/>
      </c>
      <c r="F12" t="s">
        <v>327</v>
      </c>
      <c r="G12">
        <v>3</v>
      </c>
      <c r="H12">
        <v>6</v>
      </c>
      <c r="I12">
        <v>0</v>
      </c>
      <c r="J12">
        <v>15</v>
      </c>
      <c r="K12">
        <v>0</v>
      </c>
      <c r="L12">
        <v>0</v>
      </c>
      <c r="M12">
        <v>0</v>
      </c>
      <c r="N12">
        <v>0</v>
      </c>
      <c r="O12">
        <v>0</v>
      </c>
      <c r="P12">
        <v>0</v>
      </c>
      <c r="Q12">
        <v>18</v>
      </c>
      <c r="R12">
        <v>309</v>
      </c>
      <c r="S12" t="str">
        <f>IFERROR(VLOOKUP(R12,[2]WingLookTable!$A:$B,2,0),"캐릭터없음")</f>
        <v>Wing_DustMultiFullStripeOtherFast</v>
      </c>
      <c r="T12">
        <f t="shared" ref="T12" ca="1" si="8">VLOOKUP(RANDBETWEEN(1,COUNTA(AD:AD)-1),AD:AE,2,0)</f>
        <v>196</v>
      </c>
      <c r="U12" t="str">
        <f t="shared" ref="U12" ca="1" si="9">IF(ROW()=2,V12,OFFSET(U12,-1,0)&amp;IF(LEN(V12)=0,"",","&amp;V12))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v>
      </c>
      <c r="V12" t="str">
        <f t="shared" ref="V12" si="10">"{"""&amp;A$1&amp;""":"&amp;A12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{"dy":5,"sl":3,"id":"Actor3019m","stats":{"tr":3,"trp":6,"str":0,"dex":15,"int":0,"vit":0,"train":0,"wgGr0":0,"wgGr1":0,"wgGr2":0,"wgGr3":18,"wgLk":309}}</v>
      </c>
      <c r="Z12">
        <v>11</v>
      </c>
      <c r="AA12" t="s">
        <v>322</v>
      </c>
      <c r="AB12">
        <f t="shared" si="5"/>
        <v>2</v>
      </c>
      <c r="AD12">
        <v>11</v>
      </c>
      <c r="AE12">
        <v>141</v>
      </c>
      <c r="AF12">
        <f t="shared" si="6"/>
        <v>1</v>
      </c>
    </row>
    <row r="13" spans="1:32">
      <c r="A13">
        <v>6</v>
      </c>
      <c r="B13">
        <v>1</v>
      </c>
      <c r="C13" t="str">
        <f t="shared" ca="1" si="0"/>
        <v>Actor3021m</v>
      </c>
      <c r="D13" t="str">
        <f>IF(ISBLANK(F13),"",
IFERROR(VLOOKUP(F13,[2]ActorTable!$A:$H,MATCH("이름참고",[2]ActorTable!$1:$1,0),0),"캐릭터없음"))</f>
        <v>프리스</v>
      </c>
      <c r="E13" t="str">
        <f t="shared" si="1"/>
        <v/>
      </c>
      <c r="F13" t="s">
        <v>466</v>
      </c>
      <c r="G13">
        <v>3</v>
      </c>
      <c r="H13">
        <v>6</v>
      </c>
      <c r="I13">
        <v>0</v>
      </c>
      <c r="J13">
        <v>0</v>
      </c>
      <c r="K13">
        <v>0</v>
      </c>
      <c r="L13">
        <v>15</v>
      </c>
      <c r="M13">
        <v>0</v>
      </c>
      <c r="N13">
        <v>0</v>
      </c>
      <c r="O13">
        <v>0</v>
      </c>
      <c r="P13">
        <v>0</v>
      </c>
      <c r="Q13">
        <v>18</v>
      </c>
      <c r="R13">
        <v>300</v>
      </c>
      <c r="S13" t="str">
        <f>IFERROR(VLOOKUP(R13,[2]WingLookTable!$A:$B,2,0),"캐릭터없음")</f>
        <v>Wing_DustBlueOtherOtherStripeSlow</v>
      </c>
      <c r="T13">
        <f t="shared" ca="1" si="2"/>
        <v>220</v>
      </c>
      <c r="U1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v>
      </c>
      <c r="V13" t="str">
        <f t="shared" si="4"/>
        <v>{"dy":6,"sl":1,"id":"Actor0125m","stats":{"tr":3,"trp":6,"str":0,"dex":0,"int":0,"vit":15,"train":0,"wgGr0":0,"wgGr1":0,"wgGr2":0,"wgGr3":18,"wgLk":300}}</v>
      </c>
      <c r="Z13">
        <v>12</v>
      </c>
      <c r="AA13" t="s">
        <v>323</v>
      </c>
      <c r="AB13">
        <f t="shared" si="5"/>
        <v>2</v>
      </c>
      <c r="AD13">
        <v>12</v>
      </c>
      <c r="AE13">
        <v>145</v>
      </c>
      <c r="AF13">
        <f t="shared" si="6"/>
        <v>0</v>
      </c>
    </row>
    <row r="14" spans="1:32">
      <c r="A14">
        <v>6</v>
      </c>
      <c r="B14">
        <v>2</v>
      </c>
      <c r="C14" t="str">
        <f t="shared" ca="1" si="0"/>
        <v>Actor0113m</v>
      </c>
      <c r="D14" t="str">
        <f>IF(ISBLANK(F14),"",
IFERROR(VLOOKUP(F14,[2]ActorTable!$A:$H,MATCH("이름참고",[2]ActorTable!$1:$1,0),0),"캐릭터없음"))</f>
        <v>튤린</v>
      </c>
      <c r="E14" t="str">
        <f t="shared" si="1"/>
        <v/>
      </c>
      <c r="F14" t="s">
        <v>383</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288</v>
      </c>
      <c r="U1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v>
      </c>
      <c r="V14" t="str">
        <f t="shared" si="4"/>
        <v>{"dy":6,"sl":2,"id":"Actor0037m","stats":{"tr":3,"trp":6,"str":15,"dex":0,"int":0,"vit":0,"train":0,"wgGr0":0,"wgGr1":0,"wgGr2":0,"wgGr3":18,"wgLk":328}}</v>
      </c>
      <c r="Z14">
        <v>13</v>
      </c>
      <c r="AA14" t="s">
        <v>324</v>
      </c>
      <c r="AB14">
        <f t="shared" si="5"/>
        <v>2</v>
      </c>
      <c r="AD14">
        <v>13</v>
      </c>
      <c r="AE14">
        <v>148</v>
      </c>
      <c r="AF14">
        <f t="shared" si="6"/>
        <v>1</v>
      </c>
    </row>
    <row r="15" spans="1:32">
      <c r="A15">
        <v>7</v>
      </c>
      <c r="B15">
        <v>1</v>
      </c>
      <c r="C15" t="str">
        <f t="shared" ca="1" si="0"/>
        <v>Actor1005m</v>
      </c>
      <c r="D15" t="str">
        <f>IF(ISBLANK(F15),"",
IFERROR(VLOOKUP(F15,[2]ActorTable!$A:$H,MATCH("이름참고",[2]ActorTable!$1:$1,0),0),"캐릭터없음"))</f>
        <v>카츄진</v>
      </c>
      <c r="E15" t="str">
        <f t="shared" si="1"/>
        <v/>
      </c>
      <c r="F15" t="s">
        <v>463</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166</v>
      </c>
      <c r="U1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v>
      </c>
      <c r="V15" t="str">
        <f t="shared" si="4"/>
        <v>{"dy":7,"sl":1,"id":"Actor3117m","stats":{"tr":3,"trp":6,"str":0,"dex":0,"int":15,"vit":0,"train":0,"wgGr0":0,"wgGr1":0,"wgGr2":0,"wgGr3":18,"wgLk":312}}</v>
      </c>
      <c r="Z15">
        <v>14</v>
      </c>
      <c r="AA15" t="s">
        <v>325</v>
      </c>
      <c r="AB15">
        <f t="shared" si="5"/>
        <v>2</v>
      </c>
      <c r="AD15">
        <v>14</v>
      </c>
      <c r="AE15">
        <v>151</v>
      </c>
      <c r="AF15">
        <f t="shared" si="6"/>
        <v>2</v>
      </c>
    </row>
    <row r="16" spans="1:32">
      <c r="A16">
        <v>7</v>
      </c>
      <c r="B16">
        <v>2</v>
      </c>
      <c r="C16" t="str">
        <f t="shared" ca="1" si="0"/>
        <v>Actor3114m</v>
      </c>
      <c r="D16" t="str">
        <f>IF(ISBLANK(F16),"",
IFERROR(VLOOKUP(F16,[2]ActorTable!$A:$H,MATCH("이름참고",[2]ActorTable!$1:$1,0),0),"캐릭터없음"))</f>
        <v>에이잭</v>
      </c>
      <c r="E16" t="str">
        <f>IF(AND(B16=1,NOT(ISBLANK(F16))),
IF(F16=F17,"같음",""),"")</f>
        <v/>
      </c>
      <c r="F16" t="s">
        <v>437</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360</v>
      </c>
      <c r="U1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v>
      </c>
      <c r="V16" t="str">
        <f t="shared" si="4"/>
        <v>{"dy":7,"sl":2,"id":"Actor1029m","stats":{"tr":3,"trp":6,"str":15,"dex":0,"int":0,"vit":0,"train":0,"wgGr0":0,"wgGr1":0,"wgGr2":0,"wgGr3":18,"wgLk":318}}</v>
      </c>
      <c r="Z16">
        <v>15</v>
      </c>
      <c r="AA16" t="s">
        <v>326</v>
      </c>
      <c r="AB16">
        <f t="shared" si="5"/>
        <v>3</v>
      </c>
      <c r="AD16">
        <v>15</v>
      </c>
      <c r="AE16">
        <v>154</v>
      </c>
      <c r="AF16">
        <f t="shared" si="6"/>
        <v>2</v>
      </c>
    </row>
    <row r="17" spans="1:32">
      <c r="A17">
        <v>8</v>
      </c>
      <c r="B17">
        <v>1</v>
      </c>
      <c r="C17" t="str">
        <f t="shared" ca="1" si="0"/>
        <v>Actor0104m</v>
      </c>
      <c r="D17" t="str">
        <f>IF(ISBLANK(F17),"",
IFERROR(VLOOKUP(F17,[2]ActorTable!$A:$H,MATCH("이름참고",[2]ActorTable!$1:$1,0),0),"캐릭터없음"))</f>
        <v>간파울</v>
      </c>
      <c r="E17" t="str">
        <f t="shared" si="1"/>
        <v/>
      </c>
      <c r="F17" t="s">
        <v>439</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223</v>
      </c>
      <c r="U1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v>
      </c>
      <c r="V17" t="str">
        <f t="shared" si="4"/>
        <v>{"dy":8,"sl":1,"id":"Actor0201m","stats":{"tr":3,"trp":6,"str":0,"dex":0,"int":15,"vit":0,"train":0,"wgGr0":0,"wgGr1":0,"wgGr2":0,"wgGr3":18,"wgLk":303}}</v>
      </c>
      <c r="Z17">
        <v>16</v>
      </c>
      <c r="AA17" t="s">
        <v>327</v>
      </c>
      <c r="AB17">
        <f t="shared" si="5"/>
        <v>2</v>
      </c>
      <c r="AD17">
        <v>16</v>
      </c>
      <c r="AE17">
        <v>157</v>
      </c>
      <c r="AF17">
        <f t="shared" si="6"/>
        <v>0</v>
      </c>
    </row>
    <row r="18" spans="1:32">
      <c r="A18">
        <v>8</v>
      </c>
      <c r="B18">
        <v>2</v>
      </c>
      <c r="C18" t="str">
        <f t="shared" ca="1" si="0"/>
        <v>Actor1029m</v>
      </c>
      <c r="D18" t="str">
        <f>IF(ISBLANK(F18),"",
IFERROR(VLOOKUP(F18,[2]ActorTable!$A:$H,MATCH("이름참고",[2]ActorTable!$1:$1,0),0),"캐릭터없음"))</f>
        <v>미네락</v>
      </c>
      <c r="E18" t="str">
        <f t="shared" si="1"/>
        <v/>
      </c>
      <c r="F18" t="s">
        <v>394</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187</v>
      </c>
      <c r="U1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v>
      </c>
      <c r="V18" t="str">
        <f t="shared" si="4"/>
        <v>{"dy":8,"sl":2,"id":"Actor2120m","stats":{"tr":3,"trp":6,"str":0,"dex":15,"int":0,"vit":0,"train":0,"wgGr0":0,"wgGr1":0,"wgGr2":0,"wgGr3":18,"wgLk":208}}</v>
      </c>
      <c r="Z18">
        <v>17</v>
      </c>
      <c r="AA18" t="s">
        <v>328</v>
      </c>
      <c r="AB18">
        <f t="shared" si="5"/>
        <v>3</v>
      </c>
      <c r="AD18">
        <v>17</v>
      </c>
      <c r="AE18">
        <v>160</v>
      </c>
      <c r="AF18">
        <f t="shared" si="6"/>
        <v>0</v>
      </c>
    </row>
    <row r="19" spans="1:32">
      <c r="A19">
        <v>9</v>
      </c>
      <c r="B19">
        <v>1</v>
      </c>
      <c r="C19" t="str">
        <f t="shared" ca="1" si="0"/>
        <v>Actor3021m</v>
      </c>
      <c r="D19" t="str">
        <f>IF(ISBLANK(F19),"",
IFERROR(VLOOKUP(F19,[2]ActorTable!$A:$H,MATCH("이름참고",[2]ActorTable!$1:$1,0),0),"캐릭터없음"))</f>
        <v>테이슨</v>
      </c>
      <c r="E19" t="str">
        <f t="shared" si="1"/>
        <v/>
      </c>
      <c r="F19" t="s">
        <v>465</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113</v>
      </c>
      <c r="U1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v>
      </c>
      <c r="V19" t="str">
        <f t="shared" si="4"/>
        <v>{"dy":9,"sl":1,"id":"Actor1108m","stats":{"tr":3,"trp":6,"str":0,"dex":8,"int":7,"vit":0,"train":0,"wgGr0":0,"wgGr1":0,"wgGr2":0,"wgGr3":18,"wgLk":272}}</v>
      </c>
      <c r="Z19">
        <v>18</v>
      </c>
      <c r="AA19" t="s">
        <v>329</v>
      </c>
      <c r="AB19">
        <f t="shared" si="5"/>
        <v>2</v>
      </c>
      <c r="AD19">
        <v>18</v>
      </c>
      <c r="AE19">
        <v>163</v>
      </c>
      <c r="AF19">
        <f t="shared" si="6"/>
        <v>1</v>
      </c>
    </row>
    <row r="20" spans="1:32">
      <c r="A20">
        <v>9</v>
      </c>
      <c r="B20">
        <v>2</v>
      </c>
      <c r="C20" t="str">
        <f t="shared" ca="1" si="0"/>
        <v>Actor0113m</v>
      </c>
      <c r="D20" t="str">
        <f>IF(ISBLANK(F20),"",
IFERROR(VLOOKUP(F20,[2]ActorTable!$A:$H,MATCH("이름참고",[2]ActorTable!$1:$1,0),0),"캐릭터없음"))</f>
        <v>클라크</v>
      </c>
      <c r="E20" t="str">
        <f t="shared" si="1"/>
        <v/>
      </c>
      <c r="F20" t="s">
        <v>464</v>
      </c>
      <c r="G20">
        <v>3</v>
      </c>
      <c r="H20">
        <v>6</v>
      </c>
      <c r="I20">
        <v>15</v>
      </c>
      <c r="J20">
        <v>0</v>
      </c>
      <c r="K20">
        <v>0</v>
      </c>
      <c r="L20">
        <v>0</v>
      </c>
      <c r="M20">
        <v>0</v>
      </c>
      <c r="N20">
        <v>0</v>
      </c>
      <c r="O20">
        <v>0</v>
      </c>
      <c r="P20">
        <v>0</v>
      </c>
      <c r="Q20">
        <v>18</v>
      </c>
      <c r="R20">
        <v>252</v>
      </c>
      <c r="S20" t="str">
        <f>IFERROR(VLOOKUP(R20,[2]WingLookTable!$A:$B,2,0),"캐릭터없음")</f>
        <v>Wing_RedSineFullOtherFast</v>
      </c>
      <c r="T20">
        <f t="shared" ca="1" si="2"/>
        <v>306</v>
      </c>
      <c r="U2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v>
      </c>
      <c r="V20" t="str">
        <f t="shared" si="4"/>
        <v>{"dy":9,"sl":2,"id":"Actor2011m","stats":{"tr":3,"trp":6,"str":15,"dex":0,"int":0,"vit":0,"train":0,"wgGr0":0,"wgGr1":0,"wgGr2":0,"wgGr3":18,"wgLk":252}}</v>
      </c>
      <c r="Z20">
        <v>19</v>
      </c>
      <c r="AA20" t="s">
        <v>330</v>
      </c>
      <c r="AB20">
        <f t="shared" si="5"/>
        <v>2</v>
      </c>
      <c r="AD20">
        <v>19</v>
      </c>
      <c r="AE20">
        <v>166</v>
      </c>
      <c r="AF20">
        <f t="shared" si="6"/>
        <v>1</v>
      </c>
    </row>
    <row r="21" spans="1:32">
      <c r="A21">
        <v>10</v>
      </c>
      <c r="B21">
        <v>1</v>
      </c>
      <c r="C21" t="str">
        <f t="shared" ca="1" si="0"/>
        <v>Actor0240m</v>
      </c>
      <c r="D21" t="str">
        <f>IF(ISBLANK(F21),"",
IFERROR(VLOOKUP(F21,[2]ActorTable!$A:$H,MATCH("이름참고",[2]ActorTable!$1:$1,0),0),"캐릭터없음"))</f>
        <v>닉스</v>
      </c>
      <c r="E21" t="str">
        <f t="shared" si="1"/>
        <v/>
      </c>
      <c r="F21" t="s">
        <v>362</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214</v>
      </c>
      <c r="U2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v>
      </c>
      <c r="V21" t="str">
        <f t="shared" si="4"/>
        <v>{"dy":10,"sl":1,"id":"Actor1109m","stats":{"tr":3,"trp":6,"str":0,"dex":8,"int":7,"vit":0,"train":0,"wgGr0":0,"wgGr1":0,"wgGr2":0,"wgGr3":18,"wgLk":260}}</v>
      </c>
      <c r="Z21">
        <v>20</v>
      </c>
      <c r="AA21" t="s">
        <v>331</v>
      </c>
      <c r="AB21">
        <f t="shared" si="5"/>
        <v>2</v>
      </c>
      <c r="AD21">
        <v>20</v>
      </c>
      <c r="AE21">
        <v>169</v>
      </c>
      <c r="AF21">
        <f t="shared" si="6"/>
        <v>1</v>
      </c>
    </row>
    <row r="22" spans="1:32">
      <c r="A22">
        <v>10</v>
      </c>
      <c r="B22">
        <v>2</v>
      </c>
      <c r="C22" t="str">
        <f t="shared" ca="1" si="0"/>
        <v>Actor1029m</v>
      </c>
      <c r="D22" t="str">
        <f>IF(ISBLANK(F22),"",
IFERROR(VLOOKUP(F22,[2]ActorTable!$A:$H,MATCH("이름참고",[2]ActorTable!$1:$1,0),0),"캐릭터없음"))</f>
        <v>헤르윈</v>
      </c>
      <c r="E22" t="str">
        <f t="shared" si="1"/>
        <v/>
      </c>
      <c r="F22" t="s">
        <v>397</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184</v>
      </c>
      <c r="U2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v>
      </c>
      <c r="V22" t="str">
        <f t="shared" si="4"/>
        <v>{"dy":10,"sl":2,"id":"Actor0007m","stats":{"tr":3,"trp":6,"str":8,"dex":0,"int":7,"vit":0,"train":0,"wgGr0":0,"wgGr1":0,"wgGr2":0,"wgGr3":18,"wgLk":244}}</v>
      </c>
      <c r="Z22">
        <v>21</v>
      </c>
      <c r="AA22" t="s">
        <v>332</v>
      </c>
      <c r="AB22">
        <f t="shared" si="5"/>
        <v>3</v>
      </c>
      <c r="AD22">
        <v>21</v>
      </c>
      <c r="AE22">
        <v>172</v>
      </c>
      <c r="AF22">
        <f t="shared" si="6"/>
        <v>0</v>
      </c>
    </row>
    <row r="23" spans="1:32">
      <c r="A23">
        <v>11</v>
      </c>
      <c r="B23">
        <v>1</v>
      </c>
      <c r="C23" t="str">
        <f t="shared" ca="1" si="0"/>
        <v>Actor0113m</v>
      </c>
      <c r="D23" t="str">
        <f>IF(ISBLANK(F23),"",
IFERROR(VLOOKUP(F23,[2]ActorTable!$A:$H,MATCH("이름참고",[2]ActorTable!$1:$1,0),0),"캐릭터없음"))</f>
        <v>프로토27</v>
      </c>
      <c r="E23" t="str">
        <f t="shared" si="1"/>
        <v/>
      </c>
      <c r="F23" t="s">
        <v>364</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ca="1" si="2"/>
        <v>244</v>
      </c>
      <c r="U2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v>
      </c>
      <c r="V23" t="str">
        <f t="shared" si="4"/>
        <v>{"dy":11,"sl":1,"id":"Actor1216m","stats":{"tr":3,"trp":6,"str":8,"dex":7,"int":0,"vit":0,"train":0,"wgGr0":0,"wgGr1":0,"wgGr2":0,"wgGr3":18,"wgLk":232}}</v>
      </c>
      <c r="Z23">
        <v>22</v>
      </c>
      <c r="AA23" t="s">
        <v>333</v>
      </c>
      <c r="AB23">
        <f t="shared" si="5"/>
        <v>3</v>
      </c>
      <c r="AD23">
        <v>22</v>
      </c>
      <c r="AE23">
        <v>175</v>
      </c>
      <c r="AF23">
        <f t="shared" si="6"/>
        <v>1</v>
      </c>
    </row>
    <row r="24" spans="1:32">
      <c r="A24">
        <v>11</v>
      </c>
      <c r="B24">
        <v>2</v>
      </c>
      <c r="C24" t="str">
        <f t="shared" ca="1" si="0"/>
        <v>Actor0007m</v>
      </c>
      <c r="D24" t="str">
        <f>IF(ISBLANK(F24),"",
IFERROR(VLOOKUP(F24,[2]ActorTable!$A:$H,MATCH("이름참고",[2]ActorTable!$1:$1,0),0),"캐릭터없음"))</f>
        <v>클라크</v>
      </c>
      <c r="E24" t="str">
        <f t="shared" si="1"/>
        <v/>
      </c>
      <c r="F24" t="s">
        <v>370</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2"/>
        <v>166</v>
      </c>
      <c r="U2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v>
      </c>
      <c r="V24" t="str">
        <f t="shared" si="4"/>
        <v>{"dy":11,"sl":2,"id":"Actor2011m","stats":{"tr":3,"trp":6,"str":0,"dex":7,"int":8,"vit":0,"train":0,"wgGr0":0,"wgGr1":0,"wgGr2":0,"wgGr3":18,"wgLk":240}}</v>
      </c>
      <c r="Z24">
        <v>23</v>
      </c>
      <c r="AA24" t="s">
        <v>334</v>
      </c>
      <c r="AB24">
        <f t="shared" si="5"/>
        <v>2</v>
      </c>
      <c r="AD24">
        <v>23</v>
      </c>
      <c r="AE24">
        <v>178</v>
      </c>
      <c r="AF24">
        <f t="shared" si="6"/>
        <v>2</v>
      </c>
    </row>
    <row r="25" spans="1:32">
      <c r="A25">
        <v>12</v>
      </c>
      <c r="B25">
        <v>1</v>
      </c>
      <c r="C25" t="str">
        <f t="shared" ca="1" si="0"/>
        <v>Actor3021m</v>
      </c>
      <c r="D25" t="str">
        <f>IF(ISBLANK(F25),"",
IFERROR(VLOOKUP(F25,[2]ActorTable!$A:$H,MATCH("이름참고",[2]ActorTable!$1:$1,0),0),"캐릭터없음"))</f>
        <v>메디아</v>
      </c>
      <c r="E25" t="str">
        <f t="shared" si="1"/>
        <v/>
      </c>
      <c r="F25" t="s">
        <v>494</v>
      </c>
      <c r="G25">
        <v>3</v>
      </c>
      <c r="H25">
        <v>6</v>
      </c>
      <c r="I25">
        <v>8</v>
      </c>
      <c r="J25">
        <v>0</v>
      </c>
      <c r="K25">
        <v>7</v>
      </c>
      <c r="L25">
        <v>0</v>
      </c>
      <c r="M25">
        <v>0</v>
      </c>
      <c r="N25">
        <v>0</v>
      </c>
      <c r="O25">
        <v>0</v>
      </c>
      <c r="P25">
        <v>0</v>
      </c>
      <c r="Q25">
        <v>18</v>
      </c>
      <c r="R25">
        <v>229</v>
      </c>
      <c r="S25" t="str">
        <f>IFERROR(VLOOKUP(R25,[2]WingLookTable!$A:$B,2,0),"캐릭터없음")</f>
        <v>Wing_MultiOtherOtherOtherFast</v>
      </c>
      <c r="T25">
        <f t="shared" ca="1" si="2"/>
        <v>360</v>
      </c>
      <c r="U2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v>
      </c>
      <c r="V25" t="str">
        <f t="shared" si="4"/>
        <v>{"dy":12,"sl":1,"id":"Actor1218m","stats":{"tr":3,"trp":6,"str":8,"dex":0,"int":7,"vit":0,"train":0,"wgGr0":0,"wgGr1":0,"wgGr2":0,"wgGr3":18,"wgLk":229}}</v>
      </c>
      <c r="Z25">
        <v>24</v>
      </c>
      <c r="AA25" t="s">
        <v>335</v>
      </c>
      <c r="AB25">
        <f t="shared" si="5"/>
        <v>2</v>
      </c>
      <c r="AD25">
        <v>24</v>
      </c>
      <c r="AE25">
        <v>181</v>
      </c>
      <c r="AF25">
        <f t="shared" si="6"/>
        <v>1</v>
      </c>
    </row>
    <row r="26" spans="1:32">
      <c r="A26">
        <v>12</v>
      </c>
      <c r="B26">
        <v>2</v>
      </c>
      <c r="C26" t="str">
        <f t="shared" ca="1" si="0"/>
        <v>Actor1109m</v>
      </c>
      <c r="D26" t="str">
        <f>IF(ISBLANK(F26),"",
IFERROR(VLOOKUP(F26,[2]ActorTable!$A:$H,MATCH("이름참고",[2]ActorTable!$1:$1,0),0),"캐릭터없음"))</f>
        <v>케이저</v>
      </c>
      <c r="E26" t="str">
        <f>IF(AND(B26=1,NOT(ISBLANK(F26))),
IF(F26=F28,"같음",""),"")</f>
        <v/>
      </c>
      <c r="F26" t="s">
        <v>371</v>
      </c>
      <c r="G26">
        <v>3</v>
      </c>
      <c r="H26">
        <v>6</v>
      </c>
      <c r="I26">
        <v>15</v>
      </c>
      <c r="J26">
        <v>0</v>
      </c>
      <c r="K26">
        <v>0</v>
      </c>
      <c r="L26">
        <v>0</v>
      </c>
      <c r="M26">
        <v>0</v>
      </c>
      <c r="N26">
        <v>0</v>
      </c>
      <c r="O26">
        <v>0</v>
      </c>
      <c r="P26">
        <v>0</v>
      </c>
      <c r="Q26">
        <v>18</v>
      </c>
      <c r="R26">
        <v>280</v>
      </c>
      <c r="S26" t="str">
        <f>IFERROR(VLOOKUP(R26,[2]WingLookTable!$A:$B,2,0),"캐릭터없음")</f>
        <v>Wing_YellowFullSineStripeSlow</v>
      </c>
      <c r="T26">
        <f t="shared" ca="1" si="2"/>
        <v>315</v>
      </c>
      <c r="U2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v>
      </c>
      <c r="V26" t="str">
        <f t="shared" si="4"/>
        <v>{"dy":12,"sl":2,"id":"Actor0113m","stats":{"tr":3,"trp":6,"str":15,"dex":0,"int":0,"vit":0,"train":0,"wgGr0":0,"wgGr1":0,"wgGr2":0,"wgGr3":18,"wgLk":280}}</v>
      </c>
      <c r="Z26">
        <v>25</v>
      </c>
      <c r="AA26" t="s">
        <v>336</v>
      </c>
      <c r="AB26">
        <f t="shared" si="5"/>
        <v>1</v>
      </c>
      <c r="AD26">
        <v>25</v>
      </c>
      <c r="AE26">
        <v>184</v>
      </c>
      <c r="AF26">
        <f t="shared" si="6"/>
        <v>0</v>
      </c>
    </row>
    <row r="27" spans="1:32">
      <c r="A27">
        <v>12</v>
      </c>
      <c r="B27">
        <v>3</v>
      </c>
      <c r="C27" t="str">
        <f t="shared" ref="C27" ca="1" si="11">VLOOKUP(RANDBETWEEN(1,COUNTA(Z:Z)-1),Z:AA,2,0)</f>
        <v>Actor0104m</v>
      </c>
      <c r="D27" t="str">
        <f>IF(ISBLANK(F27),"",
IFERROR(VLOOKUP(F27,[2]ActorTable!$A:$H,MATCH("이름참고",[2]ActorTable!$1:$1,0),0),"캐릭터없음"))</f>
        <v>솔</v>
      </c>
      <c r="E27" t="str">
        <f>IF(AND(B27=1,NOT(ISBLANK(F27))),
IF(F27=F29,"같음",""),"")</f>
        <v/>
      </c>
      <c r="F27" t="s">
        <v>324</v>
      </c>
      <c r="G27">
        <v>3</v>
      </c>
      <c r="H27">
        <v>6</v>
      </c>
      <c r="I27">
        <v>0</v>
      </c>
      <c r="J27">
        <v>0</v>
      </c>
      <c r="K27">
        <v>15</v>
      </c>
      <c r="L27">
        <v>0</v>
      </c>
      <c r="M27">
        <v>0</v>
      </c>
      <c r="N27">
        <v>0</v>
      </c>
      <c r="O27">
        <v>0</v>
      </c>
      <c r="P27">
        <v>0</v>
      </c>
      <c r="Q27">
        <v>18</v>
      </c>
      <c r="R27">
        <v>220</v>
      </c>
      <c r="S27" t="str">
        <f>IFERROR(VLOOKUP(R27,[2]WingLookTable!$A:$B,2,0),"캐릭터없음")</f>
        <v>Wing_GreenPatternPatternFullSlow</v>
      </c>
      <c r="T27">
        <f t="shared" ref="T27" ca="1" si="12">VLOOKUP(RANDBETWEEN(1,COUNTA(AD:AD)-1),AD:AE,2,0)</f>
        <v>148</v>
      </c>
      <c r="U27" t="str">
        <f t="shared" ref="U27" ca="1" si="13">IF(ROW()=2,V27,OFFSET(U27,-1,0)&amp;IF(LEN(V27)=0,"",","&amp;V27))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v>
      </c>
      <c r="V27" t="str">
        <f t="shared" ref="V27" si="14">"{"""&amp;A$1&amp;""":"&amp;A27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{"dy":12,"sl":3,"id":"Actor2015m","stats":{"tr":3,"trp":6,"str":0,"dex":0,"int":15,"vit":0,"train":0,"wgGr0":0,"wgGr1":0,"wgGr2":0,"wgGr3":18,"wgLk":220}}</v>
      </c>
      <c r="Z27">
        <v>26</v>
      </c>
      <c r="AA27" t="s">
        <v>337</v>
      </c>
      <c r="AB27">
        <f t="shared" si="5"/>
        <v>3</v>
      </c>
      <c r="AD27">
        <v>26</v>
      </c>
      <c r="AE27">
        <v>187</v>
      </c>
      <c r="AF27">
        <f t="shared" si="6"/>
        <v>0</v>
      </c>
    </row>
    <row r="28" spans="1:32">
      <c r="A28">
        <v>13</v>
      </c>
      <c r="B28">
        <v>1</v>
      </c>
      <c r="C28" t="str">
        <f t="shared" ca="1" si="0"/>
        <v>Actor1218m</v>
      </c>
      <c r="D28" t="str">
        <f>IF(ISBLANK(F28),"",
IFERROR(VLOOKUP(F28,[2]ActorTable!$A:$H,MATCH("이름참고",[2]ActorTable!$1:$1,0),0),"캐릭터없음"))</f>
        <v>오비우스</v>
      </c>
      <c r="E28" t="str">
        <f t="shared" si="1"/>
        <v/>
      </c>
      <c r="F28" t="s">
        <v>349</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148</v>
      </c>
      <c r="U2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v>
      </c>
      <c r="V28" t="str">
        <f t="shared" si="4"/>
        <v>{"dy":13,"sl":1,"id":"Actor1141m","stats":{"tr":3,"trp":6,"str":10,"dex":5,"int":0,"vit":0,"train":0,"wgGr0":0,"wgGr1":0,"wgGr2":0,"wgGr3":18,"wgLk":211}}</v>
      </c>
      <c r="Z28">
        <v>27</v>
      </c>
      <c r="AA28" t="s">
        <v>338</v>
      </c>
      <c r="AB28">
        <f t="shared" si="5"/>
        <v>3</v>
      </c>
      <c r="AD28">
        <v>27</v>
      </c>
      <c r="AE28">
        <v>190</v>
      </c>
      <c r="AF28">
        <f t="shared" si="6"/>
        <v>1</v>
      </c>
    </row>
    <row r="29" spans="1:32">
      <c r="A29">
        <v>13</v>
      </c>
      <c r="B29">
        <v>2</v>
      </c>
      <c r="C29" t="str">
        <f t="shared" ca="1" si="0"/>
        <v>Actor0007m</v>
      </c>
      <c r="D29" t="str">
        <f>IF(ISBLANK(F29),"",
IFERROR(VLOOKUP(F29,[2]ActorTable!$A:$H,MATCH("이름참고",[2]ActorTable!$1:$1,0),0),"캐릭터없음"))</f>
        <v>튤린</v>
      </c>
      <c r="E29" t="str">
        <f t="shared" si="1"/>
        <v/>
      </c>
      <c r="F29" t="s">
        <v>383</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175</v>
      </c>
      <c r="U2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v>
      </c>
      <c r="V29" t="str">
        <f t="shared" si="4"/>
        <v>{"dy":13,"sl":2,"id":"Actor0037m","stats":{"tr":3,"trp":6,"str":10,"dex":0,"int":5,"vit":0,"train":0,"wgGr0":0,"wgGr1":0,"wgGr2":0,"wgGr3":18,"wgLk":190}}</v>
      </c>
      <c r="Z29">
        <v>28</v>
      </c>
      <c r="AA29" t="s">
        <v>339</v>
      </c>
      <c r="AB29">
        <f t="shared" si="5"/>
        <v>2</v>
      </c>
      <c r="AD29">
        <v>28</v>
      </c>
      <c r="AE29">
        <v>193</v>
      </c>
      <c r="AF29">
        <f t="shared" si="6"/>
        <v>1</v>
      </c>
    </row>
    <row r="30" spans="1:32">
      <c r="A30">
        <v>14</v>
      </c>
      <c r="B30">
        <v>1</v>
      </c>
      <c r="C30" t="str">
        <f t="shared" ca="1" si="0"/>
        <v>Actor1109m</v>
      </c>
      <c r="D30" t="str">
        <f>IF(ISBLANK(F30),"",
IFERROR(VLOOKUP(F30,[2]ActorTable!$A:$H,MATCH("이름참고",[2]ActorTable!$1:$1,0),0),"캐릭터없음"))</f>
        <v>슬로니카</v>
      </c>
      <c r="E30" t="str">
        <f t="shared" si="1"/>
        <v/>
      </c>
      <c r="F30" t="s">
        <v>361</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360</v>
      </c>
      <c r="U3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v>
      </c>
      <c r="V30" t="str">
        <f t="shared" si="4"/>
        <v>{"dy":14,"sl":1,"id":"Actor3114m","stats":{"tr":3,"trp":6,"str":0,"dex":0,"int":15,"vit":0,"train":0,"wgGr0":0,"wgGr1":0,"wgGr2":0,"wgGr3":18,"wgLk":166}}</v>
      </c>
      <c r="Z30">
        <v>29</v>
      </c>
      <c r="AA30" t="s">
        <v>340</v>
      </c>
      <c r="AB30">
        <f t="shared" si="5"/>
        <v>2</v>
      </c>
      <c r="AD30">
        <v>29</v>
      </c>
      <c r="AE30">
        <v>196</v>
      </c>
      <c r="AF30">
        <f t="shared" si="6"/>
        <v>1</v>
      </c>
    </row>
    <row r="31" spans="1:32">
      <c r="A31">
        <v>14</v>
      </c>
      <c r="B31">
        <v>2</v>
      </c>
      <c r="C31" t="str">
        <f t="shared" ca="1" si="0"/>
        <v>Actor3117m</v>
      </c>
      <c r="D31" t="str">
        <f>IF(ISBLANK(F31),"",
IFERROR(VLOOKUP(F31,[2]ActorTable!$A:$H,MATCH("이름참고",[2]ActorTable!$1:$1,0),0),"캐릭터없음"))</f>
        <v>도스로프</v>
      </c>
      <c r="E31" t="str">
        <f t="shared" si="1"/>
        <v/>
      </c>
      <c r="F31" t="s">
        <v>396</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109</v>
      </c>
      <c r="U3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v>
      </c>
      <c r="V31" t="str">
        <f t="shared" si="4"/>
        <v>{"dy":14,"sl":2,"id":"Actor0030m","stats":{"tr":3,"trp":6,"str":8,"dex":0,"int":7,"vit":0,"train":0,"wgGr0":0,"wgGr1":0,"wgGr2":0,"wgGr3":18,"wgLk":181}}</v>
      </c>
      <c r="Z31">
        <v>30</v>
      </c>
      <c r="AA31" t="s">
        <v>341</v>
      </c>
      <c r="AB31">
        <f t="shared" si="5"/>
        <v>3</v>
      </c>
      <c r="AD31">
        <v>30</v>
      </c>
      <c r="AE31">
        <v>199</v>
      </c>
      <c r="AF31">
        <f t="shared" si="6"/>
        <v>1</v>
      </c>
    </row>
    <row r="32" spans="1:32">
      <c r="A32">
        <v>15</v>
      </c>
      <c r="B32">
        <v>1</v>
      </c>
      <c r="C32" t="str">
        <f t="shared" ca="1" si="0"/>
        <v>Actor3117m</v>
      </c>
      <c r="D32" t="str">
        <f>IF(ISBLANK(F32),"",
IFERROR(VLOOKUP(F32,[2]ActorTable!$A:$H,MATCH("이름참고",[2]ActorTable!$1:$1,0),0),"캐릭터없음"))</f>
        <v>니엘</v>
      </c>
      <c r="E32" t="str">
        <f t="shared" si="1"/>
        <v/>
      </c>
      <c r="F32" t="s">
        <v>359</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366</v>
      </c>
      <c r="U3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v>
      </c>
      <c r="V32" t="str">
        <f t="shared" si="4"/>
        <v>{"dy":15,"sl":1,"id":"Actor2238m","stats":{"tr":3,"trp":6,"str":5,"dex":5,"int":5,"vit":0,"train":0,"wgGr0":0,"wgGr1":0,"wgGr2":0,"wgGr3":18,"wgLk":125}}</v>
      </c>
      <c r="Z32">
        <v>31</v>
      </c>
      <c r="AA32" t="s">
        <v>495</v>
      </c>
      <c r="AB32">
        <f t="shared" si="5"/>
        <v>2</v>
      </c>
      <c r="AD32">
        <v>31</v>
      </c>
      <c r="AE32">
        <v>202</v>
      </c>
      <c r="AF32">
        <f t="shared" si="6"/>
        <v>0</v>
      </c>
    </row>
    <row r="33" spans="1:32">
      <c r="A33">
        <v>15</v>
      </c>
      <c r="B33">
        <v>2</v>
      </c>
      <c r="C33" t="str">
        <f t="shared" ca="1" si="0"/>
        <v>Actor2238m</v>
      </c>
      <c r="D33" t="str">
        <f>IF(ISBLANK(F33),"",
IFERROR(VLOOKUP(F33,[2]ActorTable!$A:$H,MATCH("이름참고",[2]ActorTable!$1:$1,0),0),"캐릭터없음"))</f>
        <v>무테이</v>
      </c>
      <c r="E33" t="str">
        <f>IF(AND(B33=1,NOT(ISBLANK(F33))),
IF(F33=F34,"같음",""),"")</f>
        <v/>
      </c>
      <c r="F33" t="s">
        <v>368</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360</v>
      </c>
      <c r="U3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v>
      </c>
      <c r="V33" t="str">
        <f t="shared" si="4"/>
        <v>{"dy":15,"sl":2,"id":"Actor3021m","stats":{"tr":3,"trp":6,"str":10,"dex":5,"int":0,"vit":0,"train":0,"wgGr0":0,"wgGr1":0,"wgGr2":0,"wgGr3":18,"wgLk":141}}</v>
      </c>
      <c r="AD33">
        <v>32</v>
      </c>
      <c r="AE33">
        <v>205</v>
      </c>
      <c r="AF33">
        <f t="shared" si="6"/>
        <v>0</v>
      </c>
    </row>
    <row r="34" spans="1:32">
      <c r="A34">
        <v>16</v>
      </c>
      <c r="B34">
        <v>1</v>
      </c>
      <c r="C34" t="str">
        <f t="shared" ca="1" si="0"/>
        <v>Actor1218m</v>
      </c>
      <c r="D34" t="str">
        <f>IF(ISBLANK(F34),"",
IFERROR(VLOOKUP(F34,[2]ActorTable!$A:$H,MATCH("이름참고",[2]ActorTable!$1:$1,0),0),"캐릭터없음"))</f>
        <v>원더</v>
      </c>
      <c r="E34" t="str">
        <f t="shared" si="1"/>
        <v/>
      </c>
      <c r="F34" t="s">
        <v>363</v>
      </c>
      <c r="G34">
        <v>3</v>
      </c>
      <c r="H34">
        <v>6</v>
      </c>
      <c r="I34">
        <v>5</v>
      </c>
      <c r="J34">
        <v>5</v>
      </c>
      <c r="K34">
        <v>5</v>
      </c>
      <c r="L34">
        <v>0</v>
      </c>
      <c r="M34">
        <v>0</v>
      </c>
      <c r="N34">
        <v>0</v>
      </c>
      <c r="O34">
        <v>0</v>
      </c>
      <c r="P34">
        <v>0</v>
      </c>
      <c r="Q34">
        <v>18</v>
      </c>
      <c r="R34">
        <v>226</v>
      </c>
      <c r="S34" t="str">
        <f>IFERROR(VLOOKUP(R34,[2]WingLookTable!$A:$B,2,0),"캐릭터없음")</f>
        <v>Wing_MultiOtherNoiseFullFast</v>
      </c>
      <c r="T34">
        <f t="shared" ca="1" si="2"/>
        <v>315</v>
      </c>
      <c r="U3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v>
      </c>
      <c r="V34" t="str">
        <f t="shared" si="4"/>
        <v>{"dy":16,"sl":1,"id":"Actor2128m","stats":{"tr":3,"trp":6,"str":5,"dex":5,"int":5,"vit":0,"train":0,"wgGr0":0,"wgGr1":0,"wgGr2":0,"wgGr3":18,"wgLk":226}}</v>
      </c>
      <c r="AD34">
        <v>33</v>
      </c>
      <c r="AE34">
        <v>208</v>
      </c>
      <c r="AF34">
        <f t="shared" ref="AF34:AF65" si="15">COUNTIF(R:R,AE34)</f>
        <v>1</v>
      </c>
    </row>
    <row r="35" spans="1:32">
      <c r="A35">
        <v>16</v>
      </c>
      <c r="B35">
        <v>2</v>
      </c>
      <c r="C35" t="str">
        <f t="shared" ref="C35:C67" ca="1" si="16">VLOOKUP(RANDBETWEEN(1,COUNTA(Z:Z)-1),Z:AA,2,0)</f>
        <v>Actor2010m</v>
      </c>
      <c r="D35" t="str">
        <f>IF(ISBLANK(F35),"",
IFERROR(VLOOKUP(F35,[2]ActorTable!$A:$H,MATCH("이름참고",[2]ActorTable!$1:$1,0),0),"캐릭터없음"))</f>
        <v>러센트</v>
      </c>
      <c r="E35" t="str">
        <f t="shared" si="1"/>
        <v/>
      </c>
      <c r="F35" t="s">
        <v>390</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7" ca="1" si="17">VLOOKUP(RANDBETWEEN(1,COUNTA(AD:AD)-1),AD:AE,2,0)</f>
        <v>272</v>
      </c>
      <c r="U3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v>
      </c>
      <c r="V35" t="str">
        <f t="shared" si="4"/>
        <v>{"dy":16,"sl":2,"id":"Actor0024m","stats":{"tr":3,"trp":6,"str":0,"dex":5,"int":10,"vit":0,"train":0,"wgGr0":0,"wgGr1":0,"wgGr2":0,"wgGr3":18,"wgLk":288}}</v>
      </c>
      <c r="AD35">
        <v>34</v>
      </c>
      <c r="AE35">
        <v>211</v>
      </c>
      <c r="AF35">
        <f t="shared" si="15"/>
        <v>1</v>
      </c>
    </row>
    <row r="36" spans="1:32">
      <c r="A36">
        <v>17</v>
      </c>
      <c r="B36">
        <v>1</v>
      </c>
      <c r="C36" t="str">
        <f t="shared" ca="1" si="16"/>
        <v>Actor2238m</v>
      </c>
      <c r="D36" t="str">
        <f>IF(ISBLANK(F36),"",
IFERROR(VLOOKUP(F36,[2]ActorTable!$A:$H,MATCH("이름참고",[2]ActorTable!$1:$1,0),0),"캐릭터없음"))</f>
        <v>베이</v>
      </c>
      <c r="E36" t="str">
        <f t="shared" si="1"/>
        <v/>
      </c>
      <c r="F36" t="s">
        <v>315</v>
      </c>
      <c r="G36">
        <v>3</v>
      </c>
      <c r="H36">
        <v>6</v>
      </c>
      <c r="I36">
        <v>0</v>
      </c>
      <c r="J36">
        <v>0</v>
      </c>
      <c r="K36">
        <v>15</v>
      </c>
      <c r="L36">
        <v>0</v>
      </c>
      <c r="M36">
        <v>0</v>
      </c>
      <c r="N36">
        <v>0</v>
      </c>
      <c r="O36">
        <v>0</v>
      </c>
      <c r="P36">
        <v>0</v>
      </c>
      <c r="Q36">
        <v>18</v>
      </c>
      <c r="R36">
        <v>133</v>
      </c>
      <c r="S36" t="str">
        <f>IFERROR(VLOOKUP(R36,[2]WingLookTable!$A:$B,2,0),"캐릭터없음")</f>
        <v>Wing_CyanSineOtherFullFast</v>
      </c>
      <c r="T36">
        <f t="shared" ca="1" si="17"/>
        <v>276</v>
      </c>
      <c r="U3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v>
      </c>
      <c r="V36" t="str">
        <f t="shared" ref="V36:V67" si="18">"{"""&amp;A$1&amp;""":"&amp;A36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{"dy":17,"sl":1,"id":"Actor0104m","stats":{"tr":3,"trp":6,"str":0,"dex":0,"int":15,"vit":0,"train":0,"wgGr0":0,"wgGr1":0,"wgGr2":0,"wgGr3":18,"wgLk":133}}</v>
      </c>
      <c r="AD36">
        <v>35</v>
      </c>
      <c r="AE36">
        <v>214</v>
      </c>
      <c r="AF36">
        <f t="shared" si="15"/>
        <v>0</v>
      </c>
    </row>
    <row r="37" spans="1:32">
      <c r="A37">
        <v>17</v>
      </c>
      <c r="B37">
        <v>2</v>
      </c>
      <c r="C37" t="str">
        <f t="shared" ca="1" si="16"/>
        <v>Actor1141m</v>
      </c>
      <c r="D37" t="str">
        <f>IF(ISBLANK(F37),"",
IFERROR(VLOOKUP(F37,[2]ActorTable!$A:$H,MATCH("이름참고",[2]ActorTable!$1:$1,0),0),"캐릭터없음"))</f>
        <v>소하</v>
      </c>
      <c r="E37" t="str">
        <f t="shared" si="1"/>
        <v/>
      </c>
      <c r="F37" t="s">
        <v>496</v>
      </c>
      <c r="G37">
        <v>3</v>
      </c>
      <c r="H37">
        <v>6</v>
      </c>
      <c r="I37">
        <v>0</v>
      </c>
      <c r="J37">
        <v>0</v>
      </c>
      <c r="K37">
        <v>10</v>
      </c>
      <c r="L37">
        <v>5</v>
      </c>
      <c r="M37">
        <v>0</v>
      </c>
      <c r="N37">
        <v>0</v>
      </c>
      <c r="O37">
        <v>0</v>
      </c>
      <c r="P37">
        <v>0</v>
      </c>
      <c r="Q37">
        <v>18</v>
      </c>
      <c r="R37">
        <v>366</v>
      </c>
      <c r="S37" t="str">
        <f>IFERROR(VLOOKUP(R37,[2]WingLookTable!$A:$B,2,0),"캐릭터없음")</f>
        <v>Wing_RedNoiseNoiseOtherFast</v>
      </c>
      <c r="T37">
        <f t="shared" ca="1" si="17"/>
        <v>109</v>
      </c>
      <c r="U3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v>
      </c>
      <c r="V37" t="str">
        <f t="shared" si="18"/>
        <v>{"dy":17,"sl":2,"id":"Actor1002m","stats":{"tr":3,"trp":6,"str":0,"dex":0,"int":10,"vit":5,"train":0,"wgGr0":0,"wgGr1":0,"wgGr2":0,"wgGr3":18,"wgLk":366}}</v>
      </c>
      <c r="AD37">
        <v>36</v>
      </c>
      <c r="AE37">
        <v>217</v>
      </c>
      <c r="AF37">
        <f t="shared" si="15"/>
        <v>0</v>
      </c>
    </row>
    <row r="38" spans="1:32">
      <c r="A38">
        <v>18</v>
      </c>
      <c r="B38">
        <v>1</v>
      </c>
      <c r="C38" t="str">
        <f t="shared" ca="1" si="16"/>
        <v>Actor0240m</v>
      </c>
      <c r="D38" t="str">
        <f>IF(ISBLANK(F38),"",
IFERROR(VLOOKUP(F38,[2]ActorTable!$A:$H,MATCH("이름참고",[2]ActorTable!$1:$1,0),0),"캐릭터없음"))</f>
        <v>메디아</v>
      </c>
      <c r="E38" t="str">
        <f t="shared" si="1"/>
        <v/>
      </c>
      <c r="F38" t="s">
        <v>494</v>
      </c>
      <c r="G38">
        <v>3</v>
      </c>
      <c r="H38">
        <v>6</v>
      </c>
      <c r="I38">
        <v>15</v>
      </c>
      <c r="J38">
        <v>0</v>
      </c>
      <c r="K38">
        <v>0</v>
      </c>
      <c r="L38">
        <v>0</v>
      </c>
      <c r="M38">
        <v>0</v>
      </c>
      <c r="N38">
        <v>0</v>
      </c>
      <c r="O38">
        <v>0</v>
      </c>
      <c r="P38">
        <v>0</v>
      </c>
      <c r="Q38">
        <v>18</v>
      </c>
      <c r="R38">
        <v>178</v>
      </c>
      <c r="S38" t="str">
        <f>IFERROR(VLOOKUP(R38,[2]WingLookTable!$A:$B,2,0),"캐릭터없음")</f>
        <v>Wing_DustMultiSineSineFullFast</v>
      </c>
      <c r="T38">
        <f t="shared" ca="1" si="17"/>
        <v>109</v>
      </c>
      <c r="U3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v>
      </c>
      <c r="V38" t="str">
        <f t="shared" si="18"/>
        <v>{"dy":18,"sl":1,"id":"Actor1218m","stats":{"tr":3,"trp":6,"str":15,"dex":0,"int":0,"vit":0,"train":0,"wgGr0":0,"wgGr1":0,"wgGr2":0,"wgGr3":18,"wgLk":178}}</v>
      </c>
      <c r="AD38">
        <v>37</v>
      </c>
      <c r="AE38">
        <v>220</v>
      </c>
      <c r="AF38">
        <f t="shared" si="15"/>
        <v>1</v>
      </c>
    </row>
    <row r="39" spans="1:32">
      <c r="A39">
        <v>18</v>
      </c>
      <c r="B39">
        <v>2</v>
      </c>
      <c r="C39" t="str">
        <f t="shared" ca="1" si="16"/>
        <v>Actor3022m</v>
      </c>
      <c r="D39" t="str">
        <f>IF(ISBLANK(F39),"",
IFERROR(VLOOKUP(F39,[2]ActorTable!$A:$H,MATCH("이름참고",[2]ActorTable!$1:$1,0),0),"캐릭터없음"))</f>
        <v>튤린</v>
      </c>
      <c r="E39" t="str">
        <f>IF(AND(B39=1,NOT(ISBLANK(F39))),
IF(F39=F40,"같음",""),"")</f>
        <v/>
      </c>
      <c r="F39" t="s">
        <v>383</v>
      </c>
      <c r="G39">
        <v>3</v>
      </c>
      <c r="H39">
        <v>6</v>
      </c>
      <c r="I39">
        <v>5</v>
      </c>
      <c r="J39">
        <v>0</v>
      </c>
      <c r="K39">
        <v>10</v>
      </c>
      <c r="L39">
        <v>0</v>
      </c>
      <c r="M39">
        <v>0</v>
      </c>
      <c r="N39">
        <v>0</v>
      </c>
      <c r="O39">
        <v>0</v>
      </c>
      <c r="P39">
        <v>0</v>
      </c>
      <c r="Q39">
        <v>18</v>
      </c>
      <c r="R39">
        <v>154</v>
      </c>
      <c r="S39" t="str">
        <f>IFERROR(VLOOKUP(R39,[2]WingLookTable!$A:$B,2,0),"캐릭터없음")</f>
        <v>Wing_DustFireSinePatternFullSlow</v>
      </c>
      <c r="T39">
        <f t="shared" ca="1" si="17"/>
        <v>356</v>
      </c>
      <c r="U3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v>
      </c>
      <c r="V39" t="str">
        <f t="shared" si="18"/>
        <v>{"dy":18,"sl":2,"id":"Actor0037m","stats":{"tr":3,"trp":6,"str":5,"dex":0,"int":10,"vit":0,"train":0,"wgGr0":0,"wgGr1":0,"wgGr2":0,"wgGr3":18,"wgLk":154}}</v>
      </c>
      <c r="AD39">
        <v>38</v>
      </c>
      <c r="AE39">
        <v>223</v>
      </c>
      <c r="AF39">
        <f t="shared" si="15"/>
        <v>0</v>
      </c>
    </row>
    <row r="40" spans="1:32">
      <c r="A40">
        <v>19</v>
      </c>
      <c r="B40">
        <v>1</v>
      </c>
      <c r="C40" t="str">
        <f t="shared" ca="1" si="16"/>
        <v>Actor1216m</v>
      </c>
      <c r="D40" t="str">
        <f>IF(ISBLANK(F40),"",
IFERROR(VLOOKUP(F40,[2]ActorTable!$A:$H,MATCH("이름참고",[2]ActorTable!$1:$1,0),0),"캐릭터없음"))</f>
        <v>클레타</v>
      </c>
      <c r="E40" t="str">
        <f t="shared" ref="E40:E67" si="19">IF(AND(B40=1,NOT(ISBLANK(F40))),
IF(F40=F41,"같음",""),"")</f>
        <v/>
      </c>
      <c r="F40" t="s">
        <v>358</v>
      </c>
      <c r="G40">
        <v>3</v>
      </c>
      <c r="H40">
        <v>6</v>
      </c>
      <c r="I40">
        <v>0</v>
      </c>
      <c r="J40">
        <v>15</v>
      </c>
      <c r="K40">
        <v>0</v>
      </c>
      <c r="L40">
        <v>0</v>
      </c>
      <c r="M40">
        <v>0</v>
      </c>
      <c r="N40">
        <v>0</v>
      </c>
      <c r="O40">
        <v>0</v>
      </c>
      <c r="P40">
        <v>0</v>
      </c>
      <c r="Q40">
        <v>18</v>
      </c>
      <c r="R40">
        <v>105</v>
      </c>
      <c r="S40" t="str">
        <f>IFERROR(VLOOKUP(R40,[2]WingLookTable!$A:$B,2,0),"캐릭터없음")</f>
        <v>Wing_BlueNoisePatternFullFast</v>
      </c>
      <c r="T40">
        <f t="shared" ca="1" si="17"/>
        <v>187</v>
      </c>
      <c r="U4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v>
      </c>
      <c r="V40" t="str">
        <f t="shared" si="18"/>
        <v>{"dy":19,"sl":1,"id":"Actor0240m","stats":{"tr":3,"trp":6,"str":0,"dex":15,"int":0,"vit":0,"train":0,"wgGr0":0,"wgGr1":0,"wgGr2":0,"wgGr3":18,"wgLk":105}}</v>
      </c>
      <c r="AD40">
        <v>39</v>
      </c>
      <c r="AE40">
        <v>226</v>
      </c>
      <c r="AF40">
        <f t="shared" si="15"/>
        <v>1</v>
      </c>
    </row>
    <row r="41" spans="1:32">
      <c r="A41">
        <v>19</v>
      </c>
      <c r="B41">
        <v>2</v>
      </c>
      <c r="C41" t="str">
        <f t="shared" ca="1" si="16"/>
        <v>Actor0007m</v>
      </c>
      <c r="D41" t="str">
        <f>IF(ISBLANK(F41),"",
IFERROR(VLOOKUP(F41,[2]ActorTable!$A:$H,MATCH("이름참고",[2]ActorTable!$1:$1,0),0),"캐릭터없음"))</f>
        <v>닉스</v>
      </c>
      <c r="E41" t="str">
        <f>IF(AND(B41=1,NOT(ISBLANK(F41))),
IF(F41=F43,"같음",""),"")</f>
        <v/>
      </c>
      <c r="F41" t="s">
        <v>497</v>
      </c>
      <c r="G41">
        <v>3</v>
      </c>
      <c r="H41">
        <v>6</v>
      </c>
      <c r="I41">
        <v>0</v>
      </c>
      <c r="J41">
        <v>0</v>
      </c>
      <c r="K41">
        <v>15</v>
      </c>
      <c r="L41">
        <v>0</v>
      </c>
      <c r="M41">
        <v>0</v>
      </c>
      <c r="N41">
        <v>0</v>
      </c>
      <c r="O41">
        <v>0</v>
      </c>
      <c r="P41">
        <v>0</v>
      </c>
      <c r="Q41">
        <v>18</v>
      </c>
      <c r="R41">
        <v>151</v>
      </c>
      <c r="S41" t="str">
        <f>IFERROR(VLOOKUP(R41,[2]WingLookTable!$A:$B,2,0),"캐릭터없음")</f>
        <v>Wing_DustCyanSineOtherFullFast</v>
      </c>
      <c r="T41">
        <f t="shared" ca="1" si="17"/>
        <v>151</v>
      </c>
      <c r="U4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v>
      </c>
      <c r="V41" t="str">
        <f t="shared" si="18"/>
        <v>{"dy":19,"sl":2,"id":"Actor1109m","stats":{"tr":3,"trp":6,"str":0,"dex":0,"int":15,"vit":0,"train":0,"wgGr0":0,"wgGr1":0,"wgGr2":0,"wgGr3":18,"wgLk":151}}</v>
      </c>
      <c r="AD41">
        <v>40</v>
      </c>
      <c r="AE41">
        <v>229</v>
      </c>
      <c r="AF41">
        <f t="shared" si="15"/>
        <v>1</v>
      </c>
    </row>
    <row r="42" spans="1:32">
      <c r="A42">
        <v>19</v>
      </c>
      <c r="B42">
        <v>3</v>
      </c>
      <c r="C42" t="str">
        <f t="shared" ref="C42" ca="1" si="20">VLOOKUP(RANDBETWEEN(1,COUNTA(Z:Z)-1),Z:AA,2,0)</f>
        <v>Actor3114m</v>
      </c>
      <c r="D42" t="str">
        <f>IF(ISBLANK(F42),"",
IFERROR(VLOOKUP(F42,[2]ActorTable!$A:$H,MATCH("이름참고",[2]ActorTable!$1:$1,0),0),"캐릭터없음"))</f>
        <v>딘즈</v>
      </c>
      <c r="E42" t="str">
        <f>IF(AND(B42=1,NOT(ISBLANK(F42))),
IF(F42=F44,"같음",""),"")</f>
        <v/>
      </c>
      <c r="F42" t="s">
        <v>498</v>
      </c>
      <c r="G42">
        <v>3</v>
      </c>
      <c r="H42">
        <v>6</v>
      </c>
      <c r="I42">
        <v>0</v>
      </c>
      <c r="J42">
        <v>0</v>
      </c>
      <c r="K42">
        <v>15</v>
      </c>
      <c r="L42">
        <v>0</v>
      </c>
      <c r="M42">
        <v>0</v>
      </c>
      <c r="N42">
        <v>0</v>
      </c>
      <c r="O42">
        <v>0</v>
      </c>
      <c r="P42">
        <v>0</v>
      </c>
      <c r="Q42">
        <v>18</v>
      </c>
      <c r="R42">
        <v>306</v>
      </c>
      <c r="S42" t="str">
        <f>IFERROR(VLOOKUP(R42,[2]WingLookTable!$A:$B,2,0),"캐릭터없음")</f>
        <v>Wing_DustGreenSineOtherOtherFast</v>
      </c>
      <c r="T42">
        <f t="shared" ref="T42" ca="1" si="21">VLOOKUP(RANDBETWEEN(1,COUNTA(AD:AD)-1),AD:AE,2,0)</f>
        <v>232</v>
      </c>
      <c r="U42" t="str">
        <f t="shared" ref="U42" ca="1" si="22">IF(ROW()=2,V42,OFFSET(U42,-1,0)&amp;IF(LEN(V42)=0,"",","&amp;V42))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v>
      </c>
      <c r="V42" t="str">
        <f t="shared" ref="V42" si="23">"{"""&amp;A$1&amp;""":"&amp;A42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{"dy":19,"sl":3,"id":"Actor3022m","stats":{"tr":3,"trp":6,"str":0,"dex":0,"int":15,"vit":0,"train":0,"wgGr0":0,"wgGr1":0,"wgGr2":0,"wgGr3":18,"wgLk":306}}</v>
      </c>
      <c r="AD42">
        <v>41</v>
      </c>
      <c r="AE42">
        <v>232</v>
      </c>
      <c r="AF42">
        <f t="shared" si="15"/>
        <v>1</v>
      </c>
    </row>
    <row r="43" spans="1:32">
      <c r="A43">
        <v>20</v>
      </c>
      <c r="B43">
        <v>1</v>
      </c>
      <c r="C43" t="str">
        <f t="shared" ca="1" si="16"/>
        <v>Actor3019m</v>
      </c>
      <c r="D43" t="str">
        <f>IF(ISBLANK(F43),"",
IFERROR(VLOOKUP(F43,[2]ActorTable!$A:$H,MATCH("이름참고",[2]ActorTable!$1:$1,0),0),"캐릭터없음"))</f>
        <v>카츄진</v>
      </c>
      <c r="E43" t="str">
        <f t="shared" si="19"/>
        <v/>
      </c>
      <c r="F43" t="s">
        <v>354</v>
      </c>
      <c r="G43">
        <v>3</v>
      </c>
      <c r="H43">
        <v>6</v>
      </c>
      <c r="I43">
        <v>0</v>
      </c>
      <c r="J43">
        <v>0</v>
      </c>
      <c r="K43">
        <v>15</v>
      </c>
      <c r="L43">
        <v>0</v>
      </c>
      <c r="M43">
        <v>0</v>
      </c>
      <c r="N43">
        <v>0</v>
      </c>
      <c r="O43">
        <v>0</v>
      </c>
      <c r="P43">
        <v>0</v>
      </c>
      <c r="Q43">
        <v>18</v>
      </c>
      <c r="R43">
        <v>236</v>
      </c>
      <c r="S43" t="str">
        <f>IFERROR(VLOOKUP(R43,[2]WingLookTable!$A:$B,2,0),"캐릭터없음")</f>
        <v>Wing_MultiPatternNoiseStripeFast</v>
      </c>
      <c r="T43">
        <f t="shared" ca="1" si="17"/>
        <v>129</v>
      </c>
      <c r="U4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v>
      </c>
      <c r="V43" t="str">
        <f t="shared" si="18"/>
        <v>{"dy":20,"sl":1,"id":"Actor3117m","stats":{"tr":3,"trp":6,"str":0,"dex":0,"int":15,"vit":0,"train":0,"wgGr0":0,"wgGr1":0,"wgGr2":0,"wgGr3":18,"wgLk":236}}</v>
      </c>
      <c r="AD43">
        <v>42</v>
      </c>
      <c r="AE43">
        <v>236</v>
      </c>
      <c r="AF43">
        <f t="shared" si="15"/>
        <v>1</v>
      </c>
    </row>
    <row r="44" spans="1:32">
      <c r="A44">
        <v>20</v>
      </c>
      <c r="B44">
        <v>2</v>
      </c>
      <c r="C44" t="str">
        <f t="shared" ca="1" si="16"/>
        <v>Actor3114m</v>
      </c>
      <c r="D44" t="str">
        <f>IF(ISBLANK(F44),"",
IFERROR(VLOOKUP(F44,[2]ActorTable!$A:$H,MATCH("이름참고",[2]ActorTable!$1:$1,0),0),"캐릭터없음"))</f>
        <v>도스로프</v>
      </c>
      <c r="E44" t="str">
        <f t="shared" si="19"/>
        <v/>
      </c>
      <c r="F44" t="s">
        <v>396</v>
      </c>
      <c r="G44">
        <v>3</v>
      </c>
      <c r="H44">
        <v>6</v>
      </c>
      <c r="I44">
        <v>10</v>
      </c>
      <c r="J44">
        <v>5</v>
      </c>
      <c r="K44">
        <v>0</v>
      </c>
      <c r="L44">
        <v>0</v>
      </c>
      <c r="M44">
        <v>0</v>
      </c>
      <c r="N44">
        <v>0</v>
      </c>
      <c r="O44">
        <v>0</v>
      </c>
      <c r="P44">
        <v>0</v>
      </c>
      <c r="Q44">
        <v>18</v>
      </c>
      <c r="R44">
        <v>348</v>
      </c>
      <c r="S44" t="str">
        <f>IFERROR(VLOOKUP(R44,[2]WingLookTable!$A:$B,2,0),"캐릭터없음")</f>
        <v>Wing_DustYellowSineSineOtherFast</v>
      </c>
      <c r="T44">
        <f t="shared" ca="1" si="17"/>
        <v>372</v>
      </c>
      <c r="U4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v>
      </c>
      <c r="V44" t="str">
        <f t="shared" si="18"/>
        <v>{"dy":20,"sl":2,"id":"Actor0030m","stats":{"tr":3,"trp":6,"str":10,"dex":5,"int":0,"vit":0,"train":0,"wgGr0":0,"wgGr1":0,"wgGr2":0,"wgGr3":18,"wgLk":348}}</v>
      </c>
      <c r="AD44">
        <v>43</v>
      </c>
      <c r="AE44">
        <v>240</v>
      </c>
      <c r="AF44">
        <f t="shared" si="15"/>
        <v>1</v>
      </c>
    </row>
    <row r="45" spans="1:32">
      <c r="A45">
        <v>21</v>
      </c>
      <c r="B45">
        <v>1</v>
      </c>
      <c r="C45" t="str">
        <f t="shared" ca="1" si="16"/>
        <v>Actor0113m</v>
      </c>
      <c r="D45" t="str">
        <f>IF(ISBLANK(F45),"",
IFERROR(VLOOKUP(F45,[2]ActorTable!$A:$H,MATCH("이름참고",[2]ActorTable!$1:$1,0),0),"캐릭터없음"))</f>
        <v>케이저</v>
      </c>
      <c r="E45" t="str">
        <f t="shared" si="19"/>
        <v/>
      </c>
      <c r="F45" t="s">
        <v>371</v>
      </c>
      <c r="G45">
        <v>3</v>
      </c>
      <c r="H45">
        <v>6</v>
      </c>
      <c r="I45">
        <v>0</v>
      </c>
      <c r="J45">
        <v>10</v>
      </c>
      <c r="K45">
        <v>5</v>
      </c>
      <c r="L45">
        <v>0</v>
      </c>
      <c r="M45">
        <v>0</v>
      </c>
      <c r="N45">
        <v>0</v>
      </c>
      <c r="O45">
        <v>0</v>
      </c>
      <c r="P45">
        <v>0</v>
      </c>
      <c r="Q45">
        <v>18</v>
      </c>
      <c r="R45">
        <v>193</v>
      </c>
      <c r="S45" t="str">
        <f>IFERROR(VLOOKUP(R45,[2]WingLookTable!$A:$B,2,0),"캐릭터없음")</f>
        <v>Wing_DustYellowOtherNoiseOtherSlow</v>
      </c>
      <c r="T45">
        <f t="shared" ca="1" si="17"/>
        <v>256</v>
      </c>
      <c r="U4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v>
      </c>
      <c r="V45" t="str">
        <f t="shared" si="18"/>
        <v>{"dy":21,"sl":1,"id":"Actor0113m","stats":{"tr":3,"trp":6,"str":0,"dex":10,"int":5,"vit":0,"train":0,"wgGr0":0,"wgGr1":0,"wgGr2":0,"wgGr3":18,"wgLk":193}}</v>
      </c>
      <c r="AD45">
        <v>44</v>
      </c>
      <c r="AE45">
        <v>244</v>
      </c>
      <c r="AF45">
        <f t="shared" si="15"/>
        <v>1</v>
      </c>
    </row>
    <row r="46" spans="1:32">
      <c r="A46">
        <v>21</v>
      </c>
      <c r="B46">
        <v>2</v>
      </c>
      <c r="C46" t="str">
        <f t="shared" ca="1" si="16"/>
        <v>Actor3114m</v>
      </c>
      <c r="D46" t="str">
        <f>IF(ISBLANK(F46),"",
IFERROR(VLOOKUP(F46,[2]ActorTable!$A:$H,MATCH("이름참고",[2]ActorTable!$1:$1,0),0),"캐릭터없음"))</f>
        <v>딘즈</v>
      </c>
      <c r="E46" t="str">
        <f t="shared" si="19"/>
        <v/>
      </c>
      <c r="F46" t="s">
        <v>386</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17"/>
        <v>232</v>
      </c>
      <c r="U4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v>
      </c>
      <c r="V46" t="str">
        <f t="shared" si="18"/>
        <v>{"dy":21,"sl":2,"id":"Actor3022m","stats":{"tr":3,"trp":6,"str":0,"dex":0,"int":15,"vit":0,"train":0,"wgGr0":0,"wgGr1":0,"wgGr2":0,"wgGr3":18,"wgLk":297}}</v>
      </c>
      <c r="AD46">
        <v>45</v>
      </c>
      <c r="AE46">
        <v>248</v>
      </c>
      <c r="AF46">
        <f t="shared" si="15"/>
        <v>1</v>
      </c>
    </row>
    <row r="47" spans="1:32">
      <c r="A47">
        <v>22</v>
      </c>
      <c r="B47">
        <v>1</v>
      </c>
      <c r="C47" t="str">
        <f t="shared" ca="1" si="16"/>
        <v>Actor1029m</v>
      </c>
      <c r="D47" t="str">
        <f>IF(ISBLANK(F47),"",
IFERROR(VLOOKUP(F47,[2]ActorTable!$A:$H,MATCH("이름참고",[2]ActorTable!$1:$1,0),0),"캐릭터없음"))</f>
        <v>프리스</v>
      </c>
      <c r="E47" t="str">
        <f t="shared" si="19"/>
        <v/>
      </c>
      <c r="F47" t="s">
        <v>367</v>
      </c>
      <c r="G47">
        <v>3</v>
      </c>
      <c r="H47">
        <v>6</v>
      </c>
      <c r="I47">
        <v>0</v>
      </c>
      <c r="J47">
        <v>10</v>
      </c>
      <c r="K47">
        <v>5</v>
      </c>
      <c r="L47">
        <v>0</v>
      </c>
      <c r="M47">
        <v>0</v>
      </c>
      <c r="N47">
        <v>0</v>
      </c>
      <c r="O47">
        <v>0</v>
      </c>
      <c r="P47">
        <v>0</v>
      </c>
      <c r="Q47">
        <v>18</v>
      </c>
      <c r="R47">
        <v>284</v>
      </c>
      <c r="S47" t="str">
        <f>IFERROR(VLOOKUP(R47,[2]WingLookTable!$A:$B,2,0),"캐릭터없음")</f>
        <v>Wing_YellowOtherNoiseStripeFast</v>
      </c>
      <c r="T47">
        <f t="shared" ca="1" si="17"/>
        <v>169</v>
      </c>
      <c r="U4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v>
      </c>
      <c r="V47" t="str">
        <f t="shared" si="18"/>
        <v>{"dy":22,"sl":1,"id":"Actor0125m","stats":{"tr":3,"trp":6,"str":0,"dex":10,"int":5,"vit":0,"train":0,"wgGr0":0,"wgGr1":0,"wgGr2":0,"wgGr3":18,"wgLk":284}}</v>
      </c>
      <c r="AD47">
        <v>46</v>
      </c>
      <c r="AE47">
        <v>252</v>
      </c>
      <c r="AF47">
        <f t="shared" si="15"/>
        <v>1</v>
      </c>
    </row>
    <row r="48" spans="1:32">
      <c r="A48">
        <v>22</v>
      </c>
      <c r="B48">
        <v>2</v>
      </c>
      <c r="C48" t="str">
        <f t="shared" ca="1" si="16"/>
        <v>Actor3021m</v>
      </c>
      <c r="D48" t="str">
        <f>IF(ISBLANK(F48),"",
IFERROR(VLOOKUP(F48,[2]ActorTable!$A:$H,MATCH("이름참고",[2]ActorTable!$1:$1,0),0),"캐릭터없음"))</f>
        <v>솔</v>
      </c>
      <c r="E48" t="str">
        <f>IF(AND(B48=1,NOT(ISBLANK(F48))),
IF(F48=F49,"같음",""),"")</f>
        <v/>
      </c>
      <c r="F48" t="s">
        <v>440</v>
      </c>
      <c r="G48">
        <v>3</v>
      </c>
      <c r="H48">
        <v>6</v>
      </c>
      <c r="I48">
        <v>0</v>
      </c>
      <c r="J48">
        <v>5</v>
      </c>
      <c r="K48">
        <v>10</v>
      </c>
      <c r="L48">
        <v>0</v>
      </c>
      <c r="M48">
        <v>0</v>
      </c>
      <c r="N48">
        <v>0</v>
      </c>
      <c r="O48">
        <v>0</v>
      </c>
      <c r="P48">
        <v>0</v>
      </c>
      <c r="Q48">
        <v>18</v>
      </c>
      <c r="R48">
        <v>199</v>
      </c>
      <c r="S48" t="str">
        <f>IFERROR(VLOOKUP(R48,[2]WingLookTable!$A:$B,2,0),"캐릭터없음")</f>
        <v>Wing_FireFullNoiseOtherSlow</v>
      </c>
      <c r="T48">
        <f t="shared" ca="1" si="17"/>
        <v>133</v>
      </c>
      <c r="U4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v>
      </c>
      <c r="V48" t="str">
        <f t="shared" si="18"/>
        <v>{"dy":22,"sl":2,"id":"Actor2015m","stats":{"tr":3,"trp":6,"str":0,"dex":5,"int":10,"vit":0,"train":0,"wgGr0":0,"wgGr1":0,"wgGr2":0,"wgGr3":18,"wgLk":199}}</v>
      </c>
      <c r="AD48">
        <v>47</v>
      </c>
      <c r="AE48">
        <v>256</v>
      </c>
      <c r="AF48">
        <f t="shared" si="15"/>
        <v>1</v>
      </c>
    </row>
    <row r="49" spans="1:32">
      <c r="A49">
        <v>23</v>
      </c>
      <c r="B49">
        <v>1</v>
      </c>
      <c r="C49" t="str">
        <f t="shared" ca="1" si="16"/>
        <v>Actor3019m</v>
      </c>
      <c r="D49" t="str">
        <f>IF(ISBLANK(F49),"",
IFERROR(VLOOKUP(F49,[2]ActorTable!$A:$H,MATCH("이름참고",[2]ActorTable!$1:$1,0),0),"캐릭터없음"))</f>
        <v>오비우스</v>
      </c>
      <c r="E49" t="str">
        <f t="shared" si="19"/>
        <v/>
      </c>
      <c r="F49" t="s">
        <v>349</v>
      </c>
      <c r="G49">
        <v>3</v>
      </c>
      <c r="H49">
        <v>6</v>
      </c>
      <c r="I49">
        <v>8</v>
      </c>
      <c r="J49">
        <v>0</v>
      </c>
      <c r="K49">
        <v>0</v>
      </c>
      <c r="L49">
        <v>7</v>
      </c>
      <c r="M49">
        <v>0</v>
      </c>
      <c r="N49">
        <v>0</v>
      </c>
      <c r="O49">
        <v>0</v>
      </c>
      <c r="P49">
        <v>0</v>
      </c>
      <c r="Q49">
        <v>18</v>
      </c>
      <c r="R49">
        <v>248</v>
      </c>
      <c r="S49" t="str">
        <f>IFERROR(VLOOKUP(R49,[2]WingLookTable!$A:$B,2,0),"캐릭터없음")</f>
        <v>Wing_RedOtherOtherFullFast</v>
      </c>
      <c r="T49">
        <f t="shared" ca="1" si="17"/>
        <v>324</v>
      </c>
      <c r="U4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v>
      </c>
      <c r="V49" t="str">
        <f t="shared" si="18"/>
        <v>{"dy":23,"sl":1,"id":"Actor1141m","stats":{"tr":3,"trp":6,"str":8,"dex":0,"int":0,"vit":7,"train":0,"wgGr0":0,"wgGr1":0,"wgGr2":0,"wgGr3":18,"wgLk":248}}</v>
      </c>
      <c r="AD49">
        <v>48</v>
      </c>
      <c r="AE49">
        <v>260</v>
      </c>
      <c r="AF49">
        <f t="shared" si="15"/>
        <v>1</v>
      </c>
    </row>
    <row r="50" spans="1:32">
      <c r="A50">
        <v>23</v>
      </c>
      <c r="B50">
        <v>2</v>
      </c>
      <c r="C50" t="str">
        <f t="shared" ca="1" si="16"/>
        <v>Actor0030m</v>
      </c>
      <c r="D50" t="str">
        <f>IF(ISBLANK(F50),"",
IFERROR(VLOOKUP(F50,[2]ActorTable!$A:$H,MATCH("이름참고",[2]ActorTable!$1:$1,0),0),"캐릭터없음"))</f>
        <v>헤르윈</v>
      </c>
      <c r="E50" t="str">
        <f t="shared" si="19"/>
        <v/>
      </c>
      <c r="F50" t="s">
        <v>365</v>
      </c>
      <c r="G50">
        <v>3</v>
      </c>
      <c r="H50">
        <v>6</v>
      </c>
      <c r="I50">
        <v>0</v>
      </c>
      <c r="J50">
        <v>0</v>
      </c>
      <c r="K50">
        <v>15</v>
      </c>
      <c r="L50">
        <v>0</v>
      </c>
      <c r="M50">
        <v>0</v>
      </c>
      <c r="N50">
        <v>0</v>
      </c>
      <c r="O50">
        <v>0</v>
      </c>
      <c r="P50">
        <v>0</v>
      </c>
      <c r="Q50">
        <v>18</v>
      </c>
      <c r="R50">
        <v>151</v>
      </c>
      <c r="S50" t="str">
        <f>IFERROR(VLOOKUP(R50,[2]WingLookTable!$A:$B,2,0),"캐릭터없음")</f>
        <v>Wing_DustCyanSineOtherFullFast</v>
      </c>
      <c r="T50">
        <f t="shared" ca="1" si="17"/>
        <v>205</v>
      </c>
      <c r="U5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v>
      </c>
      <c r="V50" t="str">
        <f t="shared" si="18"/>
        <v>{"dy":23,"sl":2,"id":"Actor0007m","stats":{"tr":3,"trp":6,"str":0,"dex":0,"int":15,"vit":0,"train":0,"wgGr0":0,"wgGr1":0,"wgGr2":0,"wgGr3":18,"wgLk":151}}</v>
      </c>
      <c r="AD50">
        <v>49</v>
      </c>
      <c r="AE50">
        <v>264</v>
      </c>
      <c r="AF50">
        <f t="shared" si="15"/>
        <v>1</v>
      </c>
    </row>
    <row r="51" spans="1:32">
      <c r="A51">
        <v>24</v>
      </c>
      <c r="B51">
        <v>1</v>
      </c>
      <c r="C51" t="str">
        <f t="shared" ca="1" si="16"/>
        <v>Actor0125m</v>
      </c>
      <c r="D51" t="str">
        <f>IF(ISBLANK(F51),"",
IFERROR(VLOOKUP(F51,[2]ActorTable!$A:$H,MATCH("이름참고",[2]ActorTable!$1:$1,0),0),"캐릭터없음"))</f>
        <v>데브샤</v>
      </c>
      <c r="E51" t="str">
        <f t="shared" si="19"/>
        <v/>
      </c>
      <c r="F51" t="s">
        <v>429</v>
      </c>
      <c r="G51">
        <v>3</v>
      </c>
      <c r="H51">
        <v>6</v>
      </c>
      <c r="I51">
        <v>10</v>
      </c>
      <c r="J51">
        <v>5</v>
      </c>
      <c r="K51">
        <v>0</v>
      </c>
      <c r="L51">
        <v>0</v>
      </c>
      <c r="M51">
        <v>0</v>
      </c>
      <c r="N51">
        <v>0</v>
      </c>
      <c r="O51">
        <v>0</v>
      </c>
      <c r="P51">
        <v>0</v>
      </c>
      <c r="Q51">
        <v>18</v>
      </c>
      <c r="R51">
        <v>268</v>
      </c>
      <c r="S51" t="str">
        <f>IFERROR(VLOOKUP(R51,[2]WingLookTable!$A:$B,2,0),"캐릭터없음")</f>
        <v>Wing_SkySineSineFullSlow</v>
      </c>
      <c r="T51">
        <f t="shared" ca="1" si="17"/>
        <v>190</v>
      </c>
      <c r="U5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v>
      </c>
      <c r="V51" t="str">
        <f t="shared" si="18"/>
        <v>{"dy":24,"sl":1,"id":"Actor2103m","stats":{"tr":3,"trp":6,"str":10,"dex":5,"int":0,"vit":0,"train":0,"wgGr0":0,"wgGr1":0,"wgGr2":0,"wgGr3":18,"wgLk":268}}</v>
      </c>
      <c r="AD51">
        <v>50</v>
      </c>
      <c r="AE51">
        <v>268</v>
      </c>
      <c r="AF51">
        <f t="shared" si="15"/>
        <v>1</v>
      </c>
    </row>
    <row r="52" spans="1:32">
      <c r="A52">
        <v>24</v>
      </c>
      <c r="B52">
        <v>2</v>
      </c>
      <c r="C52" t="str">
        <f t="shared" ca="1" si="16"/>
        <v>Actor2011m</v>
      </c>
      <c r="D52" t="str">
        <f>IF(ISBLANK(F52),"",
IFERROR(VLOOKUP(F52,[2]ActorTable!$A:$H,MATCH("이름참고",[2]ActorTable!$1:$1,0),0),"캐릭터없음"))</f>
        <v>플랜도</v>
      </c>
      <c r="E52" t="str">
        <f t="shared" si="19"/>
        <v/>
      </c>
      <c r="F52" t="s">
        <v>430</v>
      </c>
      <c r="G52">
        <v>3</v>
      </c>
      <c r="H52">
        <v>6</v>
      </c>
      <c r="I52">
        <v>5</v>
      </c>
      <c r="J52">
        <v>10</v>
      </c>
      <c r="K52">
        <v>0</v>
      </c>
      <c r="L52">
        <v>0</v>
      </c>
      <c r="M52">
        <v>0</v>
      </c>
      <c r="N52">
        <v>0</v>
      </c>
      <c r="O52">
        <v>0</v>
      </c>
      <c r="P52">
        <v>0</v>
      </c>
      <c r="Q52">
        <v>18</v>
      </c>
      <c r="R52">
        <v>294</v>
      </c>
      <c r="S52" t="str">
        <f>IFERROR(VLOOKUP(R52,[2]WingLookTable!$A:$B,2,0),"캐릭터없음")</f>
        <v>Wing_BlueOtherFullOtherSlow</v>
      </c>
      <c r="T52">
        <f t="shared" ca="1" si="17"/>
        <v>328</v>
      </c>
      <c r="U5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v>
      </c>
      <c r="V52" t="str">
        <f t="shared" si="18"/>
        <v>{"dy":24,"sl":2,"id":"Actor1039m","stats":{"tr":3,"trp":6,"str":5,"dex":10,"int":0,"vit":0,"train":0,"wgGr0":0,"wgGr1":0,"wgGr2":0,"wgGr3":18,"wgLk":294}}</v>
      </c>
      <c r="AD52">
        <v>51</v>
      </c>
      <c r="AE52">
        <v>272</v>
      </c>
      <c r="AF52">
        <f t="shared" si="15"/>
        <v>1</v>
      </c>
    </row>
    <row r="53" spans="1:32">
      <c r="A53">
        <v>25</v>
      </c>
      <c r="B53">
        <v>1</v>
      </c>
      <c r="C53" t="str">
        <f t="shared" ca="1" si="16"/>
        <v>Actor1039m</v>
      </c>
      <c r="D53" t="str">
        <f>IF(ISBLANK(F53),"",
IFERROR(VLOOKUP(F53,[2]ActorTable!$A:$H,MATCH("이름참고",[2]ActorTable!$1:$1,0),0),"캐릭터없음"))</f>
        <v>니엘</v>
      </c>
      <c r="E53" t="str">
        <f t="shared" si="19"/>
        <v/>
      </c>
      <c r="F53" t="s">
        <v>359</v>
      </c>
      <c r="G53">
        <v>3</v>
      </c>
      <c r="H53">
        <v>6</v>
      </c>
      <c r="I53">
        <v>15</v>
      </c>
      <c r="J53">
        <v>0</v>
      </c>
      <c r="K53">
        <v>0</v>
      </c>
      <c r="L53">
        <v>0</v>
      </c>
      <c r="M53">
        <v>0</v>
      </c>
      <c r="N53">
        <v>0</v>
      </c>
      <c r="O53">
        <v>0</v>
      </c>
      <c r="P53">
        <v>0</v>
      </c>
      <c r="Q53">
        <v>18</v>
      </c>
      <c r="R53">
        <v>264</v>
      </c>
      <c r="S53" t="str">
        <f>IFERROR(VLOOKUP(R53,[2]WingLookTable!$A:$B,2,0),"캐릭터없음")</f>
        <v>Wing_SkySineNoneFullFast</v>
      </c>
      <c r="T53">
        <f t="shared" ca="1" si="17"/>
        <v>363</v>
      </c>
      <c r="U5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v>
      </c>
      <c r="V53" t="str">
        <f t="shared" si="18"/>
        <v>{"dy":25,"sl":1,"id":"Actor2238m","stats":{"tr":3,"trp":6,"str":15,"dex":0,"int":0,"vit":0,"train":0,"wgGr0":0,"wgGr1":0,"wgGr2":0,"wgGr3":18,"wgLk":264}}</v>
      </c>
      <c r="AD53">
        <v>52</v>
      </c>
      <c r="AE53">
        <v>276</v>
      </c>
      <c r="AF53">
        <f t="shared" si="15"/>
        <v>1</v>
      </c>
    </row>
    <row r="54" spans="1:32">
      <c r="A54">
        <v>25</v>
      </c>
      <c r="B54">
        <v>2</v>
      </c>
      <c r="C54" t="str">
        <f t="shared" ca="1" si="16"/>
        <v>Actor1029m</v>
      </c>
      <c r="D54" t="str">
        <f>IF(ISBLANK(F54),"",
IFERROR(VLOOKUP(F54,[2]ActorTable!$A:$H,MATCH("이름참고",[2]ActorTable!$1:$1,0),0),"캐릭터없음"))</f>
        <v>무테이</v>
      </c>
      <c r="E54" t="str">
        <f t="shared" si="19"/>
        <v/>
      </c>
      <c r="F54" t="s">
        <v>368</v>
      </c>
      <c r="G54">
        <v>3</v>
      </c>
      <c r="H54">
        <v>6</v>
      </c>
      <c r="I54">
        <v>10</v>
      </c>
      <c r="J54">
        <v>0</v>
      </c>
      <c r="K54">
        <v>0</v>
      </c>
      <c r="L54">
        <v>5</v>
      </c>
      <c r="M54">
        <v>0</v>
      </c>
      <c r="N54">
        <v>0</v>
      </c>
      <c r="O54">
        <v>0</v>
      </c>
      <c r="P54">
        <v>0</v>
      </c>
      <c r="Q54">
        <v>18</v>
      </c>
      <c r="R54">
        <v>344</v>
      </c>
      <c r="S54" t="str">
        <f>IFERROR(VLOOKUP(R54,[2]WingLookTable!$A:$B,2,0),"캐릭터없음")</f>
        <v>Wing_DustYellowOtherStripeFullSlow</v>
      </c>
      <c r="T54">
        <f t="shared" ca="1" si="17"/>
        <v>175</v>
      </c>
      <c r="U5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v>
      </c>
      <c r="V54" t="str">
        <f t="shared" si="18"/>
        <v>{"dy":25,"sl":2,"id":"Actor3021m","stats":{"tr":3,"trp":6,"str":10,"dex":0,"int":0,"vit":5,"train":0,"wgGr0":0,"wgGr1":0,"wgGr2":0,"wgGr3":18,"wgLk":344}}</v>
      </c>
      <c r="AD54">
        <v>53</v>
      </c>
      <c r="AE54">
        <v>280</v>
      </c>
      <c r="AF54">
        <f t="shared" si="15"/>
        <v>2</v>
      </c>
    </row>
    <row r="55" spans="1:32">
      <c r="A55">
        <v>26</v>
      </c>
      <c r="B55">
        <v>1</v>
      </c>
      <c r="C55" t="str">
        <f t="shared" ca="1" si="16"/>
        <v>Actor1039m</v>
      </c>
      <c r="D55" t="str">
        <f>IF(ISBLANK(F55),"",
IFERROR(VLOOKUP(F55,[2]ActorTable!$A:$H,MATCH("이름참고",[2]ActorTable!$1:$1,0),0),"캐릭터없음"))</f>
        <v>프로토27</v>
      </c>
      <c r="E55" t="str">
        <f t="shared" si="19"/>
        <v/>
      </c>
      <c r="F55" t="s">
        <v>364</v>
      </c>
      <c r="G55">
        <v>3</v>
      </c>
      <c r="H55">
        <v>6</v>
      </c>
      <c r="I55">
        <v>8</v>
      </c>
      <c r="J55">
        <v>0</v>
      </c>
      <c r="K55">
        <v>7</v>
      </c>
      <c r="L55">
        <v>0</v>
      </c>
      <c r="M55">
        <v>0</v>
      </c>
      <c r="N55">
        <v>0</v>
      </c>
      <c r="O55">
        <v>0</v>
      </c>
      <c r="P55">
        <v>0</v>
      </c>
      <c r="Q55">
        <v>18</v>
      </c>
      <c r="R55">
        <v>105</v>
      </c>
      <c r="S55" t="str">
        <f>IFERROR(VLOOKUP(R55,[2]WingLookTable!$A:$B,2,0),"캐릭터없음")</f>
        <v>Wing_BlueNoisePatternFullFast</v>
      </c>
      <c r="T55">
        <f t="shared" ca="1" si="17"/>
        <v>256</v>
      </c>
      <c r="U5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v>
      </c>
      <c r="V55" t="str">
        <f t="shared" si="18"/>
        <v>{"dy":26,"sl":1,"id":"Actor1216m","stats":{"tr":3,"trp":6,"str":8,"dex":0,"int":7,"vit":0,"train":0,"wgGr0":0,"wgGr1":0,"wgGr2":0,"wgGr3":18,"wgLk":105}}</v>
      </c>
      <c r="AD55">
        <v>54</v>
      </c>
      <c r="AE55">
        <v>284</v>
      </c>
      <c r="AF55">
        <f t="shared" si="15"/>
        <v>1</v>
      </c>
    </row>
    <row r="56" spans="1:32">
      <c r="A56">
        <v>26</v>
      </c>
      <c r="B56">
        <v>2</v>
      </c>
      <c r="C56" t="str">
        <f t="shared" ca="1" si="16"/>
        <v>Actor3022m</v>
      </c>
      <c r="D56" t="str">
        <f>IF(ISBLANK(F56),"",
IFERROR(VLOOKUP(F56,[2]ActorTable!$A:$H,MATCH("이름참고",[2]ActorTable!$1:$1,0),0),"캐릭터없음"))</f>
        <v>베이</v>
      </c>
      <c r="E56" t="str">
        <f>IF(AND(B56=1,NOT(ISBLANK(F56))),
IF(F56=F58,"같음",""),"")</f>
        <v/>
      </c>
      <c r="F56" t="s">
        <v>438</v>
      </c>
      <c r="G56">
        <v>3</v>
      </c>
      <c r="H56">
        <v>6</v>
      </c>
      <c r="I56">
        <v>15</v>
      </c>
      <c r="J56">
        <v>0</v>
      </c>
      <c r="K56">
        <v>0</v>
      </c>
      <c r="L56">
        <v>0</v>
      </c>
      <c r="M56">
        <v>0</v>
      </c>
      <c r="N56">
        <v>0</v>
      </c>
      <c r="O56">
        <v>0</v>
      </c>
      <c r="P56">
        <v>0</v>
      </c>
      <c r="Q56">
        <v>18</v>
      </c>
      <c r="R56">
        <v>256</v>
      </c>
      <c r="S56" t="str">
        <f>IFERROR(VLOOKUP(R56,[2]WingLookTable!$A:$B,2,0),"캐릭터없음")</f>
        <v>Wing_SkyFullNoiseOtherFast</v>
      </c>
      <c r="T56">
        <f t="shared" ca="1" si="17"/>
        <v>244</v>
      </c>
      <c r="U5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v>
      </c>
      <c r="V56" t="str">
        <f t="shared" si="18"/>
        <v>{"dy":26,"sl":2,"id":"Actor0104m","stats":{"tr":3,"trp":6,"str":15,"dex":0,"int":0,"vit":0,"train":0,"wgGr0":0,"wgGr1":0,"wgGr2":0,"wgGr3":18,"wgLk":256}}</v>
      </c>
      <c r="AD56">
        <v>55</v>
      </c>
      <c r="AE56">
        <v>288</v>
      </c>
      <c r="AF56">
        <f t="shared" si="15"/>
        <v>1</v>
      </c>
    </row>
    <row r="57" spans="1:32">
      <c r="A57">
        <v>26</v>
      </c>
      <c r="B57">
        <v>3</v>
      </c>
      <c r="C57" t="str">
        <f t="shared" ref="C57" ca="1" si="24">VLOOKUP(RANDBETWEEN(1,COUNTA(Z:Z)-1),Z:AA,2,0)</f>
        <v>Actor1141m</v>
      </c>
      <c r="D57" t="str">
        <f>IF(ISBLANK(F57),"",
IFERROR(VLOOKUP(F57,[2]ActorTable!$A:$H,MATCH("이름참고",[2]ActorTable!$1:$1,0),0),"캐릭터없음"))</f>
        <v>에이잭</v>
      </c>
      <c r="E57" t="str">
        <f>IF(AND(B57=1,NOT(ISBLANK(F57))),
IF(F57=F59,"같음",""),"")</f>
        <v/>
      </c>
      <c r="F57" t="s">
        <v>437</v>
      </c>
      <c r="G57">
        <v>3</v>
      </c>
      <c r="H57">
        <v>6</v>
      </c>
      <c r="I57">
        <v>15</v>
      </c>
      <c r="J57">
        <v>0</v>
      </c>
      <c r="K57">
        <v>0</v>
      </c>
      <c r="L57">
        <v>0</v>
      </c>
      <c r="M57">
        <v>0</v>
      </c>
      <c r="N57">
        <v>0</v>
      </c>
      <c r="O57">
        <v>0</v>
      </c>
      <c r="P57">
        <v>0</v>
      </c>
      <c r="Q57">
        <v>18</v>
      </c>
      <c r="R57">
        <v>117</v>
      </c>
      <c r="S57" t="str">
        <f>IFERROR(VLOOKUP(R57,[2]WingLookTable!$A:$B,2,0),"캐릭터없음")</f>
        <v>Wing_BlueSineNoiseFullSlow</v>
      </c>
      <c r="T57">
        <f t="shared" ref="T57" ca="1" si="25">VLOOKUP(RANDBETWEEN(1,COUNTA(AD:AD)-1),AD:AE,2,0)</f>
        <v>369</v>
      </c>
      <c r="U57" t="str">
        <f t="shared" ref="U57" ca="1" si="26">IF(ROW()=2,V57,OFFSET(U57,-1,0)&amp;IF(LEN(V57)=0,"",","&amp;V57))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v>
      </c>
      <c r="V57" t="str">
        <f t="shared" ref="V57" si="27">"{"""&amp;A$1&amp;""":"&amp;A57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{"dy":26,"sl":3,"id":"Actor1029m","stats":{"tr":3,"trp":6,"str":15,"dex":0,"int":0,"vit":0,"train":0,"wgGr0":0,"wgGr1":0,"wgGr2":0,"wgGr3":18,"wgLk":117}}</v>
      </c>
      <c r="AD57">
        <v>56</v>
      </c>
      <c r="AE57">
        <v>291</v>
      </c>
      <c r="AF57">
        <f t="shared" si="15"/>
        <v>1</v>
      </c>
    </row>
    <row r="58" spans="1:32">
      <c r="A58">
        <v>27</v>
      </c>
      <c r="B58">
        <v>1</v>
      </c>
      <c r="C58" t="str">
        <f t="shared" ca="1" si="16"/>
        <v>Actor1029m</v>
      </c>
      <c r="D58" t="str">
        <f>IF(ISBLANK(F58),"",
IFERROR(VLOOKUP(F58,[2]ActorTable!$A:$H,MATCH("이름참고",[2]ActorTable!$1:$1,0),0),"캐릭터없음"))</f>
        <v>미네락</v>
      </c>
      <c r="E58" t="str">
        <f t="shared" si="19"/>
        <v/>
      </c>
      <c r="F58" t="s">
        <v>394</v>
      </c>
      <c r="G58">
        <v>3</v>
      </c>
      <c r="H58">
        <v>6</v>
      </c>
      <c r="I58">
        <v>0</v>
      </c>
      <c r="J58">
        <v>5</v>
      </c>
      <c r="K58">
        <v>0</v>
      </c>
      <c r="L58">
        <v>10</v>
      </c>
      <c r="M58">
        <v>0</v>
      </c>
      <c r="N58">
        <v>0</v>
      </c>
      <c r="O58">
        <v>0</v>
      </c>
      <c r="P58">
        <v>0</v>
      </c>
      <c r="Q58">
        <v>18</v>
      </c>
      <c r="R58">
        <v>148</v>
      </c>
      <c r="S58" t="str">
        <f>IFERROR(VLOOKUP(R58,[2]WingLookTable!$A:$B,2,0),"캐릭터없음")</f>
        <v>Wing_DustCyanPatternFullFullSlow</v>
      </c>
      <c r="T58">
        <f t="shared" ca="1" si="17"/>
        <v>193</v>
      </c>
      <c r="U5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v>
      </c>
      <c r="V58" t="str">
        <f t="shared" si="18"/>
        <v>{"dy":27,"sl":1,"id":"Actor2120m","stats":{"tr":3,"trp":6,"str":0,"dex":5,"int":0,"vit":10,"train":0,"wgGr0":0,"wgGr1":0,"wgGr2":0,"wgGr3":18,"wgLk":148}}</v>
      </c>
      <c r="AD58">
        <v>57</v>
      </c>
      <c r="AE58">
        <v>294</v>
      </c>
      <c r="AF58">
        <f t="shared" si="15"/>
        <v>1</v>
      </c>
    </row>
    <row r="59" spans="1:32">
      <c r="A59">
        <v>27</v>
      </c>
      <c r="B59">
        <v>2</v>
      </c>
      <c r="C59" t="str">
        <f t="shared" ca="1" si="16"/>
        <v>Actor3021m</v>
      </c>
      <c r="D59" t="str">
        <f>IF(ISBLANK(F59),"",
IFERROR(VLOOKUP(F59,[2]ActorTable!$A:$H,MATCH("이름참고",[2]ActorTable!$1:$1,0),0),"캐릭터없음"))</f>
        <v>롤라</v>
      </c>
      <c r="E59" t="str">
        <f t="shared" si="19"/>
        <v/>
      </c>
      <c r="F59" t="s">
        <v>395</v>
      </c>
      <c r="G59">
        <v>3</v>
      </c>
      <c r="H59">
        <v>6</v>
      </c>
      <c r="I59">
        <v>0</v>
      </c>
      <c r="J59">
        <v>5</v>
      </c>
      <c r="K59">
        <v>10</v>
      </c>
      <c r="L59">
        <v>0</v>
      </c>
      <c r="M59">
        <v>0</v>
      </c>
      <c r="N59">
        <v>0</v>
      </c>
      <c r="O59">
        <v>0</v>
      </c>
      <c r="P59">
        <v>0</v>
      </c>
      <c r="Q59">
        <v>18</v>
      </c>
      <c r="R59">
        <v>154</v>
      </c>
      <c r="S59" t="str">
        <f>IFERROR(VLOOKUP(R59,[2]WingLookTable!$A:$B,2,0),"캐릭터없음")</f>
        <v>Wing_DustFireSinePatternFullSlow</v>
      </c>
      <c r="T59">
        <f t="shared" ca="1" si="17"/>
        <v>184</v>
      </c>
      <c r="U5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v>
      </c>
      <c r="V59" t="str">
        <f t="shared" si="18"/>
        <v>{"dy":27,"sl":2,"id":"Actor3019m","stats":{"tr":3,"trp":6,"str":0,"dex":5,"int":10,"vit":0,"train":0,"wgGr0":0,"wgGr1":0,"wgGr2":0,"wgGr3":18,"wgLk":154}}</v>
      </c>
      <c r="AD59">
        <v>58</v>
      </c>
      <c r="AE59">
        <v>297</v>
      </c>
      <c r="AF59">
        <f t="shared" si="15"/>
        <v>1</v>
      </c>
    </row>
    <row r="60" spans="1:32">
      <c r="A60">
        <v>28</v>
      </c>
      <c r="B60">
        <v>1</v>
      </c>
      <c r="C60" t="str">
        <f t="shared" ca="1" si="16"/>
        <v>Actor1039m</v>
      </c>
      <c r="D60" t="str">
        <f>IF(ISBLANK(F60),"",
IFERROR(VLOOKUP(F60,[2]ActorTable!$A:$H,MATCH("이름참고",[2]ActorTable!$1:$1,0),0),"캐릭터없음"))</f>
        <v>카츄진</v>
      </c>
      <c r="E60" t="str">
        <f t="shared" si="19"/>
        <v/>
      </c>
      <c r="F60" t="s">
        <v>354</v>
      </c>
      <c r="G60">
        <v>3</v>
      </c>
      <c r="H60">
        <v>6</v>
      </c>
      <c r="I60">
        <v>0</v>
      </c>
      <c r="J60">
        <v>0</v>
      </c>
      <c r="K60">
        <v>15</v>
      </c>
      <c r="L60">
        <v>0</v>
      </c>
      <c r="M60">
        <v>0</v>
      </c>
      <c r="N60">
        <v>0</v>
      </c>
      <c r="O60">
        <v>0</v>
      </c>
      <c r="P60">
        <v>0</v>
      </c>
      <c r="Q60">
        <v>18</v>
      </c>
      <c r="R60">
        <v>196</v>
      </c>
      <c r="S60" t="str">
        <f>IFERROR(VLOOKUP(R60,[2]WingLookTable!$A:$B,2,0),"캐릭터없음")</f>
        <v>Wing_FireBeeSineWingSlow</v>
      </c>
      <c r="T60">
        <f t="shared" ca="1" si="17"/>
        <v>356</v>
      </c>
      <c r="U6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v>
      </c>
      <c r="V60" t="str">
        <f t="shared" si="18"/>
        <v>{"dy":28,"sl":1,"id":"Actor3117m","stats":{"tr":3,"trp":6,"str":0,"dex":0,"int":15,"vit":0,"train":0,"wgGr0":0,"wgGr1":0,"wgGr2":0,"wgGr3":18,"wgLk":196}}</v>
      </c>
      <c r="AD60">
        <v>59</v>
      </c>
      <c r="AE60">
        <v>300</v>
      </c>
      <c r="AF60">
        <f t="shared" si="15"/>
        <v>1</v>
      </c>
    </row>
    <row r="61" spans="1:32">
      <c r="A61">
        <v>28</v>
      </c>
      <c r="B61">
        <v>2</v>
      </c>
      <c r="C61" t="str">
        <f t="shared" ca="1" si="16"/>
        <v>Actor0037m</v>
      </c>
      <c r="D61" t="str">
        <f>IF(ISBLANK(F61),"",
IFERROR(VLOOKUP(F61,[2]ActorTable!$A:$H,MATCH("이름참고",[2]ActorTable!$1:$1,0),0),"캐릭터없음"))</f>
        <v>원더</v>
      </c>
      <c r="E61" t="str">
        <f t="shared" si="19"/>
        <v/>
      </c>
      <c r="F61" t="s">
        <v>363</v>
      </c>
      <c r="G61">
        <v>3</v>
      </c>
      <c r="H61">
        <v>6</v>
      </c>
      <c r="I61">
        <v>7</v>
      </c>
      <c r="J61">
        <v>8</v>
      </c>
      <c r="K61">
        <v>0</v>
      </c>
      <c r="L61">
        <v>0</v>
      </c>
      <c r="M61">
        <v>0</v>
      </c>
      <c r="N61">
        <v>0</v>
      </c>
      <c r="O61">
        <v>0</v>
      </c>
      <c r="P61">
        <v>0</v>
      </c>
      <c r="Q61">
        <v>18</v>
      </c>
      <c r="R61">
        <v>280</v>
      </c>
      <c r="S61" t="str">
        <f>IFERROR(VLOOKUP(R61,[2]WingLookTable!$A:$B,2,0),"캐릭터없음")</f>
        <v>Wing_YellowFullSineStripeSlow</v>
      </c>
      <c r="T61">
        <f t="shared" ca="1" si="17"/>
        <v>211</v>
      </c>
      <c r="U6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v>
      </c>
      <c r="V61" t="str">
        <f t="shared" si="18"/>
        <v>{"dy":28,"sl":2,"id":"Actor2128m","stats":{"tr":3,"trp":6,"str":7,"dex":8,"int":0,"vit":0,"train":0,"wgGr0":0,"wgGr1":0,"wgGr2":0,"wgGr3":18,"wgLk":280}}</v>
      </c>
      <c r="AD61">
        <v>60</v>
      </c>
      <c r="AE61">
        <v>303</v>
      </c>
      <c r="AF61">
        <f t="shared" si="15"/>
        <v>1</v>
      </c>
    </row>
    <row r="62" spans="1:32">
      <c r="A62">
        <v>29</v>
      </c>
      <c r="B62">
        <v>1</v>
      </c>
      <c r="C62" t="str">
        <f t="shared" ca="1" si="16"/>
        <v>Actor3117m</v>
      </c>
      <c r="D62" t="str">
        <f>IF(ISBLANK(F62),"",
IFERROR(VLOOKUP(F62,[2]ActorTable!$A:$H,MATCH("이름참고",[2]ActorTable!$1:$1,0),0),"캐릭터없음"))</f>
        <v>라무무</v>
      </c>
      <c r="E62" t="str">
        <f t="shared" si="19"/>
        <v/>
      </c>
      <c r="F62" t="s">
        <v>366</v>
      </c>
      <c r="G62">
        <v>3</v>
      </c>
      <c r="H62">
        <v>6</v>
      </c>
      <c r="I62">
        <v>0</v>
      </c>
      <c r="J62">
        <v>8</v>
      </c>
      <c r="K62">
        <v>7</v>
      </c>
      <c r="L62">
        <v>0</v>
      </c>
      <c r="M62">
        <v>0</v>
      </c>
      <c r="N62">
        <v>0</v>
      </c>
      <c r="O62">
        <v>0</v>
      </c>
      <c r="P62">
        <v>0</v>
      </c>
      <c r="Q62">
        <v>18</v>
      </c>
      <c r="R62">
        <v>175</v>
      </c>
      <c r="S62" t="str">
        <f>IFERROR(VLOOKUP(R62,[2]WingLookTable!$A:$B,2,0),"캐릭터없음")</f>
        <v>Wing_DustMultiSineOtherFullSlow2</v>
      </c>
      <c r="T62">
        <f t="shared" ca="1" si="17"/>
        <v>145</v>
      </c>
      <c r="U6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v>
      </c>
      <c r="V62" t="str">
        <f t="shared" si="18"/>
        <v>{"dy":29,"sl":1,"id":"Actor3231m","stats":{"tr":3,"trp":6,"str":0,"dex":8,"int":7,"vit":0,"train":0,"wgGr0":0,"wgGr1":0,"wgGr2":0,"wgGr3":18,"wgLk":175}}</v>
      </c>
      <c r="AD62">
        <v>61</v>
      </c>
      <c r="AE62">
        <v>306</v>
      </c>
      <c r="AF62">
        <f t="shared" si="15"/>
        <v>1</v>
      </c>
    </row>
    <row r="63" spans="1:32">
      <c r="A63">
        <v>29</v>
      </c>
      <c r="B63">
        <v>2</v>
      </c>
      <c r="C63" t="str">
        <f t="shared" ca="1" si="16"/>
        <v>Actor2010m</v>
      </c>
      <c r="D63" t="str">
        <f>IF(ISBLANK(F63),"",
IFERROR(VLOOKUP(F63,[2]ActorTable!$A:$H,MATCH("이름참고",[2]ActorTable!$1:$1,0),0),"캐릭터없음"))</f>
        <v>그루퍼스</v>
      </c>
      <c r="E63" t="str">
        <f>IF(AND(B63=1,NOT(ISBLANK(F63))),
IF(F63=F64,"같음",""),"")</f>
        <v/>
      </c>
      <c r="F63" t="s">
        <v>369</v>
      </c>
      <c r="G63">
        <v>3</v>
      </c>
      <c r="H63">
        <v>6</v>
      </c>
      <c r="I63">
        <v>0</v>
      </c>
      <c r="J63">
        <v>0</v>
      </c>
      <c r="K63">
        <v>15</v>
      </c>
      <c r="L63">
        <v>0</v>
      </c>
      <c r="M63">
        <v>0</v>
      </c>
      <c r="N63">
        <v>0</v>
      </c>
      <c r="O63">
        <v>0</v>
      </c>
      <c r="P63">
        <v>0</v>
      </c>
      <c r="Q63">
        <v>18</v>
      </c>
      <c r="R63">
        <v>340</v>
      </c>
      <c r="S63" t="str">
        <f>IFERROR(VLOOKUP(R63,[2]WingLookTable!$A:$B,2,0),"캐릭터없음")</f>
        <v>Wing_DustRedStripeFullOtherSlow</v>
      </c>
      <c r="T63">
        <f t="shared" ca="1" si="17"/>
        <v>157</v>
      </c>
      <c r="U6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v>
      </c>
      <c r="V63" t="str">
        <f t="shared" si="18"/>
        <v>{"dy":29,"sl":2,"id":"Actor2010m","stats":{"tr":3,"trp":6,"str":0,"dex":0,"int":15,"vit":0,"train":0,"wgGr0":0,"wgGr1":0,"wgGr2":0,"wgGr3":18,"wgLk":340}}</v>
      </c>
      <c r="AD63">
        <v>62</v>
      </c>
      <c r="AE63">
        <v>309</v>
      </c>
      <c r="AF63">
        <f t="shared" si="15"/>
        <v>1</v>
      </c>
    </row>
    <row r="64" spans="1:32">
      <c r="A64">
        <v>30</v>
      </c>
      <c r="B64">
        <v>1</v>
      </c>
      <c r="C64" t="str">
        <f t="shared" ca="1" si="16"/>
        <v>Actor0007m</v>
      </c>
      <c r="D64" t="str">
        <f>IF(ISBLANK(F64),"",
IFERROR(VLOOKUP(F64,[2]ActorTable!$A:$H,MATCH("이름참고",[2]ActorTable!$1:$1,0),0),"캐릭터없음"))</f>
        <v>간파울</v>
      </c>
      <c r="E64" t="str">
        <f t="shared" si="19"/>
        <v/>
      </c>
      <c r="F64" t="s">
        <v>439</v>
      </c>
      <c r="G64">
        <v>3</v>
      </c>
      <c r="H64">
        <v>6</v>
      </c>
      <c r="I64">
        <v>0</v>
      </c>
      <c r="J64">
        <v>15</v>
      </c>
      <c r="K64">
        <v>0</v>
      </c>
      <c r="L64">
        <v>0</v>
      </c>
      <c r="M64">
        <v>0</v>
      </c>
      <c r="N64">
        <v>0</v>
      </c>
      <c r="O64">
        <v>0</v>
      </c>
      <c r="P64">
        <v>0</v>
      </c>
      <c r="Q64">
        <v>18</v>
      </c>
      <c r="R64">
        <v>291</v>
      </c>
      <c r="S64" t="str">
        <f>IFERROR(VLOOKUP(R64,[2]WingLookTable!$A:$B,2,0),"캐릭터없음")</f>
        <v>Wing_BlackNoiseSineOtherSlow</v>
      </c>
      <c r="T64">
        <f t="shared" ca="1" si="17"/>
        <v>208</v>
      </c>
      <c r="U6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v>
      </c>
      <c r="V64" t="str">
        <f t="shared" si="18"/>
        <v>{"dy":30,"sl":1,"id":"Actor0201m","stats":{"tr":3,"trp":6,"str":0,"dex":15,"int":0,"vit":0,"train":0,"wgGr0":0,"wgGr1":0,"wgGr2":0,"wgGr3":18,"wgLk":291}}</v>
      </c>
      <c r="AD64">
        <v>63</v>
      </c>
      <c r="AE64">
        <v>312</v>
      </c>
      <c r="AF64">
        <f t="shared" si="15"/>
        <v>1</v>
      </c>
    </row>
    <row r="65" spans="1:32">
      <c r="A65">
        <v>30</v>
      </c>
      <c r="B65">
        <v>2</v>
      </c>
      <c r="C65" t="str">
        <f t="shared" ca="1" si="16"/>
        <v>Actor2010m</v>
      </c>
      <c r="D65" t="str">
        <f>IF(ISBLANK(F65),"",
IFERROR(VLOOKUP(F65,[2]ActorTable!$A:$H,MATCH("이름참고",[2]ActorTable!$1:$1,0),0),"캐릭터없음"))</f>
        <v>슬로니카</v>
      </c>
      <c r="E65" t="str">
        <f t="shared" si="19"/>
        <v/>
      </c>
      <c r="F65" t="s">
        <v>361</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7"/>
        <v>187</v>
      </c>
      <c r="U6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v>
      </c>
      <c r="V65" t="str">
        <f t="shared" si="18"/>
        <v>{"dy":30,"sl":2,"id":"Actor3114m","stats":{"tr":3,"trp":6,"str":0,"dex":5,"int":10,"vit":0,"train":0,"wgGr0":0,"wgGr1":0,"wgGr2":0,"wgGr3":18,"wgLk":163}}</v>
      </c>
      <c r="AD65">
        <v>64</v>
      </c>
      <c r="AE65">
        <v>315</v>
      </c>
      <c r="AF65">
        <f t="shared" si="15"/>
        <v>1</v>
      </c>
    </row>
    <row r="66" spans="1:32">
      <c r="A66">
        <v>31</v>
      </c>
      <c r="B66">
        <v>1</v>
      </c>
      <c r="C66" t="str">
        <f t="shared" ca="1" si="16"/>
        <v>Actor3019m</v>
      </c>
      <c r="D66" t="str">
        <f>IF(ISBLANK(F66),"",
IFERROR(VLOOKUP(F66,[2]ActorTable!$A:$H,MATCH("이름참고",[2]ActorTable!$1:$1,0),0),"캐릭터없음"))</f>
        <v>프리스</v>
      </c>
      <c r="E66" t="str">
        <f t="shared" si="19"/>
        <v/>
      </c>
      <c r="F66" t="s">
        <v>367</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7"/>
        <v>236</v>
      </c>
      <c r="U6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v>
      </c>
      <c r="V66" t="str">
        <f t="shared" si="18"/>
        <v>{"dy":31,"sl":1,"id":"Actor0125m","stats":{"tr":3,"trp":6,"str":0,"dex":8,"int":7,"vit":0,"train":0,"wgGr0":0,"wgGr1":0,"wgGr2":0,"wgGr3":18,"wgLk":276}}</v>
      </c>
      <c r="AD66">
        <v>65</v>
      </c>
      <c r="AE66">
        <v>318</v>
      </c>
      <c r="AF66">
        <f t="shared" ref="AF66:AF97" si="28">COUNTIF(R:R,AE66)</f>
        <v>1</v>
      </c>
    </row>
    <row r="67" spans="1:32">
      <c r="A67">
        <v>31</v>
      </c>
      <c r="B67">
        <v>2</v>
      </c>
      <c r="C67" t="str">
        <f t="shared" ca="1" si="16"/>
        <v>Actor0125m</v>
      </c>
      <c r="D67" t="str">
        <f>IF(ISBLANK(F67),"",
IFERROR(VLOOKUP(F67,[2]ActorTable!$A:$H,MATCH("이름참고",[2]ActorTable!$1:$1,0),0),"캐릭터없음"))</f>
        <v>플랜도</v>
      </c>
      <c r="E67" t="str">
        <f t="shared" si="19"/>
        <v/>
      </c>
      <c r="F67" t="s">
        <v>430</v>
      </c>
      <c r="G67">
        <v>3</v>
      </c>
      <c r="H67">
        <v>6</v>
      </c>
      <c r="I67">
        <v>8</v>
      </c>
      <c r="J67">
        <v>0</v>
      </c>
      <c r="K67">
        <v>7</v>
      </c>
      <c r="L67">
        <v>0</v>
      </c>
      <c r="M67">
        <v>0</v>
      </c>
      <c r="N67">
        <v>0</v>
      </c>
      <c r="O67">
        <v>0</v>
      </c>
      <c r="P67">
        <v>0</v>
      </c>
      <c r="Q67">
        <v>18</v>
      </c>
      <c r="R67">
        <v>369</v>
      </c>
      <c r="S67" t="str">
        <f>IFERROR(VLOOKUP(R67,[2]WingLookTable!$A:$B,2,0),"캐릭터없음")</f>
        <v>Wing_SkyLightningSineOtherFast</v>
      </c>
      <c r="T67">
        <f t="shared" ca="1" si="17"/>
        <v>244</v>
      </c>
      <c r="U6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7" t="str">
        <f t="shared" si="18"/>
        <v>{"dy":31,"sl":2,"id":"Actor1039m","stats":{"tr":3,"trp":6,"str":8,"dex":0,"int":7,"vit":0,"train":0,"wgGr0":0,"wgGr1":0,"wgGr2":0,"wgGr3":18,"wgLk":369}}</v>
      </c>
      <c r="AD67">
        <v>66</v>
      </c>
      <c r="AE67">
        <v>321</v>
      </c>
      <c r="AF67">
        <f t="shared" si="28"/>
        <v>1</v>
      </c>
    </row>
    <row r="68" spans="1:32">
      <c r="AD68">
        <v>67</v>
      </c>
      <c r="AE68">
        <v>324</v>
      </c>
      <c r="AF68">
        <f t="shared" si="28"/>
        <v>1</v>
      </c>
    </row>
    <row r="69" spans="1:32">
      <c r="AD69">
        <v>68</v>
      </c>
      <c r="AE69">
        <v>328</v>
      </c>
      <c r="AF69">
        <f t="shared" si="28"/>
        <v>1</v>
      </c>
    </row>
    <row r="70" spans="1:32">
      <c r="AD70">
        <v>69</v>
      </c>
      <c r="AE70">
        <v>332</v>
      </c>
      <c r="AF70">
        <f t="shared" si="28"/>
        <v>1</v>
      </c>
    </row>
    <row r="71" spans="1:32">
      <c r="AD71">
        <v>70</v>
      </c>
      <c r="AE71">
        <v>336</v>
      </c>
      <c r="AF71">
        <f t="shared" si="28"/>
        <v>1</v>
      </c>
    </row>
    <row r="72" spans="1:32">
      <c r="AD72">
        <v>71</v>
      </c>
      <c r="AE72">
        <v>340</v>
      </c>
      <c r="AF72">
        <f t="shared" si="28"/>
        <v>1</v>
      </c>
    </row>
    <row r="73" spans="1:32">
      <c r="AD73">
        <v>72</v>
      </c>
      <c r="AE73">
        <v>344</v>
      </c>
      <c r="AF73">
        <f t="shared" si="28"/>
        <v>1</v>
      </c>
    </row>
    <row r="74" spans="1:32">
      <c r="AD74">
        <v>73</v>
      </c>
      <c r="AE74">
        <v>348</v>
      </c>
      <c r="AF74">
        <f t="shared" si="28"/>
        <v>1</v>
      </c>
    </row>
    <row r="75" spans="1:32">
      <c r="AD75">
        <v>74</v>
      </c>
      <c r="AE75">
        <v>352</v>
      </c>
      <c r="AF75">
        <f t="shared" si="28"/>
        <v>1</v>
      </c>
    </row>
    <row r="76" spans="1:32">
      <c r="AD76">
        <v>75</v>
      </c>
      <c r="AE76">
        <v>356</v>
      </c>
      <c r="AF76">
        <f t="shared" si="28"/>
        <v>0</v>
      </c>
    </row>
    <row r="77" spans="1:32">
      <c r="AD77">
        <v>76</v>
      </c>
      <c r="AE77">
        <v>360</v>
      </c>
      <c r="AF77">
        <f t="shared" si="28"/>
        <v>0</v>
      </c>
    </row>
    <row r="78" spans="1:32">
      <c r="AD78">
        <v>77</v>
      </c>
      <c r="AE78">
        <v>363</v>
      </c>
      <c r="AF78">
        <f t="shared" si="28"/>
        <v>0</v>
      </c>
    </row>
    <row r="79" spans="1:32">
      <c r="AD79">
        <v>78</v>
      </c>
      <c r="AE79">
        <v>366</v>
      </c>
      <c r="AF79">
        <f t="shared" si="28"/>
        <v>1</v>
      </c>
    </row>
    <row r="80" spans="1:32">
      <c r="AD80">
        <v>79</v>
      </c>
      <c r="AE80">
        <v>369</v>
      </c>
      <c r="AF80">
        <f t="shared" si="28"/>
        <v>1</v>
      </c>
    </row>
    <row r="81" spans="30:32">
      <c r="AD81">
        <v>80</v>
      </c>
      <c r="AE81">
        <v>372</v>
      </c>
      <c r="AF81">
        <f t="shared" si="28"/>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393</v>
      </c>
      <c r="B5">
        <v>175</v>
      </c>
      <c r="C5" t="s">
        <v>391</v>
      </c>
      <c r="D5" t="s">
        <v>392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2021-09-16T07:37:32Z</dcterms:modified>
</cp:coreProperties>
</file>