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0956109-616F-4BBA-AD6D-E6FB0C6064C4}"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4" i="1" l="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4" i="1" l="1"/>
  <c r="R74" i="1" s="1"/>
  <c r="O74" i="1"/>
  <c r="Q74" i="1" s="1"/>
  <c r="M74" i="1"/>
  <c r="N74" i="1" s="1"/>
  <c r="H74" i="1"/>
  <c r="F74" i="1"/>
  <c r="G74" i="1" s="1"/>
  <c r="F73" i="1" l="1"/>
  <c r="G73" i="1" s="1"/>
  <c r="H73" i="1"/>
  <c r="M73" i="1"/>
  <c r="N73" i="1" s="1"/>
  <c r="O73" i="1"/>
  <c r="P73" i="1"/>
  <c r="P72" i="1"/>
  <c r="O72" i="1"/>
  <c r="M72" i="1"/>
  <c r="N72" i="1" s="1"/>
  <c r="H72" i="1"/>
  <c r="F72" i="1"/>
  <c r="G72" i="1" s="1"/>
  <c r="P64" i="1"/>
  <c r="O64" i="1"/>
  <c r="M64" i="1"/>
  <c r="N64" i="1" s="1"/>
  <c r="H64" i="1"/>
  <c r="F64" i="1"/>
  <c r="P67" i="1"/>
  <c r="O67" i="1"/>
  <c r="M67" i="1"/>
  <c r="N67" i="1" s="1"/>
  <c r="H67" i="1"/>
  <c r="F67" i="1"/>
  <c r="H71" i="1"/>
  <c r="H70" i="1"/>
  <c r="H69" i="1"/>
  <c r="H68" i="1"/>
  <c r="H66" i="1"/>
  <c r="H65"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5" i="1"/>
  <c r="O35" i="1"/>
  <c r="M35" i="1"/>
  <c r="N35" i="1" s="1"/>
  <c r="F35" i="1"/>
  <c r="G35" i="1" s="1"/>
  <c r="P33" i="1"/>
  <c r="O33" i="1"/>
  <c r="M33" i="1"/>
  <c r="N33" i="1" s="1"/>
  <c r="F33" i="1"/>
  <c r="G33" i="1" s="1"/>
  <c r="P31" i="1"/>
  <c r="O31" i="1"/>
  <c r="M31" i="1"/>
  <c r="N31" i="1" s="1"/>
  <c r="F31" i="1"/>
  <c r="G31" i="1" s="1"/>
  <c r="F32" i="1"/>
  <c r="M32" i="1"/>
  <c r="N32" i="1" s="1"/>
  <c r="O32" i="1"/>
  <c r="P32" i="1"/>
  <c r="G32" i="1" l="1"/>
  <c r="L32" i="1" s="1"/>
  <c r="Q64" i="1"/>
  <c r="Q35" i="1"/>
  <c r="R73" i="1"/>
  <c r="R31" i="1"/>
  <c r="R72" i="1"/>
  <c r="Q67" i="1"/>
  <c r="R64" i="1"/>
  <c r="R35" i="1"/>
  <c r="Q33" i="1"/>
  <c r="Q32" i="1"/>
  <c r="R67" i="1"/>
  <c r="Q73" i="1"/>
  <c r="R33" i="1"/>
  <c r="R32" i="1"/>
  <c r="Q31" i="1"/>
  <c r="Q72" i="1"/>
  <c r="G64" i="1"/>
  <c r="G67" i="1"/>
  <c r="P29" i="1"/>
  <c r="R29" i="1" s="1"/>
  <c r="O29" i="1"/>
  <c r="M29" i="1"/>
  <c r="N29" i="1" s="1"/>
  <c r="F29" i="1"/>
  <c r="G29" i="1" s="1"/>
  <c r="P28" i="1"/>
  <c r="R28" i="1" s="1"/>
  <c r="O28" i="1"/>
  <c r="M28" i="1"/>
  <c r="N28" i="1" s="1"/>
  <c r="F28" i="1"/>
  <c r="G28" i="1" s="1"/>
  <c r="Q28" i="1" l="1"/>
  <c r="Q29" i="1"/>
  <c r="L72" i="1"/>
  <c r="P27" i="1"/>
  <c r="R27" i="1" s="1"/>
  <c r="O27" i="1"/>
  <c r="M27" i="1"/>
  <c r="N27" i="1" s="1"/>
  <c r="F27" i="1"/>
  <c r="G27" i="1" s="1"/>
  <c r="P26" i="1"/>
  <c r="R26" i="1" s="1"/>
  <c r="O26" i="1"/>
  <c r="M26" i="1"/>
  <c r="N26" i="1" s="1"/>
  <c r="F26" i="1"/>
  <c r="P23" i="1"/>
  <c r="R23" i="1" s="1"/>
  <c r="O23" i="1"/>
  <c r="M23" i="1"/>
  <c r="N23" i="1" s="1"/>
  <c r="F23" i="1"/>
  <c r="G23" i="1" s="1"/>
  <c r="P22" i="1"/>
  <c r="R22" i="1" s="1"/>
  <c r="O22" i="1"/>
  <c r="M22" i="1"/>
  <c r="N22" i="1" s="1"/>
  <c r="F22" i="1"/>
  <c r="P25" i="1"/>
  <c r="R25" i="1" s="1"/>
  <c r="O25" i="1"/>
  <c r="M25" i="1"/>
  <c r="N25" i="1" s="1"/>
  <c r="F25" i="1"/>
  <c r="G25" i="1" s="1"/>
  <c r="G26" i="1" l="1"/>
  <c r="L26" i="1" s="1"/>
  <c r="Q25" i="1"/>
  <c r="Q26" i="1"/>
  <c r="Q23" i="1"/>
  <c r="Q22" i="1"/>
  <c r="Q27" i="1"/>
  <c r="G22" i="1"/>
  <c r="P21" i="1"/>
  <c r="R21" i="1" s="1"/>
  <c r="O21" i="1"/>
  <c r="M21" i="1"/>
  <c r="N21" i="1" s="1"/>
  <c r="F21" i="1"/>
  <c r="G21" i="1" s="1"/>
  <c r="Q21" i="1" l="1"/>
  <c r="L22" i="1"/>
  <c r="P16" i="1"/>
  <c r="R16" i="1" s="1"/>
  <c r="O16" i="1"/>
  <c r="M16" i="1"/>
  <c r="N16" i="1" s="1"/>
  <c r="F16" i="1"/>
  <c r="G16" i="1" s="1"/>
  <c r="P15" i="1"/>
  <c r="R15" i="1" s="1"/>
  <c r="O15" i="1"/>
  <c r="M15" i="1"/>
  <c r="N15" i="1" s="1"/>
  <c r="F15" i="1"/>
  <c r="G15" i="1" s="1"/>
  <c r="P14" i="1"/>
  <c r="R14" i="1" s="1"/>
  <c r="O14" i="1"/>
  <c r="M14" i="1"/>
  <c r="N14" i="1" s="1"/>
  <c r="F14" i="1"/>
  <c r="G14" i="1" l="1"/>
  <c r="L14" i="1" s="1"/>
  <c r="Q15" i="1"/>
  <c r="Q14" i="1"/>
  <c r="Q16" i="1"/>
  <c r="C5" i="4"/>
  <c r="C4" i="4"/>
  <c r="C3" i="4"/>
  <c r="C2" i="4"/>
  <c r="O71" i="1" l="1"/>
  <c r="O70" i="1"/>
  <c r="O69" i="1"/>
  <c r="O68" i="1"/>
  <c r="O66" i="1"/>
  <c r="O65" i="1"/>
  <c r="O63" i="1"/>
  <c r="O62" i="1"/>
  <c r="O61" i="1"/>
  <c r="O60" i="1"/>
  <c r="O59" i="1"/>
  <c r="O58" i="1"/>
  <c r="O57" i="1"/>
  <c r="O56" i="1"/>
  <c r="O55" i="1"/>
  <c r="O54" i="1"/>
  <c r="O53" i="1"/>
  <c r="O52" i="1"/>
  <c r="O51" i="1"/>
  <c r="O50" i="1"/>
  <c r="O49" i="1"/>
  <c r="O48" i="1"/>
  <c r="O47" i="1"/>
  <c r="O46" i="1"/>
  <c r="O45" i="1"/>
  <c r="O44" i="1"/>
  <c r="O43" i="1"/>
  <c r="O42" i="1"/>
  <c r="O41" i="1"/>
  <c r="O40" i="1"/>
  <c r="O39" i="1"/>
  <c r="O38" i="1"/>
  <c r="O36" i="1"/>
  <c r="O34" i="1"/>
  <c r="O30" i="1"/>
  <c r="O24" i="1"/>
  <c r="O20" i="1"/>
  <c r="O19" i="1"/>
  <c r="O18" i="1"/>
  <c r="O17" i="1"/>
  <c r="O13" i="1"/>
  <c r="O12" i="1"/>
  <c r="O11" i="1"/>
  <c r="O10" i="1"/>
  <c r="O9" i="1"/>
  <c r="O8" i="1"/>
  <c r="O7" i="1"/>
  <c r="O6" i="1"/>
  <c r="O5" i="1"/>
  <c r="O4" i="1"/>
  <c r="O3" i="1"/>
  <c r="O2" i="1"/>
  <c r="F71" i="1"/>
  <c r="F70" i="1"/>
  <c r="F69" i="1"/>
  <c r="F68" i="1"/>
  <c r="F66" i="1"/>
  <c r="F65" i="1"/>
  <c r="F63" i="1"/>
  <c r="G63" i="1" s="1"/>
  <c r="F62" i="1"/>
  <c r="G62" i="1" s="1"/>
  <c r="F61" i="1"/>
  <c r="G61" i="1" s="1"/>
  <c r="F60" i="1"/>
  <c r="F59" i="1"/>
  <c r="G59" i="1" s="1"/>
  <c r="F58" i="1"/>
  <c r="F57" i="1"/>
  <c r="G57" i="1" s="1"/>
  <c r="F56" i="1"/>
  <c r="F55" i="1"/>
  <c r="G55" i="1" s="1"/>
  <c r="F54" i="1"/>
  <c r="F53" i="1"/>
  <c r="G53" i="1" s="1"/>
  <c r="F52" i="1"/>
  <c r="F51" i="1"/>
  <c r="G51" i="1" s="1"/>
  <c r="F50" i="1"/>
  <c r="G50" i="1" s="1"/>
  <c r="F49" i="1"/>
  <c r="F48" i="1"/>
  <c r="G48" i="1" s="1"/>
  <c r="F47" i="1"/>
  <c r="F46" i="1"/>
  <c r="G46" i="1" s="1"/>
  <c r="F45" i="1"/>
  <c r="F44" i="1"/>
  <c r="F43" i="1"/>
  <c r="F42" i="1"/>
  <c r="F41" i="1"/>
  <c r="F40" i="1"/>
  <c r="F39" i="1"/>
  <c r="F38" i="1"/>
  <c r="F37" i="1"/>
  <c r="F36" i="1"/>
  <c r="F34" i="1"/>
  <c r="F30" i="1"/>
  <c r="F24" i="1"/>
  <c r="F20" i="1"/>
  <c r="F19" i="1"/>
  <c r="G19" i="1" s="1"/>
  <c r="F18" i="1"/>
  <c r="G18" i="1" s="1"/>
  <c r="F17" i="1"/>
  <c r="F13" i="1"/>
  <c r="G13" i="1" s="1"/>
  <c r="F12" i="1"/>
  <c r="G12" i="1" s="1"/>
  <c r="F11" i="1"/>
  <c r="F10" i="1"/>
  <c r="G10" i="1" s="1"/>
  <c r="F9" i="1"/>
  <c r="F8" i="1"/>
  <c r="G8" i="1" s="1"/>
  <c r="F7" i="1"/>
  <c r="F6" i="1"/>
  <c r="G6" i="1" s="1"/>
  <c r="F5" i="1"/>
  <c r="F4" i="1"/>
  <c r="F3" i="1"/>
  <c r="F2" i="1"/>
  <c r="G2" i="1" s="1"/>
  <c r="G45" i="1" l="1"/>
  <c r="L45" i="1" s="1"/>
  <c r="G17" i="1"/>
  <c r="L17" i="1" s="1"/>
  <c r="G66" i="1"/>
  <c r="L66" i="1" s="1"/>
  <c r="G5" i="1"/>
  <c r="L5" i="1" s="1"/>
  <c r="G11" i="1"/>
  <c r="L11" i="1" s="1"/>
  <c r="G20" i="1"/>
  <c r="L20" i="1" s="1"/>
  <c r="G38" i="1"/>
  <c r="L38" i="1" s="1"/>
  <c r="G44" i="1"/>
  <c r="L44" i="1" s="1"/>
  <c r="G56" i="1"/>
  <c r="L56" i="1" s="1"/>
  <c r="G70" i="1"/>
  <c r="G71" i="1"/>
  <c r="G7" i="1"/>
  <c r="L7" i="1" s="1"/>
  <c r="G30" i="1"/>
  <c r="L30" i="1" s="1"/>
  <c r="G40" i="1"/>
  <c r="L40" i="1" s="1"/>
  <c r="G52" i="1"/>
  <c r="L52" i="1" s="1"/>
  <c r="G58" i="1"/>
  <c r="L58" i="1" s="1"/>
  <c r="G65" i="1"/>
  <c r="G39" i="1"/>
  <c r="L39" i="1" s="1"/>
  <c r="G24" i="1"/>
  <c r="L24" i="1" s="1"/>
  <c r="G34" i="1"/>
  <c r="L34" i="1" s="1"/>
  <c r="G47" i="1"/>
  <c r="L47" i="1" s="1"/>
  <c r="K74" i="1"/>
  <c r="G3" i="1"/>
  <c r="K73" i="1"/>
  <c r="K35" i="1"/>
  <c r="K67" i="1"/>
  <c r="K72" i="1"/>
  <c r="K64" i="1"/>
  <c r="K33" i="1"/>
  <c r="G9" i="1"/>
  <c r="L9" i="1" s="1"/>
  <c r="G36" i="1"/>
  <c r="L36" i="1" s="1"/>
  <c r="G42" i="1"/>
  <c r="L42" i="1" s="1"/>
  <c r="G54" i="1"/>
  <c r="L54" i="1" s="1"/>
  <c r="G60" i="1"/>
  <c r="L60" i="1" s="1"/>
  <c r="G68" i="1"/>
  <c r="G41" i="1"/>
  <c r="L41" i="1" s="1"/>
  <c r="G4" i="1"/>
  <c r="L4" i="1" s="1"/>
  <c r="G37" i="1"/>
  <c r="L37" i="1" s="1"/>
  <c r="G43" i="1"/>
  <c r="L43" i="1" s="1"/>
  <c r="G49" i="1"/>
  <c r="L49" i="1" s="1"/>
  <c r="G69" i="1"/>
  <c r="Q47" i="1"/>
  <c r="Q6" i="1"/>
  <c r="Q12" i="1"/>
  <c r="Q24" i="1"/>
  <c r="Q40" i="1"/>
  <c r="Q46" i="1"/>
  <c r="Q52" i="1"/>
  <c r="Q58" i="1"/>
  <c r="Q65" i="1"/>
  <c r="Q30" i="1"/>
  <c r="Q59" i="1"/>
  <c r="Q66" i="1"/>
  <c r="Q8" i="1"/>
  <c r="Q17" i="1"/>
  <c r="Q34" i="1"/>
  <c r="Q42" i="1"/>
  <c r="Q48" i="1"/>
  <c r="Q54" i="1"/>
  <c r="Q60" i="1"/>
  <c r="Q68" i="1"/>
  <c r="Q13" i="1"/>
  <c r="Q53" i="1"/>
  <c r="Q9" i="1"/>
  <c r="O37" i="1"/>
  <c r="Q49" i="1"/>
  <c r="Q61" i="1"/>
  <c r="Q4" i="1"/>
  <c r="Q10" i="1"/>
  <c r="Q19" i="1"/>
  <c r="Q38" i="1"/>
  <c r="Q44" i="1"/>
  <c r="Q50" i="1"/>
  <c r="Q56" i="1"/>
  <c r="Q62" i="1"/>
  <c r="Q70" i="1"/>
  <c r="Q7" i="1"/>
  <c r="Q41" i="1"/>
  <c r="Q3" i="1"/>
  <c r="Q18" i="1"/>
  <c r="Q43" i="1"/>
  <c r="Q55" i="1"/>
  <c r="Q69" i="1"/>
  <c r="Q5" i="1"/>
  <c r="Q11" i="1"/>
  <c r="Q20" i="1"/>
  <c r="Q39" i="1"/>
  <c r="Q45" i="1"/>
  <c r="Q51" i="1"/>
  <c r="Q57" i="1"/>
  <c r="Q63" i="1"/>
  <c r="Q71" i="1"/>
  <c r="Q2" i="1"/>
  <c r="L62" i="1"/>
  <c r="L63" i="1"/>
  <c r="L51" i="1"/>
  <c r="L35" i="1"/>
  <c r="L31" i="1"/>
  <c r="L33" i="1"/>
  <c r="K32" i="1"/>
  <c r="K31" i="1"/>
  <c r="K29" i="1"/>
  <c r="K28" i="1"/>
  <c r="K27" i="1"/>
  <c r="K26" i="1"/>
  <c r="K25" i="1"/>
  <c r="K23" i="1"/>
  <c r="K22" i="1"/>
  <c r="L19" i="1"/>
  <c r="K21" i="1"/>
  <c r="L3" i="1"/>
  <c r="K15" i="1"/>
  <c r="K14" i="1"/>
  <c r="K16" i="1"/>
  <c r="L10" i="1"/>
  <c r="L48" i="1"/>
  <c r="L55" i="1"/>
  <c r="L61" i="1"/>
  <c r="L12" i="1"/>
  <c r="L50" i="1"/>
  <c r="L13" i="1"/>
  <c r="L57" i="1"/>
  <c r="L8" i="1"/>
  <c r="L46" i="1"/>
  <c r="K4" i="1"/>
  <c r="Q36" i="1"/>
  <c r="L69" i="1" l="1"/>
  <c r="L68" i="1"/>
  <c r="L65" i="1"/>
  <c r="L71" i="1"/>
  <c r="L70" i="1"/>
  <c r="L74" i="1"/>
  <c r="L73" i="1"/>
  <c r="L64" i="1"/>
  <c r="L67" i="1"/>
  <c r="Q37" i="1"/>
  <c r="L27" i="1"/>
  <c r="L28" i="1"/>
  <c r="AF4" i="1" s="1"/>
  <c r="L29" i="1"/>
  <c r="L53" i="1"/>
  <c r="L25" i="1"/>
  <c r="L23" i="1"/>
  <c r="L2" i="1"/>
  <c r="L21" i="1"/>
  <c r="AF3" i="1" s="1"/>
  <c r="L6" i="1"/>
  <c r="AF2" i="1" s="1"/>
  <c r="L18" i="1"/>
  <c r="L59" i="1"/>
  <c r="L16" i="1"/>
  <c r="L15" i="1"/>
  <c r="AF5" i="1" s="1"/>
  <c r="E5" i="4"/>
  <c r="K5" i="1"/>
  <c r="E4" i="4"/>
  <c r="E3" i="4"/>
  <c r="E2" i="4"/>
  <c r="P71" i="1" l="1"/>
  <c r="R71" i="1" s="1"/>
  <c r="P70" i="1"/>
  <c r="R70" i="1" s="1"/>
  <c r="P69" i="1"/>
  <c r="R69" i="1" s="1"/>
  <c r="P68" i="1"/>
  <c r="R68" i="1" s="1"/>
  <c r="P66" i="1"/>
  <c r="R66" i="1" s="1"/>
  <c r="P65" i="1"/>
  <c r="R65" i="1" s="1"/>
  <c r="P63" i="1"/>
  <c r="R63" i="1" s="1"/>
  <c r="P62" i="1"/>
  <c r="R62" i="1" s="1"/>
  <c r="P61" i="1"/>
  <c r="R61"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6" i="1"/>
  <c r="P34" i="1"/>
  <c r="R34" i="1" s="1"/>
  <c r="P30" i="1"/>
  <c r="R30" i="1" s="1"/>
  <c r="P24" i="1"/>
  <c r="R24" i="1" s="1"/>
  <c r="P20" i="1"/>
  <c r="R20" i="1" s="1"/>
  <c r="P19" i="1"/>
  <c r="R19" i="1" s="1"/>
  <c r="P18" i="1"/>
  <c r="R18" i="1" s="1"/>
  <c r="P17" i="1"/>
  <c r="R17" i="1" s="1"/>
  <c r="P13" i="1"/>
  <c r="R13" i="1" s="1"/>
  <c r="P12" i="1"/>
  <c r="R12" i="1" s="1"/>
  <c r="P11" i="1"/>
  <c r="R11" i="1" s="1"/>
  <c r="P10" i="1"/>
  <c r="R10" i="1" s="1"/>
  <c r="P8" i="1"/>
  <c r="P7" i="1"/>
  <c r="R7" i="1" s="1"/>
  <c r="P6" i="1"/>
  <c r="P3" i="1"/>
  <c r="R3" i="1" s="1"/>
  <c r="P2" i="1"/>
  <c r="R2" i="1" s="1"/>
  <c r="M71" i="1"/>
  <c r="M70" i="1"/>
  <c r="M69" i="1"/>
  <c r="M68" i="1"/>
  <c r="M66" i="1"/>
  <c r="M65" i="1"/>
  <c r="M63" i="1"/>
  <c r="M62" i="1"/>
  <c r="M61" i="1"/>
  <c r="M60" i="1"/>
  <c r="M59" i="1"/>
  <c r="M58" i="1"/>
  <c r="M57" i="1"/>
  <c r="M56" i="1"/>
  <c r="M55" i="1"/>
  <c r="M54" i="1"/>
  <c r="M53" i="1"/>
  <c r="M52" i="1"/>
  <c r="M51" i="1"/>
  <c r="M50" i="1"/>
  <c r="M49" i="1"/>
  <c r="M48" i="1"/>
  <c r="M47" i="1"/>
  <c r="M46" i="1"/>
  <c r="M45" i="1"/>
  <c r="M44" i="1"/>
  <c r="M43" i="1"/>
  <c r="M42" i="1"/>
  <c r="M41" i="1"/>
  <c r="M40" i="1"/>
  <c r="M39" i="1"/>
  <c r="M38" i="1"/>
  <c r="M36" i="1"/>
  <c r="M37" i="1" s="1"/>
  <c r="M34" i="1"/>
  <c r="M30" i="1"/>
  <c r="M24" i="1"/>
  <c r="M20" i="1"/>
  <c r="M19" i="1"/>
  <c r="M18" i="1"/>
  <c r="M17" i="1"/>
  <c r="M13" i="1"/>
  <c r="M12" i="1"/>
  <c r="M11" i="1"/>
  <c r="M10" i="1"/>
  <c r="M8" i="1"/>
  <c r="M9" i="1" s="1"/>
  <c r="N9" i="1" s="1"/>
  <c r="M7" i="1"/>
  <c r="M6" i="1"/>
  <c r="M3" i="1"/>
  <c r="M2" i="1"/>
  <c r="K9" i="1"/>
  <c r="R6" i="1" l="1"/>
  <c r="P9" i="1"/>
  <c r="R9" i="1" s="1"/>
  <c r="R8" i="1"/>
  <c r="P37" i="1"/>
  <c r="R37" i="1" s="1"/>
  <c r="R36" i="1"/>
  <c r="M4" i="1"/>
  <c r="N4" i="1" s="1"/>
  <c r="P4" i="1"/>
  <c r="R4" i="1" s="1"/>
  <c r="N37" i="1"/>
  <c r="K37"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71" i="1"/>
  <c r="K70" i="1"/>
  <c r="K69" i="1"/>
  <c r="K68" i="1"/>
  <c r="K66" i="1"/>
  <c r="K65" i="1"/>
  <c r="K63" i="1"/>
  <c r="K62" i="1"/>
  <c r="K61" i="1"/>
  <c r="K60" i="1"/>
  <c r="K59" i="1"/>
  <c r="K58" i="1"/>
  <c r="K57" i="1"/>
  <c r="K56" i="1"/>
  <c r="K55" i="1"/>
  <c r="K54" i="1"/>
  <c r="K53" i="1"/>
  <c r="K52" i="1"/>
  <c r="K51" i="1"/>
  <c r="AA4" i="1" s="1"/>
  <c r="K50" i="1"/>
  <c r="K49" i="1"/>
  <c r="K48" i="1"/>
  <c r="K47" i="1"/>
  <c r="K46" i="1"/>
  <c r="AA3" i="1" s="1"/>
  <c r="K45" i="1"/>
  <c r="K44" i="1"/>
  <c r="K43" i="1"/>
  <c r="K42" i="1"/>
  <c r="K41" i="1"/>
  <c r="K40" i="1"/>
  <c r="K39" i="1"/>
  <c r="K38" i="1"/>
  <c r="K36" i="1"/>
  <c r="K34" i="1"/>
  <c r="K30" i="1"/>
  <c r="K24" i="1"/>
  <c r="K20" i="1"/>
  <c r="K19" i="1"/>
  <c r="K18" i="1"/>
  <c r="K17" i="1"/>
  <c r="K13" i="1"/>
  <c r="K12" i="1"/>
  <c r="K11" i="1"/>
  <c r="K10" i="1"/>
  <c r="K8" i="1"/>
  <c r="K7" i="1"/>
  <c r="K6" i="1"/>
  <c r="AA2" i="1" s="1"/>
  <c r="K3" i="1"/>
  <c r="AA5" i="1" s="1"/>
  <c r="K2" i="1"/>
  <c r="AA8" i="1" s="1"/>
  <c r="AA7" i="1" l="1"/>
  <c r="AA6" i="1"/>
  <c r="L11" i="3"/>
  <c r="N44" i="1"/>
  <c r="N65" i="1"/>
  <c r="N66" i="1"/>
  <c r="N71" i="1"/>
  <c r="N70" i="1"/>
  <c r="N69" i="1"/>
  <c r="N68" i="1"/>
  <c r="N63" i="1"/>
  <c r="N61" i="1"/>
  <c r="N60" i="1"/>
  <c r="N59" i="1"/>
  <c r="N58" i="1"/>
  <c r="N57" i="1"/>
  <c r="N56" i="1"/>
  <c r="N55" i="1"/>
  <c r="N54" i="1"/>
  <c r="N53" i="1"/>
  <c r="N52" i="1"/>
  <c r="N51" i="1"/>
  <c r="N50" i="1"/>
  <c r="N49" i="1"/>
  <c r="N48" i="1"/>
  <c r="N47" i="1"/>
  <c r="N62" i="1"/>
  <c r="N46" i="1"/>
  <c r="N45" i="1"/>
  <c r="L12" i="3" l="1"/>
  <c r="N24" i="1"/>
  <c r="L13" i="3" l="1"/>
  <c r="N20" i="1"/>
  <c r="L14" i="3" l="1"/>
  <c r="L15" i="3" l="1"/>
  <c r="N42" i="1"/>
  <c r="N40" i="1"/>
  <c r="N39" i="1"/>
  <c r="N38" i="1"/>
  <c r="N36" i="1"/>
  <c r="N43" i="1"/>
  <c r="N41" i="1"/>
  <c r="L16" i="3" l="1"/>
  <c r="Z2" i="2"/>
  <c r="Y2" i="2"/>
  <c r="X2" i="2"/>
  <c r="S2" i="2"/>
  <c r="R2" i="2"/>
  <c r="Q2" i="2"/>
  <c r="D2" i="2"/>
  <c r="E2" i="2"/>
  <c r="L17" i="3" l="1"/>
  <c r="N34" i="1"/>
  <c r="N30" i="1"/>
  <c r="N19" i="1"/>
  <c r="N18" i="1"/>
  <c r="N17"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J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<sst xmlns="http://schemas.openxmlformats.org/spreadsheetml/2006/main" count="320" uniqueCount="201">
  <si>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</si>
  <si>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</si>
  <si>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</si>
  <si>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</si>
  <si>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</si>
  <si>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</si>
  <si>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</si>
  <si>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</si>
  <si>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</si>
  <si>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</si>
  <si>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</si>
  <si>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</si>
  <si>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</si>
  <si>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</si>
  <si>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</si>
  <si>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</si>
  <si>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</si>
  <si>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</si>
  <si>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</si>
  <si>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</si>
  <si>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</si>
  <si>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</si>
  <si>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</si>
  <si>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</si>
  <si>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</si>
  <si>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</si>
  <si>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</si>
  <si>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</si>
  <si>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</si>
  <si>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</si>
  <si>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</si>
  <si>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</si>
  <si>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</si>
  <si>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</si>
  <si>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</si>
  <si>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</si>
  <si>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</si>
  <si>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</si>
  <si>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</si>
  <si>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</si>
  <si>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</si>
  <si>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</si>
  <si>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</si>
  <si>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</si>
  <si>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</si>
  <si>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</si>
  <si>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</si>
  <si>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</si>
  <si>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</si>
  <si>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</si>
  <si>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</si>
  <si>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</si>
  <si>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</si>
  <si>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</si>
  <si>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</si>
  <si>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</si>
  <si>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</si>
  <si>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</si>
  <si>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</si>
  <si>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</si>
  <si>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</si>
  <si>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</si>
  <si>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</si>
  <si>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</si>
  <si>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</si>
  <si>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</si>
  <si>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</si>
  <si>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</si>
  <si>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</si>
  <si>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</si>
  <si>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</si>
  <si>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</si>
  <si>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</si>
  <si>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</si>
  <si>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</si>
  <si>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</si>
  <si>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</si>
  <si>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</si>
  <si>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</si>
  <si>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</si>
  <si>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</si>
  <si>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</si>
  <si>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</si>
  <si>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</si>
  <si>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</si>
  <si>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</si>
  <si>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</si>
  <si>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</si>
  <si>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</si>
  <si>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</si>
  <si>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</si>
  <si>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</si>
  <si>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</si>
  <si>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</si>
  <si>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</si>
  <si>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</si>
  <si>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</si>
  <si>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</si>
  <si>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</si>
  <si>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</si>
  <si>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</si>
  <si>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</si>
  <si>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</si>
  <si>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</si>
  <si>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</si>
  <si>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</si>
  <si>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</si>
  <si>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</si>
  <si>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</si>
  <si>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</si>
  <si>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</si>
  <si>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</si>
  <si>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</si>
  <si>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</si>
  <si>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</si>
  <si>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</si>
  <si>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</si>
  <si>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</si>
  <si>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</si>
  <si>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</si>
  <si>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</si>
  <si>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</si>
  <si>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</si>
  <si>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</si>
  <si>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</si>
  <si>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</si>
  <si>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</si>
  <si>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</si>
  <si>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</si>
  <si>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</si>
  <si>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</si>
  <si>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</si>
  <si>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</si>
  <si>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</si>
  <si>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</si>
  <si>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</si>
  <si>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</si>
  <si>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</si>
  <si>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</si>
  <si>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</si>
  <si>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</si>
  <si>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</si>
  <si>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</si>
  <si>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</si>
  <si>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</si>
  <si>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</si>
  <si>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</si>
  <si>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</si>
  <si>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</si>
  <si>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CritDamage</t>
    <phoneticPr fontId="1" type="noConversion"/>
  </si>
  <si>
    <t>CritDamageBetter</t>
    <phoneticPr fontId="1" type="noConversion"/>
  </si>
  <si>
    <t>CritDamageBest</t>
    <phoneticPr fontId="1" type="noConversion"/>
  </si>
  <si>
    <t>FlatIcon_18_NoBG_Gray</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</si>
  <si>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</si>
  <si>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</si>
  <si>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</si>
  <si>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</si>
  <si>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</si>
  <si>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</si>
  <si>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</si>
  <si>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</si>
  <si>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</si>
  <si>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</si>
  <si>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</si>
  <si>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</si>
  <si>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</si>
  <si>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</si>
  <si>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</si>
  <si>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</si>
  <si>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</si>
  <si>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</si>
  <si>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</si>
  <si>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</si>
  <si>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</si>
  <si>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</si>
  <si>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</si>
  <si>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</si>
  <si>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</si>
  <si>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</si>
  <si>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</si>
  <si>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</si>
  <si>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FlatSkill2_62_NoBG_Gray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</si>
  <si>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</si>
  <si>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</si>
  <si>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</si>
  <si>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</si>
  <si>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</si>
  <si>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</si>
  <si>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</si>
  <si>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</si>
  <si>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</si>
  <si>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</si>
  <si>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</si>
  <si>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</si>
  <si>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기본5개</t>
    <phoneticPr fontId="1" type="noConversion"/>
  </si>
  <si>
    <t>상급만</t>
    <phoneticPr fontId="1" type="noConversion"/>
  </si>
  <si>
    <t>상하중상</t>
    <phoneticPr fontId="1" type="noConversion"/>
  </si>
  <si>
    <t>기본5개상</t>
    <phoneticPr fontId="1" type="noConversion"/>
  </si>
  <si>
    <t>상하중하방어4</t>
    <phoneticPr fontId="1" type="noConversion"/>
  </si>
  <si>
    <t>상하중하방어외</t>
  </si>
  <si>
    <t>상하중하방어외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</si>
</sst>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NormalAttackMelee01</v>
          </cell>
        </row>
        <row r="4">
          <cell r="A4" t="str">
            <v>NormalAttackGanfaul</v>
          </cell>
        </row>
        <row r="5">
          <cell r="A5" t="str">
            <v>UltimatePositionBuffGanfaul</v>
          </cell>
        </row>
        <row r="6">
          <cell r="A6" t="str">
            <v>UltimateAttackGanfaul</v>
          </cell>
        </row>
        <row r="7">
          <cell r="A7" t="str">
            <v>NormalAttackKeepSeries</v>
          </cell>
        </row>
        <row r="8">
          <cell r="A8" t="str">
            <v>UltimateRemoveKeepSeries</v>
          </cell>
        </row>
        <row r="9">
          <cell r="A9" t="str">
            <v>UltimateCreateKeepSeries</v>
          </cell>
        </row>
        <row r="10">
          <cell r="A10" t="str">
            <v>UltimateAttackKeepSeries</v>
          </cell>
        </row>
        <row r="11">
          <cell r="A11" t="str">
            <v>NormalAttackBigBatSuccubus</v>
          </cell>
        </row>
        <row r="12">
          <cell r="A12" t="str">
            <v>NormalAttackBei</v>
          </cell>
        </row>
        <row r="13">
          <cell r="A13" t="str">
            <v>NormalAttackJellyFishGirl</v>
          </cell>
        </row>
        <row r="14">
          <cell r="A14" t="str">
            <v>NormalAttackEarthMage</v>
          </cell>
        </row>
        <row r="15">
          <cell r="A15" t="str">
            <v>NormalAttackDynaMob</v>
          </cell>
        </row>
        <row r="16">
          <cell r="A16" t="str">
            <v>NormalAttackSciFiWarrior</v>
          </cell>
        </row>
        <row r="17">
          <cell r="A17" t="str">
            <v>NormalAttackChaosElemental</v>
          </cell>
        </row>
        <row r="18">
          <cell r="A18" t="str">
            <v>NormalAttackSuperHero</v>
          </cell>
        </row>
        <row r="19">
          <cell r="A19" t="str">
            <v>NormalAttackMeryl</v>
          </cell>
        </row>
        <row r="20">
          <cell r="A20" t="str">
            <v>NormalAttackGreekWarrior</v>
          </cell>
        </row>
        <row r="21">
          <cell r="A21" t="str">
            <v>NormalAttackAkai</v>
          </cell>
        </row>
        <row r="22">
          <cell r="A22" t="str">
            <v>NormalAttackYuka</v>
          </cell>
        </row>
        <row r="23">
          <cell r="A23" t="str">
            <v>NormalAttackSteampunkRobot</v>
          </cell>
        </row>
        <row r="24">
          <cell r="A24" t="str">
            <v>NormalAttackKachujin</v>
          </cell>
        </row>
        <row r="25">
          <cell r="A25" t="str">
            <v>NormalAttackMedea</v>
          </cell>
        </row>
        <row r="26">
          <cell r="A26" t="str">
            <v>NormalAttackLola</v>
          </cell>
        </row>
        <row r="27">
          <cell r="A27" t="str">
            <v>NormalAttackRockElemental</v>
          </cell>
        </row>
        <row r="28">
          <cell r="A28" t="str">
            <v>NormalAttackSoldier</v>
          </cell>
        </row>
        <row r="29">
          <cell r="A29" t="str">
            <v>NormalAttackDualWarrior</v>
          </cell>
        </row>
        <row r="30">
          <cell r="A30" t="str">
            <v>NormalAttackGloryArmor</v>
          </cell>
        </row>
        <row r="31">
          <cell r="A31" t="str">
            <v>NormalAttackRpgKnight</v>
          </cell>
        </row>
        <row r="32">
          <cell r="A32" t="str">
            <v>NormalAttackDemonHuntress</v>
          </cell>
        </row>
        <row r="33">
          <cell r="A33" t="str">
            <v>NormalAttackMobileFemale</v>
          </cell>
        </row>
        <row r="34">
          <cell r="A34" t="str">
            <v>NormalAttackCyborgCharacter</v>
          </cell>
        </row>
        <row r="35">
          <cell r="A35" t="str">
            <v>NormalAttackSandWarrior</v>
          </cell>
        </row>
        <row r="36">
          <cell r="A36" t="str">
            <v>NormalAttackBladeFanDancer</v>
          </cell>
        </row>
        <row r="37">
          <cell r="A37" t="str">
            <v>NormalAttackSyria</v>
          </cell>
        </row>
        <row r="38">
          <cell r="A38" t="str">
            <v>NormalAttackLinhi</v>
          </cell>
        </row>
        <row r="39">
          <cell r="A39" t="str">
            <v>NormalAttackNecromancerFour</v>
          </cell>
        </row>
        <row r="40">
          <cell r="A40" t="str">
            <v>NormalAttackGirlWarrior</v>
          </cell>
        </row>
        <row r="41">
          <cell r="A41" t="str">
            <v>NormalAttackGirlArcher</v>
          </cell>
        </row>
        <row r="42">
          <cell r="A42" t="str">
            <v>NormalAttackEnergyShieldRobot</v>
          </cell>
        </row>
        <row r="43">
          <cell r="A43" t="str">
            <v>NormalAttackIceMagician</v>
          </cell>
        </row>
        <row r="44">
          <cell r="A44" t="str">
            <v>NormalAttackAngelicWarrior</v>
          </cell>
        </row>
        <row r="45">
          <cell r="A45" t="str">
            <v>CallInvincibleTortoise</v>
          </cell>
        </row>
        <row r="46">
          <cell r="A46" t="str">
            <v>InvincibleTortoise</v>
          </cell>
        </row>
        <row r="47">
          <cell r="A47" t="str">
            <v>CountBarrier5Times</v>
          </cell>
        </row>
        <row r="48">
          <cell r="A48" t="str">
            <v>CallBurrowNinjaAssassin</v>
          </cell>
        </row>
        <row r="49">
          <cell r="A49" t="str">
            <v>BurrowNinjaAssassin</v>
          </cell>
        </row>
        <row r="50">
          <cell r="A50" t="str">
            <v>LP_Atk</v>
          </cell>
        </row>
        <row r="51">
          <cell r="A51" t="str">
            <v>LP_AtkBetter</v>
          </cell>
        </row>
        <row r="52">
          <cell r="A52" t="str">
            <v>LP_AtkBest</v>
          </cell>
        </row>
        <row r="53">
          <cell r="A53" t="str">
            <v>LP_AtkSpeed</v>
          </cell>
        </row>
        <row r="54">
          <cell r="A54" t="str">
            <v>LP_AtkSpeedBetter</v>
          </cell>
        </row>
        <row r="55">
          <cell r="A55" t="str">
            <v>LP_AtkSpeedBest</v>
          </cell>
        </row>
        <row r="56">
          <cell r="A56" t="str">
            <v>LP_Crit</v>
          </cell>
        </row>
        <row r="57">
          <cell r="A57" t="str">
            <v>LP_CritBetter</v>
          </cell>
        </row>
        <row r="58">
          <cell r="A58" t="str">
            <v>LP_CritBest</v>
          </cell>
        </row>
        <row r="59">
          <cell r="A59" t="str">
            <v>LP_CritDamage</v>
          </cell>
        </row>
        <row r="60">
          <cell r="A60" t="str">
            <v>LP_CritDamage_Crit</v>
          </cell>
        </row>
        <row r="61">
          <cell r="A61" t="str">
            <v>LP_CritDamageBetter</v>
          </cell>
        </row>
        <row r="62">
          <cell r="A62" t="str">
            <v>LP_CritDamageBetter_Crit</v>
          </cell>
        </row>
        <row r="63">
          <cell r="A63" t="str">
            <v>LP_CritDamageBest</v>
          </cell>
        </row>
        <row r="64">
          <cell r="A64" t="str">
            <v>LP_CritDamageBest_Crit</v>
          </cell>
        </row>
        <row r="65">
          <cell r="A65" t="str">
            <v>LP_MaxHp</v>
          </cell>
        </row>
        <row r="66">
          <cell r="A66" t="str">
            <v>LP_MaxHpBetter</v>
          </cell>
        </row>
        <row r="67">
          <cell r="A67" t="str">
            <v>LP_MaxHpBest</v>
          </cell>
        </row>
        <row r="68">
          <cell r="A68" t="str">
            <v>LP_ReduceDmgProjectile</v>
          </cell>
        </row>
        <row r="69">
          <cell r="A69" t="str">
            <v>LP_ReduceDmgProjectileBetter</v>
          </cell>
        </row>
        <row r="70">
          <cell r="A70" t="str">
            <v>LP_ReduceDmgMelee</v>
          </cell>
        </row>
        <row r="71">
          <cell r="A71" t="str">
            <v>LP_ReduceDmgMeleeBetter</v>
          </cell>
        </row>
        <row r="72">
          <cell r="A72" t="str">
            <v>LP_ReduceDmgClose</v>
          </cell>
        </row>
        <row r="73">
          <cell r="A73" t="str">
            <v>LP_ReduceDmgCloseBetter</v>
          </cell>
        </row>
        <row r="74">
          <cell r="A74" t="str">
            <v>LP_ReduceDmgTrap</v>
          </cell>
        </row>
        <row r="75">
          <cell r="A75" t="str">
            <v>LP_ReduceDmgTrapBetter</v>
          </cell>
        </row>
        <row r="76">
          <cell r="A76" t="str">
            <v>LP_ReduceContinuousDmg</v>
          </cell>
        </row>
        <row r="77">
          <cell r="A77" t="str">
            <v>LP_DefenseStrongDmg</v>
          </cell>
        </row>
        <row r="78">
          <cell r="A78" t="str">
            <v>LP_ExtraGold</v>
          </cell>
        </row>
        <row r="79">
          <cell r="A79" t="str">
            <v>LP_ExtraGoldBetter</v>
          </cell>
        </row>
        <row r="80">
          <cell r="A80" t="str">
            <v>LP_ItemChanceBoost</v>
          </cell>
        </row>
        <row r="81">
          <cell r="A81" t="str">
            <v>LP_ItemChanceBoostBetter</v>
          </cell>
        </row>
        <row r="82">
          <cell r="A82" t="str">
            <v>LP_HealChanceBoost</v>
          </cell>
        </row>
        <row r="83">
          <cell r="A83" t="str">
            <v>LP_HealChanceBoostBetter</v>
          </cell>
        </row>
        <row r="84">
          <cell r="A84" t="str">
            <v>LP_MonsterThrough</v>
          </cell>
        </row>
        <row r="85">
          <cell r="A85" t="str">
            <v>LP_Ricochet</v>
          </cell>
        </row>
        <row r="86">
          <cell r="A86" t="str">
            <v>LP_BounceWallQuad</v>
          </cell>
        </row>
        <row r="87">
          <cell r="A87" t="str">
            <v>LP_Parallel</v>
          </cell>
        </row>
        <row r="88">
          <cell r="A88" t="str">
            <v>LP_DiagonalNwayGenerator</v>
          </cell>
        </row>
        <row r="89">
          <cell r="A89" t="str">
            <v>LP_LeftRightNwayGenerator</v>
          </cell>
        </row>
        <row r="90">
          <cell r="A90" t="str">
            <v>LP_BackNwayGenerator</v>
          </cell>
        </row>
        <row r="91">
          <cell r="A91" t="str">
            <v>LP_Repeat</v>
          </cell>
        </row>
        <row r="92">
          <cell r="A92" t="str">
            <v>LP_HealOnKill</v>
          </cell>
        </row>
        <row r="93">
          <cell r="A93" t="str">
            <v>LP_HealOnKillBetter</v>
          </cell>
        </row>
        <row r="94">
          <cell r="A94" t="str">
            <v>LP_AtkSpeedUpOnEncounter</v>
          </cell>
        </row>
        <row r="95">
          <cell r="A95" t="str">
            <v>LP_AtkSpeedUpOnEncounter_Spd</v>
          </cell>
        </row>
        <row r="96">
          <cell r="A96" t="str">
            <v>LP_AtkSpeedUpOnEncounterBetter</v>
          </cell>
        </row>
        <row r="97">
          <cell r="A97" t="str">
            <v>LP_AtkSpeedUpOnEncounterBetter_Spd</v>
          </cell>
        </row>
        <row r="98">
          <cell r="A98" t="str">
            <v>LP_VampireOnAttack</v>
          </cell>
        </row>
        <row r="99">
          <cell r="A99" t="str">
            <v>LP_VampireOnAttackBetter</v>
          </cell>
        </row>
        <row r="100">
          <cell r="A100" t="str">
            <v>LP_RecoverOnAttacked</v>
          </cell>
        </row>
        <row r="101">
          <cell r="A101" t="str">
            <v>LP_RecoverOnAttacked_Heal</v>
          </cell>
        </row>
        <row r="102">
          <cell r="A102" t="str">
            <v>LP_ReflectOnAttacked</v>
          </cell>
        </row>
        <row r="103">
          <cell r="A103" t="str">
            <v>LP_ReflectOnAttackedBetter</v>
          </cell>
        </row>
        <row r="104">
          <cell r="A104" t="str">
            <v>LP_AtkUpOnLowerHp</v>
          </cell>
        </row>
        <row r="105">
          <cell r="A105" t="str">
            <v>LP_AtkUpOnLowerHpBetter</v>
          </cell>
        </row>
        <row r="106">
          <cell r="A106" t="str">
            <v>LP_CritDmgUpOnLowerHp</v>
          </cell>
        </row>
        <row r="107">
          <cell r="A107" t="str">
            <v>LP_CritDmgUpOnLowerHpBetter</v>
          </cell>
        </row>
        <row r="108">
          <cell r="A108" t="str">
            <v>LP_InstantKill</v>
          </cell>
        </row>
        <row r="109">
          <cell r="A109" t="str">
            <v>LP_InstantKillBetter</v>
          </cell>
        </row>
        <row r="110">
          <cell r="A110" t="str">
            <v>LP_ImmortalWill</v>
          </cell>
        </row>
        <row r="111">
          <cell r="A111" t="str">
            <v>LP_ImmortalWillBetter</v>
          </cell>
        </row>
        <row r="112">
          <cell r="A112" t="str">
            <v>LP_HealAreaOnEncounter</v>
          </cell>
        </row>
        <row r="113">
          <cell r="A113" t="str">
            <v>LP_HealAreaOnEncounter_CreateHit</v>
          </cell>
        </row>
        <row r="114">
          <cell r="A114" t="str">
            <v>LP_HealAreaOnEncounter_CH_Heal</v>
          </cell>
        </row>
        <row r="115">
          <cell r="A115" t="str">
            <v>LP_MoveSpeedUpOnAttacked</v>
          </cell>
        </row>
        <row r="116">
          <cell r="A116" t="str">
            <v>LP_MoveSpeedUpOnAttacked_Move</v>
          </cell>
        </row>
        <row r="117">
          <cell r="A117" t="str">
            <v>LP_MoveSpeedUpOnKill</v>
          </cell>
        </row>
        <row r="118">
          <cell r="A118" t="str">
            <v>LP_MoveSpeedUpOnKill_Move</v>
          </cell>
        </row>
        <row r="119">
          <cell r="A119" t="str">
            <v>LP_MineOnMove</v>
          </cell>
        </row>
        <row r="120">
          <cell r="A120" t="str">
            <v>LP_MineOnMove_Damage</v>
          </cell>
        </row>
        <row r="121">
          <cell r="A121" t="str">
            <v>LP_SlowHitObject</v>
          </cell>
        </row>
        <row r="122">
          <cell r="A122" t="str">
            <v>LP_SlowHitObjectBetter</v>
          </cell>
        </row>
        <row r="123">
          <cell r="A123" t="str">
            <v>LP_Paralyze</v>
          </cell>
        </row>
        <row r="124">
          <cell r="A124" t="str">
            <v>LP_Paralyze_CannotAction</v>
          </cell>
        </row>
        <row r="125">
          <cell r="A125" t="str">
            <v>LP_Hold</v>
          </cell>
        </row>
        <row r="126">
          <cell r="A126" t="str">
            <v>LP_Hold_CannotMove</v>
          </cell>
        </row>
        <row r="127">
          <cell r="A127" t="str">
            <v>LP_Transport</v>
          </cell>
        </row>
        <row r="128">
          <cell r="A128" t="str">
            <v>LP_Transport_Teleported</v>
          </cell>
        </row>
        <row r="129">
          <cell r="A129" t="str">
            <v>LP_SummonShield</v>
          </cell>
        </row>
        <row r="130">
          <cell r="A130" t="str">
            <v>LP_HealSpOnAttack</v>
          </cell>
        </row>
        <row r="131">
          <cell r="A131" t="str">
            <v>LP_HealSpOnAttackBetter</v>
          </cell>
        </row>
        <row r="132">
          <cell r="A132" t="str">
            <v>LP_PaybackSp</v>
          </cell>
        </row>
        <row r="133">
          <cell r="A133" t="str">
            <v>PN_Magic2Times</v>
          </cell>
        </row>
        <row r="134">
          <cell r="A134" t="str">
            <v>PN_Machine2Times</v>
          </cell>
        </row>
        <row r="135">
          <cell r="A135" t="str">
            <v>PN_Nature2Times</v>
          </cell>
        </row>
        <row r="136">
          <cell r="A13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발사체 표식
1: 밀리어택 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L3">
            <v>0</v>
          </cell>
          <cell r="O3" t="str">
            <v/>
          </cell>
          <cell r="S3" t="str">
            <v/>
          </cell>
          <cell r="Y3" t="str">
            <v>Attack</v>
          </cell>
          <cell r="Z3">
            <v>1</v>
          </cell>
          <cell r="AB3" t="str">
            <v>OnDie</v>
          </cell>
          <cell r="AC3">
            <v>2</v>
          </cell>
        </row>
        <row r="4">
          <cell r="A4" t="str">
            <v>NormalAttackMelee01_01</v>
          </cell>
          <cell r="B4" t="str">
            <v>NormalAttackMelee01</v>
          </cell>
          <cell r="C4" t="str">
            <v/>
          </cell>
          <cell r="D4">
            <v>1</v>
          </cell>
          <cell r="E4" t="str">
            <v>BaseDamage</v>
          </cell>
          <cell r="H4" t="str">
            <v/>
          </cell>
          <cell r="I4">
            <v>1</v>
          </cell>
          <cell r="L4">
            <v>1</v>
          </cell>
          <cell r="O4" t="str">
            <v/>
          </cell>
          <cell r="S4" t="str">
            <v/>
          </cell>
          <cell r="Y4" t="str">
            <v>AttackDelay</v>
          </cell>
          <cell r="Z4">
            <v>2</v>
          </cell>
          <cell r="AB4" t="str">
            <v>HpRate</v>
          </cell>
          <cell r="AC4">
            <v>3</v>
          </cell>
        </row>
        <row r="5">
          <cell r="A5" t="str">
            <v>NormalAttackGanfaul_01</v>
          </cell>
          <cell r="B5" t="str">
            <v>NormalAttackGanfaul</v>
          </cell>
          <cell r="C5" t="str">
            <v/>
          </cell>
          <cell r="D5">
            <v>1</v>
          </cell>
          <cell r="E5" t="str">
            <v>BaseDamage</v>
          </cell>
          <cell r="H5" t="str">
            <v/>
          </cell>
          <cell r="I5">
            <v>1</v>
          </cell>
          <cell r="O5" t="str">
            <v/>
          </cell>
          <cell r="S5" t="str">
            <v/>
          </cell>
          <cell r="Y5" t="str">
            <v>AttackSpeedAddRate</v>
          </cell>
          <cell r="Z5">
            <v>3</v>
          </cell>
          <cell r="AB5" t="str">
            <v>OnDamage</v>
          </cell>
          <cell r="AC5">
            <v>4</v>
          </cell>
        </row>
        <row r="6">
          <cell r="A6" t="str">
            <v>UltimatePositionBuffGanfaul_01</v>
          </cell>
          <cell r="B6" t="str">
            <v>UltimatePositionBuffGanfaul</v>
          </cell>
          <cell r="C6" t="str">
            <v/>
          </cell>
          <cell r="D6">
            <v>1</v>
          </cell>
          <cell r="E6" t="str">
            <v>PositionBuff</v>
          </cell>
          <cell r="H6" t="str">
            <v/>
          </cell>
          <cell r="I6">
            <v>4.8</v>
          </cell>
          <cell r="J6">
            <v>2</v>
          </cell>
          <cell r="K6">
            <v>-0.05</v>
          </cell>
          <cell r="N6">
            <v>5</v>
          </cell>
          <cell r="O6">
            <v>5</v>
          </cell>
          <cell r="S6" t="str">
            <v/>
          </cell>
          <cell r="V6" t="str">
            <v>Magic shield 1_D</v>
          </cell>
          <cell r="Y6" t="str">
            <v>EvadeRate</v>
          </cell>
          <cell r="Z6">
            <v>4</v>
          </cell>
          <cell r="AB6" t="str">
            <v>OnHit</v>
          </cell>
          <cell r="AC6">
            <v>5</v>
          </cell>
        </row>
        <row r="7">
          <cell r="A7" t="str">
            <v>UltimateAttackGanfaul_01</v>
          </cell>
          <cell r="B7" t="str">
            <v>UltimateAttackGanfaul</v>
          </cell>
          <cell r="C7" t="str">
            <v/>
          </cell>
          <cell r="D7">
            <v>1</v>
          </cell>
          <cell r="E7" t="str">
            <v>BaseDamage</v>
          </cell>
          <cell r="H7" t="str">
            <v/>
          </cell>
          <cell r="I7">
            <v>4</v>
          </cell>
          <cell r="O7" t="str">
            <v/>
          </cell>
          <cell r="S7" t="str">
            <v/>
          </cell>
          <cell r="Y7" t="str">
            <v>MoveSpeed</v>
          </cell>
          <cell r="Z7">
            <v>5</v>
          </cell>
          <cell r="AB7" t="str">
            <v>OnKill</v>
          </cell>
          <cell r="AC7">
            <v>6</v>
          </cell>
        </row>
        <row r="8">
          <cell r="A8" t="str">
            <v>NormalAttackKeepSeries_01</v>
          </cell>
          <cell r="B8" t="str">
            <v>NormalAttackKeepSeries</v>
          </cell>
          <cell r="C8" t="str">
            <v/>
          </cell>
          <cell r="D8">
            <v>1</v>
          </cell>
          <cell r="E8" t="str">
            <v>BaseDamage</v>
          </cell>
          <cell r="H8" t="str">
            <v/>
          </cell>
          <cell r="I8">
            <v>0.5625</v>
          </cell>
          <cell r="O8" t="str">
            <v/>
          </cell>
          <cell r="S8" t="str">
            <v/>
          </cell>
          <cell r="Y8" t="str">
            <v>MaxSp</v>
          </cell>
          <cell r="Z8">
            <v>6</v>
          </cell>
        </row>
        <row r="9">
          <cell r="A9" t="str">
            <v>UltimateRemoveKeepSeries_01</v>
          </cell>
          <cell r="B9" t="str">
            <v>UltimateRemoveKeepSeries</v>
          </cell>
          <cell r="C9" t="str">
            <v/>
          </cell>
          <cell r="D9">
            <v>1</v>
          </cell>
          <cell r="E9" t="str">
            <v>RemoveColliderHitObjectAffector</v>
          </cell>
          <cell r="H9" t="str">
            <v/>
          </cell>
          <cell r="I9">
            <v>0.9</v>
          </cell>
          <cell r="J9">
            <v>2.2000000000000002</v>
          </cell>
          <cell r="O9" t="str">
            <v/>
          </cell>
          <cell r="R9">
            <v>0</v>
          </cell>
          <cell r="S9">
            <v>0</v>
          </cell>
          <cell r="W9" t="str">
            <v>Eff3_Left_D</v>
          </cell>
          <cell r="Y9" t="str">
            <v>SpGainAddRate</v>
          </cell>
          <cell r="Z9">
            <v>7</v>
          </cell>
        </row>
        <row r="10">
          <cell r="A10" t="str">
            <v>UltimateCreateKeepSeries_01</v>
          </cell>
          <cell r="B10" t="str">
            <v>UltimateCreateKeepSeries</v>
          </cell>
          <cell r="C10" t="str">
            <v/>
          </cell>
          <cell r="D10">
            <v>1</v>
          </cell>
          <cell r="E10" t="str">
            <v>CreateHitObject</v>
          </cell>
          <cell r="H10" t="str">
            <v/>
          </cell>
          <cell r="O10" t="str">
            <v/>
          </cell>
          <cell r="S10" t="str">
            <v/>
          </cell>
          <cell r="T10" t="str">
            <v>UltimateHitObjectInfo</v>
          </cell>
          <cell r="Y10" t="str">
            <v>CriticalRate</v>
          </cell>
          <cell r="Z10">
            <v>8</v>
          </cell>
        </row>
        <row r="11">
          <cell r="A11" t="str">
            <v>UltimateAttackKeepSeries_01</v>
          </cell>
          <cell r="B11" t="str">
            <v>UltimateAttackKeepSeries</v>
          </cell>
          <cell r="C11" t="str">
            <v/>
          </cell>
          <cell r="D11">
            <v>1</v>
          </cell>
          <cell r="E11" t="str">
            <v>BaseDamage</v>
          </cell>
          <cell r="H11" t="str">
            <v/>
          </cell>
          <cell r="I11">
            <v>0.84375</v>
          </cell>
          <cell r="O11" t="str">
            <v/>
          </cell>
          <cell r="S11" t="str">
            <v/>
          </cell>
          <cell r="Y11" t="str">
            <v>CriticalDamageAddRate</v>
          </cell>
          <cell r="Z11">
            <v>9</v>
          </cell>
        </row>
        <row r="12">
          <cell r="A12" t="str">
            <v>NormalAttackBigBatSuccubus_01</v>
          </cell>
          <cell r="B12" t="str">
            <v>NormalAttackBigBatSuccubus</v>
          </cell>
          <cell r="C12" t="str">
            <v/>
          </cell>
          <cell r="D12">
            <v>1</v>
          </cell>
          <cell r="E12" t="str">
            <v>BaseDamage</v>
          </cell>
          <cell r="H12" t="str">
            <v/>
          </cell>
          <cell r="I12">
            <v>0.47</v>
          </cell>
          <cell r="O12" t="str">
            <v/>
          </cell>
          <cell r="S12" t="str">
            <v/>
          </cell>
          <cell r="Y12" t="str">
            <v>MoveSpeedAddRate</v>
          </cell>
          <cell r="Z12">
            <v>10</v>
          </cell>
        </row>
        <row r="13">
          <cell r="A13" t="str">
            <v>NormalAttackBei_01</v>
          </cell>
          <cell r="B13" t="str">
            <v>NormalAttackBei</v>
          </cell>
          <cell r="C13" t="str">
            <v/>
          </cell>
          <cell r="D13">
            <v>1</v>
          </cell>
          <cell r="E13" t="str">
            <v>BaseDamage</v>
          </cell>
          <cell r="H13" t="str">
            <v/>
          </cell>
          <cell r="I13">
            <v>0.3</v>
          </cell>
          <cell r="O13" t="str">
            <v/>
          </cell>
          <cell r="S13" t="str">
            <v/>
          </cell>
          <cell r="Y13" t="str">
            <v>NormalMonsterDamageIncreaseAddRate</v>
          </cell>
          <cell r="Z13">
            <v>11</v>
          </cell>
        </row>
        <row r="14">
          <cell r="A14" t="str">
            <v>NormalAttackJellyFishGirl_01</v>
          </cell>
          <cell r="B14" t="str">
            <v>NormalAttackJellyFishGirl</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NormalAttackEarthMage_01</v>
          </cell>
          <cell r="B15" t="str">
            <v>NormalAttackEarthMage</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NormalAttackDynaMob_01</v>
          </cell>
          <cell r="B16" t="str">
            <v>NormalAttackDynaMob</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NormalAttackSciFiWarrior_01</v>
          </cell>
          <cell r="B17" t="str">
            <v>NormalAttackSciFiWarrior</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NormalAttackChaosElemental_01</v>
          </cell>
          <cell r="B18" t="str">
            <v>NormalAttackChaosElemental</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NormalAttackSuperHero_01</v>
          </cell>
          <cell r="B19" t="str">
            <v>NormalAttackSuperHero</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NormalAttackMeryl_01</v>
          </cell>
          <cell r="B20" t="str">
            <v>NormalAttackMeryl</v>
          </cell>
          <cell r="C20" t="str">
            <v/>
          </cell>
          <cell r="D20">
            <v>1</v>
          </cell>
          <cell r="E20" t="str">
            <v>BaseDamage</v>
          </cell>
          <cell r="H20" t="str">
            <v/>
          </cell>
          <cell r="I20">
            <v>0.55000000000000004</v>
          </cell>
          <cell r="O20" t="str">
            <v/>
          </cell>
          <cell r="S20" t="str">
            <v/>
          </cell>
          <cell r="Y20" t="str">
            <v>MaxHpAddRate</v>
          </cell>
          <cell r="Z20">
            <v>18</v>
          </cell>
        </row>
        <row r="21">
          <cell r="A21" t="str">
            <v>NormalAttackGreekWarrior_01</v>
          </cell>
          <cell r="B21" t="str">
            <v>NormalAttackGreekWarrior</v>
          </cell>
          <cell r="C21" t="str">
            <v/>
          </cell>
          <cell r="D21">
            <v>1</v>
          </cell>
          <cell r="E21" t="str">
            <v>BaseDamage</v>
          </cell>
          <cell r="H21" t="str">
            <v/>
          </cell>
          <cell r="I21">
            <v>0.55000000000000004</v>
          </cell>
          <cell r="O21" t="str">
            <v/>
          </cell>
          <cell r="S21" t="str">
            <v/>
          </cell>
          <cell r="Y21" t="str">
            <v>AttackAddRate</v>
          </cell>
          <cell r="Z21">
            <v>19</v>
          </cell>
        </row>
        <row r="22">
          <cell r="A22" t="str">
            <v>NormalAttackAkai_01</v>
          </cell>
          <cell r="B22" t="str">
            <v>NormalAttackAkai</v>
          </cell>
          <cell r="C22" t="str">
            <v/>
          </cell>
          <cell r="D22">
            <v>1</v>
          </cell>
          <cell r="E22" t="str">
            <v>BaseDamage</v>
          </cell>
          <cell r="H22" t="str">
            <v/>
          </cell>
          <cell r="I22">
            <v>0.55000000000000004</v>
          </cell>
          <cell r="O22" t="str">
            <v/>
          </cell>
          <cell r="S22" t="str">
            <v/>
          </cell>
        </row>
        <row r="23">
          <cell r="A23" t="str">
            <v>NormalAttackYuka_01</v>
          </cell>
          <cell r="B23" t="str">
            <v>NormalAttackYuka</v>
          </cell>
          <cell r="C23" t="str">
            <v/>
          </cell>
          <cell r="D23">
            <v>1</v>
          </cell>
          <cell r="E23" t="str">
            <v>BaseDamage</v>
          </cell>
          <cell r="H23" t="str">
            <v/>
          </cell>
          <cell r="I23">
            <v>0.55000000000000004</v>
          </cell>
          <cell r="O23" t="str">
            <v/>
          </cell>
          <cell r="S23" t="str">
            <v/>
          </cell>
        </row>
        <row r="24">
          <cell r="A24" t="str">
            <v>NormalAttackSteampunkRobot_01</v>
          </cell>
          <cell r="B24" t="str">
            <v>NormalAttackSteampunkRobot</v>
          </cell>
          <cell r="C24" t="str">
            <v/>
          </cell>
          <cell r="D24">
            <v>1</v>
          </cell>
          <cell r="E24" t="str">
            <v>BaseDamage</v>
          </cell>
          <cell r="H24" t="str">
            <v/>
          </cell>
          <cell r="I24">
            <v>0.55000000000000004</v>
          </cell>
          <cell r="O24" t="str">
            <v/>
          </cell>
          <cell r="S24" t="str">
            <v/>
          </cell>
        </row>
        <row r="25">
          <cell r="A25" t="str">
            <v>NormalAttackKachujin_01</v>
          </cell>
          <cell r="B25" t="str">
            <v>NormalAttackKachujin</v>
          </cell>
          <cell r="C25" t="str">
            <v/>
          </cell>
          <cell r="D25">
            <v>1</v>
          </cell>
          <cell r="E25" t="str">
            <v>BaseDamage</v>
          </cell>
          <cell r="H25" t="str">
            <v/>
          </cell>
          <cell r="I25">
            <v>0.55000000000000004</v>
          </cell>
          <cell r="O25" t="str">
            <v/>
          </cell>
          <cell r="S25" t="str">
            <v/>
          </cell>
        </row>
        <row r="26">
          <cell r="A26" t="str">
            <v>NormalAttackMedea_01</v>
          </cell>
          <cell r="B26" t="str">
            <v>NormalAttackMedea</v>
          </cell>
          <cell r="C26" t="str">
            <v/>
          </cell>
          <cell r="D26">
            <v>1</v>
          </cell>
          <cell r="E26" t="str">
            <v>BaseDamage</v>
          </cell>
          <cell r="H26" t="str">
            <v/>
          </cell>
          <cell r="I26">
            <v>0.55000000000000004</v>
          </cell>
          <cell r="O26" t="str">
            <v/>
          </cell>
          <cell r="S26" t="str">
            <v/>
          </cell>
        </row>
        <row r="27">
          <cell r="A27" t="str">
            <v>NormalAttackLola_01</v>
          </cell>
          <cell r="B27" t="str">
            <v>NormalAttackLola</v>
          </cell>
          <cell r="C27" t="str">
            <v/>
          </cell>
          <cell r="D27">
            <v>1</v>
          </cell>
          <cell r="E27" t="str">
            <v>BaseDamage</v>
          </cell>
          <cell r="H27" t="str">
            <v/>
          </cell>
          <cell r="I27">
            <v>0.55000000000000004</v>
          </cell>
          <cell r="O27" t="str">
            <v/>
          </cell>
          <cell r="S27" t="str">
            <v/>
          </cell>
        </row>
        <row r="28">
          <cell r="A28" t="str">
            <v>NormalAttackRockElemental_01</v>
          </cell>
          <cell r="B28" t="str">
            <v>NormalAttackRockElemental</v>
          </cell>
          <cell r="C28" t="str">
            <v/>
          </cell>
          <cell r="D28">
            <v>1</v>
          </cell>
          <cell r="E28" t="str">
            <v>BaseDamage</v>
          </cell>
          <cell r="H28" t="str">
            <v/>
          </cell>
          <cell r="I28">
            <v>0.55000000000000004</v>
          </cell>
          <cell r="O28" t="str">
            <v/>
          </cell>
          <cell r="S28" t="str">
            <v/>
          </cell>
        </row>
        <row r="29">
          <cell r="A29" t="str">
            <v>NormalAttackSoldier_01</v>
          </cell>
          <cell r="B29" t="str">
            <v>NormalAttackSoldier</v>
          </cell>
          <cell r="C29" t="str">
            <v/>
          </cell>
          <cell r="D29">
            <v>1</v>
          </cell>
          <cell r="E29" t="str">
            <v>BaseDamage</v>
          </cell>
          <cell r="H29" t="str">
            <v/>
          </cell>
          <cell r="I29">
            <v>0.55000000000000004</v>
          </cell>
          <cell r="O29" t="str">
            <v/>
          </cell>
          <cell r="S29" t="str">
            <v/>
          </cell>
        </row>
        <row r="30">
          <cell r="A30" t="str">
            <v>NormalAttackDualWarrior_01</v>
          </cell>
          <cell r="B30" t="str">
            <v>NormalAttackDualWarrior</v>
          </cell>
          <cell r="C30" t="str">
            <v/>
          </cell>
          <cell r="D30">
            <v>1</v>
          </cell>
          <cell r="E30" t="str">
            <v>BaseDamage</v>
          </cell>
          <cell r="H30" t="str">
            <v/>
          </cell>
          <cell r="I30">
            <v>0.55000000000000004</v>
          </cell>
          <cell r="O30" t="str">
            <v/>
          </cell>
          <cell r="S30" t="str">
            <v/>
          </cell>
        </row>
        <row r="31">
          <cell r="A31" t="str">
            <v>NormalAttackGloryArmor_01</v>
          </cell>
          <cell r="B31" t="str">
            <v>NormalAttackGloryArmor</v>
          </cell>
          <cell r="C31" t="str">
            <v/>
          </cell>
          <cell r="D31">
            <v>1</v>
          </cell>
          <cell r="E31" t="str">
            <v>BaseDamage</v>
          </cell>
          <cell r="H31" t="str">
            <v/>
          </cell>
          <cell r="I31">
            <v>0.55000000000000004</v>
          </cell>
          <cell r="O31" t="str">
            <v/>
          </cell>
          <cell r="S31" t="str">
            <v/>
          </cell>
        </row>
        <row r="32">
          <cell r="A32" t="str">
            <v>NormalAttackRpgKnight_01</v>
          </cell>
          <cell r="B32" t="str">
            <v>NormalAttackRpgKnight</v>
          </cell>
          <cell r="C32" t="str">
            <v/>
          </cell>
          <cell r="D32">
            <v>1</v>
          </cell>
          <cell r="E32" t="str">
            <v>BaseDamage</v>
          </cell>
          <cell r="H32" t="str">
            <v/>
          </cell>
          <cell r="I32">
            <v>0.55000000000000004</v>
          </cell>
          <cell r="O32" t="str">
            <v/>
          </cell>
          <cell r="S32" t="str">
            <v/>
          </cell>
        </row>
        <row r="33">
          <cell r="A33" t="str">
            <v>NormalAttackDemonHuntress_01</v>
          </cell>
          <cell r="B33" t="str">
            <v>NormalAttackDemonHuntress</v>
          </cell>
          <cell r="C33" t="str">
            <v/>
          </cell>
          <cell r="D33">
            <v>1</v>
          </cell>
          <cell r="E33" t="str">
            <v>BaseDamage</v>
          </cell>
          <cell r="H33" t="str">
            <v/>
          </cell>
          <cell r="I33">
            <v>0.55000000000000004</v>
          </cell>
          <cell r="O33" t="str">
            <v/>
          </cell>
          <cell r="S33" t="str">
            <v/>
          </cell>
        </row>
        <row r="34">
          <cell r="A34" t="str">
            <v>NormalAttackMobileFemale_01</v>
          </cell>
          <cell r="B34" t="str">
            <v>NormalAttackMobileFemale</v>
          </cell>
          <cell r="C34" t="str">
            <v/>
          </cell>
          <cell r="D34">
            <v>1</v>
          </cell>
          <cell r="E34" t="str">
            <v>BaseDamage</v>
          </cell>
          <cell r="H34" t="str">
            <v/>
          </cell>
          <cell r="I34">
            <v>0.55000000000000004</v>
          </cell>
          <cell r="O34" t="str">
            <v/>
          </cell>
          <cell r="S34" t="str">
            <v/>
          </cell>
        </row>
        <row r="35">
          <cell r="A35" t="str">
            <v>NormalAttackCyborgCharacter_01</v>
          </cell>
          <cell r="B35" t="str">
            <v>NormalAttackCyborgCharacter</v>
          </cell>
          <cell r="C35" t="str">
            <v/>
          </cell>
          <cell r="D35">
            <v>1</v>
          </cell>
          <cell r="E35" t="str">
            <v>BaseDamage</v>
          </cell>
          <cell r="H35" t="str">
            <v/>
          </cell>
          <cell r="I35">
            <v>0.55000000000000004</v>
          </cell>
          <cell r="O35" t="str">
            <v/>
          </cell>
          <cell r="S35" t="str">
            <v/>
          </cell>
        </row>
        <row r="36">
          <cell r="A36" t="str">
            <v>NormalAttackSandWarrior_01</v>
          </cell>
          <cell r="B36" t="str">
            <v>NormalAttackSandWarrior</v>
          </cell>
          <cell r="C36" t="str">
            <v/>
          </cell>
          <cell r="D36">
            <v>1</v>
          </cell>
          <cell r="E36" t="str">
            <v>BaseDamage</v>
          </cell>
          <cell r="H36" t="str">
            <v/>
          </cell>
          <cell r="I36">
            <v>0.55000000000000004</v>
          </cell>
          <cell r="O36" t="str">
            <v/>
          </cell>
          <cell r="S36" t="str">
            <v/>
          </cell>
        </row>
        <row r="37">
          <cell r="A37" t="str">
            <v>NormalAttackBladeFanDancer_01</v>
          </cell>
          <cell r="B37" t="str">
            <v>NormalAttackBladeFanDancer</v>
          </cell>
          <cell r="C37" t="str">
            <v/>
          </cell>
          <cell r="D37">
            <v>1</v>
          </cell>
          <cell r="E37" t="str">
            <v>BaseDamage</v>
          </cell>
          <cell r="H37" t="str">
            <v/>
          </cell>
          <cell r="I37">
            <v>0.55000000000000004</v>
          </cell>
          <cell r="O37" t="str">
            <v/>
          </cell>
          <cell r="S37" t="str">
            <v/>
          </cell>
        </row>
        <row r="38">
          <cell r="A38" t="str">
            <v>NormalAttackSyria_01</v>
          </cell>
          <cell r="B38" t="str">
            <v>NormalAttackSyria</v>
          </cell>
          <cell r="C38" t="str">
            <v/>
          </cell>
          <cell r="D38">
            <v>1</v>
          </cell>
          <cell r="E38" t="str">
            <v>BaseDamage</v>
          </cell>
          <cell r="H38" t="str">
            <v/>
          </cell>
          <cell r="I38">
            <v>0.55000000000000004</v>
          </cell>
          <cell r="O38" t="str">
            <v/>
          </cell>
          <cell r="S38" t="str">
            <v/>
          </cell>
        </row>
        <row r="39">
          <cell r="A39" t="str">
            <v>NormalAttackLinhi_01</v>
          </cell>
          <cell r="B39" t="str">
            <v>NormalAttackLinhi</v>
          </cell>
          <cell r="C39" t="str">
            <v/>
          </cell>
          <cell r="D39">
            <v>1</v>
          </cell>
          <cell r="E39" t="str">
            <v>BaseDamage</v>
          </cell>
          <cell r="H39" t="str">
            <v/>
          </cell>
          <cell r="I39">
            <v>0.55000000000000004</v>
          </cell>
          <cell r="O39" t="str">
            <v/>
          </cell>
          <cell r="S39" t="str">
            <v/>
          </cell>
        </row>
        <row r="40">
          <cell r="A40" t="str">
            <v>NormalAttackNecromancerFour_01</v>
          </cell>
          <cell r="B40" t="str">
            <v>NormalAttackNecromancerFour</v>
          </cell>
          <cell r="C40" t="str">
            <v/>
          </cell>
          <cell r="D40">
            <v>1</v>
          </cell>
          <cell r="E40" t="str">
            <v>BaseDamage</v>
          </cell>
          <cell r="H40" t="str">
            <v/>
          </cell>
          <cell r="I40">
            <v>0.55000000000000004</v>
          </cell>
          <cell r="O40" t="str">
            <v/>
          </cell>
          <cell r="S40" t="str">
            <v/>
          </cell>
        </row>
        <row r="41">
          <cell r="A41" t="str">
            <v>NormalAttackGirlWarrior_01</v>
          </cell>
          <cell r="B41" t="str">
            <v>NormalAttackGirlWarrior</v>
          </cell>
          <cell r="C41" t="str">
            <v/>
          </cell>
          <cell r="D41">
            <v>1</v>
          </cell>
          <cell r="E41" t="str">
            <v>BaseDamage</v>
          </cell>
          <cell r="H41" t="str">
            <v/>
          </cell>
          <cell r="I41">
            <v>0.55000000000000004</v>
          </cell>
          <cell r="O41" t="str">
            <v/>
          </cell>
          <cell r="S41" t="str">
            <v/>
          </cell>
        </row>
        <row r="42">
          <cell r="A42" t="str">
            <v>NormalAttackGirlArcher_01</v>
          </cell>
          <cell r="B42" t="str">
            <v>NormalAttackGirlArcher</v>
          </cell>
          <cell r="C42" t="str">
            <v/>
          </cell>
          <cell r="D42">
            <v>1</v>
          </cell>
          <cell r="E42" t="str">
            <v>BaseDamage</v>
          </cell>
          <cell r="H42" t="str">
            <v/>
          </cell>
          <cell r="I42">
            <v>0.55000000000000004</v>
          </cell>
          <cell r="O42" t="str">
            <v/>
          </cell>
          <cell r="S42" t="str">
            <v/>
          </cell>
        </row>
        <row r="43">
          <cell r="A43" t="str">
            <v>NormalAttackEnergyShieldRobot_01</v>
          </cell>
          <cell r="B43" t="str">
            <v>NormalAttackEnergyShieldRobot</v>
          </cell>
          <cell r="C43" t="str">
            <v/>
          </cell>
          <cell r="D43">
            <v>1</v>
          </cell>
          <cell r="E43" t="str">
            <v>BaseDamage</v>
          </cell>
          <cell r="H43" t="str">
            <v/>
          </cell>
          <cell r="I43">
            <v>0.55000000000000004</v>
          </cell>
          <cell r="O43" t="str">
            <v/>
          </cell>
          <cell r="S43" t="str">
            <v/>
          </cell>
        </row>
        <row r="44">
          <cell r="A44" t="str">
            <v>NormalAttackIceMagician_01</v>
          </cell>
          <cell r="B44" t="str">
            <v>NormalAttackIceMagician</v>
          </cell>
          <cell r="C44" t="str">
            <v/>
          </cell>
          <cell r="D44">
            <v>1</v>
          </cell>
          <cell r="E44" t="str">
            <v>BaseDamage</v>
          </cell>
          <cell r="H44" t="str">
            <v/>
          </cell>
          <cell r="I44">
            <v>0.55000000000000004</v>
          </cell>
          <cell r="O44" t="str">
            <v/>
          </cell>
          <cell r="S44" t="str">
            <v/>
          </cell>
        </row>
        <row r="45">
          <cell r="A45" t="str">
            <v>NormalAttackAngelicWarrior_01</v>
          </cell>
          <cell r="B45" t="str">
            <v>NormalAttackAngelicWarrior</v>
          </cell>
          <cell r="C45" t="str">
            <v/>
          </cell>
          <cell r="D45">
            <v>1</v>
          </cell>
          <cell r="E45" t="str">
            <v>BaseDamage</v>
          </cell>
          <cell r="H45" t="str">
            <v/>
          </cell>
          <cell r="I45">
            <v>0.55000000000000004</v>
          </cell>
          <cell r="O45" t="str">
            <v/>
          </cell>
          <cell r="S45" t="str">
            <v/>
          </cell>
        </row>
        <row r="46">
          <cell r="A46" t="str">
            <v>CallInvincibleTortoise_01</v>
          </cell>
          <cell r="B46" t="str">
            <v>CallInvincibleTortoise</v>
          </cell>
          <cell r="C46" t="str">
            <v/>
          </cell>
          <cell r="D46">
            <v>1</v>
          </cell>
          <cell r="E46" t="str">
            <v>CallAffectorValue</v>
          </cell>
          <cell r="H46" t="str">
            <v/>
          </cell>
          <cell r="I46">
            <v>-1</v>
          </cell>
          <cell r="O46" t="str">
            <v/>
          </cell>
          <cell r="Q46" t="str">
            <v>OnDamage</v>
          </cell>
          <cell r="S46">
            <v>4</v>
          </cell>
          <cell r="U46" t="str">
            <v>InvincibleTortoise</v>
          </cell>
        </row>
        <row r="47">
          <cell r="A47" t="str">
            <v>InvincibleTortoise_01</v>
          </cell>
          <cell r="B47" t="str">
            <v>InvincibleTortoise</v>
          </cell>
          <cell r="C47" t="str">
            <v/>
          </cell>
          <cell r="D47">
            <v>1</v>
          </cell>
          <cell r="E47" t="str">
            <v>InvincibleTortoise</v>
          </cell>
          <cell r="H47" t="str">
            <v/>
          </cell>
          <cell r="I47">
            <v>3</v>
          </cell>
          <cell r="O47" t="str">
            <v/>
          </cell>
          <cell r="S47" t="str">
            <v/>
          </cell>
          <cell r="T47" t="str">
            <v>GuardStart</v>
          </cell>
          <cell r="U47" t="str">
            <v>GuardEnd</v>
          </cell>
        </row>
        <row r="48">
          <cell r="A48" t="str">
            <v>CountBarrier5Times_01</v>
          </cell>
          <cell r="B48" t="str">
            <v>CountBarrier5Times</v>
          </cell>
          <cell r="C48" t="str">
            <v/>
          </cell>
          <cell r="D48">
            <v>1</v>
          </cell>
          <cell r="E48" t="str">
            <v>CountBarrier</v>
          </cell>
          <cell r="H48" t="str">
            <v/>
          </cell>
          <cell r="I48">
            <v>-1</v>
          </cell>
          <cell r="O48" t="str">
            <v/>
          </cell>
          <cell r="P48">
            <v>5</v>
          </cell>
          <cell r="S48" t="str">
            <v/>
          </cell>
          <cell r="V48" t="str">
            <v>Effect29_D</v>
          </cell>
        </row>
        <row r="49">
          <cell r="A49" t="str">
            <v>CallBurrowNinjaAssassin_01</v>
          </cell>
          <cell r="B49" t="str">
            <v>CallBurrowNinjaAssassin</v>
          </cell>
          <cell r="C49" t="str">
            <v/>
          </cell>
          <cell r="D49">
            <v>1</v>
          </cell>
          <cell r="E49" t="str">
            <v>CallAffectorValue</v>
          </cell>
          <cell r="H49" t="str">
            <v/>
          </cell>
          <cell r="I49">
            <v>-1</v>
          </cell>
          <cell r="O49" t="str">
            <v/>
          </cell>
          <cell r="Q49" t="str">
            <v>OnDamage</v>
          </cell>
          <cell r="S49">
            <v>4</v>
          </cell>
          <cell r="U49" t="str">
            <v>BurrowNinjaAssassin</v>
          </cell>
        </row>
        <row r="50">
          <cell r="A50" t="str">
            <v>BurrowNinjaAssassin_01</v>
          </cell>
          <cell r="B50" t="str">
            <v>BurrowNinjaAssassin</v>
          </cell>
          <cell r="C50" t="str">
            <v/>
          </cell>
          <cell r="D50">
            <v>1</v>
          </cell>
          <cell r="E50" t="str">
            <v>Burrow</v>
          </cell>
          <cell r="H50" t="str">
            <v/>
          </cell>
          <cell r="I50">
            <v>3</v>
          </cell>
          <cell r="K50">
            <v>0.5</v>
          </cell>
          <cell r="L50">
            <v>1</v>
          </cell>
          <cell r="O50" t="str">
            <v/>
          </cell>
          <cell r="P50">
            <v>2</v>
          </cell>
          <cell r="S50" t="str">
            <v/>
          </cell>
          <cell r="T50" t="str">
            <v>BurrowStart</v>
          </cell>
          <cell r="U50" t="str">
            <v>BurrowEnd</v>
          </cell>
          <cell r="V50" t="str">
            <v>BurrowScrollObject</v>
          </cell>
          <cell r="W50" t="str">
            <v>BurrowAttack</v>
          </cell>
        </row>
        <row r="51">
          <cell r="A51" t="str">
            <v>LP_Atk_01</v>
          </cell>
          <cell r="B51" t="str">
            <v>LP_Atk</v>
          </cell>
          <cell r="C51" t="str">
            <v/>
          </cell>
          <cell r="D51">
            <v>1</v>
          </cell>
          <cell r="E51" t="str">
            <v>ChangeActorStatus</v>
          </cell>
          <cell r="H51" t="str">
            <v/>
          </cell>
          <cell r="I51">
            <v>-1</v>
          </cell>
          <cell r="J51">
            <v>0.2</v>
          </cell>
          <cell r="M51" t="str">
            <v>AttackAddRate</v>
          </cell>
          <cell r="O51">
            <v>19</v>
          </cell>
          <cell r="S51" t="str">
            <v/>
          </cell>
        </row>
        <row r="52">
          <cell r="A52" t="str">
            <v>LP_Atk_02</v>
          </cell>
          <cell r="B52" t="str">
            <v>LP_Atk</v>
          </cell>
          <cell r="C52" t="str">
            <v/>
          </cell>
          <cell r="D52">
            <v>2</v>
          </cell>
          <cell r="E52" t="str">
            <v>ChangeActorStatus</v>
          </cell>
          <cell r="H52" t="str">
            <v/>
          </cell>
          <cell r="I52">
            <v>-1</v>
          </cell>
          <cell r="J52">
            <v>0.4</v>
          </cell>
          <cell r="M52" t="str">
            <v>AttackAddRate</v>
          </cell>
          <cell r="O52">
            <v>19</v>
          </cell>
          <cell r="S52" t="str">
            <v/>
          </cell>
        </row>
        <row r="53">
          <cell r="A53" t="str">
            <v>LP_Atk_03</v>
          </cell>
          <cell r="B53" t="str">
            <v>LP_Atk</v>
          </cell>
          <cell r="C53" t="str">
            <v/>
          </cell>
          <cell r="D53">
            <v>3</v>
          </cell>
          <cell r="E53" t="str">
            <v>ChangeActorStatus</v>
          </cell>
          <cell r="H53" t="str">
            <v/>
          </cell>
          <cell r="I53">
            <v>-1</v>
          </cell>
          <cell r="J53">
            <v>0.60000000000000009</v>
          </cell>
          <cell r="M53" t="str">
            <v>AttackAddRate</v>
          </cell>
          <cell r="O53">
            <v>19</v>
          </cell>
          <cell r="S53" t="str">
            <v/>
          </cell>
        </row>
        <row r="54">
          <cell r="A54" t="str">
            <v>LP_Atk_04</v>
          </cell>
          <cell r="B54" t="str">
            <v>LP_Atk</v>
          </cell>
          <cell r="C54" t="str">
            <v/>
          </cell>
          <cell r="D54">
            <v>4</v>
          </cell>
          <cell r="E54" t="str">
            <v>ChangeActorStatus</v>
          </cell>
          <cell r="H54" t="str">
            <v/>
          </cell>
          <cell r="I54">
            <v>-1</v>
          </cell>
          <cell r="J54">
            <v>0.8</v>
          </cell>
          <cell r="M54" t="str">
            <v>AttackAddRate</v>
          </cell>
          <cell r="O54">
            <v>19</v>
          </cell>
          <cell r="S54" t="str">
            <v/>
          </cell>
        </row>
        <row r="55">
          <cell r="A55" t="str">
            <v>LP_Atk_05</v>
          </cell>
          <cell r="B55" t="str">
            <v>LP_Atk</v>
          </cell>
          <cell r="C55" t="str">
            <v/>
          </cell>
          <cell r="D55">
            <v>5</v>
          </cell>
          <cell r="E55" t="str">
            <v>ChangeActorStatus</v>
          </cell>
          <cell r="H55" t="str">
            <v/>
          </cell>
          <cell r="I55">
            <v>-1</v>
          </cell>
          <cell r="J55">
            <v>1</v>
          </cell>
          <cell r="M55" t="str">
            <v>AttackAddRate</v>
          </cell>
          <cell r="O55">
            <v>19</v>
          </cell>
          <cell r="S55" t="str">
            <v/>
          </cell>
        </row>
        <row r="56">
          <cell r="A56" t="str">
            <v>LP_Atk_06</v>
          </cell>
          <cell r="B56" t="str">
            <v>LP_Atk</v>
          </cell>
          <cell r="C56" t="str">
            <v/>
          </cell>
          <cell r="D56">
            <v>6</v>
          </cell>
          <cell r="E56" t="str">
            <v>ChangeActorStatus</v>
          </cell>
          <cell r="H56" t="str">
            <v/>
          </cell>
          <cell r="I56">
            <v>-1</v>
          </cell>
          <cell r="J56">
            <v>1.2</v>
          </cell>
          <cell r="M56" t="str">
            <v>AttackAddRate</v>
          </cell>
          <cell r="O56">
            <v>19</v>
          </cell>
          <cell r="S56" t="str">
            <v/>
          </cell>
        </row>
        <row r="57">
          <cell r="A57" t="str">
            <v>LP_Atk_07</v>
          </cell>
          <cell r="B57" t="str">
            <v>LP_Atk</v>
          </cell>
          <cell r="C57" t="str">
            <v/>
          </cell>
          <cell r="D57">
            <v>7</v>
          </cell>
          <cell r="E57" t="str">
            <v>ChangeActorStatus</v>
          </cell>
          <cell r="H57" t="str">
            <v/>
          </cell>
          <cell r="I57">
            <v>-1</v>
          </cell>
          <cell r="J57">
            <v>1.4</v>
          </cell>
          <cell r="M57" t="str">
            <v>AttackAddRate</v>
          </cell>
          <cell r="O57">
            <v>19</v>
          </cell>
          <cell r="S57" t="str">
            <v/>
          </cell>
        </row>
        <row r="58">
          <cell r="A58" t="str">
            <v>LP_Atk_08</v>
          </cell>
          <cell r="B58" t="str">
            <v>LP_Atk</v>
          </cell>
          <cell r="C58" t="str">
            <v/>
          </cell>
          <cell r="D58">
            <v>8</v>
          </cell>
          <cell r="E58" t="str">
            <v>ChangeActorStatus</v>
          </cell>
          <cell r="H58" t="str">
            <v/>
          </cell>
          <cell r="I58">
            <v>-1</v>
          </cell>
          <cell r="J58">
            <v>1.5999999999999999</v>
          </cell>
          <cell r="M58" t="str">
            <v>AttackAddRate</v>
          </cell>
          <cell r="O58">
            <v>19</v>
          </cell>
          <cell r="S58" t="str">
            <v/>
          </cell>
        </row>
        <row r="59">
          <cell r="A59" t="str">
            <v>LP_Atk_09</v>
          </cell>
          <cell r="B59" t="str">
            <v>LP_Atk</v>
          </cell>
          <cell r="C59" t="str">
            <v/>
          </cell>
          <cell r="D59">
            <v>9</v>
          </cell>
          <cell r="E59" t="str">
            <v>ChangeActorStatus</v>
          </cell>
          <cell r="H59" t="str">
            <v/>
          </cell>
          <cell r="I59">
            <v>-1</v>
          </cell>
          <cell r="J59">
            <v>1.7999999999999998</v>
          </cell>
          <cell r="M59" t="str">
            <v>AttackAddRate</v>
          </cell>
          <cell r="O59">
            <v>19</v>
          </cell>
          <cell r="S59" t="str">
            <v/>
          </cell>
        </row>
        <row r="60">
          <cell r="A60" t="str">
            <v>LP_AtkBetter_01</v>
          </cell>
          <cell r="B60" t="str">
            <v>LP_AtkBetter</v>
          </cell>
          <cell r="C60" t="str">
            <v/>
          </cell>
          <cell r="D60">
            <v>1</v>
          </cell>
          <cell r="E60" t="str">
            <v>ChangeActorStatus</v>
          </cell>
          <cell r="H60" t="str">
            <v/>
          </cell>
          <cell r="I60">
            <v>-1</v>
          </cell>
          <cell r="J60">
            <v>0.35</v>
          </cell>
          <cell r="M60" t="str">
            <v>AttackAddRate</v>
          </cell>
          <cell r="O60">
            <v>19</v>
          </cell>
          <cell r="S60" t="str">
            <v/>
          </cell>
        </row>
        <row r="61">
          <cell r="A61" t="str">
            <v>LP_AtkBetter_02</v>
          </cell>
          <cell r="B61" t="str">
            <v>LP_AtkBetter</v>
          </cell>
          <cell r="C61" t="str">
            <v/>
          </cell>
          <cell r="D61">
            <v>2</v>
          </cell>
          <cell r="E61" t="str">
            <v>ChangeActorStatus</v>
          </cell>
          <cell r="H61" t="str">
            <v/>
          </cell>
          <cell r="I61">
            <v>-1</v>
          </cell>
          <cell r="J61">
            <v>0.7</v>
          </cell>
          <cell r="M61" t="str">
            <v>AttackAddRate</v>
          </cell>
          <cell r="O61">
            <v>19</v>
          </cell>
          <cell r="S61" t="str">
            <v/>
          </cell>
        </row>
        <row r="62">
          <cell r="A62" t="str">
            <v>LP_AtkBetter_03</v>
          </cell>
          <cell r="B62" t="str">
            <v>LP_AtkBetter</v>
          </cell>
          <cell r="C62" t="str">
            <v/>
          </cell>
          <cell r="D62">
            <v>3</v>
          </cell>
          <cell r="E62" t="str">
            <v>ChangeActorStatus</v>
          </cell>
          <cell r="H62" t="str">
            <v/>
          </cell>
          <cell r="I62">
            <v>-1</v>
          </cell>
          <cell r="J62">
            <v>1.05</v>
          </cell>
          <cell r="M62" t="str">
            <v>AttackAddRate</v>
          </cell>
          <cell r="O62">
            <v>19</v>
          </cell>
          <cell r="S62" t="str">
            <v/>
          </cell>
        </row>
        <row r="63">
          <cell r="A63" t="str">
            <v>LP_AtkBetter_04</v>
          </cell>
          <cell r="B63" t="str">
            <v>LP_AtkBetter</v>
          </cell>
          <cell r="C63" t="str">
            <v/>
          </cell>
          <cell r="D63">
            <v>4</v>
          </cell>
          <cell r="E63" t="str">
            <v>ChangeActorStatus</v>
          </cell>
          <cell r="H63" t="str">
            <v/>
          </cell>
          <cell r="I63">
            <v>-1</v>
          </cell>
          <cell r="J63">
            <v>1.4</v>
          </cell>
          <cell r="M63" t="str">
            <v>AttackAddRate</v>
          </cell>
          <cell r="O63">
            <v>19</v>
          </cell>
          <cell r="S63" t="str">
            <v/>
          </cell>
        </row>
        <row r="64">
          <cell r="A64" t="str">
            <v>LP_AtkBetter_05</v>
          </cell>
          <cell r="B64" t="str">
            <v>LP_AtkBetter</v>
          </cell>
          <cell r="C64" t="str">
            <v/>
          </cell>
          <cell r="D64">
            <v>5</v>
          </cell>
          <cell r="E64" t="str">
            <v>ChangeActorStatus</v>
          </cell>
          <cell r="H64" t="str">
            <v/>
          </cell>
          <cell r="I64">
            <v>-1</v>
          </cell>
          <cell r="J64">
            <v>1.75</v>
          </cell>
          <cell r="M64" t="str">
            <v>AttackAddRate</v>
          </cell>
          <cell r="O64">
            <v>19</v>
          </cell>
          <cell r="S64" t="str">
            <v/>
          </cell>
        </row>
        <row r="65">
          <cell r="A65" t="str">
            <v>LP_AtkBetter_06</v>
          </cell>
          <cell r="B65" t="str">
            <v>LP_AtkBetter</v>
          </cell>
          <cell r="C65" t="str">
            <v/>
          </cell>
          <cell r="D65">
            <v>6</v>
          </cell>
          <cell r="E65" t="str">
            <v>ChangeActorStatus</v>
          </cell>
          <cell r="H65" t="str">
            <v/>
          </cell>
          <cell r="I65">
            <v>-1</v>
          </cell>
          <cell r="J65">
            <v>2.1</v>
          </cell>
          <cell r="M65" t="str">
            <v>AttackAddRate</v>
          </cell>
          <cell r="O65">
            <v>19</v>
          </cell>
          <cell r="S65" t="str">
            <v/>
          </cell>
        </row>
        <row r="66">
          <cell r="A66" t="str">
            <v>LP_AtkBetter_07</v>
          </cell>
          <cell r="B66" t="str">
            <v>LP_AtkBetter</v>
          </cell>
          <cell r="C66" t="str">
            <v/>
          </cell>
          <cell r="D66">
            <v>7</v>
          </cell>
          <cell r="E66" t="str">
            <v>ChangeActorStatus</v>
          </cell>
          <cell r="H66" t="str">
            <v/>
          </cell>
          <cell r="I66">
            <v>-1</v>
          </cell>
          <cell r="J66">
            <v>2.4500000000000002</v>
          </cell>
          <cell r="M66" t="str">
            <v>AttackAddRate</v>
          </cell>
          <cell r="O66">
            <v>19</v>
          </cell>
          <cell r="S66" t="str">
            <v/>
          </cell>
        </row>
        <row r="67">
          <cell r="A67" t="str">
            <v>LP_AtkBetter_08</v>
          </cell>
          <cell r="B67" t="str">
            <v>LP_AtkBetter</v>
          </cell>
          <cell r="C67" t="str">
            <v/>
          </cell>
          <cell r="D67">
            <v>8</v>
          </cell>
          <cell r="E67" t="str">
            <v>ChangeActorStatus</v>
          </cell>
          <cell r="H67" t="str">
            <v/>
          </cell>
          <cell r="I67">
            <v>-1</v>
          </cell>
          <cell r="J67">
            <v>2.8</v>
          </cell>
          <cell r="M67" t="str">
            <v>AttackAddRate</v>
          </cell>
          <cell r="O67">
            <v>19</v>
          </cell>
          <cell r="S67" t="str">
            <v/>
          </cell>
        </row>
        <row r="68">
          <cell r="A68" t="str">
            <v>LP_AtkBetter_09</v>
          </cell>
          <cell r="B68" t="str">
            <v>LP_AtkBetter</v>
          </cell>
          <cell r="C68" t="str">
            <v/>
          </cell>
          <cell r="D68">
            <v>9</v>
          </cell>
          <cell r="E68" t="str">
            <v>ChangeActorStatus</v>
          </cell>
          <cell r="H68" t="str">
            <v/>
          </cell>
          <cell r="I68">
            <v>-1</v>
          </cell>
          <cell r="J68">
            <v>3.15</v>
          </cell>
          <cell r="M68" t="str">
            <v>AttackAddRate</v>
          </cell>
          <cell r="O68">
            <v>19</v>
          </cell>
          <cell r="S68" t="str">
            <v/>
          </cell>
        </row>
        <row r="69">
          <cell r="A69" t="str">
            <v>LP_AtkBest_01</v>
          </cell>
          <cell r="B69" t="str">
            <v>LP_AtkBest</v>
          </cell>
          <cell r="C69" t="str">
            <v/>
          </cell>
          <cell r="D69">
            <v>1</v>
          </cell>
          <cell r="E69" t="str">
            <v>ChangeActorStatus</v>
          </cell>
          <cell r="H69" t="str">
            <v/>
          </cell>
          <cell r="I69">
            <v>-1</v>
          </cell>
          <cell r="J69">
            <v>0.5</v>
          </cell>
          <cell r="M69" t="str">
            <v>AttackAddRate</v>
          </cell>
          <cell r="O69">
            <v>19</v>
          </cell>
          <cell r="S69" t="str">
            <v/>
          </cell>
        </row>
        <row r="70">
          <cell r="A70" t="str">
            <v>LP_AtkBest_02</v>
          </cell>
          <cell r="B70" t="str">
            <v>LP_AtkBest</v>
          </cell>
          <cell r="C70" t="str">
            <v/>
          </cell>
          <cell r="D70">
            <v>2</v>
          </cell>
          <cell r="E70" t="str">
            <v>ChangeActorStatus</v>
          </cell>
          <cell r="H70" t="str">
            <v/>
          </cell>
          <cell r="I70">
            <v>-1</v>
          </cell>
          <cell r="J70">
            <v>1</v>
          </cell>
          <cell r="M70" t="str">
            <v>AttackAddRate</v>
          </cell>
          <cell r="O70">
            <v>19</v>
          </cell>
          <cell r="S70" t="str">
            <v/>
          </cell>
        </row>
        <row r="71">
          <cell r="A71" t="str">
            <v>LP_AtkBest_03</v>
          </cell>
          <cell r="B71" t="str">
            <v>LP_AtkBest</v>
          </cell>
          <cell r="C71" t="str">
            <v/>
          </cell>
          <cell r="D71">
            <v>3</v>
          </cell>
          <cell r="E71" t="str">
            <v>ChangeActorStatus</v>
          </cell>
          <cell r="H71" t="str">
            <v/>
          </cell>
          <cell r="I71">
            <v>-1</v>
          </cell>
          <cell r="J71">
            <v>1.5</v>
          </cell>
          <cell r="M71" t="str">
            <v>AttackAddRate</v>
          </cell>
          <cell r="O71">
            <v>19</v>
          </cell>
          <cell r="S71" t="str">
            <v/>
          </cell>
        </row>
        <row r="72">
          <cell r="A72" t="str">
            <v>LP_AtkSpeed_01</v>
          </cell>
          <cell r="B72" t="str">
            <v>LP_AtkSpeed</v>
          </cell>
          <cell r="C72" t="str">
            <v/>
          </cell>
          <cell r="D72">
            <v>1</v>
          </cell>
          <cell r="E72" t="str">
            <v>ChangeActorStatus</v>
          </cell>
          <cell r="H72" t="str">
            <v/>
          </cell>
          <cell r="I72">
            <v>-1</v>
          </cell>
          <cell r="J72">
            <v>7.6000000000000012E-2</v>
          </cell>
          <cell r="M72" t="str">
            <v>AttackSpeedAddRate</v>
          </cell>
          <cell r="O72">
            <v>3</v>
          </cell>
          <cell r="S72" t="str">
            <v/>
          </cell>
        </row>
        <row r="73">
          <cell r="A73" t="str">
            <v>LP_AtkSpeed_02</v>
          </cell>
          <cell r="B73" t="str">
            <v>LP_AtkSpeed</v>
          </cell>
          <cell r="C73" t="str">
            <v/>
          </cell>
          <cell r="D73">
            <v>2</v>
          </cell>
          <cell r="E73" t="str">
            <v>ChangeActorStatus</v>
          </cell>
          <cell r="H73" t="str">
            <v/>
          </cell>
          <cell r="I73">
            <v>-1</v>
          </cell>
          <cell r="J73">
            <v>0.15800000000000003</v>
          </cell>
          <cell r="M73" t="str">
            <v>AttackSpeedAddRate</v>
          </cell>
          <cell r="O73">
            <v>3</v>
          </cell>
          <cell r="S73" t="str">
            <v/>
          </cell>
        </row>
        <row r="74">
          <cell r="A74" t="str">
            <v>LP_AtkSpeed_03</v>
          </cell>
          <cell r="B74" t="str">
            <v>LP_AtkSpeed</v>
          </cell>
          <cell r="C74" t="str">
            <v/>
          </cell>
          <cell r="D74">
            <v>3</v>
          </cell>
          <cell r="E74" t="str">
            <v>ChangeActorStatus</v>
          </cell>
          <cell r="H74" t="str">
            <v/>
          </cell>
          <cell r="I74">
            <v>-1</v>
          </cell>
          <cell r="J74">
            <v>0.24600000000000005</v>
          </cell>
          <cell r="M74" t="str">
            <v>AttackSpeedAddRate</v>
          </cell>
          <cell r="O74">
            <v>3</v>
          </cell>
          <cell r="S74" t="str">
            <v/>
          </cell>
        </row>
        <row r="75">
          <cell r="A75" t="str">
            <v>LP_AtkSpeed_04</v>
          </cell>
          <cell r="B75" t="str">
            <v>LP_AtkSpeed</v>
          </cell>
          <cell r="C75" t="str">
            <v/>
          </cell>
          <cell r="D75">
            <v>4</v>
          </cell>
          <cell r="E75" t="str">
            <v>ChangeActorStatus</v>
          </cell>
          <cell r="H75" t="str">
            <v/>
          </cell>
          <cell r="I75">
            <v>-1</v>
          </cell>
          <cell r="J75">
            <v>0.34</v>
          </cell>
          <cell r="M75" t="str">
            <v>AttackSpeedAddRate</v>
          </cell>
          <cell r="O75">
            <v>3</v>
          </cell>
          <cell r="S75" t="str">
            <v/>
          </cell>
        </row>
        <row r="76">
          <cell r="A76" t="str">
            <v>LP_AtkSpeed_05</v>
          </cell>
          <cell r="B76" t="str">
            <v>LP_AtkSpeed</v>
          </cell>
          <cell r="C76" t="str">
            <v/>
          </cell>
          <cell r="D76">
            <v>5</v>
          </cell>
          <cell r="E76" t="str">
            <v>ChangeActorStatus</v>
          </cell>
          <cell r="H76" t="str">
            <v/>
          </cell>
          <cell r="I76">
            <v>-1</v>
          </cell>
          <cell r="J76">
            <v>0.44</v>
          </cell>
          <cell r="M76" t="str">
            <v>AttackSpeedAddRate</v>
          </cell>
          <cell r="O76">
            <v>3</v>
          </cell>
          <cell r="S76" t="str">
            <v/>
          </cell>
        </row>
        <row r="77">
          <cell r="A77" t="str">
            <v>LP_AtkSpeed_06</v>
          </cell>
          <cell r="B77" t="str">
            <v>LP_AtkSpeed</v>
          </cell>
          <cell r="C77" t="str">
            <v/>
          </cell>
          <cell r="D77">
            <v>6</v>
          </cell>
          <cell r="E77" t="str">
            <v>ChangeActorStatus</v>
          </cell>
          <cell r="H77" t="str">
            <v/>
          </cell>
          <cell r="I77">
            <v>-1</v>
          </cell>
          <cell r="J77">
            <v>0.54600000000000004</v>
          </cell>
          <cell r="M77" t="str">
            <v>AttackSpeedAddRate</v>
          </cell>
          <cell r="O77">
            <v>3</v>
          </cell>
          <cell r="S77" t="str">
            <v/>
          </cell>
        </row>
        <row r="78">
          <cell r="A78" t="str">
            <v>LP_AtkSpeed_07</v>
          </cell>
          <cell r="B78" t="str">
            <v>LP_AtkSpeed</v>
          </cell>
          <cell r="C78" t="str">
            <v/>
          </cell>
          <cell r="D78">
            <v>7</v>
          </cell>
          <cell r="E78" t="str">
            <v>ChangeActorStatus</v>
          </cell>
          <cell r="H78" t="str">
            <v/>
          </cell>
          <cell r="I78">
            <v>-1</v>
          </cell>
          <cell r="J78">
            <v>0.65799999999999992</v>
          </cell>
          <cell r="M78" t="str">
            <v>AttackSpeedAddRate</v>
          </cell>
          <cell r="O78">
            <v>3</v>
          </cell>
          <cell r="S78" t="str">
            <v/>
          </cell>
        </row>
        <row r="79">
          <cell r="A79" t="str">
            <v>LP_AtkSpeed_08</v>
          </cell>
          <cell r="B79" t="str">
            <v>LP_AtkSpeed</v>
          </cell>
          <cell r="C79" t="str">
            <v/>
          </cell>
          <cell r="D79">
            <v>8</v>
          </cell>
          <cell r="E79" t="str">
            <v>ChangeActorStatus</v>
          </cell>
          <cell r="H79" t="str">
            <v/>
          </cell>
          <cell r="I79">
            <v>-1</v>
          </cell>
          <cell r="J79">
            <v>0.77599999999999991</v>
          </cell>
          <cell r="M79" t="str">
            <v>AttackSpeedAddRate</v>
          </cell>
          <cell r="O79">
            <v>3</v>
          </cell>
          <cell r="S79" t="str">
            <v/>
          </cell>
        </row>
        <row r="80">
          <cell r="A80" t="str">
            <v>LP_AtkSpeed_09</v>
          </cell>
          <cell r="B80" t="str">
            <v>LP_AtkSpeed</v>
          </cell>
          <cell r="C80" t="str">
            <v/>
          </cell>
          <cell r="D80">
            <v>9</v>
          </cell>
          <cell r="E80" t="str">
            <v>ChangeActorStatus</v>
          </cell>
          <cell r="H80" t="str">
            <v/>
          </cell>
          <cell r="I80">
            <v>-1</v>
          </cell>
          <cell r="J80">
            <v>0.89999999999999991</v>
          </cell>
          <cell r="M80" t="str">
            <v>AttackSpeedAddRate</v>
          </cell>
          <cell r="O80">
            <v>3</v>
          </cell>
          <cell r="S80" t="str">
            <v/>
          </cell>
        </row>
        <row r="81">
          <cell r="A81" t="str">
            <v>LP_AtkSpeedBetter_01</v>
          </cell>
          <cell r="B81" t="str">
            <v>LP_AtkSpeedBetter</v>
          </cell>
          <cell r="C81" t="str">
            <v/>
          </cell>
          <cell r="D81">
            <v>1</v>
          </cell>
          <cell r="E81" t="str">
            <v>ChangeActorStatus</v>
          </cell>
          <cell r="H81" t="str">
            <v/>
          </cell>
          <cell r="I81">
            <v>-1</v>
          </cell>
          <cell r="J81">
            <v>0.13299999999999998</v>
          </cell>
          <cell r="M81" t="str">
            <v>AttackSpeedAddRate</v>
          </cell>
          <cell r="O81">
            <v>3</v>
          </cell>
          <cell r="S81" t="str">
            <v/>
          </cell>
        </row>
        <row r="82">
          <cell r="A82" t="str">
            <v>LP_AtkSpeedBetter_02</v>
          </cell>
          <cell r="B82" t="str">
            <v>LP_AtkSpeedBetter</v>
          </cell>
          <cell r="C82" t="str">
            <v/>
          </cell>
          <cell r="D82">
            <v>2</v>
          </cell>
          <cell r="E82" t="str">
            <v>ChangeActorStatus</v>
          </cell>
          <cell r="H82" t="str">
            <v/>
          </cell>
          <cell r="I82">
            <v>-1</v>
          </cell>
          <cell r="J82">
            <v>0.27649999999999997</v>
          </cell>
          <cell r="M82" t="str">
            <v>AttackSpeedAddRate</v>
          </cell>
          <cell r="O82">
            <v>3</v>
          </cell>
          <cell r="S82" t="str">
            <v/>
          </cell>
        </row>
        <row r="83">
          <cell r="A83" t="str">
            <v>LP_AtkSpeedBetter_03</v>
          </cell>
          <cell r="B83" t="str">
            <v>LP_AtkSpeedBetter</v>
          </cell>
          <cell r="C83" t="str">
            <v/>
          </cell>
          <cell r="D83">
            <v>3</v>
          </cell>
          <cell r="E83" t="str">
            <v>ChangeActorStatus</v>
          </cell>
          <cell r="H83" t="str">
            <v/>
          </cell>
          <cell r="I83">
            <v>-1</v>
          </cell>
          <cell r="J83">
            <v>0.43050000000000005</v>
          </cell>
          <cell r="M83" t="str">
            <v>AttackSpeedAddRate</v>
          </cell>
          <cell r="O83">
            <v>3</v>
          </cell>
          <cell r="S83" t="str">
            <v/>
          </cell>
        </row>
        <row r="84">
          <cell r="A84" t="str">
            <v>LP_AtkSpeedBetter_04</v>
          </cell>
          <cell r="B84" t="str">
            <v>LP_AtkSpeedBetter</v>
          </cell>
          <cell r="C84" t="str">
            <v/>
          </cell>
          <cell r="D84">
            <v>4</v>
          </cell>
          <cell r="E84" t="str">
            <v>ChangeActorStatus</v>
          </cell>
          <cell r="H84" t="str">
            <v/>
          </cell>
          <cell r="I84">
            <v>-1</v>
          </cell>
          <cell r="J84">
            <v>0.59499999999999997</v>
          </cell>
          <cell r="M84" t="str">
            <v>AttackSpeedAddRate</v>
          </cell>
          <cell r="O84">
            <v>3</v>
          </cell>
          <cell r="S84" t="str">
            <v/>
          </cell>
        </row>
        <row r="85">
          <cell r="A85" t="str">
            <v>LP_AtkSpeedBetter_05</v>
          </cell>
          <cell r="B85" t="str">
            <v>LP_AtkSpeedBetter</v>
          </cell>
          <cell r="C85" t="str">
            <v/>
          </cell>
          <cell r="D85">
            <v>5</v>
          </cell>
          <cell r="E85" t="str">
            <v>ChangeActorStatus</v>
          </cell>
          <cell r="H85" t="str">
            <v/>
          </cell>
          <cell r="I85">
            <v>-1</v>
          </cell>
          <cell r="J85">
            <v>0.77</v>
          </cell>
          <cell r="M85" t="str">
            <v>AttackSpeedAddRate</v>
          </cell>
          <cell r="O85">
            <v>3</v>
          </cell>
          <cell r="S85" t="str">
            <v/>
          </cell>
        </row>
        <row r="86">
          <cell r="A86" t="str">
            <v>LP_AtkSpeedBetter_06</v>
          </cell>
          <cell r="B86" t="str">
            <v>LP_AtkSpeedBetter</v>
          </cell>
          <cell r="C86" t="str">
            <v/>
          </cell>
          <cell r="D86">
            <v>6</v>
          </cell>
          <cell r="E86" t="str">
            <v>ChangeActorStatus</v>
          </cell>
          <cell r="H86" t="str">
            <v/>
          </cell>
          <cell r="I86">
            <v>-1</v>
          </cell>
          <cell r="J86">
            <v>0.95550000000000013</v>
          </cell>
          <cell r="M86" t="str">
            <v>AttackSpeedAddRate</v>
          </cell>
          <cell r="O86">
            <v>3</v>
          </cell>
          <cell r="S86" t="str">
            <v/>
          </cell>
        </row>
        <row r="87">
          <cell r="A87" t="str">
            <v>LP_AtkSpeedBetter_07</v>
          </cell>
          <cell r="B87" t="str">
            <v>LP_AtkSpeedBetter</v>
          </cell>
          <cell r="C87" t="str">
            <v/>
          </cell>
          <cell r="D87">
            <v>7</v>
          </cell>
          <cell r="E87" t="str">
            <v>ChangeActorStatus</v>
          </cell>
          <cell r="H87" t="str">
            <v/>
          </cell>
          <cell r="I87">
            <v>-1</v>
          </cell>
          <cell r="J87">
            <v>1.1515</v>
          </cell>
          <cell r="M87" t="str">
            <v>AttackSpeedAddRate</v>
          </cell>
          <cell r="O87">
            <v>3</v>
          </cell>
          <cell r="S87" t="str">
            <v/>
          </cell>
        </row>
        <row r="88">
          <cell r="A88" t="str">
            <v>LP_AtkSpeedBetter_08</v>
          </cell>
          <cell r="B88" t="str">
            <v>LP_AtkSpeedBetter</v>
          </cell>
          <cell r="C88" t="str">
            <v/>
          </cell>
          <cell r="D88">
            <v>8</v>
          </cell>
          <cell r="E88" t="str">
            <v>ChangeActorStatus</v>
          </cell>
          <cell r="H88" t="str">
            <v/>
          </cell>
          <cell r="I88">
            <v>-1</v>
          </cell>
          <cell r="J88">
            <v>1.3579999999999999</v>
          </cell>
          <cell r="M88" t="str">
            <v>AttackSpeedAddRate</v>
          </cell>
          <cell r="O88">
            <v>3</v>
          </cell>
          <cell r="S88" t="str">
            <v/>
          </cell>
        </row>
        <row r="89">
          <cell r="A89" t="str">
            <v>LP_AtkSpeedBetter_09</v>
          </cell>
          <cell r="B89" t="str">
            <v>LP_AtkSpeedBetter</v>
          </cell>
          <cell r="C89" t="str">
            <v/>
          </cell>
          <cell r="D89">
            <v>9</v>
          </cell>
          <cell r="E89" t="str">
            <v>ChangeActorStatus</v>
          </cell>
          <cell r="H89" t="str">
            <v/>
          </cell>
          <cell r="I89">
            <v>-1</v>
          </cell>
          <cell r="J89">
            <v>1.575</v>
          </cell>
          <cell r="M89" t="str">
            <v>AttackSpeedAddRate</v>
          </cell>
          <cell r="O89">
            <v>3</v>
          </cell>
          <cell r="S89" t="str">
            <v/>
          </cell>
        </row>
        <row r="90">
          <cell r="A90" t="str">
            <v>LP_AtkSpeedBest_01</v>
          </cell>
          <cell r="B90" t="str">
            <v>LP_AtkSpeedBest</v>
          </cell>
          <cell r="C90" t="str">
            <v/>
          </cell>
          <cell r="D90">
            <v>1</v>
          </cell>
          <cell r="E90" t="str">
            <v>ChangeActorStatus</v>
          </cell>
          <cell r="H90" t="str">
            <v/>
          </cell>
          <cell r="I90">
            <v>-1</v>
          </cell>
          <cell r="J90">
            <v>0.19</v>
          </cell>
          <cell r="M90" t="str">
            <v>AttackSpeedAddRate</v>
          </cell>
          <cell r="O90">
            <v>3</v>
          </cell>
          <cell r="S90" t="str">
            <v/>
          </cell>
        </row>
        <row r="91">
          <cell r="A91" t="str">
            <v>LP_Crit_01</v>
          </cell>
          <cell r="B91" t="str">
            <v>LP_Crit</v>
          </cell>
          <cell r="C91" t="str">
            <v/>
          </cell>
          <cell r="D91">
            <v>1</v>
          </cell>
          <cell r="E91" t="str">
            <v>ChangeActorStatus</v>
          </cell>
          <cell r="H91" t="str">
            <v/>
          </cell>
          <cell r="I91">
            <v>-1</v>
          </cell>
          <cell r="J91">
            <v>4.9999999999999996E-2</v>
          </cell>
          <cell r="M91" t="str">
            <v>CriticalRate</v>
          </cell>
          <cell r="O91">
            <v>8</v>
          </cell>
          <cell r="S91" t="str">
            <v/>
          </cell>
        </row>
        <row r="92">
          <cell r="A92" t="str">
            <v>LP_Crit_02</v>
          </cell>
          <cell r="B92" t="str">
            <v>LP_Crit</v>
          </cell>
          <cell r="C92" t="str">
            <v/>
          </cell>
          <cell r="D92">
            <v>2</v>
          </cell>
          <cell r="E92" t="str">
            <v>ChangeActorStatus</v>
          </cell>
          <cell r="H92" t="str">
            <v/>
          </cell>
          <cell r="I92">
            <v>-1</v>
          </cell>
          <cell r="J92">
            <v>9.9999999999999992E-2</v>
          </cell>
          <cell r="M92" t="str">
            <v>CriticalRate</v>
          </cell>
          <cell r="O92">
            <v>8</v>
          </cell>
          <cell r="S92" t="str">
            <v/>
          </cell>
        </row>
        <row r="93">
          <cell r="A93" t="str">
            <v>LP_Crit_03</v>
          </cell>
          <cell r="B93" t="str">
            <v>LP_Crit</v>
          </cell>
          <cell r="C93" t="str">
            <v/>
          </cell>
          <cell r="D93">
            <v>3</v>
          </cell>
          <cell r="E93" t="str">
            <v>ChangeActorStatus</v>
          </cell>
          <cell r="H93" t="str">
            <v/>
          </cell>
          <cell r="I93">
            <v>-1</v>
          </cell>
          <cell r="J93">
            <v>0.15</v>
          </cell>
          <cell r="M93" t="str">
            <v>CriticalRate</v>
          </cell>
          <cell r="O93">
            <v>8</v>
          </cell>
          <cell r="S93" t="str">
            <v/>
          </cell>
        </row>
        <row r="94">
          <cell r="A94" t="str">
            <v>LP_Crit_04</v>
          </cell>
          <cell r="B94" t="str">
            <v>LP_Crit</v>
          </cell>
          <cell r="C94" t="str">
            <v/>
          </cell>
          <cell r="D94">
            <v>4</v>
          </cell>
          <cell r="E94" t="str">
            <v>ChangeActorStatus</v>
          </cell>
          <cell r="H94" t="str">
            <v/>
          </cell>
          <cell r="I94">
            <v>-1</v>
          </cell>
          <cell r="J94">
            <v>0.19999999999999998</v>
          </cell>
          <cell r="M94" t="str">
            <v>CriticalRate</v>
          </cell>
          <cell r="O94">
            <v>8</v>
          </cell>
          <cell r="S94" t="str">
            <v/>
          </cell>
        </row>
        <row r="95">
          <cell r="A95" t="str">
            <v>LP_Crit_05</v>
          </cell>
          <cell r="B95" t="str">
            <v>LP_Crit</v>
          </cell>
          <cell r="C95" t="str">
            <v/>
          </cell>
          <cell r="D95">
            <v>5</v>
          </cell>
          <cell r="E95" t="str">
            <v>ChangeActorStatus</v>
          </cell>
          <cell r="H95" t="str">
            <v/>
          </cell>
          <cell r="I95">
            <v>-1</v>
          </cell>
          <cell r="J95">
            <v>0.25</v>
          </cell>
          <cell r="M95" t="str">
            <v>CriticalRate</v>
          </cell>
          <cell r="O95">
            <v>8</v>
          </cell>
          <cell r="S95" t="str">
            <v/>
          </cell>
        </row>
        <row r="96">
          <cell r="A96" t="str">
            <v>LP_Crit_06</v>
          </cell>
          <cell r="B96" t="str">
            <v>LP_Crit</v>
          </cell>
          <cell r="C96" t="str">
            <v/>
          </cell>
          <cell r="D96">
            <v>6</v>
          </cell>
          <cell r="E96" t="str">
            <v>ChangeActorStatus</v>
          </cell>
          <cell r="H96" t="str">
            <v/>
          </cell>
          <cell r="I96">
            <v>-1</v>
          </cell>
          <cell r="J96">
            <v>0.3</v>
          </cell>
          <cell r="M96" t="str">
            <v>CriticalRate</v>
          </cell>
          <cell r="O96">
            <v>8</v>
          </cell>
          <cell r="S96" t="str">
            <v/>
          </cell>
        </row>
        <row r="97">
          <cell r="A97" t="str">
            <v>LP_CritBetter_01</v>
          </cell>
          <cell r="B97" t="str">
            <v>LP_CritBetter</v>
          </cell>
          <cell r="C97" t="str">
            <v/>
          </cell>
          <cell r="D97">
            <v>1</v>
          </cell>
          <cell r="E97" t="str">
            <v>ChangeActorStatus</v>
          </cell>
          <cell r="H97" t="str">
            <v/>
          </cell>
          <cell r="I97">
            <v>-1</v>
          </cell>
          <cell r="J97">
            <v>9.9999999999999992E-2</v>
          </cell>
          <cell r="M97" t="str">
            <v>CriticalRate</v>
          </cell>
          <cell r="O97">
            <v>8</v>
          </cell>
          <cell r="S97" t="str">
            <v/>
          </cell>
        </row>
        <row r="98">
          <cell r="A98" t="str">
            <v>LP_CritBetter_02</v>
          </cell>
          <cell r="B98" t="str">
            <v>LP_CritBetter</v>
          </cell>
          <cell r="C98" t="str">
            <v/>
          </cell>
          <cell r="D98">
            <v>2</v>
          </cell>
          <cell r="E98" t="str">
            <v>ChangeActorStatus</v>
          </cell>
          <cell r="H98" t="str">
            <v/>
          </cell>
          <cell r="I98">
            <v>-1</v>
          </cell>
          <cell r="J98">
            <v>0.19999999999999998</v>
          </cell>
          <cell r="M98" t="str">
            <v>CriticalRate</v>
          </cell>
          <cell r="O98">
            <v>8</v>
          </cell>
          <cell r="S98" t="str">
            <v/>
          </cell>
        </row>
        <row r="99">
          <cell r="A99" t="str">
            <v>LP_CritBetter_03</v>
          </cell>
          <cell r="B99" t="str">
            <v>LP_CritBetter</v>
          </cell>
          <cell r="C99" t="str">
            <v/>
          </cell>
          <cell r="D99">
            <v>3</v>
          </cell>
          <cell r="E99" t="str">
            <v>ChangeActorStatus</v>
          </cell>
          <cell r="H99" t="str">
            <v/>
          </cell>
          <cell r="I99">
            <v>-1</v>
          </cell>
          <cell r="J99">
            <v>0.3</v>
          </cell>
          <cell r="M99" t="str">
            <v>CriticalRate</v>
          </cell>
          <cell r="O99">
            <v>8</v>
          </cell>
          <cell r="S99" t="str">
            <v/>
          </cell>
        </row>
        <row r="100">
          <cell r="A100" t="str">
            <v>LP_CritBest_01</v>
          </cell>
          <cell r="B100" t="str">
            <v>LP_CritBest</v>
          </cell>
          <cell r="C100" t="str">
            <v/>
          </cell>
          <cell r="D100">
            <v>1</v>
          </cell>
          <cell r="E100" t="str">
            <v>ChangeActorStatus</v>
          </cell>
          <cell r="H100" t="str">
            <v/>
          </cell>
          <cell r="I100">
            <v>-1</v>
          </cell>
          <cell r="J100">
            <v>0.25</v>
          </cell>
          <cell r="M100" t="str">
            <v>CriticalRate</v>
          </cell>
          <cell r="O100">
            <v>8</v>
          </cell>
          <cell r="S100" t="str">
            <v/>
          </cell>
        </row>
        <row r="101">
          <cell r="A101" t="str">
            <v>LP_CritDamage_01</v>
          </cell>
          <cell r="B101" t="str">
            <v>LP_CritDamage</v>
          </cell>
          <cell r="C101" t="str">
            <v/>
          </cell>
          <cell r="D101">
            <v>1</v>
          </cell>
          <cell r="E101" t="str">
            <v>ChangeActorStatus</v>
          </cell>
          <cell r="H101" t="str">
            <v/>
          </cell>
          <cell r="I101">
            <v>-1</v>
          </cell>
          <cell r="J101">
            <v>0.1</v>
          </cell>
          <cell r="M101" t="str">
            <v>CriticalDamageAddRate</v>
          </cell>
          <cell r="O101">
            <v>9</v>
          </cell>
          <cell r="S101" t="str">
            <v/>
          </cell>
        </row>
        <row r="102">
          <cell r="A102" t="str">
            <v>LP_CritDamage_02</v>
          </cell>
          <cell r="B102" t="str">
            <v>LP_CritDamage</v>
          </cell>
          <cell r="C102" t="str">
            <v/>
          </cell>
          <cell r="D102">
            <v>2</v>
          </cell>
          <cell r="E102" t="str">
            <v>ChangeActorStatus</v>
          </cell>
          <cell r="H102" t="str">
            <v/>
          </cell>
          <cell r="I102">
            <v>-1</v>
          </cell>
          <cell r="J102">
            <v>0.2</v>
          </cell>
          <cell r="M102" t="str">
            <v>CriticalDamageAddRate</v>
          </cell>
          <cell r="O102">
            <v>9</v>
          </cell>
          <cell r="S102" t="str">
            <v/>
          </cell>
        </row>
        <row r="103">
          <cell r="A103" t="str">
            <v>LP_CritDamage_03</v>
          </cell>
          <cell r="B103" t="str">
            <v>LP_CritDamage</v>
          </cell>
          <cell r="C103" t="str">
            <v/>
          </cell>
          <cell r="D103">
            <v>3</v>
          </cell>
          <cell r="E103" t="str">
            <v>ChangeActorStatus</v>
          </cell>
          <cell r="H103" t="str">
            <v/>
          </cell>
          <cell r="I103">
            <v>-1</v>
          </cell>
          <cell r="J103">
            <v>0.3</v>
          </cell>
          <cell r="M103" t="str">
            <v>CriticalDamageAddRate</v>
          </cell>
          <cell r="O103">
            <v>9</v>
          </cell>
          <cell r="S103" t="str">
            <v/>
          </cell>
        </row>
        <row r="104">
          <cell r="A104" t="str">
            <v>LP_CritDamage_04</v>
          </cell>
          <cell r="B104" t="str">
            <v>LP_CritDamage</v>
          </cell>
          <cell r="C104" t="str">
            <v/>
          </cell>
          <cell r="D104">
            <v>4</v>
          </cell>
          <cell r="E104" t="str">
            <v>ChangeActorStatus</v>
          </cell>
          <cell r="H104" t="str">
            <v/>
          </cell>
          <cell r="I104">
            <v>-1</v>
          </cell>
          <cell r="J104">
            <v>0.4</v>
          </cell>
          <cell r="M104" t="str">
            <v>CriticalDamageAddRate</v>
          </cell>
          <cell r="O104">
            <v>9</v>
          </cell>
          <cell r="S104" t="str">
            <v/>
          </cell>
        </row>
        <row r="105">
          <cell r="A105" t="str">
            <v>LP_CritDamage_05</v>
          </cell>
          <cell r="B105" t="str">
            <v>LP_CritDamage</v>
          </cell>
          <cell r="C105" t="str">
            <v/>
          </cell>
          <cell r="D105">
            <v>5</v>
          </cell>
          <cell r="E105" t="str">
            <v>ChangeActorStatus</v>
          </cell>
          <cell r="H105" t="str">
            <v/>
          </cell>
          <cell r="I105">
            <v>-1</v>
          </cell>
          <cell r="J105">
            <v>0.5</v>
          </cell>
          <cell r="M105" t="str">
            <v>CriticalDamageAddRate</v>
          </cell>
          <cell r="O105">
            <v>9</v>
          </cell>
          <cell r="S105" t="str">
            <v/>
          </cell>
        </row>
        <row r="106">
          <cell r="A106" t="str">
            <v>LP_CritDamage_06</v>
          </cell>
          <cell r="B106" t="str">
            <v>LP_CritDamage</v>
          </cell>
          <cell r="C106" t="str">
            <v/>
          </cell>
          <cell r="D106">
            <v>6</v>
          </cell>
          <cell r="E106" t="str">
            <v>ChangeActorStatus</v>
          </cell>
          <cell r="H106" t="str">
            <v/>
          </cell>
          <cell r="I106">
            <v>-1</v>
          </cell>
          <cell r="J106">
            <v>0.6</v>
          </cell>
          <cell r="M106" t="str">
            <v>CriticalDamageAddRate</v>
          </cell>
          <cell r="O106">
            <v>9</v>
          </cell>
          <cell r="S106" t="str">
            <v/>
          </cell>
        </row>
        <row r="107">
          <cell r="A107" t="str">
            <v>LP_CritDamage_07</v>
          </cell>
          <cell r="B107" t="str">
            <v>LP_CritDamage</v>
          </cell>
          <cell r="C107" t="str">
            <v/>
          </cell>
          <cell r="D107">
            <v>7</v>
          </cell>
          <cell r="E107" t="str">
            <v>ChangeActorStatus</v>
          </cell>
          <cell r="H107" t="str">
            <v/>
          </cell>
          <cell r="I107">
            <v>-1</v>
          </cell>
          <cell r="J107">
            <v>0.7</v>
          </cell>
          <cell r="M107" t="str">
            <v>CriticalDamageAddRate</v>
          </cell>
          <cell r="O107">
            <v>9</v>
          </cell>
          <cell r="S107" t="str">
            <v/>
          </cell>
        </row>
        <row r="108">
          <cell r="A108" t="str">
            <v>LP_CritDamage_08</v>
          </cell>
          <cell r="B108" t="str">
            <v>LP_CritDamage</v>
          </cell>
          <cell r="C108" t="str">
            <v/>
          </cell>
          <cell r="D108">
            <v>8</v>
          </cell>
          <cell r="E108" t="str">
            <v>ChangeActorStatus</v>
          </cell>
          <cell r="H108" t="str">
            <v/>
          </cell>
          <cell r="I108">
            <v>-1</v>
          </cell>
          <cell r="J108">
            <v>0.8</v>
          </cell>
          <cell r="M108" t="str">
            <v>CriticalDamageAddRate</v>
          </cell>
          <cell r="O108">
            <v>9</v>
          </cell>
          <cell r="S108" t="str">
            <v/>
          </cell>
        </row>
        <row r="109">
          <cell r="A109" t="str">
            <v>LP_CritDamage_09</v>
          </cell>
          <cell r="B109" t="str">
            <v>LP_CritDamage</v>
          </cell>
          <cell r="C109" t="str">
            <v/>
          </cell>
          <cell r="D109">
            <v>9</v>
          </cell>
          <cell r="E109" t="str">
            <v>ChangeActorStatus</v>
          </cell>
          <cell r="H109" t="str">
            <v/>
          </cell>
          <cell r="I109">
            <v>-1</v>
          </cell>
          <cell r="J109">
            <v>0.9</v>
          </cell>
          <cell r="M109" t="str">
            <v>CriticalDamageAddRate</v>
          </cell>
          <cell r="O109">
            <v>9</v>
          </cell>
          <cell r="S109" t="str">
            <v/>
          </cell>
        </row>
        <row r="110">
          <cell r="A110" t="str">
            <v>LP_CritDamageBetter_01</v>
          </cell>
          <cell r="B110" t="str">
            <v>LP_CritDamageBetter</v>
          </cell>
          <cell r="C110" t="str">
            <v/>
          </cell>
          <cell r="D110">
            <v>1</v>
          </cell>
          <cell r="E110" t="str">
            <v>ChangeActorStatus</v>
          </cell>
          <cell r="H110" t="str">
            <v/>
          </cell>
          <cell r="I110">
            <v>-1</v>
          </cell>
          <cell r="J110">
            <v>0.2</v>
          </cell>
          <cell r="M110" t="str">
            <v>CriticalDamageAddRate</v>
          </cell>
          <cell r="O110">
            <v>9</v>
          </cell>
          <cell r="S110" t="str">
            <v/>
          </cell>
        </row>
        <row r="111">
          <cell r="A111" t="str">
            <v>LP_CritDamageBetter_02</v>
          </cell>
          <cell r="B111" t="str">
            <v>LP_CritDamageBetter</v>
          </cell>
          <cell r="C111" t="str">
            <v/>
          </cell>
          <cell r="D111">
            <v>2</v>
          </cell>
          <cell r="E111" t="str">
            <v>ChangeActorStatus</v>
          </cell>
          <cell r="H111" t="str">
            <v/>
          </cell>
          <cell r="I111">
            <v>-1</v>
          </cell>
          <cell r="J111">
            <v>0.4</v>
          </cell>
          <cell r="M111" t="str">
            <v>CriticalDamageAddRate</v>
          </cell>
          <cell r="O111">
            <v>9</v>
          </cell>
          <cell r="S111" t="str">
            <v/>
          </cell>
        </row>
        <row r="112">
          <cell r="A112" t="str">
            <v>LP_CritDamageBetter_03</v>
          </cell>
          <cell r="B112" t="str">
            <v>LP_CritDamageBetter</v>
          </cell>
          <cell r="C112" t="str">
            <v/>
          </cell>
          <cell r="D112">
            <v>3</v>
          </cell>
          <cell r="E112" t="str">
            <v>ChangeActorStatus</v>
          </cell>
          <cell r="H112" t="str">
            <v/>
          </cell>
          <cell r="I112">
            <v>-1</v>
          </cell>
          <cell r="J112">
            <v>0.6</v>
          </cell>
          <cell r="M112" t="str">
            <v>CriticalDamageAddRate</v>
          </cell>
          <cell r="O112">
            <v>9</v>
          </cell>
          <cell r="S112" t="str">
            <v/>
          </cell>
        </row>
        <row r="113">
          <cell r="A113" t="str">
            <v>LP_CritDamageBetter_04</v>
          </cell>
          <cell r="B113" t="str">
            <v>LP_CritDamageBetter</v>
          </cell>
          <cell r="C113" t="str">
            <v/>
          </cell>
          <cell r="D113">
            <v>4</v>
          </cell>
          <cell r="E113" t="str">
            <v>ChangeActorStatus</v>
          </cell>
          <cell r="H113" t="str">
            <v/>
          </cell>
          <cell r="I113">
            <v>-1</v>
          </cell>
          <cell r="J113">
            <v>0.8</v>
          </cell>
          <cell r="M113" t="str">
            <v>CriticalDamageAddRate</v>
          </cell>
          <cell r="O113">
            <v>9</v>
          </cell>
          <cell r="S113" t="str">
            <v/>
          </cell>
        </row>
        <row r="114">
          <cell r="A114" t="str">
            <v>LP_CritDamageBetter_05</v>
          </cell>
          <cell r="B114" t="str">
            <v>LP_CritDamageBetter</v>
          </cell>
          <cell r="C114" t="str">
            <v/>
          </cell>
          <cell r="D114">
            <v>5</v>
          </cell>
          <cell r="E114" t="str">
            <v>ChangeActorStatus</v>
          </cell>
          <cell r="H114" t="str">
            <v/>
          </cell>
          <cell r="I114">
            <v>-1</v>
          </cell>
          <cell r="J114">
            <v>1</v>
          </cell>
          <cell r="M114" t="str">
            <v>CriticalDamageAddRate</v>
          </cell>
          <cell r="O114">
            <v>9</v>
          </cell>
          <cell r="S114" t="str">
            <v/>
          </cell>
        </row>
        <row r="115">
          <cell r="A115" t="str">
            <v>LP_CritDamageBetter_06</v>
          </cell>
          <cell r="B115" t="str">
            <v>LP_CritDamageBetter</v>
          </cell>
          <cell r="C115" t="str">
            <v/>
          </cell>
          <cell r="D115">
            <v>6</v>
          </cell>
          <cell r="E115" t="str">
            <v>ChangeActorStatus</v>
          </cell>
          <cell r="H115" t="str">
            <v/>
          </cell>
          <cell r="I115">
            <v>-1</v>
          </cell>
          <cell r="J115">
            <v>1.2</v>
          </cell>
          <cell r="M115" t="str">
            <v>CriticalDamageAddRate</v>
          </cell>
          <cell r="O115">
            <v>9</v>
          </cell>
          <cell r="S115" t="str">
            <v/>
          </cell>
        </row>
        <row r="116">
          <cell r="A116" t="str">
            <v>LP_CritDamageBetter_07</v>
          </cell>
          <cell r="B116" t="str">
            <v>LP_CritDamageBetter</v>
          </cell>
          <cell r="C116" t="str">
            <v/>
          </cell>
          <cell r="D116">
            <v>7</v>
          </cell>
          <cell r="E116" t="str">
            <v>ChangeActorStatus</v>
          </cell>
          <cell r="H116" t="str">
            <v/>
          </cell>
          <cell r="I116">
            <v>-1</v>
          </cell>
          <cell r="J116">
            <v>1.4</v>
          </cell>
          <cell r="M116" t="str">
            <v>CriticalDamageAddRate</v>
          </cell>
          <cell r="O116">
            <v>9</v>
          </cell>
          <cell r="S116" t="str">
            <v/>
          </cell>
        </row>
        <row r="117">
          <cell r="A117" t="str">
            <v>LP_CritDamageBetter_08</v>
          </cell>
          <cell r="B117" t="str">
            <v>LP_CritDamageBetter</v>
          </cell>
          <cell r="C117" t="str">
            <v/>
          </cell>
          <cell r="D117">
            <v>8</v>
          </cell>
          <cell r="E117" t="str">
            <v>ChangeActorStatus</v>
          </cell>
          <cell r="H117" t="str">
            <v/>
          </cell>
          <cell r="I117">
            <v>-1</v>
          </cell>
          <cell r="J117">
            <v>1.6</v>
          </cell>
          <cell r="M117" t="str">
            <v>CriticalDamageAddRate</v>
          </cell>
          <cell r="O117">
            <v>9</v>
          </cell>
          <cell r="S117" t="str">
            <v/>
          </cell>
        </row>
        <row r="118">
          <cell r="A118" t="str">
            <v>LP_CritDamageBetter_09</v>
          </cell>
          <cell r="B118" t="str">
            <v>LP_CritDamageBetter</v>
          </cell>
          <cell r="C118" t="str">
            <v/>
          </cell>
          <cell r="D118">
            <v>9</v>
          </cell>
          <cell r="E118" t="str">
            <v>ChangeActorStatus</v>
          </cell>
          <cell r="H118" t="str">
            <v/>
          </cell>
          <cell r="I118">
            <v>-1</v>
          </cell>
          <cell r="J118">
            <v>1.8</v>
          </cell>
          <cell r="M118" t="str">
            <v>CriticalDamageAddRate</v>
          </cell>
          <cell r="O118">
            <v>9</v>
          </cell>
          <cell r="S118" t="str">
            <v/>
          </cell>
        </row>
        <row r="119">
          <cell r="A119" t="str">
            <v>LP_CritDamageBest_01</v>
          </cell>
          <cell r="B119" t="str">
            <v>LP_CritDamageBest</v>
          </cell>
          <cell r="C119" t="str">
            <v/>
          </cell>
          <cell r="D119">
            <v>1</v>
          </cell>
          <cell r="E119" t="str">
            <v>ChangeActorStatus</v>
          </cell>
          <cell r="H119" t="str">
            <v/>
          </cell>
          <cell r="I119">
            <v>-1</v>
          </cell>
          <cell r="J119">
            <v>0.5</v>
          </cell>
          <cell r="M119" t="str">
            <v>CriticalDamageAddRate</v>
          </cell>
          <cell r="O119">
            <v>9</v>
          </cell>
          <cell r="S119" t="str">
            <v/>
          </cell>
        </row>
        <row r="120">
          <cell r="A120" t="str">
            <v>LP_CritDamageBest_02</v>
          </cell>
          <cell r="B120" t="str">
            <v>LP_CritDamageBest</v>
          </cell>
          <cell r="C120" t="str">
            <v/>
          </cell>
          <cell r="D120">
            <v>2</v>
          </cell>
          <cell r="E120" t="str">
            <v>ChangeActorStatus</v>
          </cell>
          <cell r="H120" t="str">
            <v/>
          </cell>
          <cell r="I120">
            <v>-1</v>
          </cell>
          <cell r="J120">
            <v>1</v>
          </cell>
          <cell r="M120" t="str">
            <v>CriticalDamageAddRate</v>
          </cell>
          <cell r="O120">
            <v>9</v>
          </cell>
          <cell r="S120" t="str">
            <v/>
          </cell>
        </row>
        <row r="121">
          <cell r="A121" t="str">
            <v>LP_CritDamageBest_03</v>
          </cell>
          <cell r="B121" t="str">
            <v>LP_CritDamageBest</v>
          </cell>
          <cell r="C121" t="str">
            <v/>
          </cell>
          <cell r="D121">
            <v>3</v>
          </cell>
          <cell r="E121" t="str">
            <v>ChangeActorStatus</v>
          </cell>
          <cell r="H121" t="str">
            <v/>
          </cell>
          <cell r="I121">
            <v>-1</v>
          </cell>
          <cell r="J121">
            <v>1.5</v>
          </cell>
          <cell r="M121" t="str">
            <v>CriticalDamageAddRate</v>
          </cell>
          <cell r="O121">
            <v>9</v>
          </cell>
          <cell r="S121" t="str">
            <v/>
          </cell>
        </row>
        <row r="122">
          <cell r="A122" t="str">
            <v>LP_MaxHp_01</v>
          </cell>
          <cell r="B122" t="str">
            <v>LP_MaxHp</v>
          </cell>
          <cell r="C122" t="str">
            <v/>
          </cell>
          <cell r="D122">
            <v>1</v>
          </cell>
          <cell r="E122" t="str">
            <v>ChangeActorStatus</v>
          </cell>
          <cell r="H122" t="str">
            <v/>
          </cell>
          <cell r="I122">
            <v>-1</v>
          </cell>
          <cell r="J122">
            <v>0.1</v>
          </cell>
          <cell r="M122" t="str">
            <v>MaxHpAddRate</v>
          </cell>
          <cell r="O122">
            <v>18</v>
          </cell>
          <cell r="S122" t="str">
            <v/>
          </cell>
        </row>
        <row r="123">
          <cell r="A123" t="str">
            <v>LP_MaxHp_02</v>
          </cell>
          <cell r="B123" t="str">
            <v>LP_MaxHp</v>
          </cell>
          <cell r="C123" t="str">
            <v/>
          </cell>
          <cell r="D123">
            <v>2</v>
          </cell>
          <cell r="E123" t="str">
            <v>ChangeActorStatus</v>
          </cell>
          <cell r="H123" t="str">
            <v/>
          </cell>
          <cell r="I123">
            <v>-1</v>
          </cell>
          <cell r="J123">
            <v>0.2</v>
          </cell>
          <cell r="M123" t="str">
            <v>MaxHpAddRate</v>
          </cell>
          <cell r="O123">
            <v>18</v>
          </cell>
          <cell r="S123" t="str">
            <v/>
          </cell>
        </row>
        <row r="124">
          <cell r="A124" t="str">
            <v>LP_MaxHp_03</v>
          </cell>
          <cell r="B124" t="str">
            <v>LP_MaxHp</v>
          </cell>
          <cell r="C124" t="str">
            <v/>
          </cell>
          <cell r="D124">
            <v>3</v>
          </cell>
          <cell r="E124" t="str">
            <v>ChangeActorStatus</v>
          </cell>
          <cell r="H124" t="str">
            <v/>
          </cell>
          <cell r="I124">
            <v>-1</v>
          </cell>
          <cell r="J124">
            <v>0.3</v>
          </cell>
          <cell r="M124" t="str">
            <v>MaxHpAddRate</v>
          </cell>
          <cell r="O124">
            <v>18</v>
          </cell>
          <cell r="S124" t="str">
            <v/>
          </cell>
        </row>
        <row r="125">
          <cell r="A125" t="str">
            <v>LP_MaxHp_04</v>
          </cell>
          <cell r="B125" t="str">
            <v>LP_MaxHp</v>
          </cell>
          <cell r="C125" t="str">
            <v/>
          </cell>
          <cell r="D125">
            <v>4</v>
          </cell>
          <cell r="E125" t="str">
            <v>ChangeActorStatus</v>
          </cell>
          <cell r="H125" t="str">
            <v/>
          </cell>
          <cell r="I125">
            <v>-1</v>
          </cell>
          <cell r="J125">
            <v>0.4</v>
          </cell>
          <cell r="M125" t="str">
            <v>MaxHpAddRate</v>
          </cell>
          <cell r="O125">
            <v>18</v>
          </cell>
          <cell r="S125" t="str">
            <v/>
          </cell>
        </row>
        <row r="126">
          <cell r="A126" t="str">
            <v>LP_MaxHp_05</v>
          </cell>
          <cell r="B126" t="str">
            <v>LP_MaxHp</v>
          </cell>
          <cell r="C126" t="str">
            <v/>
          </cell>
          <cell r="D126">
            <v>5</v>
          </cell>
          <cell r="E126" t="str">
            <v>ChangeActorStatus</v>
          </cell>
          <cell r="H126" t="str">
            <v/>
          </cell>
          <cell r="I126">
            <v>-1</v>
          </cell>
          <cell r="J126">
            <v>0.5</v>
          </cell>
          <cell r="M126" t="str">
            <v>MaxHpAddRate</v>
          </cell>
          <cell r="O126">
            <v>18</v>
          </cell>
          <cell r="S126" t="str">
            <v/>
          </cell>
        </row>
        <row r="127">
          <cell r="A127" t="str">
            <v>LP_MaxHp_06</v>
          </cell>
          <cell r="B127" t="str">
            <v>LP_MaxHp</v>
          </cell>
          <cell r="C127" t="str">
            <v/>
          </cell>
          <cell r="D127">
            <v>6</v>
          </cell>
          <cell r="E127" t="str">
            <v>ChangeActorStatus</v>
          </cell>
          <cell r="H127" t="str">
            <v/>
          </cell>
          <cell r="I127">
            <v>-1</v>
          </cell>
          <cell r="J127">
            <v>0.6</v>
          </cell>
          <cell r="M127" t="str">
            <v>MaxHpAddRate</v>
          </cell>
          <cell r="O127">
            <v>18</v>
          </cell>
          <cell r="S127" t="str">
            <v/>
          </cell>
        </row>
        <row r="128">
          <cell r="A128" t="str">
            <v>LP_MaxHp_07</v>
          </cell>
          <cell r="B128" t="str">
            <v>LP_MaxHp</v>
          </cell>
          <cell r="C128" t="str">
            <v/>
          </cell>
          <cell r="D128">
            <v>7</v>
          </cell>
          <cell r="E128" t="str">
            <v>ChangeActorStatus</v>
          </cell>
          <cell r="H128" t="str">
            <v/>
          </cell>
          <cell r="I128">
            <v>-1</v>
          </cell>
          <cell r="J128">
            <v>0.7</v>
          </cell>
          <cell r="M128" t="str">
            <v>MaxHpAddRate</v>
          </cell>
          <cell r="O128">
            <v>18</v>
          </cell>
          <cell r="S128" t="str">
            <v/>
          </cell>
        </row>
        <row r="129">
          <cell r="A129" t="str">
            <v>LP_MaxHp_08</v>
          </cell>
          <cell r="B129" t="str">
            <v>LP_MaxHp</v>
          </cell>
          <cell r="C129" t="str">
            <v/>
          </cell>
          <cell r="D129">
            <v>8</v>
          </cell>
          <cell r="E129" t="str">
            <v>ChangeActorStatus</v>
          </cell>
          <cell r="H129" t="str">
            <v/>
          </cell>
          <cell r="I129">
            <v>-1</v>
          </cell>
          <cell r="J129">
            <v>0.8</v>
          </cell>
          <cell r="M129" t="str">
            <v>MaxHpAddRate</v>
          </cell>
          <cell r="O129">
            <v>18</v>
          </cell>
          <cell r="S129" t="str">
            <v/>
          </cell>
        </row>
        <row r="130">
          <cell r="A130" t="str">
            <v>LP_MaxHp_09</v>
          </cell>
          <cell r="B130" t="str">
            <v>LP_MaxHp</v>
          </cell>
          <cell r="C130" t="str">
            <v/>
          </cell>
          <cell r="D130">
            <v>9</v>
          </cell>
          <cell r="E130" t="str">
            <v>ChangeActorStatus</v>
          </cell>
          <cell r="H130" t="str">
            <v/>
          </cell>
          <cell r="I130">
            <v>-1</v>
          </cell>
          <cell r="J130">
            <v>0.9</v>
          </cell>
          <cell r="M130" t="str">
            <v>MaxHpAddRate</v>
          </cell>
          <cell r="O130">
            <v>18</v>
          </cell>
          <cell r="S130" t="str">
            <v/>
          </cell>
        </row>
        <row r="131">
          <cell r="A131" t="str">
            <v>LP_MaxHpBetter_01</v>
          </cell>
          <cell r="B131" t="str">
            <v>LP_MaxHpBetter</v>
          </cell>
          <cell r="C131" t="str">
            <v/>
          </cell>
          <cell r="D131">
            <v>1</v>
          </cell>
          <cell r="E131" t="str">
            <v>ChangeActorStatus</v>
          </cell>
          <cell r="H131" t="str">
            <v/>
          </cell>
          <cell r="I131">
            <v>-1</v>
          </cell>
          <cell r="J131">
            <v>0.15</v>
          </cell>
          <cell r="M131" t="str">
            <v>MaxHpAddRate</v>
          </cell>
          <cell r="O131">
            <v>18</v>
          </cell>
          <cell r="S131" t="str">
            <v/>
          </cell>
        </row>
        <row r="132">
          <cell r="A132" t="str">
            <v>LP_MaxHpBetter_02</v>
          </cell>
          <cell r="B132" t="str">
            <v>LP_MaxHpBetter</v>
          </cell>
          <cell r="C132" t="str">
            <v/>
          </cell>
          <cell r="D132">
            <v>2</v>
          </cell>
          <cell r="E132" t="str">
            <v>ChangeActorStatus</v>
          </cell>
          <cell r="H132" t="str">
            <v/>
          </cell>
          <cell r="I132">
            <v>-1</v>
          </cell>
          <cell r="J132">
            <v>0.3</v>
          </cell>
          <cell r="M132" t="str">
            <v>MaxHpAddRate</v>
          </cell>
          <cell r="O132">
            <v>18</v>
          </cell>
          <cell r="S132" t="str">
            <v/>
          </cell>
        </row>
        <row r="133">
          <cell r="A133" t="str">
            <v>LP_MaxHpBetter_03</v>
          </cell>
          <cell r="B133" t="str">
            <v>LP_MaxHpBetter</v>
          </cell>
          <cell r="C133" t="str">
            <v/>
          </cell>
          <cell r="D133">
            <v>3</v>
          </cell>
          <cell r="E133" t="str">
            <v>ChangeActorStatus</v>
          </cell>
          <cell r="H133" t="str">
            <v/>
          </cell>
          <cell r="I133">
            <v>-1</v>
          </cell>
          <cell r="J133">
            <v>0.45</v>
          </cell>
          <cell r="M133" t="str">
            <v>MaxHpAddRate</v>
          </cell>
          <cell r="O133">
            <v>18</v>
          </cell>
          <cell r="S133" t="str">
            <v/>
          </cell>
        </row>
        <row r="134">
          <cell r="A134" t="str">
            <v>LP_MaxHpBetter_04</v>
          </cell>
          <cell r="B134" t="str">
            <v>LP_MaxHpBetter</v>
          </cell>
          <cell r="C134" t="str">
            <v/>
          </cell>
          <cell r="D134">
            <v>4</v>
          </cell>
          <cell r="E134" t="str">
            <v>ChangeActorStatus</v>
          </cell>
          <cell r="H134" t="str">
            <v/>
          </cell>
          <cell r="I134">
            <v>-1</v>
          </cell>
          <cell r="J134">
            <v>0.6</v>
          </cell>
          <cell r="M134" t="str">
            <v>MaxHpAddRate</v>
          </cell>
          <cell r="O134">
            <v>18</v>
          </cell>
          <cell r="S134" t="str">
            <v/>
          </cell>
        </row>
        <row r="135">
          <cell r="A135" t="str">
            <v>LP_MaxHpBetter_05</v>
          </cell>
          <cell r="B135" t="str">
            <v>LP_MaxHpBetter</v>
          </cell>
          <cell r="C135" t="str">
            <v/>
          </cell>
          <cell r="D135">
            <v>5</v>
          </cell>
          <cell r="E135" t="str">
            <v>ChangeActorStatus</v>
          </cell>
          <cell r="H135" t="str">
            <v/>
          </cell>
          <cell r="I135">
            <v>-1</v>
          </cell>
          <cell r="J135">
            <v>0.75</v>
          </cell>
          <cell r="M135" t="str">
            <v>MaxHpAddRate</v>
          </cell>
          <cell r="O135">
            <v>18</v>
          </cell>
          <cell r="S135" t="str">
            <v/>
          </cell>
        </row>
        <row r="136">
          <cell r="A136" t="str">
            <v>LP_MaxHpBetter_06</v>
          </cell>
          <cell r="B136" t="str">
            <v>LP_MaxHpBetter</v>
          </cell>
          <cell r="C136" t="str">
            <v/>
          </cell>
          <cell r="D136">
            <v>6</v>
          </cell>
          <cell r="E136" t="str">
            <v>ChangeActorStatus</v>
          </cell>
          <cell r="H136" t="str">
            <v/>
          </cell>
          <cell r="I136">
            <v>-1</v>
          </cell>
          <cell r="J136">
            <v>0.9</v>
          </cell>
          <cell r="M136" t="str">
            <v>MaxHpAddRate</v>
          </cell>
          <cell r="O136">
            <v>18</v>
          </cell>
          <cell r="S136" t="str">
            <v/>
          </cell>
        </row>
        <row r="137">
          <cell r="A137" t="str">
            <v>LP_MaxHpBetter_07</v>
          </cell>
          <cell r="B137" t="str">
            <v>LP_MaxHpBetter</v>
          </cell>
          <cell r="C137" t="str">
            <v/>
          </cell>
          <cell r="D137">
            <v>7</v>
          </cell>
          <cell r="E137" t="str">
            <v>ChangeActorStatus</v>
          </cell>
          <cell r="H137" t="str">
            <v/>
          </cell>
          <cell r="I137">
            <v>-1</v>
          </cell>
          <cell r="J137">
            <v>1.05</v>
          </cell>
          <cell r="M137" t="str">
            <v>MaxHpAddRate</v>
          </cell>
          <cell r="O137">
            <v>18</v>
          </cell>
          <cell r="S137" t="str">
            <v/>
          </cell>
        </row>
        <row r="138">
          <cell r="A138" t="str">
            <v>LP_MaxHpBetter_08</v>
          </cell>
          <cell r="B138" t="str">
            <v>LP_MaxHpBetter</v>
          </cell>
          <cell r="C138" t="str">
            <v/>
          </cell>
          <cell r="D138">
            <v>8</v>
          </cell>
          <cell r="E138" t="str">
            <v>ChangeActorStatus</v>
          </cell>
          <cell r="H138" t="str">
            <v/>
          </cell>
          <cell r="I138">
            <v>-1</v>
          </cell>
          <cell r="J138">
            <v>1.2</v>
          </cell>
          <cell r="M138" t="str">
            <v>MaxHpAddRate</v>
          </cell>
          <cell r="O138">
            <v>18</v>
          </cell>
          <cell r="S138" t="str">
            <v/>
          </cell>
        </row>
        <row r="139">
          <cell r="A139" t="str">
            <v>LP_MaxHpBetter_09</v>
          </cell>
          <cell r="B139" t="str">
            <v>LP_MaxHpBetter</v>
          </cell>
          <cell r="C139" t="str">
            <v/>
          </cell>
          <cell r="D139">
            <v>9</v>
          </cell>
          <cell r="E139" t="str">
            <v>ChangeActorStatus</v>
          </cell>
          <cell r="H139" t="str">
            <v/>
          </cell>
          <cell r="I139">
            <v>-1</v>
          </cell>
          <cell r="J139">
            <v>1.35</v>
          </cell>
          <cell r="M139" t="str">
            <v>MaxHpAddRate</v>
          </cell>
          <cell r="O139">
            <v>18</v>
          </cell>
          <cell r="S139" t="str">
            <v/>
          </cell>
        </row>
        <row r="140">
          <cell r="A140" t="str">
            <v>LP_MaxHpBest_01</v>
          </cell>
          <cell r="B140" t="str">
            <v>LP_MaxHpBest</v>
          </cell>
          <cell r="C140" t="str">
            <v/>
          </cell>
          <cell r="D140">
            <v>1</v>
          </cell>
          <cell r="E140" t="str">
            <v>ChangeActorStatus</v>
          </cell>
          <cell r="H140" t="str">
            <v/>
          </cell>
          <cell r="I140">
            <v>-1</v>
          </cell>
          <cell r="J140">
            <v>0.2</v>
          </cell>
          <cell r="M140" t="str">
            <v>MaxHpAddRate</v>
          </cell>
          <cell r="O140">
            <v>18</v>
          </cell>
          <cell r="S140" t="str">
            <v/>
          </cell>
        </row>
        <row r="141">
          <cell r="A141" t="str">
            <v>LP_MaxHpBest_02</v>
          </cell>
          <cell r="B141" t="str">
            <v>LP_MaxHpBest</v>
          </cell>
          <cell r="C141" t="str">
            <v/>
          </cell>
          <cell r="D141">
            <v>2</v>
          </cell>
          <cell r="E141" t="str">
            <v>ChangeActorStatus</v>
          </cell>
          <cell r="H141" t="str">
            <v/>
          </cell>
          <cell r="I141">
            <v>-1</v>
          </cell>
          <cell r="J141">
            <v>0.4</v>
          </cell>
          <cell r="M141" t="str">
            <v>MaxHpAddRate</v>
          </cell>
          <cell r="O141">
            <v>18</v>
          </cell>
          <cell r="S141" t="str">
            <v/>
          </cell>
        </row>
        <row r="142">
          <cell r="A142" t="str">
            <v>LP_MaxHpBest_03</v>
          </cell>
          <cell r="B142" t="str">
            <v>LP_MaxHpBest</v>
          </cell>
          <cell r="C142" t="str">
            <v/>
          </cell>
          <cell r="D142">
            <v>3</v>
          </cell>
          <cell r="E142" t="str">
            <v>ChangeActorStatus</v>
          </cell>
          <cell r="H142" t="str">
            <v/>
          </cell>
          <cell r="I142">
            <v>-1</v>
          </cell>
          <cell r="J142">
            <v>0.6</v>
          </cell>
          <cell r="M142" t="str">
            <v>MaxHpAddRate</v>
          </cell>
          <cell r="O142">
            <v>18</v>
          </cell>
          <cell r="S142" t="str">
            <v/>
          </cell>
        </row>
        <row r="143">
          <cell r="A143" t="str">
            <v>LP_MaxHpBest_04</v>
          </cell>
          <cell r="B143" t="str">
            <v>LP_MaxHpBest</v>
          </cell>
          <cell r="C143" t="str">
            <v/>
          </cell>
          <cell r="D143">
            <v>4</v>
          </cell>
          <cell r="E143" t="str">
            <v>ChangeActorStatus</v>
          </cell>
          <cell r="H143" t="str">
            <v/>
          </cell>
          <cell r="I143">
            <v>-1</v>
          </cell>
          <cell r="J143">
            <v>0.8</v>
          </cell>
          <cell r="M143" t="str">
            <v>MaxHpAddRate</v>
          </cell>
          <cell r="O143">
            <v>18</v>
          </cell>
          <cell r="S143" t="str">
            <v/>
          </cell>
        </row>
        <row r="144">
          <cell r="A144" t="str">
            <v>LP_MaxHpBest_05</v>
          </cell>
          <cell r="B144" t="str">
            <v>LP_MaxHpBest</v>
          </cell>
          <cell r="C144" t="str">
            <v/>
          </cell>
          <cell r="D144">
            <v>5</v>
          </cell>
          <cell r="E144" t="str">
            <v>ChangeActorStatus</v>
          </cell>
          <cell r="H144" t="str">
            <v/>
          </cell>
          <cell r="I144">
            <v>-1</v>
          </cell>
          <cell r="J144">
            <v>1</v>
          </cell>
          <cell r="M144" t="str">
            <v>MaxHpAddRate</v>
          </cell>
          <cell r="O144">
            <v>18</v>
          </cell>
          <cell r="S144" t="str">
            <v/>
          </cell>
        </row>
        <row r="145">
          <cell r="A145" t="str">
            <v>LP_ReduceDmgProjectile_01</v>
          </cell>
          <cell r="B145" t="str">
            <v>LP_ReduceDmgProjectile</v>
          </cell>
          <cell r="C145" t="str">
            <v/>
          </cell>
          <cell r="D145">
            <v>1</v>
          </cell>
          <cell r="E145" t="str">
            <v>ReduceDamage</v>
          </cell>
          <cell r="H145" t="str">
            <v/>
          </cell>
          <cell r="J145">
            <v>0.15</v>
          </cell>
          <cell r="O145" t="str">
            <v/>
          </cell>
          <cell r="S145" t="str">
            <v/>
          </cell>
        </row>
        <row r="146">
          <cell r="A146" t="str">
            <v>LP_ReduceDmgProjectile_02</v>
          </cell>
          <cell r="B146" t="str">
            <v>LP_ReduceDmgProjectile</v>
          </cell>
          <cell r="C146" t="str">
            <v/>
          </cell>
          <cell r="D146">
            <v>2</v>
          </cell>
          <cell r="E146" t="str">
            <v>ReduceDamage</v>
          </cell>
          <cell r="H146" t="str">
            <v/>
          </cell>
          <cell r="J146">
            <v>0.33</v>
          </cell>
          <cell r="O146" t="str">
            <v/>
          </cell>
          <cell r="S146" t="str">
            <v/>
          </cell>
        </row>
        <row r="147">
          <cell r="A147" t="str">
            <v>LP_ReduceDmgProjectile_03</v>
          </cell>
          <cell r="B147" t="str">
            <v>LP_ReduceDmgProjectile</v>
          </cell>
          <cell r="C147" t="str">
            <v/>
          </cell>
          <cell r="D147">
            <v>3</v>
          </cell>
          <cell r="E147" t="str">
            <v>ReduceDamage</v>
          </cell>
          <cell r="H147" t="str">
            <v/>
          </cell>
          <cell r="J147">
            <v>0.54</v>
          </cell>
          <cell r="O147" t="str">
            <v/>
          </cell>
          <cell r="S147" t="str">
            <v/>
          </cell>
        </row>
        <row r="148">
          <cell r="A148" t="str">
            <v>LP_ReduceDmgProjectile_04</v>
          </cell>
          <cell r="B148" t="str">
            <v>LP_ReduceDmgProjectile</v>
          </cell>
          <cell r="C148" t="str">
            <v/>
          </cell>
          <cell r="D148">
            <v>4</v>
          </cell>
          <cell r="E148" t="str">
            <v>ReduceDamage</v>
          </cell>
          <cell r="H148" t="str">
            <v/>
          </cell>
          <cell r="J148">
            <v>0.78</v>
          </cell>
          <cell r="O148" t="str">
            <v/>
          </cell>
          <cell r="S148" t="str">
            <v/>
          </cell>
        </row>
        <row r="149">
          <cell r="A149" t="str">
            <v>LP_ReduceDmgProjectile_05</v>
          </cell>
          <cell r="B149" t="str">
            <v>LP_ReduceDmgProjectile</v>
          </cell>
          <cell r="C149" t="str">
            <v/>
          </cell>
          <cell r="D149">
            <v>5</v>
          </cell>
          <cell r="E149" t="str">
            <v>ReduceDamage</v>
          </cell>
          <cell r="H149" t="str">
            <v/>
          </cell>
          <cell r="J149">
            <v>1.0499999999999998</v>
          </cell>
          <cell r="O149" t="str">
            <v/>
          </cell>
          <cell r="S149" t="str">
            <v/>
          </cell>
        </row>
        <row r="150">
          <cell r="A150" t="str">
            <v>LP_ReduceDmgProjectile_06</v>
          </cell>
          <cell r="B150" t="str">
            <v>LP_ReduceDmgProjectile</v>
          </cell>
          <cell r="C150" t="str">
            <v/>
          </cell>
          <cell r="D150">
            <v>6</v>
          </cell>
          <cell r="E150" t="str">
            <v>ReduceDamage</v>
          </cell>
          <cell r="H150" t="str">
            <v/>
          </cell>
          <cell r="J150">
            <v>1.35</v>
          </cell>
          <cell r="O150" t="str">
            <v/>
          </cell>
          <cell r="S150" t="str">
            <v/>
          </cell>
        </row>
        <row r="151">
          <cell r="A151" t="str">
            <v>LP_ReduceDmgProjectile_07</v>
          </cell>
          <cell r="B151" t="str">
            <v>LP_ReduceDmgProjectile</v>
          </cell>
          <cell r="C151" t="str">
            <v/>
          </cell>
          <cell r="D151">
            <v>7</v>
          </cell>
          <cell r="E151" t="str">
            <v>ReduceDamage</v>
          </cell>
          <cell r="H151" t="str">
            <v/>
          </cell>
          <cell r="J151">
            <v>1.6800000000000002</v>
          </cell>
          <cell r="O151" t="str">
            <v/>
          </cell>
          <cell r="S151" t="str">
            <v/>
          </cell>
        </row>
        <row r="152">
          <cell r="A152" t="str">
            <v>LP_ReduceDmgProjectile_08</v>
          </cell>
          <cell r="B152" t="str">
            <v>LP_ReduceDmgProjectile</v>
          </cell>
          <cell r="C152" t="str">
            <v/>
          </cell>
          <cell r="D152">
            <v>8</v>
          </cell>
          <cell r="E152" t="str">
            <v>ReduceDamage</v>
          </cell>
          <cell r="H152" t="str">
            <v/>
          </cell>
          <cell r="J152">
            <v>2.04</v>
          </cell>
          <cell r="O152" t="str">
            <v/>
          </cell>
          <cell r="S152" t="str">
            <v/>
          </cell>
        </row>
        <row r="153">
          <cell r="A153" t="str">
            <v>LP_ReduceDmgProjectile_09</v>
          </cell>
          <cell r="B153" t="str">
            <v>LP_ReduceDmgProjectile</v>
          </cell>
          <cell r="C153" t="str">
            <v/>
          </cell>
          <cell r="D153">
            <v>9</v>
          </cell>
          <cell r="E153" t="str">
            <v>ReduceDamage</v>
          </cell>
          <cell r="H153" t="str">
            <v/>
          </cell>
          <cell r="J153">
            <v>2.4300000000000002</v>
          </cell>
          <cell r="O153" t="str">
            <v/>
          </cell>
          <cell r="S153" t="str">
            <v/>
          </cell>
        </row>
        <row r="154">
          <cell r="A154" t="str">
            <v>LP_ReduceDmgProjectileBetter_01</v>
          </cell>
          <cell r="B154" t="str">
            <v>LP_ReduceDmgProjectileBetter</v>
          </cell>
          <cell r="C154" t="str">
            <v/>
          </cell>
          <cell r="D154">
            <v>1</v>
          </cell>
          <cell r="E154" t="str">
            <v>ReduceDamage</v>
          </cell>
          <cell r="H154" t="str">
            <v/>
          </cell>
          <cell r="J154">
            <v>0.33</v>
          </cell>
          <cell r="O154" t="str">
            <v/>
          </cell>
          <cell r="S154" t="str">
            <v/>
          </cell>
        </row>
        <row r="155">
          <cell r="A155" t="str">
            <v>LP_ReduceDmgProjectileBetter_02</v>
          </cell>
          <cell r="B155" t="str">
            <v>LP_ReduceDmgProjectileBetter</v>
          </cell>
          <cell r="C155" t="str">
            <v/>
          </cell>
          <cell r="D155">
            <v>2</v>
          </cell>
          <cell r="E155" t="str">
            <v>ReduceDamage</v>
          </cell>
          <cell r="H155" t="str">
            <v/>
          </cell>
          <cell r="J155">
            <v>0.78</v>
          </cell>
          <cell r="O155" t="str">
            <v/>
          </cell>
          <cell r="S155" t="str">
            <v/>
          </cell>
        </row>
        <row r="156">
          <cell r="A156" t="str">
            <v>LP_ReduceDmgProjectileBetter_03</v>
          </cell>
          <cell r="B156" t="str">
            <v>LP_ReduceDmgProjectileBetter</v>
          </cell>
          <cell r="C156" t="str">
            <v/>
          </cell>
          <cell r="D156">
            <v>3</v>
          </cell>
          <cell r="E156" t="str">
            <v>ReduceDamage</v>
          </cell>
          <cell r="H156" t="str">
            <v/>
          </cell>
          <cell r="J156">
            <v>1.35</v>
          </cell>
          <cell r="O156" t="str">
            <v/>
          </cell>
          <cell r="S156" t="str">
            <v/>
          </cell>
        </row>
        <row r="157">
          <cell r="A157" t="str">
            <v>LP_ReduceDmgProjectileBetter_04</v>
          </cell>
          <cell r="B157" t="str">
            <v>LP_ReduceDmgProjectileBetter</v>
          </cell>
          <cell r="C157" t="str">
            <v/>
          </cell>
          <cell r="D157">
            <v>4</v>
          </cell>
          <cell r="E157" t="str">
            <v>ReduceDamage</v>
          </cell>
          <cell r="H157" t="str">
            <v/>
          </cell>
          <cell r="J157">
            <v>2.04</v>
          </cell>
          <cell r="O157" t="str">
            <v/>
          </cell>
          <cell r="S157" t="str">
            <v/>
          </cell>
        </row>
        <row r="158">
          <cell r="A158" t="str">
            <v>LP_ReduceDmgMelee_01</v>
          </cell>
          <cell r="B158" t="str">
            <v>LP_ReduceDmgMelee</v>
          </cell>
          <cell r="C158" t="str">
            <v/>
          </cell>
          <cell r="D158">
            <v>1</v>
          </cell>
          <cell r="E158" t="str">
            <v>ReduceDamage</v>
          </cell>
          <cell r="H158" t="str">
            <v/>
          </cell>
          <cell r="I158">
            <v>0.2</v>
          </cell>
          <cell r="O158" t="str">
            <v/>
          </cell>
          <cell r="S158" t="str">
            <v/>
          </cell>
        </row>
        <row r="159">
          <cell r="A159" t="str">
            <v>LP_ReduceDmgMelee_02</v>
          </cell>
          <cell r="B159" t="str">
            <v>LP_ReduceDmgMelee</v>
          </cell>
          <cell r="C159" t="str">
            <v/>
          </cell>
          <cell r="D159">
            <v>2</v>
          </cell>
          <cell r="E159" t="str">
            <v>ReduceDamage</v>
          </cell>
          <cell r="H159" t="str">
            <v/>
          </cell>
          <cell r="I159">
            <v>0.44000000000000006</v>
          </cell>
          <cell r="O159" t="str">
            <v/>
          </cell>
          <cell r="S159" t="str">
            <v/>
          </cell>
        </row>
        <row r="160">
          <cell r="A160" t="str">
            <v>LP_ReduceDmgMelee_03</v>
          </cell>
          <cell r="B160" t="str">
            <v>LP_ReduceDmgMelee</v>
          </cell>
          <cell r="C160" t="str">
            <v/>
          </cell>
          <cell r="D160">
            <v>3</v>
          </cell>
          <cell r="E160" t="str">
            <v>ReduceDamage</v>
          </cell>
          <cell r="H160" t="str">
            <v/>
          </cell>
          <cell r="I160">
            <v>0.72</v>
          </cell>
          <cell r="O160" t="str">
            <v/>
          </cell>
          <cell r="S160" t="str">
            <v/>
          </cell>
        </row>
        <row r="161">
          <cell r="A161" t="str">
            <v>LP_ReduceDmgMelee_04</v>
          </cell>
          <cell r="B161" t="str">
            <v>LP_ReduceDmgMelee</v>
          </cell>
          <cell r="C161" t="str">
            <v/>
          </cell>
          <cell r="D161">
            <v>4</v>
          </cell>
          <cell r="E161" t="str">
            <v>ReduceDamage</v>
          </cell>
          <cell r="H161" t="str">
            <v/>
          </cell>
          <cell r="I161">
            <v>1.04</v>
          </cell>
          <cell r="O161" t="str">
            <v/>
          </cell>
          <cell r="S161" t="str">
            <v/>
          </cell>
        </row>
        <row r="162">
          <cell r="A162" t="str">
            <v>LP_ReduceDmgMelee_05</v>
          </cell>
          <cell r="B162" t="str">
            <v>LP_ReduceDmgMelee</v>
          </cell>
          <cell r="C162" t="str">
            <v/>
          </cell>
          <cell r="D162">
            <v>5</v>
          </cell>
          <cell r="E162" t="str">
            <v>ReduceDamage</v>
          </cell>
          <cell r="H162" t="str">
            <v/>
          </cell>
          <cell r="I162">
            <v>1.4</v>
          </cell>
          <cell r="O162" t="str">
            <v/>
          </cell>
          <cell r="S162" t="str">
            <v/>
          </cell>
        </row>
        <row r="163">
          <cell r="A163" t="str">
            <v>LP_ReduceDmgMelee_06</v>
          </cell>
          <cell r="B163" t="str">
            <v>LP_ReduceDmgMelee</v>
          </cell>
          <cell r="C163" t="str">
            <v/>
          </cell>
          <cell r="D163">
            <v>6</v>
          </cell>
          <cell r="E163" t="str">
            <v>ReduceDamage</v>
          </cell>
          <cell r="H163" t="str">
            <v/>
          </cell>
          <cell r="I163">
            <v>1.7999999999999998</v>
          </cell>
          <cell r="O163" t="str">
            <v/>
          </cell>
          <cell r="S163" t="str">
            <v/>
          </cell>
        </row>
        <row r="164">
          <cell r="A164" t="str">
            <v>LP_ReduceDmgMelee_07</v>
          </cell>
          <cell r="B164" t="str">
            <v>LP_ReduceDmgMelee</v>
          </cell>
          <cell r="C164" t="str">
            <v/>
          </cell>
          <cell r="D164">
            <v>7</v>
          </cell>
          <cell r="E164" t="str">
            <v>ReduceDamage</v>
          </cell>
          <cell r="H164" t="str">
            <v/>
          </cell>
          <cell r="I164">
            <v>2.2399999999999998</v>
          </cell>
          <cell r="O164" t="str">
            <v/>
          </cell>
          <cell r="S164" t="str">
            <v/>
          </cell>
        </row>
        <row r="165">
          <cell r="A165" t="str">
            <v>LP_ReduceDmgMelee_08</v>
          </cell>
          <cell r="B165" t="str">
            <v>LP_ReduceDmgMelee</v>
          </cell>
          <cell r="C165" t="str">
            <v/>
          </cell>
          <cell r="D165">
            <v>8</v>
          </cell>
          <cell r="E165" t="str">
            <v>ReduceDamage</v>
          </cell>
          <cell r="H165" t="str">
            <v/>
          </cell>
          <cell r="I165">
            <v>2.72</v>
          </cell>
          <cell r="O165" t="str">
            <v/>
          </cell>
          <cell r="S165" t="str">
            <v/>
          </cell>
        </row>
        <row r="166">
          <cell r="A166" t="str">
            <v>LP_ReduceDmgMelee_09</v>
          </cell>
          <cell r="B166" t="str">
            <v>LP_ReduceDmgMelee</v>
          </cell>
          <cell r="C166" t="str">
            <v/>
          </cell>
          <cell r="D166">
            <v>9</v>
          </cell>
          <cell r="E166" t="str">
            <v>ReduceDamage</v>
          </cell>
          <cell r="H166" t="str">
            <v/>
          </cell>
          <cell r="I166">
            <v>3.24</v>
          </cell>
          <cell r="O166" t="str">
            <v/>
          </cell>
          <cell r="S166" t="str">
            <v/>
          </cell>
        </row>
        <row r="167">
          <cell r="A167" t="str">
            <v>LP_ReduceDmgMeleeBetter_01</v>
          </cell>
          <cell r="B167" t="str">
            <v>LP_ReduceDmgMeleeBetter</v>
          </cell>
          <cell r="C167" t="str">
            <v/>
          </cell>
          <cell r="D167">
            <v>1</v>
          </cell>
          <cell r="E167" t="str">
            <v>ReduceDamage</v>
          </cell>
          <cell r="H167" t="str">
            <v/>
          </cell>
          <cell r="I167">
            <v>0.44000000000000006</v>
          </cell>
          <cell r="O167" t="str">
            <v/>
          </cell>
          <cell r="S167" t="str">
            <v/>
          </cell>
        </row>
        <row r="168">
          <cell r="A168" t="str">
            <v>LP_ReduceDmgMeleeBetter_02</v>
          </cell>
          <cell r="B168" t="str">
            <v>LP_ReduceDmgMeleeBetter</v>
          </cell>
          <cell r="C168" t="str">
            <v/>
          </cell>
          <cell r="D168">
            <v>2</v>
          </cell>
          <cell r="E168" t="str">
            <v>ReduceDamage</v>
          </cell>
          <cell r="H168" t="str">
            <v/>
          </cell>
          <cell r="I168">
            <v>1.04</v>
          </cell>
          <cell r="O168" t="str">
            <v/>
          </cell>
          <cell r="S168" t="str">
            <v/>
          </cell>
        </row>
        <row r="169">
          <cell r="A169" t="str">
            <v>LP_ReduceDmgMeleeBetter_03</v>
          </cell>
          <cell r="B169" t="str">
            <v>LP_ReduceDmgMeleeBetter</v>
          </cell>
          <cell r="C169" t="str">
            <v/>
          </cell>
          <cell r="D169">
            <v>3</v>
          </cell>
          <cell r="E169" t="str">
            <v>ReduceDamage</v>
          </cell>
          <cell r="H169" t="str">
            <v/>
          </cell>
          <cell r="I169">
            <v>1.7999999999999998</v>
          </cell>
          <cell r="O169" t="str">
            <v/>
          </cell>
          <cell r="S169" t="str">
            <v/>
          </cell>
        </row>
        <row r="170">
          <cell r="A170" t="str">
            <v>LP_ReduceDmgMeleeBetter_04</v>
          </cell>
          <cell r="B170" t="str">
            <v>LP_ReduceDmgMeleeBetter</v>
          </cell>
          <cell r="C170" t="str">
            <v/>
          </cell>
          <cell r="D170">
            <v>4</v>
          </cell>
          <cell r="E170" t="str">
            <v>ReduceDamage</v>
          </cell>
          <cell r="H170" t="str">
            <v/>
          </cell>
          <cell r="I170">
            <v>2.72</v>
          </cell>
          <cell r="O170" t="str">
            <v/>
          </cell>
          <cell r="S170" t="str">
            <v/>
          </cell>
        </row>
        <row r="171">
          <cell r="A171" t="str">
            <v>LP_ReduceDmgClose_01</v>
          </cell>
          <cell r="B171" t="str">
            <v>LP_ReduceDmgClose</v>
          </cell>
          <cell r="C171" t="str">
            <v/>
          </cell>
          <cell r="D171">
            <v>1</v>
          </cell>
          <cell r="E171" t="str">
            <v>ReduceDamage</v>
          </cell>
          <cell r="H171" t="str">
            <v/>
          </cell>
          <cell r="K171">
            <v>0.2</v>
          </cell>
          <cell r="O171" t="str">
            <v/>
          </cell>
          <cell r="S171" t="str">
            <v/>
          </cell>
        </row>
        <row r="172">
          <cell r="A172" t="str">
            <v>LP_ReduceDmgClose_02</v>
          </cell>
          <cell r="B172" t="str">
            <v>LP_ReduceDmgClose</v>
          </cell>
          <cell r="C172" t="str">
            <v/>
          </cell>
          <cell r="D172">
            <v>2</v>
          </cell>
          <cell r="E172" t="str">
            <v>ReduceDamage</v>
          </cell>
          <cell r="H172" t="str">
            <v/>
          </cell>
          <cell r="K172">
            <v>0.44000000000000006</v>
          </cell>
          <cell r="O172" t="str">
            <v/>
          </cell>
          <cell r="S172" t="str">
            <v/>
          </cell>
        </row>
        <row r="173">
          <cell r="A173" t="str">
            <v>LP_ReduceDmgClose_03</v>
          </cell>
          <cell r="B173" t="str">
            <v>LP_ReduceDmgClose</v>
          </cell>
          <cell r="C173" t="str">
            <v/>
          </cell>
          <cell r="D173">
            <v>3</v>
          </cell>
          <cell r="E173" t="str">
            <v>ReduceDamage</v>
          </cell>
          <cell r="H173" t="str">
            <v/>
          </cell>
          <cell r="K173">
            <v>0.72</v>
          </cell>
          <cell r="O173" t="str">
            <v/>
          </cell>
          <cell r="S173" t="str">
            <v/>
          </cell>
        </row>
        <row r="174">
          <cell r="A174" t="str">
            <v>LP_ReduceDmgClose_04</v>
          </cell>
          <cell r="B174" t="str">
            <v>LP_ReduceDmgClose</v>
          </cell>
          <cell r="C174" t="str">
            <v/>
          </cell>
          <cell r="D174">
            <v>4</v>
          </cell>
          <cell r="E174" t="str">
            <v>ReduceDamage</v>
          </cell>
          <cell r="H174" t="str">
            <v/>
          </cell>
          <cell r="K174">
            <v>1.04</v>
          </cell>
          <cell r="O174" t="str">
            <v/>
          </cell>
          <cell r="S174" t="str">
            <v/>
          </cell>
        </row>
        <row r="175">
          <cell r="A175" t="str">
            <v>LP_ReduceDmgClose_05</v>
          </cell>
          <cell r="B175" t="str">
            <v>LP_ReduceDmgClose</v>
          </cell>
          <cell r="C175" t="str">
            <v/>
          </cell>
          <cell r="D175">
            <v>5</v>
          </cell>
          <cell r="E175" t="str">
            <v>ReduceDamage</v>
          </cell>
          <cell r="H175" t="str">
            <v/>
          </cell>
          <cell r="K175">
            <v>1.4</v>
          </cell>
          <cell r="O175" t="str">
            <v/>
          </cell>
          <cell r="S175" t="str">
            <v/>
          </cell>
        </row>
        <row r="176">
          <cell r="A176" t="str">
            <v>LP_ReduceDmgClose_06</v>
          </cell>
          <cell r="B176" t="str">
            <v>LP_ReduceDmgClose</v>
          </cell>
          <cell r="C176" t="str">
            <v/>
          </cell>
          <cell r="D176">
            <v>6</v>
          </cell>
          <cell r="E176" t="str">
            <v>ReduceDamage</v>
          </cell>
          <cell r="H176" t="str">
            <v/>
          </cell>
          <cell r="K176">
            <v>1.7999999999999998</v>
          </cell>
          <cell r="O176" t="str">
            <v/>
          </cell>
          <cell r="S176" t="str">
            <v/>
          </cell>
        </row>
        <row r="177">
          <cell r="A177" t="str">
            <v>LP_ReduceDmgClose_07</v>
          </cell>
          <cell r="B177" t="str">
            <v>LP_ReduceDmgClose</v>
          </cell>
          <cell r="C177" t="str">
            <v/>
          </cell>
          <cell r="D177">
            <v>7</v>
          </cell>
          <cell r="E177" t="str">
            <v>ReduceDamage</v>
          </cell>
          <cell r="H177" t="str">
            <v/>
          </cell>
          <cell r="K177">
            <v>2.2399999999999998</v>
          </cell>
          <cell r="O177" t="str">
            <v/>
          </cell>
          <cell r="S177" t="str">
            <v/>
          </cell>
        </row>
        <row r="178">
          <cell r="A178" t="str">
            <v>LP_ReduceDmgClose_08</v>
          </cell>
          <cell r="B178" t="str">
            <v>LP_ReduceDmgClose</v>
          </cell>
          <cell r="C178" t="str">
            <v/>
          </cell>
          <cell r="D178">
            <v>8</v>
          </cell>
          <cell r="E178" t="str">
            <v>ReduceDamage</v>
          </cell>
          <cell r="H178" t="str">
            <v/>
          </cell>
          <cell r="K178">
            <v>2.72</v>
          </cell>
          <cell r="O178" t="str">
            <v/>
          </cell>
          <cell r="S178" t="str">
            <v/>
          </cell>
        </row>
        <row r="179">
          <cell r="A179" t="str">
            <v>LP_ReduceDmgClose_09</v>
          </cell>
          <cell r="B179" t="str">
            <v>LP_ReduceDmgClose</v>
          </cell>
          <cell r="C179" t="str">
            <v/>
          </cell>
          <cell r="D179">
            <v>9</v>
          </cell>
          <cell r="E179" t="str">
            <v>ReduceDamage</v>
          </cell>
          <cell r="H179" t="str">
            <v/>
          </cell>
          <cell r="K179">
            <v>3.24</v>
          </cell>
          <cell r="O179" t="str">
            <v/>
          </cell>
          <cell r="S179" t="str">
            <v/>
          </cell>
        </row>
        <row r="180">
          <cell r="A180" t="str">
            <v>LP_ReduceDmgCloseBetter_01</v>
          </cell>
          <cell r="B180" t="str">
            <v>LP_ReduceDmgCloseBetter</v>
          </cell>
          <cell r="C180" t="str">
            <v/>
          </cell>
          <cell r="D180">
            <v>1</v>
          </cell>
          <cell r="E180" t="str">
            <v>ReduceDamage</v>
          </cell>
          <cell r="H180" t="str">
            <v/>
          </cell>
          <cell r="K180">
            <v>0.44000000000000006</v>
          </cell>
          <cell r="O180" t="str">
            <v/>
          </cell>
          <cell r="S180" t="str">
            <v/>
          </cell>
        </row>
        <row r="181">
          <cell r="A181" t="str">
            <v>LP_ReduceDmgCloseBetter_02</v>
          </cell>
          <cell r="B181" t="str">
            <v>LP_ReduceDmgCloseBetter</v>
          </cell>
          <cell r="C181" t="str">
            <v/>
          </cell>
          <cell r="D181">
            <v>2</v>
          </cell>
          <cell r="E181" t="str">
            <v>ReduceDamage</v>
          </cell>
          <cell r="H181" t="str">
            <v/>
          </cell>
          <cell r="K181">
            <v>1.04</v>
          </cell>
          <cell r="O181" t="str">
            <v/>
          </cell>
          <cell r="S181" t="str">
            <v/>
          </cell>
        </row>
        <row r="182">
          <cell r="A182" t="str">
            <v>LP_ReduceDmgCloseBetter_03</v>
          </cell>
          <cell r="B182" t="str">
            <v>LP_ReduceDmgCloseBetter</v>
          </cell>
          <cell r="C182" t="str">
            <v/>
          </cell>
          <cell r="D182">
            <v>3</v>
          </cell>
          <cell r="E182" t="str">
            <v>ReduceDamage</v>
          </cell>
          <cell r="H182" t="str">
            <v/>
          </cell>
          <cell r="K182">
            <v>1.7999999999999998</v>
          </cell>
          <cell r="O182" t="str">
            <v/>
          </cell>
          <cell r="S182" t="str">
            <v/>
          </cell>
        </row>
        <row r="183">
          <cell r="A183" t="str">
            <v>LP_ReduceDmgCloseBetter_04</v>
          </cell>
          <cell r="B183" t="str">
            <v>LP_ReduceDmgCloseBetter</v>
          </cell>
          <cell r="C183" t="str">
            <v/>
          </cell>
          <cell r="D183">
            <v>4</v>
          </cell>
          <cell r="E183" t="str">
            <v>ReduceDamage</v>
          </cell>
          <cell r="H183" t="str">
            <v/>
          </cell>
          <cell r="K183">
            <v>2.72</v>
          </cell>
          <cell r="O183" t="str">
            <v/>
          </cell>
          <cell r="S183" t="str">
            <v/>
          </cell>
        </row>
        <row r="184">
          <cell r="A184" t="str">
            <v>LP_ReduceDmgTrap_01</v>
          </cell>
          <cell r="B184" t="str">
            <v>LP_ReduceDmgTrap</v>
          </cell>
          <cell r="C184" t="str">
            <v/>
          </cell>
          <cell r="D184">
            <v>1</v>
          </cell>
          <cell r="E184" t="str">
            <v>ReduceDamage</v>
          </cell>
          <cell r="H184" t="str">
            <v/>
          </cell>
          <cell r="L184">
            <v>0.2</v>
          </cell>
          <cell r="O184" t="str">
            <v/>
          </cell>
          <cell r="S184" t="str">
            <v/>
          </cell>
        </row>
        <row r="185">
          <cell r="A185" t="str">
            <v>LP_ReduceDmgTrap_02</v>
          </cell>
          <cell r="B185" t="str">
            <v>LP_ReduceDmgTrap</v>
          </cell>
          <cell r="C185" t="str">
            <v/>
          </cell>
          <cell r="D185">
            <v>2</v>
          </cell>
          <cell r="E185" t="str">
            <v>ReduceDamage</v>
          </cell>
          <cell r="H185" t="str">
            <v/>
          </cell>
          <cell r="L185">
            <v>0.44000000000000006</v>
          </cell>
          <cell r="O185" t="str">
            <v/>
          </cell>
          <cell r="S185" t="str">
            <v/>
          </cell>
        </row>
        <row r="186">
          <cell r="A186" t="str">
            <v>LP_ReduceDmgTrap_03</v>
          </cell>
          <cell r="B186" t="str">
            <v>LP_ReduceDmgTrap</v>
          </cell>
          <cell r="C186" t="str">
            <v/>
          </cell>
          <cell r="D186">
            <v>3</v>
          </cell>
          <cell r="E186" t="str">
            <v>ReduceDamage</v>
          </cell>
          <cell r="H186" t="str">
            <v/>
          </cell>
          <cell r="L186">
            <v>0.72</v>
          </cell>
          <cell r="O186" t="str">
            <v/>
          </cell>
          <cell r="S186" t="str">
            <v/>
          </cell>
        </row>
        <row r="187">
          <cell r="A187" t="str">
            <v>LP_ReduceDmgTrap_04</v>
          </cell>
          <cell r="B187" t="str">
            <v>LP_ReduceDmgTrap</v>
          </cell>
          <cell r="C187" t="str">
            <v/>
          </cell>
          <cell r="D187">
            <v>4</v>
          </cell>
          <cell r="E187" t="str">
            <v>ReduceDamage</v>
          </cell>
          <cell r="H187" t="str">
            <v/>
          </cell>
          <cell r="L187">
            <v>1.04</v>
          </cell>
          <cell r="O187" t="str">
            <v/>
          </cell>
          <cell r="S187" t="str">
            <v/>
          </cell>
        </row>
        <row r="188">
          <cell r="A188" t="str">
            <v>LP_ReduceDmgTrap_05</v>
          </cell>
          <cell r="B188" t="str">
            <v>LP_ReduceDmgTrap</v>
          </cell>
          <cell r="C188" t="str">
            <v/>
          </cell>
          <cell r="D188">
            <v>5</v>
          </cell>
          <cell r="E188" t="str">
            <v>ReduceDamage</v>
          </cell>
          <cell r="H188" t="str">
            <v/>
          </cell>
          <cell r="L188">
            <v>1.4</v>
          </cell>
          <cell r="O188" t="str">
            <v/>
          </cell>
          <cell r="S188" t="str">
            <v/>
          </cell>
        </row>
        <row r="189">
          <cell r="A189" t="str">
            <v>LP_ReduceDmgTrap_06</v>
          </cell>
          <cell r="B189" t="str">
            <v>LP_ReduceDmgTrap</v>
          </cell>
          <cell r="C189" t="str">
            <v/>
          </cell>
          <cell r="D189">
            <v>6</v>
          </cell>
          <cell r="E189" t="str">
            <v>ReduceDamage</v>
          </cell>
          <cell r="H189" t="str">
            <v/>
          </cell>
          <cell r="L189">
            <v>1.7999999999999998</v>
          </cell>
          <cell r="O189" t="str">
            <v/>
          </cell>
          <cell r="S189" t="str">
            <v/>
          </cell>
        </row>
        <row r="190">
          <cell r="A190" t="str">
            <v>LP_ReduceDmgTrap_07</v>
          </cell>
          <cell r="B190" t="str">
            <v>LP_ReduceDmgTrap</v>
          </cell>
          <cell r="C190" t="str">
            <v/>
          </cell>
          <cell r="D190">
            <v>7</v>
          </cell>
          <cell r="E190" t="str">
            <v>ReduceDamage</v>
          </cell>
          <cell r="H190" t="str">
            <v/>
          </cell>
          <cell r="L190">
            <v>2.2399999999999998</v>
          </cell>
          <cell r="O190" t="str">
            <v/>
          </cell>
          <cell r="S190" t="str">
            <v/>
          </cell>
        </row>
        <row r="191">
          <cell r="A191" t="str">
            <v>LP_ReduceDmgTrap_08</v>
          </cell>
          <cell r="B191" t="str">
            <v>LP_ReduceDmgTrap</v>
          </cell>
          <cell r="C191" t="str">
            <v/>
          </cell>
          <cell r="D191">
            <v>8</v>
          </cell>
          <cell r="E191" t="str">
            <v>ReduceDamage</v>
          </cell>
          <cell r="H191" t="str">
            <v/>
          </cell>
          <cell r="L191">
            <v>2.72</v>
          </cell>
          <cell r="O191" t="str">
            <v/>
          </cell>
          <cell r="S191" t="str">
            <v/>
          </cell>
        </row>
        <row r="192">
          <cell r="A192" t="str">
            <v>LP_ReduceDmgTrap_09</v>
          </cell>
          <cell r="B192" t="str">
            <v>LP_ReduceDmgTrap</v>
          </cell>
          <cell r="C192" t="str">
            <v/>
          </cell>
          <cell r="D192">
            <v>9</v>
          </cell>
          <cell r="E192" t="str">
            <v>ReduceDamage</v>
          </cell>
          <cell r="H192" t="str">
            <v/>
          </cell>
          <cell r="L192">
            <v>3.24</v>
          </cell>
          <cell r="O192" t="str">
            <v/>
          </cell>
          <cell r="S192" t="str">
            <v/>
          </cell>
        </row>
        <row r="193">
          <cell r="A193" t="str">
            <v>LP_ReduceDmgTrapBetter_01</v>
          </cell>
          <cell r="B193" t="str">
            <v>LP_ReduceDmgTrapBetter</v>
          </cell>
          <cell r="C193" t="str">
            <v/>
          </cell>
          <cell r="D193">
            <v>1</v>
          </cell>
          <cell r="E193" t="str">
            <v>ReduceDamage</v>
          </cell>
          <cell r="H193" t="str">
            <v/>
          </cell>
          <cell r="L193">
            <v>0.44000000000000006</v>
          </cell>
          <cell r="O193" t="str">
            <v/>
          </cell>
          <cell r="S193" t="str">
            <v/>
          </cell>
        </row>
        <row r="194">
          <cell r="A194" t="str">
            <v>LP_ReduceDmgTrapBetter_02</v>
          </cell>
          <cell r="B194" t="str">
            <v>LP_ReduceDmgTrapBetter</v>
          </cell>
          <cell r="C194" t="str">
            <v/>
          </cell>
          <cell r="D194">
            <v>2</v>
          </cell>
          <cell r="E194" t="str">
            <v>ReduceDamage</v>
          </cell>
          <cell r="H194" t="str">
            <v/>
          </cell>
          <cell r="L194">
            <v>1.04</v>
          </cell>
          <cell r="O194" t="str">
            <v/>
          </cell>
          <cell r="S194" t="str">
            <v/>
          </cell>
        </row>
        <row r="195">
          <cell r="A195" t="str">
            <v>LP_ReduceDmgTrapBetter_03</v>
          </cell>
          <cell r="B195" t="str">
            <v>LP_ReduceDmgTrapBetter</v>
          </cell>
          <cell r="C195" t="str">
            <v/>
          </cell>
          <cell r="D195">
            <v>3</v>
          </cell>
          <cell r="E195" t="str">
            <v>ReduceDamage</v>
          </cell>
          <cell r="H195" t="str">
            <v/>
          </cell>
          <cell r="L195">
            <v>1.7999999999999998</v>
          </cell>
          <cell r="O195" t="str">
            <v/>
          </cell>
          <cell r="S195" t="str">
            <v/>
          </cell>
        </row>
        <row r="196">
          <cell r="A196" t="str">
            <v>LP_ReduceDmgTrapBetter_04</v>
          </cell>
          <cell r="B196" t="str">
            <v>LP_ReduceDmgTrapBetter</v>
          </cell>
          <cell r="C196" t="str">
            <v/>
          </cell>
          <cell r="D196">
            <v>4</v>
          </cell>
          <cell r="E196" t="str">
            <v>ReduceDamage</v>
          </cell>
          <cell r="H196" t="str">
            <v/>
          </cell>
          <cell r="L196">
            <v>2.72</v>
          </cell>
          <cell r="O196" t="str">
            <v/>
          </cell>
          <cell r="S196" t="str">
            <v/>
          </cell>
        </row>
        <row r="197">
          <cell r="A197" t="str">
            <v>LP_ReduceContinuousDmg_01</v>
          </cell>
          <cell r="B197" t="str">
            <v>LP_ReduceContinuousDmg</v>
          </cell>
          <cell r="C197" t="str">
            <v/>
          </cell>
          <cell r="D197">
            <v>1</v>
          </cell>
          <cell r="E197" t="str">
            <v>ReduceContinuousDamage</v>
          </cell>
          <cell r="H197" t="str">
            <v/>
          </cell>
          <cell r="I197">
            <v>-1</v>
          </cell>
          <cell r="J197">
            <v>0.44000000000000006</v>
          </cell>
          <cell r="K197">
            <v>0.5</v>
          </cell>
          <cell r="O197" t="str">
            <v/>
          </cell>
          <cell r="S197" t="str">
            <v/>
          </cell>
        </row>
        <row r="198">
          <cell r="A198" t="str">
            <v>LP_ReduceContinuousDmg_02</v>
          </cell>
          <cell r="B198" t="str">
            <v>LP_ReduceContinuousDmg</v>
          </cell>
          <cell r="C198" t="str">
            <v/>
          </cell>
          <cell r="D198">
            <v>2</v>
          </cell>
          <cell r="E198" t="str">
            <v>ReduceContinuousDamage</v>
          </cell>
          <cell r="H198" t="str">
            <v/>
          </cell>
          <cell r="I198">
            <v>-1</v>
          </cell>
          <cell r="J198">
            <v>1.04</v>
          </cell>
          <cell r="K198">
            <v>0.5</v>
          </cell>
          <cell r="O198" t="str">
            <v/>
          </cell>
          <cell r="S198" t="str">
            <v/>
          </cell>
        </row>
        <row r="199">
          <cell r="A199" t="str">
            <v>LP_ReduceContinuousDmg_03</v>
          </cell>
          <cell r="B199" t="str">
            <v>LP_ReduceContinuousDmg</v>
          </cell>
          <cell r="C199" t="str">
            <v/>
          </cell>
          <cell r="D199">
            <v>3</v>
          </cell>
          <cell r="E199" t="str">
            <v>ReduceContinuousDamage</v>
          </cell>
          <cell r="H199" t="str">
            <v/>
          </cell>
          <cell r="I199">
            <v>-1</v>
          </cell>
          <cell r="J199">
            <v>1.7999999999999998</v>
          </cell>
          <cell r="K199">
            <v>0.5</v>
          </cell>
          <cell r="O199" t="str">
            <v/>
          </cell>
          <cell r="S199" t="str">
            <v/>
          </cell>
        </row>
        <row r="200">
          <cell r="A200" t="str">
            <v>LP_ReduceContinuousDmg_04</v>
          </cell>
          <cell r="B200" t="str">
            <v>LP_ReduceContinuousDmg</v>
          </cell>
          <cell r="C200" t="str">
            <v/>
          </cell>
          <cell r="D200">
            <v>4</v>
          </cell>
          <cell r="E200" t="str">
            <v>ReduceContinuousDamage</v>
          </cell>
          <cell r="H200" t="str">
            <v/>
          </cell>
          <cell r="I200">
            <v>-1</v>
          </cell>
          <cell r="J200">
            <v>2.72</v>
          </cell>
          <cell r="K200">
            <v>0.5</v>
          </cell>
          <cell r="O200" t="str">
            <v/>
          </cell>
          <cell r="S200" t="str">
            <v/>
          </cell>
        </row>
        <row r="201">
          <cell r="A201" t="str">
            <v>LP_ReduceContinuousDmg_05</v>
          </cell>
          <cell r="B201" t="str">
            <v>LP_ReduceContinuousDmg</v>
          </cell>
          <cell r="C201" t="str">
            <v/>
          </cell>
          <cell r="D201">
            <v>5</v>
          </cell>
          <cell r="E201" t="str">
            <v>ReduceContinuousDamage</v>
          </cell>
          <cell r="H201" t="str">
            <v/>
          </cell>
          <cell r="I201">
            <v>-1</v>
          </cell>
          <cell r="J201">
            <v>3.8</v>
          </cell>
          <cell r="K201">
            <v>0.5</v>
          </cell>
          <cell r="O201" t="str">
            <v/>
          </cell>
          <cell r="S201" t="str">
            <v/>
          </cell>
        </row>
        <row r="202">
          <cell r="A202" t="str">
            <v>LP_DefenseStrongDmg_01</v>
          </cell>
          <cell r="B202" t="str">
            <v>LP_DefenseStrongDmg</v>
          </cell>
          <cell r="C202" t="str">
            <v/>
          </cell>
          <cell r="D202">
            <v>1</v>
          </cell>
          <cell r="E202" t="str">
            <v>DefenseStrongDamage</v>
          </cell>
          <cell r="H202" t="str">
            <v/>
          </cell>
          <cell r="I202">
            <v>-1</v>
          </cell>
          <cell r="J202">
            <v>0.4</v>
          </cell>
          <cell r="O202" t="str">
            <v/>
          </cell>
          <cell r="S202" t="str">
            <v/>
          </cell>
        </row>
        <row r="203">
          <cell r="A203" t="str">
            <v>LP_DefenseStrongDmg_02</v>
          </cell>
          <cell r="B203" t="str">
            <v>LP_DefenseStrongDmg</v>
          </cell>
          <cell r="C203" t="str">
            <v/>
          </cell>
          <cell r="D203">
            <v>2</v>
          </cell>
          <cell r="E203" t="str">
            <v>DefenseStrongDamage</v>
          </cell>
          <cell r="H203" t="str">
            <v/>
          </cell>
          <cell r="I203">
            <v>-1</v>
          </cell>
          <cell r="J203">
            <v>0.26666666666666666</v>
          </cell>
          <cell r="O203" t="str">
            <v/>
          </cell>
          <cell r="S203" t="str">
            <v/>
          </cell>
        </row>
        <row r="204">
          <cell r="A204" t="str">
            <v>LP_DefenseStrongDmg_03</v>
          </cell>
          <cell r="B204" t="str">
            <v>LP_DefenseStrongDmg</v>
          </cell>
          <cell r="C204" t="str">
            <v/>
          </cell>
          <cell r="D204">
            <v>3</v>
          </cell>
          <cell r="E204" t="str">
            <v>DefenseStrongDamage</v>
          </cell>
          <cell r="H204" t="str">
            <v/>
          </cell>
          <cell r="I204">
            <v>-1</v>
          </cell>
          <cell r="J204">
            <v>0.21333333333333332</v>
          </cell>
          <cell r="O204" t="str">
            <v/>
          </cell>
          <cell r="S204" t="str">
            <v/>
          </cell>
        </row>
        <row r="205">
          <cell r="A205" t="str">
            <v>LP_DefenseStrongDmg_04</v>
          </cell>
          <cell r="B205" t="str">
            <v>LP_DefenseStrongDmg</v>
          </cell>
          <cell r="C205" t="str">
            <v/>
          </cell>
          <cell r="D205">
            <v>4</v>
          </cell>
          <cell r="E205" t="str">
            <v>DefenseStrongDamage</v>
          </cell>
          <cell r="H205" t="str">
            <v/>
          </cell>
          <cell r="I205">
            <v>-1</v>
          </cell>
          <cell r="J205">
            <v>0.17066666666666666</v>
          </cell>
          <cell r="O205" t="str">
            <v/>
          </cell>
          <cell r="S205" t="str">
            <v/>
          </cell>
        </row>
        <row r="206">
          <cell r="A206" t="str">
            <v>LP_DefenseStrongDmg_05</v>
          </cell>
          <cell r="B206" t="str">
            <v>LP_DefenseStrongDmg</v>
          </cell>
          <cell r="C206" t="str">
            <v/>
          </cell>
          <cell r="D206">
            <v>5</v>
          </cell>
          <cell r="E206" t="str">
            <v>DefenseStrongDamage</v>
          </cell>
          <cell r="H206" t="str">
            <v/>
          </cell>
          <cell r="I206">
            <v>-1</v>
          </cell>
          <cell r="J206">
            <v>0.13653333333333334</v>
          </cell>
          <cell r="O206" t="str">
            <v/>
          </cell>
          <cell r="S206" t="str">
            <v/>
          </cell>
        </row>
        <row r="207">
          <cell r="A207" t="str">
            <v>LP_ExtraGold_01</v>
          </cell>
          <cell r="B207" t="str">
            <v>LP_ExtraGold</v>
          </cell>
          <cell r="C207" t="str">
            <v/>
          </cell>
          <cell r="D207">
            <v>1</v>
          </cell>
          <cell r="E207" t="str">
            <v>DropAdjust</v>
          </cell>
          <cell r="H207" t="str">
            <v/>
          </cell>
          <cell r="J207">
            <v>0.05</v>
          </cell>
          <cell r="O207" t="str">
            <v/>
          </cell>
          <cell r="S207" t="str">
            <v/>
          </cell>
        </row>
        <row r="208">
          <cell r="A208" t="str">
            <v>LP_ExtraGold_02</v>
          </cell>
          <cell r="B208" t="str">
            <v>LP_ExtraGold</v>
          </cell>
          <cell r="C208" t="str">
            <v/>
          </cell>
          <cell r="D208">
            <v>2</v>
          </cell>
          <cell r="E208" t="str">
            <v>DropAdjust</v>
          </cell>
          <cell r="H208" t="str">
            <v/>
          </cell>
          <cell r="J208">
            <v>0.125</v>
          </cell>
          <cell r="O208" t="str">
            <v/>
          </cell>
          <cell r="S208" t="str">
            <v/>
          </cell>
        </row>
        <row r="209">
          <cell r="A209" t="str">
            <v>LP_ExtraGold_03</v>
          </cell>
          <cell r="B209" t="str">
            <v>LP_ExtraGold</v>
          </cell>
          <cell r="C209" t="str">
            <v/>
          </cell>
          <cell r="D209">
            <v>3</v>
          </cell>
          <cell r="E209" t="str">
            <v>DropAdjust</v>
          </cell>
          <cell r="H209" t="str">
            <v/>
          </cell>
          <cell r="J209">
            <v>0.22500000000000001</v>
          </cell>
          <cell r="O209" t="str">
            <v/>
          </cell>
          <cell r="S209" t="str">
            <v/>
          </cell>
        </row>
        <row r="210">
          <cell r="A210" t="str">
            <v>LP_ExtraGoldBetter_01</v>
          </cell>
          <cell r="B210" t="str">
            <v>LP_ExtraGoldBetter</v>
          </cell>
          <cell r="C210" t="str">
            <v/>
          </cell>
          <cell r="D210">
            <v>1</v>
          </cell>
          <cell r="E210" t="str">
            <v>DropAdjust</v>
          </cell>
          <cell r="H210" t="str">
            <v/>
          </cell>
          <cell r="J210">
            <v>0.1</v>
          </cell>
          <cell r="O210" t="str">
            <v/>
          </cell>
        </row>
        <row r="211">
          <cell r="A211" t="str">
            <v>LP_ExtraGoldBetter_02</v>
          </cell>
          <cell r="B211" t="str">
            <v>LP_ExtraGoldBetter</v>
          </cell>
          <cell r="C211" t="str">
            <v/>
          </cell>
          <cell r="D211">
            <v>2</v>
          </cell>
          <cell r="E211" t="str">
            <v>DropAdjust</v>
          </cell>
          <cell r="H211" t="str">
            <v/>
          </cell>
          <cell r="J211">
            <v>0.25</v>
          </cell>
          <cell r="O211" t="str">
            <v/>
          </cell>
        </row>
        <row r="212">
          <cell r="A212" t="str">
            <v>LP_ExtraGoldBetter_03</v>
          </cell>
          <cell r="B212" t="str">
            <v>LP_ExtraGoldBetter</v>
          </cell>
          <cell r="C212" t="str">
            <v/>
          </cell>
          <cell r="D212">
            <v>3</v>
          </cell>
          <cell r="E212" t="str">
            <v>DropAdjust</v>
          </cell>
          <cell r="H212" t="str">
            <v/>
          </cell>
          <cell r="J212">
            <v>0.45</v>
          </cell>
          <cell r="O212" t="str">
            <v/>
          </cell>
        </row>
        <row r="213">
          <cell r="A213" t="str">
            <v>LP_ItemChanceBoost_01</v>
          </cell>
          <cell r="B213" t="str">
            <v>LP_ItemChanceBoost</v>
          </cell>
          <cell r="C213" t="str">
            <v/>
          </cell>
          <cell r="D213">
            <v>1</v>
          </cell>
          <cell r="E213" t="str">
            <v>DropAdjust</v>
          </cell>
          <cell r="H213" t="str">
            <v/>
          </cell>
          <cell r="K213">
            <v>2.5000000000000001E-2</v>
          </cell>
          <cell r="O213" t="str">
            <v/>
          </cell>
          <cell r="S213" t="str">
            <v/>
          </cell>
        </row>
        <row r="214">
          <cell r="A214" t="str">
            <v>LP_ItemChanceBoost_02</v>
          </cell>
          <cell r="B214" t="str">
            <v>LP_ItemChanceBoost</v>
          </cell>
          <cell r="C214" t="str">
            <v/>
          </cell>
          <cell r="D214">
            <v>2</v>
          </cell>
          <cell r="E214" t="str">
            <v>DropAdjust</v>
          </cell>
          <cell r="H214" t="str">
            <v/>
          </cell>
          <cell r="K214">
            <v>0.05</v>
          </cell>
          <cell r="O214" t="str">
            <v/>
          </cell>
          <cell r="S214" t="str">
            <v/>
          </cell>
        </row>
        <row r="215">
          <cell r="A215" t="str">
            <v>LP_ItemChanceBoost_03</v>
          </cell>
          <cell r="B215" t="str">
            <v>LP_ItemChanceBoost</v>
          </cell>
          <cell r="C215" t="str">
            <v/>
          </cell>
          <cell r="D215">
            <v>3</v>
          </cell>
          <cell r="E215" t="str">
            <v>DropAdjust</v>
          </cell>
          <cell r="H215" t="str">
            <v/>
          </cell>
          <cell r="K215">
            <v>0.1</v>
          </cell>
          <cell r="O215" t="str">
            <v/>
          </cell>
          <cell r="S215" t="str">
            <v/>
          </cell>
        </row>
        <row r="216">
          <cell r="A216" t="str">
            <v>LP_ItemChanceBoostBetter_01</v>
          </cell>
          <cell r="B216" t="str">
            <v>LP_ItemChanceBoostBetter</v>
          </cell>
          <cell r="C216" t="str">
            <v/>
          </cell>
          <cell r="D216">
            <v>1</v>
          </cell>
          <cell r="E216" t="str">
            <v>DropAdjust</v>
          </cell>
          <cell r="H216" t="str">
            <v/>
          </cell>
          <cell r="K216">
            <v>0.05</v>
          </cell>
          <cell r="O216" t="str">
            <v/>
          </cell>
        </row>
        <row r="217">
          <cell r="A217" t="str">
            <v>LP_ItemChanceBoostBetter_02</v>
          </cell>
          <cell r="B217" t="str">
            <v>LP_ItemChanceBoostBetter</v>
          </cell>
          <cell r="C217" t="str">
            <v/>
          </cell>
          <cell r="D217">
            <v>2</v>
          </cell>
          <cell r="E217" t="str">
            <v>DropAdjust</v>
          </cell>
          <cell r="H217" t="str">
            <v/>
          </cell>
          <cell r="K217">
            <v>0.1</v>
          </cell>
          <cell r="O217" t="str">
            <v/>
          </cell>
        </row>
        <row r="218">
          <cell r="A218" t="str">
            <v>LP_ItemChanceBoostBetter_03</v>
          </cell>
          <cell r="B218" t="str">
            <v>LP_ItemChanceBoostBetter</v>
          </cell>
          <cell r="C218" t="str">
            <v/>
          </cell>
          <cell r="D218">
            <v>3</v>
          </cell>
          <cell r="E218" t="str">
            <v>DropAdjust</v>
          </cell>
          <cell r="H218" t="str">
            <v/>
          </cell>
          <cell r="K218">
            <v>0.2</v>
          </cell>
          <cell r="O218" t="str">
            <v/>
          </cell>
        </row>
        <row r="219">
          <cell r="A219" t="str">
            <v>LP_HealChanceBoost_01</v>
          </cell>
          <cell r="B219" t="str">
            <v>LP_HealChanceBoost</v>
          </cell>
          <cell r="C219" t="str">
            <v/>
          </cell>
          <cell r="D219">
            <v>1</v>
          </cell>
          <cell r="E219" t="str">
            <v>DropAdjust</v>
          </cell>
          <cell r="H219" t="str">
            <v/>
          </cell>
          <cell r="L219">
            <v>0.1666666</v>
          </cell>
          <cell r="O219" t="str">
            <v/>
          </cell>
          <cell r="S219" t="str">
            <v/>
          </cell>
        </row>
        <row r="220">
          <cell r="A220" t="str">
            <v>LP_HealChanceBoost_02</v>
          </cell>
          <cell r="B220" t="str">
            <v>LP_HealChanceBoost</v>
          </cell>
          <cell r="C220" t="str">
            <v/>
          </cell>
          <cell r="D220">
            <v>2</v>
          </cell>
          <cell r="E220" t="str">
            <v>DropAdjust</v>
          </cell>
          <cell r="H220" t="str">
            <v/>
          </cell>
          <cell r="L220">
            <v>0.33333299999999999</v>
          </cell>
          <cell r="O220" t="str">
            <v/>
          </cell>
          <cell r="S220" t="str">
            <v/>
          </cell>
        </row>
        <row r="221">
          <cell r="A221" t="str">
            <v>LP_HealChanceBoost_03</v>
          </cell>
          <cell r="B221" t="str">
            <v>LP_HealChanceBoost</v>
          </cell>
          <cell r="C221" t="str">
            <v/>
          </cell>
          <cell r="D221">
            <v>3</v>
          </cell>
          <cell r="E221" t="str">
            <v>DropAdjust</v>
          </cell>
          <cell r="H221" t="str">
            <v/>
          </cell>
          <cell r="L221">
            <v>0.5</v>
          </cell>
          <cell r="O221" t="str">
            <v/>
          </cell>
          <cell r="S221" t="str">
            <v/>
          </cell>
        </row>
        <row r="222">
          <cell r="A222" t="str">
            <v>LP_HealChanceBoostBetter_01</v>
          </cell>
          <cell r="B222" t="str">
            <v>LP_HealChanceBoostBetter</v>
          </cell>
          <cell r="C222" t="str">
            <v/>
          </cell>
          <cell r="D222">
            <v>1</v>
          </cell>
          <cell r="E222" t="str">
            <v>DropAdjust</v>
          </cell>
          <cell r="H222" t="str">
            <v/>
          </cell>
          <cell r="L222">
            <v>0.33333299999999999</v>
          </cell>
          <cell r="O222" t="str">
            <v/>
          </cell>
          <cell r="S222" t="str">
            <v/>
          </cell>
        </row>
        <row r="223">
          <cell r="A223" t="str">
            <v>LP_HealChanceBoostBetter_02</v>
          </cell>
          <cell r="B223" t="str">
            <v>LP_HealChanceBoostBetter</v>
          </cell>
          <cell r="C223" t="str">
            <v/>
          </cell>
          <cell r="D223">
            <v>2</v>
          </cell>
          <cell r="E223" t="str">
            <v>DropAdjust</v>
          </cell>
          <cell r="H223" t="str">
            <v/>
          </cell>
          <cell r="L223">
            <v>0.66666599999999998</v>
          </cell>
          <cell r="O223" t="str">
            <v/>
          </cell>
          <cell r="S223" t="str">
            <v/>
          </cell>
        </row>
        <row r="224">
          <cell r="A224" t="str">
            <v>LP_HealChanceBoostBetter_03</v>
          </cell>
          <cell r="B224" t="str">
            <v>LP_HealChanceBoostBetter</v>
          </cell>
          <cell r="C224" t="str">
            <v/>
          </cell>
          <cell r="D224">
            <v>3</v>
          </cell>
          <cell r="E224" t="str">
            <v>DropAdjust</v>
          </cell>
          <cell r="H224" t="str">
            <v/>
          </cell>
          <cell r="L224">
            <v>1</v>
          </cell>
          <cell r="O224" t="str">
            <v/>
          </cell>
          <cell r="S224" t="str">
            <v/>
          </cell>
        </row>
        <row r="225">
          <cell r="A225" t="str">
            <v>LP_MonsterThrough_01</v>
          </cell>
          <cell r="B225" t="str">
            <v>LP_MonsterThrough</v>
          </cell>
          <cell r="C225" t="str">
            <v/>
          </cell>
          <cell r="D225">
            <v>1</v>
          </cell>
          <cell r="E225" t="str">
            <v>MonsterThroughHitObject</v>
          </cell>
          <cell r="H225" t="str">
            <v/>
          </cell>
          <cell r="N225">
            <v>1</v>
          </cell>
          <cell r="O225">
            <v>1</v>
          </cell>
          <cell r="S225" t="str">
            <v/>
          </cell>
        </row>
        <row r="226">
          <cell r="A226" t="str">
            <v>LP_MonsterThrough_02</v>
          </cell>
          <cell r="B226" t="str">
            <v>LP_MonsterThrough</v>
          </cell>
          <cell r="C226" t="str">
            <v/>
          </cell>
          <cell r="D226">
            <v>2</v>
          </cell>
          <cell r="E226" t="str">
            <v>MonsterThroughHitObject</v>
          </cell>
          <cell r="H226" t="str">
            <v/>
          </cell>
          <cell r="N226">
            <v>2</v>
          </cell>
          <cell r="O226">
            <v>2</v>
          </cell>
          <cell r="S226" t="str">
            <v/>
          </cell>
        </row>
        <row r="227">
          <cell r="A227" t="str">
            <v>LP_Ricochet_01</v>
          </cell>
          <cell r="B227" t="str">
            <v>LP_Ricochet</v>
          </cell>
          <cell r="C227" t="str">
            <v/>
          </cell>
          <cell r="D227">
            <v>1</v>
          </cell>
          <cell r="E227" t="str">
            <v>RicochetHitObject</v>
          </cell>
          <cell r="H227" t="str">
            <v/>
          </cell>
          <cell r="N227">
            <v>1</v>
          </cell>
          <cell r="O227">
            <v>1</v>
          </cell>
          <cell r="S227" t="str">
            <v/>
          </cell>
        </row>
        <row r="228">
          <cell r="A228" t="str">
            <v>LP_Ricochet_02</v>
          </cell>
          <cell r="B228" t="str">
            <v>LP_Ricochet</v>
          </cell>
          <cell r="C228" t="str">
            <v/>
          </cell>
          <cell r="D228">
            <v>2</v>
          </cell>
          <cell r="E228" t="str">
            <v>RicochetHitObject</v>
          </cell>
          <cell r="H228" t="str">
            <v/>
          </cell>
          <cell r="N228">
            <v>2</v>
          </cell>
          <cell r="O228">
            <v>2</v>
          </cell>
          <cell r="S228" t="str">
            <v/>
          </cell>
        </row>
        <row r="229">
          <cell r="A229" t="str">
            <v>LP_BounceWallQuad_01</v>
          </cell>
          <cell r="B229" t="str">
            <v>LP_BounceWallQuad</v>
          </cell>
          <cell r="C229" t="str">
            <v/>
          </cell>
          <cell r="D229">
            <v>1</v>
          </cell>
          <cell r="E229" t="str">
            <v>BounceWallQuadHitObject</v>
          </cell>
          <cell r="H229" t="str">
            <v/>
          </cell>
          <cell r="N229">
            <v>1</v>
          </cell>
          <cell r="O229">
            <v>1</v>
          </cell>
          <cell r="S229" t="str">
            <v/>
          </cell>
        </row>
        <row r="230">
          <cell r="A230" t="str">
            <v>LP_BounceWallQuad_02</v>
          </cell>
          <cell r="B230" t="str">
            <v>LP_BounceWallQuad</v>
          </cell>
          <cell r="C230" t="str">
            <v/>
          </cell>
          <cell r="D230">
            <v>2</v>
          </cell>
          <cell r="E230" t="str">
            <v>BounceWallQuadHitObject</v>
          </cell>
          <cell r="H230" t="str">
            <v/>
          </cell>
          <cell r="N230">
            <v>2</v>
          </cell>
          <cell r="O230">
            <v>2</v>
          </cell>
          <cell r="S230" t="str">
            <v/>
          </cell>
        </row>
        <row r="231">
          <cell r="A231" t="str">
            <v>LP_Parallel_01</v>
          </cell>
          <cell r="B231" t="str">
            <v>LP_Parallel</v>
          </cell>
          <cell r="C231" t="str">
            <v/>
          </cell>
          <cell r="D231">
            <v>1</v>
          </cell>
          <cell r="E231" t="str">
            <v>ParallelHitObject</v>
          </cell>
          <cell r="H231" t="str">
            <v/>
          </cell>
          <cell r="J231">
            <v>0.6</v>
          </cell>
          <cell r="N231">
            <v>2</v>
          </cell>
          <cell r="O231">
            <v>2</v>
          </cell>
          <cell r="S231" t="str">
            <v/>
          </cell>
        </row>
        <row r="232">
          <cell r="A232" t="str">
            <v>LP_Parallel_02</v>
          </cell>
          <cell r="B232" t="str">
            <v>LP_Parallel</v>
          </cell>
          <cell r="C232" t="str">
            <v/>
          </cell>
          <cell r="D232">
            <v>2</v>
          </cell>
          <cell r="E232" t="str">
            <v>ParallelHitObject</v>
          </cell>
          <cell r="H232" t="str">
            <v/>
          </cell>
          <cell r="J232">
            <v>0.6</v>
          </cell>
          <cell r="N232">
            <v>3</v>
          </cell>
          <cell r="O232">
            <v>3</v>
          </cell>
          <cell r="S232" t="str">
            <v/>
          </cell>
        </row>
        <row r="233">
          <cell r="A233" t="str">
            <v>LP_DiagonalNwayGenerator_01</v>
          </cell>
          <cell r="B233" t="str">
            <v>LP_DiagonalNwayGenerator</v>
          </cell>
          <cell r="C233" t="str">
            <v/>
          </cell>
          <cell r="D233">
            <v>1</v>
          </cell>
          <cell r="E233" t="str">
            <v>DiagonalNwayGenerator</v>
          </cell>
          <cell r="H233" t="str">
            <v/>
          </cell>
          <cell r="N233">
            <v>1</v>
          </cell>
          <cell r="O233">
            <v>1</v>
          </cell>
          <cell r="S233" t="str">
            <v/>
          </cell>
        </row>
        <row r="234">
          <cell r="A234" t="str">
            <v>LP_DiagonalNwayGenerator_02</v>
          </cell>
          <cell r="B234" t="str">
            <v>LP_DiagonalNwayGenerator</v>
          </cell>
          <cell r="C234" t="str">
            <v/>
          </cell>
          <cell r="D234">
            <v>2</v>
          </cell>
          <cell r="E234" t="str">
            <v>DiagonalNwayGenerator</v>
          </cell>
          <cell r="H234" t="str">
            <v/>
          </cell>
          <cell r="N234">
            <v>2</v>
          </cell>
          <cell r="O234">
            <v>2</v>
          </cell>
          <cell r="S234" t="str">
            <v/>
          </cell>
        </row>
        <row r="235">
          <cell r="A235" t="str">
            <v>LP_LeftRightNwayGenerator_01</v>
          </cell>
          <cell r="B235" t="str">
            <v>LP_LeftRightNwayGenerator</v>
          </cell>
          <cell r="C235" t="str">
            <v/>
          </cell>
          <cell r="D235">
            <v>1</v>
          </cell>
          <cell r="E235" t="str">
            <v>LeftRightNwayGenerator</v>
          </cell>
          <cell r="H235" t="str">
            <v/>
          </cell>
          <cell r="N235">
            <v>1</v>
          </cell>
          <cell r="O235">
            <v>1</v>
          </cell>
          <cell r="S235" t="str">
            <v/>
          </cell>
        </row>
        <row r="236">
          <cell r="A236" t="str">
            <v>LP_LeftRightNwayGenerator_02</v>
          </cell>
          <cell r="B236" t="str">
            <v>LP_LeftRightNwayGenerator</v>
          </cell>
          <cell r="C236" t="str">
            <v/>
          </cell>
          <cell r="D236">
            <v>2</v>
          </cell>
          <cell r="E236" t="str">
            <v>LeftRightNwayGenerator</v>
          </cell>
          <cell r="H236" t="str">
            <v/>
          </cell>
          <cell r="N236">
            <v>2</v>
          </cell>
          <cell r="O236">
            <v>2</v>
          </cell>
          <cell r="S236" t="str">
            <v/>
          </cell>
        </row>
        <row r="237">
          <cell r="A237" t="str">
            <v>LP_BackNwayGenerator_01</v>
          </cell>
          <cell r="B237" t="str">
            <v>LP_BackNwayGenerator</v>
          </cell>
          <cell r="C237" t="str">
            <v/>
          </cell>
          <cell r="D237">
            <v>1</v>
          </cell>
          <cell r="E237" t="str">
            <v>BackNwayGenerator</v>
          </cell>
          <cell r="H237" t="str">
            <v/>
          </cell>
          <cell r="N237">
            <v>1</v>
          </cell>
          <cell r="O237">
            <v>1</v>
          </cell>
          <cell r="S237" t="str">
            <v/>
          </cell>
        </row>
        <row r="238">
          <cell r="A238" t="str">
            <v>LP_BackNwayGenerator_02</v>
          </cell>
          <cell r="B238" t="str">
            <v>LP_BackNwayGenerator</v>
          </cell>
          <cell r="C238" t="str">
            <v/>
          </cell>
          <cell r="D238">
            <v>2</v>
          </cell>
          <cell r="E238" t="str">
            <v>BackNwayGenerator</v>
          </cell>
          <cell r="H238" t="str">
            <v/>
          </cell>
          <cell r="N238">
            <v>2</v>
          </cell>
          <cell r="O238">
            <v>2</v>
          </cell>
          <cell r="S238" t="str">
            <v/>
          </cell>
        </row>
        <row r="239">
          <cell r="A239" t="str">
            <v>LP_Repeat_01</v>
          </cell>
          <cell r="B239" t="str">
            <v>LP_Repeat</v>
          </cell>
          <cell r="C239" t="str">
            <v/>
          </cell>
          <cell r="D239">
            <v>1</v>
          </cell>
          <cell r="E239" t="str">
            <v>RepeatHitObject</v>
          </cell>
          <cell r="H239" t="str">
            <v/>
          </cell>
          <cell r="J239">
            <v>0.5</v>
          </cell>
          <cell r="N239">
            <v>1</v>
          </cell>
          <cell r="O239">
            <v>1</v>
          </cell>
          <cell r="S239" t="str">
            <v/>
          </cell>
        </row>
        <row r="240">
          <cell r="A240" t="str">
            <v>LP_Repeat_02</v>
          </cell>
          <cell r="B240" t="str">
            <v>LP_Repeat</v>
          </cell>
          <cell r="C240" t="str">
            <v/>
          </cell>
          <cell r="D240">
            <v>2</v>
          </cell>
          <cell r="E240" t="str">
            <v>RepeatHitObject</v>
          </cell>
          <cell r="H240" t="str">
            <v/>
          </cell>
          <cell r="J240">
            <v>0.5</v>
          </cell>
          <cell r="N240">
            <v>2</v>
          </cell>
          <cell r="O240">
            <v>2</v>
          </cell>
          <cell r="S240" t="str">
            <v/>
          </cell>
        </row>
        <row r="241">
          <cell r="A241" t="str">
            <v>LP_HealOnKill_01</v>
          </cell>
          <cell r="B241" t="str">
            <v>LP_HealOnKill</v>
          </cell>
          <cell r="C241" t="str">
            <v/>
          </cell>
          <cell r="D241">
            <v>1</v>
          </cell>
          <cell r="E241" t="str">
            <v>Vampire</v>
          </cell>
          <cell r="H241" t="str">
            <v/>
          </cell>
          <cell r="I241">
            <v>-1</v>
          </cell>
          <cell r="K241">
            <v>0.2</v>
          </cell>
          <cell r="O241" t="str">
            <v/>
          </cell>
          <cell r="S241" t="str">
            <v/>
          </cell>
        </row>
        <row r="242">
          <cell r="A242" t="str">
            <v>LP_HealOnKill_02</v>
          </cell>
          <cell r="B242" t="str">
            <v>LP_HealOnKill</v>
          </cell>
          <cell r="C242" t="str">
            <v/>
          </cell>
          <cell r="D242">
            <v>2</v>
          </cell>
          <cell r="E242" t="str">
            <v>Vampire</v>
          </cell>
          <cell r="H242" t="str">
            <v/>
          </cell>
          <cell r="I242">
            <v>-1</v>
          </cell>
          <cell r="K242">
            <v>0.4</v>
          </cell>
          <cell r="O242" t="str">
            <v/>
          </cell>
          <cell r="S242" t="str">
            <v/>
          </cell>
        </row>
        <row r="243">
          <cell r="A243" t="str">
            <v>LP_HealOnKill_03</v>
          </cell>
          <cell r="B243" t="str">
            <v>LP_HealOnKill</v>
          </cell>
          <cell r="C243" t="str">
            <v/>
          </cell>
          <cell r="D243">
            <v>3</v>
          </cell>
          <cell r="E243" t="str">
            <v>Vampire</v>
          </cell>
          <cell r="H243" t="str">
            <v/>
          </cell>
          <cell r="I243">
            <v>-1</v>
          </cell>
          <cell r="K243">
            <v>0.6</v>
          </cell>
          <cell r="O243" t="str">
            <v/>
          </cell>
          <cell r="S243" t="str">
            <v/>
          </cell>
        </row>
        <row r="244">
          <cell r="A244" t="str">
            <v>LP_HealOnKill_04</v>
          </cell>
          <cell r="B244" t="str">
            <v>LP_HealOnKill</v>
          </cell>
          <cell r="C244" t="str">
            <v/>
          </cell>
          <cell r="D244">
            <v>4</v>
          </cell>
          <cell r="E244" t="str">
            <v>Vampire</v>
          </cell>
          <cell r="H244" t="str">
            <v/>
          </cell>
          <cell r="I244">
            <v>-1</v>
          </cell>
          <cell r="K244">
            <v>0.8</v>
          </cell>
          <cell r="O244" t="str">
            <v/>
          </cell>
          <cell r="S244" t="str">
            <v/>
          </cell>
        </row>
        <row r="245">
          <cell r="A245" t="str">
            <v>LP_HealOnKill_05</v>
          </cell>
          <cell r="B245" t="str">
            <v>LP_HealOnKill</v>
          </cell>
          <cell r="C245" t="str">
            <v/>
          </cell>
          <cell r="D245">
            <v>5</v>
          </cell>
          <cell r="E245" t="str">
            <v>Vampire</v>
          </cell>
          <cell r="H245" t="str">
            <v/>
          </cell>
          <cell r="I245">
            <v>-1</v>
          </cell>
          <cell r="K245">
            <v>1</v>
          </cell>
          <cell r="O245" t="str">
            <v/>
          </cell>
          <cell r="S245" t="str">
            <v/>
          </cell>
        </row>
        <row r="246">
          <cell r="A246" t="str">
            <v>LP_HealOnKillBetter_01</v>
          </cell>
          <cell r="B246" t="str">
            <v>LP_HealOnKillBetter</v>
          </cell>
          <cell r="C246" t="str">
            <v/>
          </cell>
          <cell r="D246">
            <v>1</v>
          </cell>
          <cell r="E246" t="str">
            <v>Vampire</v>
          </cell>
          <cell r="H246" t="str">
            <v/>
          </cell>
          <cell r="I246">
            <v>-1</v>
          </cell>
          <cell r="K246">
            <v>0.4</v>
          </cell>
          <cell r="O246" t="str">
            <v/>
          </cell>
          <cell r="S246" t="str">
            <v/>
          </cell>
        </row>
        <row r="247">
          <cell r="A247" t="str">
            <v>LP_HealOnKillBetter_02</v>
          </cell>
          <cell r="B247" t="str">
            <v>LP_HealOnKillBetter</v>
          </cell>
          <cell r="C247" t="str">
            <v/>
          </cell>
          <cell r="D247">
            <v>2</v>
          </cell>
          <cell r="E247" t="str">
            <v>Vampire</v>
          </cell>
          <cell r="H247" t="str">
            <v/>
          </cell>
          <cell r="I247">
            <v>-1</v>
          </cell>
          <cell r="K247">
            <v>0.8</v>
          </cell>
          <cell r="O247" t="str">
            <v/>
          </cell>
          <cell r="S247" t="str">
            <v/>
          </cell>
        </row>
        <row r="248">
          <cell r="A248" t="str">
            <v>LP_HealOnKillBetter_03</v>
          </cell>
          <cell r="B248" t="str">
            <v>LP_HealOnKillBetter</v>
          </cell>
          <cell r="C248" t="str">
            <v/>
          </cell>
          <cell r="D248">
            <v>3</v>
          </cell>
          <cell r="E248" t="str">
            <v>Vampire</v>
          </cell>
          <cell r="H248" t="str">
            <v/>
          </cell>
          <cell r="I248">
            <v>-1</v>
          </cell>
          <cell r="K248">
            <v>1.2</v>
          </cell>
          <cell r="O248" t="str">
            <v/>
          </cell>
          <cell r="S248" t="str">
            <v/>
          </cell>
        </row>
        <row r="249">
          <cell r="A249" t="str">
            <v>LP_HealOnKillBetter_04</v>
          </cell>
          <cell r="B249" t="str">
            <v>LP_HealOnKillBetter</v>
          </cell>
          <cell r="C249" t="str">
            <v/>
          </cell>
          <cell r="D249">
            <v>4</v>
          </cell>
          <cell r="E249" t="str">
            <v>Vampire</v>
          </cell>
          <cell r="H249" t="str">
            <v/>
          </cell>
          <cell r="I249">
            <v>-1</v>
          </cell>
          <cell r="K249">
            <v>1.5</v>
          </cell>
          <cell r="O249" t="str">
            <v/>
          </cell>
          <cell r="S249" t="str">
            <v/>
          </cell>
        </row>
        <row r="250">
          <cell r="A250" t="str">
            <v>LP_HealOnKillBetter_05</v>
          </cell>
          <cell r="B250" t="str">
            <v>LP_HealOnKillBetter</v>
          </cell>
          <cell r="C250" t="str">
            <v/>
          </cell>
          <cell r="D250">
            <v>5</v>
          </cell>
          <cell r="E250" t="str">
            <v>Vampire</v>
          </cell>
          <cell r="H250" t="str">
            <v/>
          </cell>
          <cell r="I250">
            <v>-1</v>
          </cell>
          <cell r="K250">
            <v>2</v>
          </cell>
          <cell r="O250" t="str">
            <v/>
          </cell>
          <cell r="S250" t="str">
            <v/>
          </cell>
        </row>
        <row r="251">
          <cell r="A251" t="str">
            <v>LP_AtkSpeedUpOnEncounter_01</v>
          </cell>
          <cell r="B251" t="str">
            <v>LP_AtkSpeedUpOnEncounter</v>
          </cell>
          <cell r="C251" t="str">
            <v/>
          </cell>
          <cell r="D251">
            <v>1</v>
          </cell>
          <cell r="E251" t="str">
            <v>CallAffectorValue</v>
          </cell>
          <cell r="H251" t="str">
            <v/>
          </cell>
          <cell r="I251">
            <v>-1</v>
          </cell>
          <cell r="O251" t="str">
            <v/>
          </cell>
          <cell r="Q251" t="str">
            <v>OnStartStage</v>
          </cell>
          <cell r="S251">
            <v>1</v>
          </cell>
          <cell r="U251" t="str">
            <v>LP_AtkSpeedUpOnEncounter_Spd</v>
          </cell>
        </row>
        <row r="252">
          <cell r="A252" t="str">
            <v>LP_AtkSpeedUpOnEncounter_02</v>
          </cell>
          <cell r="B252" t="str">
            <v>LP_AtkSpeedUpOnEncounter</v>
          </cell>
          <cell r="C252" t="str">
            <v/>
          </cell>
          <cell r="D252">
            <v>2</v>
          </cell>
          <cell r="E252" t="str">
            <v>CallAffectorValue</v>
          </cell>
          <cell r="H252" t="str">
            <v/>
          </cell>
          <cell r="I252">
            <v>-1</v>
          </cell>
          <cell r="O252" t="str">
            <v/>
          </cell>
          <cell r="Q252" t="str">
            <v>OnStartStage</v>
          </cell>
          <cell r="S252">
            <v>1</v>
          </cell>
          <cell r="U252" t="str">
            <v>LP_AtkSpeedUpOnEncounter_Spd</v>
          </cell>
        </row>
        <row r="253">
          <cell r="A253" t="str">
            <v>LP_AtkSpeedUpOnEncounter_03</v>
          </cell>
          <cell r="B253" t="str">
            <v>LP_AtkSpeedUpOnEncounter</v>
          </cell>
          <cell r="C253" t="str">
            <v/>
          </cell>
          <cell r="D253">
            <v>3</v>
          </cell>
          <cell r="E253" t="str">
            <v>CallAffectorValue</v>
          </cell>
          <cell r="H253" t="str">
            <v/>
          </cell>
          <cell r="I253">
            <v>-1</v>
          </cell>
          <cell r="O253" t="str">
            <v/>
          </cell>
          <cell r="Q253" t="str">
            <v>OnStartStage</v>
          </cell>
          <cell r="S253">
            <v>1</v>
          </cell>
          <cell r="U253" t="str">
            <v>LP_AtkSpeedUpOnEncounter_Spd</v>
          </cell>
        </row>
        <row r="254">
          <cell r="A254" t="str">
            <v>LP_AtkSpeedUpOnEncounter_04</v>
          </cell>
          <cell r="B254" t="str">
            <v>LP_AtkSpeedUpOnEncounter</v>
          </cell>
          <cell r="C254" t="str">
            <v/>
          </cell>
          <cell r="D254">
            <v>4</v>
          </cell>
          <cell r="E254" t="str">
            <v>CallAffectorValue</v>
          </cell>
          <cell r="H254" t="str">
            <v/>
          </cell>
          <cell r="I254">
            <v>-1</v>
          </cell>
          <cell r="O254" t="str">
            <v/>
          </cell>
          <cell r="Q254" t="str">
            <v>OnStartStage</v>
          </cell>
          <cell r="S254">
            <v>1</v>
          </cell>
          <cell r="U254" t="str">
            <v>LP_AtkSpeedUpOnEncounter_Spd</v>
          </cell>
        </row>
        <row r="255">
          <cell r="A255" t="str">
            <v>LP_AtkSpeedUpOnEncounter_05</v>
          </cell>
          <cell r="B255" t="str">
            <v>LP_AtkSpeedUpOnEncounter</v>
          </cell>
          <cell r="C255" t="str">
            <v/>
          </cell>
          <cell r="D255">
            <v>5</v>
          </cell>
          <cell r="E255" t="str">
            <v>CallAffectorValue</v>
          </cell>
          <cell r="H255" t="str">
            <v/>
          </cell>
          <cell r="I255">
            <v>-1</v>
          </cell>
          <cell r="O255" t="str">
            <v/>
          </cell>
          <cell r="Q255" t="str">
            <v>OnStartStage</v>
          </cell>
          <cell r="S255">
            <v>1</v>
          </cell>
          <cell r="U255" t="str">
            <v>LP_AtkSpeedUpOnEncounter_Spd</v>
          </cell>
        </row>
        <row r="256">
          <cell r="A256" t="str">
            <v>LP_AtkSpeedUpOnEncounter_06</v>
          </cell>
          <cell r="B256" t="str">
            <v>LP_AtkSpeedUpOnEncounter</v>
          </cell>
          <cell r="C256" t="str">
            <v/>
          </cell>
          <cell r="D256">
            <v>6</v>
          </cell>
          <cell r="E256" t="str">
            <v>CallAffectorValue</v>
          </cell>
          <cell r="H256" t="str">
            <v/>
          </cell>
          <cell r="I256">
            <v>-1</v>
          </cell>
          <cell r="O256" t="str">
            <v/>
          </cell>
          <cell r="Q256" t="str">
            <v>OnStartStage</v>
          </cell>
          <cell r="S256">
            <v>1</v>
          </cell>
          <cell r="U256" t="str">
            <v>LP_AtkSpeedUpOnEncounter_Spd</v>
          </cell>
        </row>
        <row r="257">
          <cell r="A257" t="str">
            <v>LP_AtkSpeedUpOnEncounter_07</v>
          </cell>
          <cell r="B257" t="str">
            <v>LP_AtkSpeedUpOnEncounter</v>
          </cell>
          <cell r="C257" t="str">
            <v/>
          </cell>
          <cell r="D257">
            <v>7</v>
          </cell>
          <cell r="E257" t="str">
            <v>CallAffectorValue</v>
          </cell>
          <cell r="H257" t="str">
            <v/>
          </cell>
          <cell r="I257">
            <v>-1</v>
          </cell>
          <cell r="O257" t="str">
            <v/>
          </cell>
          <cell r="Q257" t="str">
            <v>OnStartStage</v>
          </cell>
          <cell r="S257">
            <v>1</v>
          </cell>
          <cell r="U257" t="str">
            <v>LP_AtkSpeedUpOnEncounter_Spd</v>
          </cell>
        </row>
        <row r="258">
          <cell r="A258" t="str">
            <v>LP_AtkSpeedUpOnEncounter_08</v>
          </cell>
          <cell r="B258" t="str">
            <v>LP_AtkSpeedUpOnEncounter</v>
          </cell>
          <cell r="C258" t="str">
            <v/>
          </cell>
          <cell r="D258">
            <v>8</v>
          </cell>
          <cell r="E258" t="str">
            <v>CallAffectorValue</v>
          </cell>
          <cell r="H258" t="str">
            <v/>
          </cell>
          <cell r="I258">
            <v>-1</v>
          </cell>
          <cell r="O258" t="str">
            <v/>
          </cell>
          <cell r="Q258" t="str">
            <v>OnStartStage</v>
          </cell>
          <cell r="S258">
            <v>1</v>
          </cell>
          <cell r="U258" t="str">
            <v>LP_AtkSpeedUpOnEncounter_Spd</v>
          </cell>
        </row>
        <row r="259">
          <cell r="A259" t="str">
            <v>LP_AtkSpeedUpOnEncounter_09</v>
          </cell>
          <cell r="B259" t="str">
            <v>LP_AtkSpeedUpOnEncounter</v>
          </cell>
          <cell r="C259" t="str">
            <v/>
          </cell>
          <cell r="D259">
            <v>9</v>
          </cell>
          <cell r="E259" t="str">
            <v>CallAffectorValue</v>
          </cell>
          <cell r="H259" t="str">
            <v/>
          </cell>
          <cell r="I259">
            <v>-1</v>
          </cell>
          <cell r="O259" t="str">
            <v/>
          </cell>
          <cell r="Q259" t="str">
            <v>OnStartStage</v>
          </cell>
          <cell r="S259">
            <v>1</v>
          </cell>
          <cell r="U259" t="str">
            <v>LP_AtkSpeedUpOnEncounter_Spd</v>
          </cell>
        </row>
        <row r="260">
          <cell r="A260" t="str">
            <v>LP_AtkSpeedUpOnEncounter_Spd_01</v>
          </cell>
          <cell r="B260" t="str">
            <v>LP_AtkSpeedUpOnEncounter_Spd</v>
          </cell>
          <cell r="C260" t="str">
            <v/>
          </cell>
          <cell r="D260">
            <v>1</v>
          </cell>
          <cell r="E260" t="str">
            <v>ChangeActorStatus</v>
          </cell>
          <cell r="H260" t="str">
            <v/>
          </cell>
          <cell r="I260">
            <v>4.5</v>
          </cell>
          <cell r="J260">
            <v>0.25</v>
          </cell>
          <cell r="M260" t="str">
            <v>AttackSpeedAddRate</v>
          </cell>
          <cell r="O260">
            <v>3</v>
          </cell>
          <cell r="R260">
            <v>1</v>
          </cell>
          <cell r="S260">
            <v>1</v>
          </cell>
          <cell r="W260" t="str">
            <v>Magic_circle_11_D</v>
          </cell>
        </row>
        <row r="261">
          <cell r="A261" t="str">
            <v>LP_AtkSpeedUpOnEncounter_Spd_02</v>
          </cell>
          <cell r="B261" t="str">
            <v>LP_AtkSpeedUpOnEncounter_Spd</v>
          </cell>
          <cell r="C261" t="str">
            <v/>
          </cell>
          <cell r="D261">
            <v>2</v>
          </cell>
          <cell r="E261" t="str">
            <v>ChangeActorStatus</v>
          </cell>
          <cell r="H261" t="str">
            <v/>
          </cell>
          <cell r="I261">
            <v>5</v>
          </cell>
          <cell r="J261">
            <v>0.5</v>
          </cell>
          <cell r="M261" t="str">
            <v>AttackSpeedAddRate</v>
          </cell>
          <cell r="O261">
            <v>3</v>
          </cell>
          <cell r="R261">
            <v>1</v>
          </cell>
          <cell r="S261">
            <v>1</v>
          </cell>
          <cell r="W261" t="str">
            <v>Magic_circle_11_D</v>
          </cell>
        </row>
        <row r="262">
          <cell r="A262" t="str">
            <v>LP_AtkSpeedUpOnEncounter_Spd_03</v>
          </cell>
          <cell r="B262" t="str">
            <v>LP_AtkSpeedUpOnEncounter_Spd</v>
          </cell>
          <cell r="C262" t="str">
            <v/>
          </cell>
          <cell r="D262">
            <v>3</v>
          </cell>
          <cell r="E262" t="str">
            <v>ChangeActorStatus</v>
          </cell>
          <cell r="H262" t="str">
            <v/>
          </cell>
          <cell r="I262">
            <v>5.5</v>
          </cell>
          <cell r="J262">
            <v>0.75</v>
          </cell>
          <cell r="M262" t="str">
            <v>AttackSpeedAddRate</v>
          </cell>
          <cell r="O262">
            <v>3</v>
          </cell>
          <cell r="R262">
            <v>1</v>
          </cell>
          <cell r="S262">
            <v>1</v>
          </cell>
          <cell r="W262" t="str">
            <v>Magic_circle_11_D</v>
          </cell>
        </row>
        <row r="263">
          <cell r="A263" t="str">
            <v>LP_AtkSpeedUpOnEncounter_Spd_04</v>
          </cell>
          <cell r="B263" t="str">
            <v>LP_AtkSpeedUpOnEncounter_Spd</v>
          </cell>
          <cell r="C263" t="str">
            <v/>
          </cell>
          <cell r="D263">
            <v>4</v>
          </cell>
          <cell r="E263" t="str">
            <v>ChangeActorStatus</v>
          </cell>
          <cell r="H263" t="str">
            <v/>
          </cell>
          <cell r="I263">
            <v>6</v>
          </cell>
          <cell r="J263">
            <v>1</v>
          </cell>
          <cell r="M263" t="str">
            <v>AttackSpeedAddRate</v>
          </cell>
          <cell r="O263">
            <v>3</v>
          </cell>
          <cell r="R263">
            <v>1</v>
          </cell>
          <cell r="S263">
            <v>1</v>
          </cell>
          <cell r="W263" t="str">
            <v>Magic_circle_11_D</v>
          </cell>
        </row>
        <row r="264">
          <cell r="A264" t="str">
            <v>LP_AtkSpeedUpOnEncounter_Spd_05</v>
          </cell>
          <cell r="B264" t="str">
            <v>LP_AtkSpeedUpOnEncounter_Spd</v>
          </cell>
          <cell r="C264" t="str">
            <v/>
          </cell>
          <cell r="D264">
            <v>5</v>
          </cell>
          <cell r="E264" t="str">
            <v>ChangeActorStatus</v>
          </cell>
          <cell r="H264" t="str">
            <v/>
          </cell>
          <cell r="I264">
            <v>6.5</v>
          </cell>
          <cell r="J264">
            <v>1.25</v>
          </cell>
          <cell r="M264" t="str">
            <v>AttackSpeedAddRate</v>
          </cell>
          <cell r="O264">
            <v>3</v>
          </cell>
          <cell r="R264">
            <v>1</v>
          </cell>
          <cell r="S264">
            <v>1</v>
          </cell>
          <cell r="W264" t="str">
            <v>Magic_circle_11_D</v>
          </cell>
        </row>
        <row r="265">
          <cell r="A265" t="str">
            <v>LP_AtkSpeedUpOnEncounter_Spd_06</v>
          </cell>
          <cell r="B265" t="str">
            <v>LP_AtkSpeedUpOnEncounter_Spd</v>
          </cell>
          <cell r="C265" t="str">
            <v/>
          </cell>
          <cell r="D265">
            <v>6</v>
          </cell>
          <cell r="E265" t="str">
            <v>ChangeActorStatus</v>
          </cell>
          <cell r="H265" t="str">
            <v/>
          </cell>
          <cell r="I265">
            <v>7</v>
          </cell>
          <cell r="J265">
            <v>1.5</v>
          </cell>
          <cell r="M265" t="str">
            <v>AttackSpeedAddRate</v>
          </cell>
          <cell r="O265">
            <v>3</v>
          </cell>
          <cell r="R265">
            <v>1</v>
          </cell>
          <cell r="S265">
            <v>1</v>
          </cell>
          <cell r="W265" t="str">
            <v>Magic_circle_11_D</v>
          </cell>
        </row>
        <row r="266">
          <cell r="A266" t="str">
            <v>LP_AtkSpeedUpOnEncounter_Spd_07</v>
          </cell>
          <cell r="B266" t="str">
            <v>LP_AtkSpeedUpOnEncounter_Spd</v>
          </cell>
          <cell r="C266" t="str">
            <v/>
          </cell>
          <cell r="D266">
            <v>7</v>
          </cell>
          <cell r="E266" t="str">
            <v>ChangeActorStatus</v>
          </cell>
          <cell r="H266" t="str">
            <v/>
          </cell>
          <cell r="I266">
            <v>7.5</v>
          </cell>
          <cell r="J266">
            <v>1.75</v>
          </cell>
          <cell r="M266" t="str">
            <v>AttackSpeedAddRate</v>
          </cell>
          <cell r="O266">
            <v>3</v>
          </cell>
          <cell r="R266">
            <v>1</v>
          </cell>
          <cell r="S266">
            <v>1</v>
          </cell>
          <cell r="W266" t="str">
            <v>Magic_circle_11_D</v>
          </cell>
        </row>
        <row r="267">
          <cell r="A267" t="str">
            <v>LP_AtkSpeedUpOnEncounter_Spd_08</v>
          </cell>
          <cell r="B267" t="str">
            <v>LP_AtkSpeedUpOnEncounter_Spd</v>
          </cell>
          <cell r="C267" t="str">
            <v/>
          </cell>
          <cell r="D267">
            <v>8</v>
          </cell>
          <cell r="E267" t="str">
            <v>ChangeActorStatus</v>
          </cell>
          <cell r="H267" t="str">
            <v/>
          </cell>
          <cell r="I267">
            <v>8</v>
          </cell>
          <cell r="J267">
            <v>2</v>
          </cell>
          <cell r="M267" t="str">
            <v>AttackSpeedAddRate</v>
          </cell>
          <cell r="O267">
            <v>3</v>
          </cell>
          <cell r="R267">
            <v>1</v>
          </cell>
          <cell r="S267">
            <v>1</v>
          </cell>
          <cell r="W267" t="str">
            <v>Magic_circle_11_D</v>
          </cell>
        </row>
        <row r="268">
          <cell r="A268" t="str">
            <v>LP_AtkSpeedUpOnEncounter_Spd_09</v>
          </cell>
          <cell r="B268" t="str">
            <v>LP_AtkSpeedUpOnEncounter_Spd</v>
          </cell>
          <cell r="C268" t="str">
            <v/>
          </cell>
          <cell r="D268">
            <v>9</v>
          </cell>
          <cell r="E268" t="str">
            <v>ChangeActorStatus</v>
          </cell>
          <cell r="H268" t="str">
            <v/>
          </cell>
          <cell r="I268">
            <v>8.5</v>
          </cell>
          <cell r="J268">
            <v>2.25</v>
          </cell>
          <cell r="M268" t="str">
            <v>AttackSpeedAddRate</v>
          </cell>
          <cell r="O268">
            <v>3</v>
          </cell>
          <cell r="R268">
            <v>1</v>
          </cell>
          <cell r="S268">
            <v>1</v>
          </cell>
          <cell r="W268" t="str">
            <v>Magic_circle_11_D</v>
          </cell>
        </row>
        <row r="269">
          <cell r="A269" t="str">
            <v>LP_AtkSpeedUpOnEncounterBetter_01</v>
          </cell>
          <cell r="B269" t="str">
            <v>LP_AtkSpeedUpOnEncounterBetter</v>
          </cell>
          <cell r="C269" t="str">
            <v/>
          </cell>
          <cell r="D269">
            <v>1</v>
          </cell>
          <cell r="E269" t="str">
            <v>CallAffectorValue</v>
          </cell>
          <cell r="H269" t="str">
            <v/>
          </cell>
          <cell r="I269">
            <v>-1</v>
          </cell>
          <cell r="O269" t="str">
            <v/>
          </cell>
          <cell r="Q269" t="str">
            <v>OnStartStage</v>
          </cell>
          <cell r="S269">
            <v>1</v>
          </cell>
          <cell r="U269" t="str">
            <v>LP_AtkSpeedUpOnEncounterBetter_Spd</v>
          </cell>
        </row>
        <row r="270">
          <cell r="A270" t="str">
            <v>LP_AtkSpeedUpOnEncounterBetter_02</v>
          </cell>
          <cell r="B270" t="str">
            <v>LP_AtkSpeedUpOnEncounterBetter</v>
          </cell>
          <cell r="C270" t="str">
            <v/>
          </cell>
          <cell r="D270">
            <v>2</v>
          </cell>
          <cell r="E270" t="str">
            <v>CallAffectorValue</v>
          </cell>
          <cell r="H270" t="str">
            <v/>
          </cell>
          <cell r="I270">
            <v>-1</v>
          </cell>
          <cell r="O270" t="str">
            <v/>
          </cell>
          <cell r="Q270" t="str">
            <v>OnStartStage</v>
          </cell>
          <cell r="S270">
            <v>1</v>
          </cell>
          <cell r="U270" t="str">
            <v>LP_AtkSpeedUpOnEncounterBetter_Spd</v>
          </cell>
        </row>
        <row r="271">
          <cell r="A271" t="str">
            <v>LP_AtkSpeedUpOnEncounterBetter_03</v>
          </cell>
          <cell r="B271" t="str">
            <v>LP_AtkSpeedUpOnEncounterBetter</v>
          </cell>
          <cell r="C271" t="str">
            <v/>
          </cell>
          <cell r="D271">
            <v>3</v>
          </cell>
          <cell r="E271" t="str">
            <v>CallAffectorValue</v>
          </cell>
          <cell r="H271" t="str">
            <v/>
          </cell>
          <cell r="I271">
            <v>-1</v>
          </cell>
          <cell r="O271" t="str">
            <v/>
          </cell>
          <cell r="Q271" t="str">
            <v>OnStartStage</v>
          </cell>
          <cell r="S271">
            <v>1</v>
          </cell>
          <cell r="U271" t="str">
            <v>LP_AtkSpeedUpOnEncounterBetter_Spd</v>
          </cell>
        </row>
        <row r="272">
          <cell r="A272" t="str">
            <v>LP_AtkSpeedUpOnEncounterBetter_04</v>
          </cell>
          <cell r="B272" t="str">
            <v>LP_AtkSpeedUpOnEncounterBetter</v>
          </cell>
          <cell r="C272" t="str">
            <v/>
          </cell>
          <cell r="D272">
            <v>4</v>
          </cell>
          <cell r="E272" t="str">
            <v>CallAffectorValue</v>
          </cell>
          <cell r="H272" t="str">
            <v/>
          </cell>
          <cell r="I272">
            <v>-1</v>
          </cell>
          <cell r="O272" t="str">
            <v/>
          </cell>
          <cell r="Q272" t="str">
            <v>OnStartStage</v>
          </cell>
          <cell r="S272">
            <v>1</v>
          </cell>
          <cell r="U272" t="str">
            <v>LP_AtkSpeedUpOnEncounterBetter_Spd</v>
          </cell>
        </row>
        <row r="273">
          <cell r="A273" t="str">
            <v>LP_AtkSpeedUpOnEncounterBetter_05</v>
          </cell>
          <cell r="B273" t="str">
            <v>LP_AtkSpeedUpOnEncounterBetter</v>
          </cell>
          <cell r="C273" t="str">
            <v/>
          </cell>
          <cell r="D273">
            <v>5</v>
          </cell>
          <cell r="E273" t="str">
            <v>CallAffectorValue</v>
          </cell>
          <cell r="H273" t="str">
            <v/>
          </cell>
          <cell r="I273">
            <v>-1</v>
          </cell>
          <cell r="O273" t="str">
            <v/>
          </cell>
          <cell r="Q273" t="str">
            <v>OnStartStage</v>
          </cell>
          <cell r="S273">
            <v>1</v>
          </cell>
          <cell r="U273" t="str">
            <v>LP_AtkSpeedUpOnEncounterBetter_Spd</v>
          </cell>
        </row>
        <row r="274">
          <cell r="A274" t="str">
            <v>LP_AtkSpeedUpOnEncounterBetter_Spd_01</v>
          </cell>
          <cell r="B274" t="str">
            <v>LP_AtkSpeedUpOnEncounterBetter_Spd</v>
          </cell>
          <cell r="C274" t="str">
            <v/>
          </cell>
          <cell r="D274">
            <v>1</v>
          </cell>
          <cell r="E274" t="str">
            <v>ChangeActorStatus</v>
          </cell>
          <cell r="H274" t="str">
            <v/>
          </cell>
          <cell r="I274">
            <v>5</v>
          </cell>
          <cell r="J274">
            <v>0.35</v>
          </cell>
          <cell r="M274" t="str">
            <v>AttackSpeedAddRate</v>
          </cell>
          <cell r="O274">
            <v>3</v>
          </cell>
          <cell r="R274">
            <v>1</v>
          </cell>
          <cell r="S274">
            <v>1</v>
          </cell>
          <cell r="W274" t="str">
            <v>Magic_circle_11_D</v>
          </cell>
        </row>
        <row r="275">
          <cell r="A275" t="str">
            <v>LP_AtkSpeedUpOnEncounterBetter_Spd_02</v>
          </cell>
          <cell r="B275" t="str">
            <v>LP_AtkSpeedUpOnEncounterBetter_Spd</v>
          </cell>
          <cell r="C275" t="str">
            <v/>
          </cell>
          <cell r="D275">
            <v>2</v>
          </cell>
          <cell r="E275" t="str">
            <v>ChangeActorStatus</v>
          </cell>
          <cell r="H275" t="str">
            <v/>
          </cell>
          <cell r="I275">
            <v>6</v>
          </cell>
          <cell r="J275">
            <v>0.7</v>
          </cell>
          <cell r="M275" t="str">
            <v>AttackSpeedAddRate</v>
          </cell>
          <cell r="O275">
            <v>3</v>
          </cell>
          <cell r="R275">
            <v>1</v>
          </cell>
          <cell r="S275">
            <v>1</v>
          </cell>
          <cell r="W275" t="str">
            <v>Magic_circle_11_D</v>
          </cell>
        </row>
        <row r="276">
          <cell r="A276" t="str">
            <v>LP_AtkSpeedUpOnEncounterBetter_Spd_03</v>
          </cell>
          <cell r="B276" t="str">
            <v>LP_AtkSpeedUpOnEncounterBetter_Spd</v>
          </cell>
          <cell r="C276" t="str">
            <v/>
          </cell>
          <cell r="D276">
            <v>3</v>
          </cell>
          <cell r="E276" t="str">
            <v>ChangeActorStatus</v>
          </cell>
          <cell r="H276" t="str">
            <v/>
          </cell>
          <cell r="I276">
            <v>7</v>
          </cell>
          <cell r="J276">
            <v>1.05</v>
          </cell>
          <cell r="M276" t="str">
            <v>AttackSpeedAddRate</v>
          </cell>
          <cell r="O276">
            <v>3</v>
          </cell>
          <cell r="R276">
            <v>1</v>
          </cell>
          <cell r="S276">
            <v>1</v>
          </cell>
          <cell r="W276" t="str">
            <v>Magic_circle_11_D</v>
          </cell>
        </row>
        <row r="277">
          <cell r="A277" t="str">
            <v>LP_AtkSpeedUpOnEncounterBetter_Spd_04</v>
          </cell>
          <cell r="B277" t="str">
            <v>LP_AtkSpeedUpOnEncounterBetter_Spd</v>
          </cell>
          <cell r="C277" t="str">
            <v/>
          </cell>
          <cell r="D277">
            <v>4</v>
          </cell>
          <cell r="E277" t="str">
            <v>ChangeActorStatus</v>
          </cell>
          <cell r="H277" t="str">
            <v/>
          </cell>
          <cell r="I277">
            <v>8</v>
          </cell>
          <cell r="J277">
            <v>1.4</v>
          </cell>
          <cell r="M277" t="str">
            <v>AttackSpeedAddRate</v>
          </cell>
          <cell r="O277">
            <v>3</v>
          </cell>
          <cell r="R277">
            <v>1</v>
          </cell>
          <cell r="S277">
            <v>1</v>
          </cell>
          <cell r="W277" t="str">
            <v>Magic_circle_11_D</v>
          </cell>
        </row>
        <row r="278">
          <cell r="A278" t="str">
            <v>LP_AtkSpeedUpOnEncounterBetter_Spd_05</v>
          </cell>
          <cell r="B278" t="str">
            <v>LP_AtkSpeedUpOnEncounterBetter_Spd</v>
          </cell>
          <cell r="C278" t="str">
            <v/>
          </cell>
          <cell r="D278">
            <v>5</v>
          </cell>
          <cell r="E278" t="str">
            <v>ChangeActorStatus</v>
          </cell>
          <cell r="H278" t="str">
            <v/>
          </cell>
          <cell r="I278">
            <v>9</v>
          </cell>
          <cell r="J278">
            <v>1.75</v>
          </cell>
          <cell r="M278" t="str">
            <v>AttackSpeedAddRate</v>
          </cell>
          <cell r="O278">
            <v>3</v>
          </cell>
          <cell r="R278">
            <v>1</v>
          </cell>
          <cell r="S278">
            <v>1</v>
          </cell>
          <cell r="W278" t="str">
            <v>Magic_circle_11_D</v>
          </cell>
        </row>
        <row r="279">
          <cell r="A279" t="str">
            <v>LP_VampireOnAttack_01</v>
          </cell>
          <cell r="B279" t="str">
            <v>LP_VampireOnAttack</v>
          </cell>
          <cell r="C279" t="str">
            <v/>
          </cell>
          <cell r="D279">
            <v>1</v>
          </cell>
          <cell r="E279" t="str">
            <v>Vampire</v>
          </cell>
          <cell r="H279" t="str">
            <v/>
          </cell>
          <cell r="I279">
            <v>-1</v>
          </cell>
          <cell r="L279">
            <v>0.2</v>
          </cell>
          <cell r="O279" t="str">
            <v/>
          </cell>
          <cell r="S279" t="str">
            <v/>
          </cell>
        </row>
        <row r="280">
          <cell r="A280" t="str">
            <v>LP_VampireOnAttack_02</v>
          </cell>
          <cell r="B280" t="str">
            <v>LP_VampireOnAttack</v>
          </cell>
          <cell r="C280" t="str">
            <v/>
          </cell>
          <cell r="D280">
            <v>2</v>
          </cell>
          <cell r="E280" t="str">
            <v>Vampire</v>
          </cell>
          <cell r="H280" t="str">
            <v/>
          </cell>
          <cell r="I280">
            <v>-1</v>
          </cell>
          <cell r="L280">
            <v>0.4</v>
          </cell>
          <cell r="O280" t="str">
            <v/>
          </cell>
          <cell r="S280" t="str">
            <v/>
          </cell>
        </row>
        <row r="281">
          <cell r="A281" t="str">
            <v>LP_VampireOnAttack_03</v>
          </cell>
          <cell r="B281" t="str">
            <v>LP_VampireOnAttack</v>
          </cell>
          <cell r="C281" t="str">
            <v/>
          </cell>
          <cell r="D281">
            <v>3</v>
          </cell>
          <cell r="E281" t="str">
            <v>Vampire</v>
          </cell>
          <cell r="H281" t="str">
            <v/>
          </cell>
          <cell r="I281">
            <v>-1</v>
          </cell>
          <cell r="L281">
            <v>0.6</v>
          </cell>
          <cell r="O281" t="str">
            <v/>
          </cell>
          <cell r="S281" t="str">
            <v/>
          </cell>
        </row>
        <row r="282">
          <cell r="A282" t="str">
            <v>LP_VampireOnAttack_04</v>
          </cell>
          <cell r="B282" t="str">
            <v>LP_VampireOnAttack</v>
          </cell>
          <cell r="C282" t="str">
            <v/>
          </cell>
          <cell r="D282">
            <v>4</v>
          </cell>
          <cell r="E282" t="str">
            <v>Vampire</v>
          </cell>
          <cell r="H282" t="str">
            <v/>
          </cell>
          <cell r="I282">
            <v>-1</v>
          </cell>
          <cell r="L282">
            <v>0.8</v>
          </cell>
          <cell r="O282" t="str">
            <v/>
          </cell>
          <cell r="S282" t="str">
            <v/>
          </cell>
        </row>
        <row r="283">
          <cell r="A283" t="str">
            <v>LP_VampireOnAttack_05</v>
          </cell>
          <cell r="B283" t="str">
            <v>LP_VampireOnAttack</v>
          </cell>
          <cell r="C283" t="str">
            <v/>
          </cell>
          <cell r="D283">
            <v>5</v>
          </cell>
          <cell r="E283" t="str">
            <v>Vampire</v>
          </cell>
          <cell r="H283" t="str">
            <v/>
          </cell>
          <cell r="I283">
            <v>-1</v>
          </cell>
          <cell r="L283">
            <v>1</v>
          </cell>
          <cell r="O283" t="str">
            <v/>
          </cell>
          <cell r="S283" t="str">
            <v/>
          </cell>
        </row>
        <row r="284">
          <cell r="A284" t="str">
            <v>LP_VampireOnAttackBetter_01</v>
          </cell>
          <cell r="B284" t="str">
            <v>LP_VampireOnAttackBetter</v>
          </cell>
          <cell r="C284" t="str">
            <v/>
          </cell>
          <cell r="D284">
            <v>1</v>
          </cell>
          <cell r="E284" t="str">
            <v>Vampire</v>
          </cell>
          <cell r="H284" t="str">
            <v/>
          </cell>
          <cell r="I284">
            <v>-1</v>
          </cell>
          <cell r="L284">
            <v>0.4</v>
          </cell>
          <cell r="O284" t="str">
            <v/>
          </cell>
          <cell r="S284" t="str">
            <v/>
          </cell>
        </row>
        <row r="285">
          <cell r="A285" t="str">
            <v>LP_VampireOnAttackBetter_02</v>
          </cell>
          <cell r="B285" t="str">
            <v>LP_VampireOnAttackBetter</v>
          </cell>
          <cell r="C285" t="str">
            <v/>
          </cell>
          <cell r="D285">
            <v>2</v>
          </cell>
          <cell r="E285" t="str">
            <v>Vampire</v>
          </cell>
          <cell r="H285" t="str">
            <v/>
          </cell>
          <cell r="I285">
            <v>-1</v>
          </cell>
          <cell r="L285">
            <v>0.8</v>
          </cell>
          <cell r="O285" t="str">
            <v/>
          </cell>
          <cell r="S285" t="str">
            <v/>
          </cell>
        </row>
        <row r="286">
          <cell r="A286" t="str">
            <v>LP_VampireOnAttackBetter_03</v>
          </cell>
          <cell r="B286" t="str">
            <v>LP_VampireOnAttackBetter</v>
          </cell>
          <cell r="C286" t="str">
            <v/>
          </cell>
          <cell r="D286">
            <v>3</v>
          </cell>
          <cell r="E286" t="str">
            <v>Vampire</v>
          </cell>
          <cell r="H286" t="str">
            <v/>
          </cell>
          <cell r="I286">
            <v>-1</v>
          </cell>
          <cell r="L286">
            <v>1.2</v>
          </cell>
          <cell r="O286" t="str">
            <v/>
          </cell>
          <cell r="S286" t="str">
            <v/>
          </cell>
        </row>
        <row r="287">
          <cell r="A287" t="str">
            <v>LP_VampireOnAttackBetter_04</v>
          </cell>
          <cell r="B287" t="str">
            <v>LP_VampireOnAttackBetter</v>
          </cell>
          <cell r="C287" t="str">
            <v/>
          </cell>
          <cell r="D287">
            <v>4</v>
          </cell>
          <cell r="E287" t="str">
            <v>Vampire</v>
          </cell>
          <cell r="H287" t="str">
            <v/>
          </cell>
          <cell r="I287">
            <v>-1</v>
          </cell>
          <cell r="L287">
            <v>1.5</v>
          </cell>
          <cell r="O287" t="str">
            <v/>
          </cell>
          <cell r="S287" t="str">
            <v/>
          </cell>
        </row>
        <row r="288">
          <cell r="A288" t="str">
            <v>LP_VampireOnAttackBetter_05</v>
          </cell>
          <cell r="B288" t="str">
            <v>LP_VampireOnAttackBetter</v>
          </cell>
          <cell r="C288" t="str">
            <v/>
          </cell>
          <cell r="D288">
            <v>5</v>
          </cell>
          <cell r="E288" t="str">
            <v>Vampire</v>
          </cell>
          <cell r="H288" t="str">
            <v/>
          </cell>
          <cell r="I288">
            <v>-1</v>
          </cell>
          <cell r="L288">
            <v>2</v>
          </cell>
          <cell r="O288" t="str">
            <v/>
          </cell>
          <cell r="S288" t="str">
            <v/>
          </cell>
        </row>
        <row r="289">
          <cell r="A289" t="str">
            <v>LP_RecoverOnAttacked_01</v>
          </cell>
          <cell r="B289" t="str">
            <v>LP_RecoverOnAttacked</v>
          </cell>
          <cell r="C289" t="str">
            <v/>
          </cell>
          <cell r="D289">
            <v>1</v>
          </cell>
          <cell r="E289" t="str">
            <v>CallAffectorValue</v>
          </cell>
          <cell r="H289" t="str">
            <v/>
          </cell>
          <cell r="I289">
            <v>-1</v>
          </cell>
          <cell r="O289" t="str">
            <v/>
          </cell>
          <cell r="Q289" t="str">
            <v>OnDamage</v>
          </cell>
          <cell r="S289">
            <v>4</v>
          </cell>
          <cell r="U289" t="str">
            <v>LP_RecoverOnAttacked_Heal</v>
          </cell>
        </row>
        <row r="290">
          <cell r="A290" t="str">
            <v>LP_RecoverOnAttacked_02</v>
          </cell>
          <cell r="B290" t="str">
            <v>LP_RecoverOnAttacked</v>
          </cell>
          <cell r="C290" t="str">
            <v/>
          </cell>
          <cell r="D290">
            <v>2</v>
          </cell>
          <cell r="E290" t="str">
            <v>CallAffectorValue</v>
          </cell>
          <cell r="H290" t="str">
            <v/>
          </cell>
          <cell r="I290">
            <v>-1</v>
          </cell>
          <cell r="O290" t="str">
            <v/>
          </cell>
          <cell r="Q290" t="str">
            <v>OnDamage</v>
          </cell>
          <cell r="S290">
            <v>4</v>
          </cell>
          <cell r="U290" t="str">
            <v>LP_RecoverOnAttacked_Heal</v>
          </cell>
        </row>
        <row r="291">
          <cell r="A291" t="str">
            <v>LP_RecoverOnAttacked_03</v>
          </cell>
          <cell r="B291" t="str">
            <v>LP_RecoverOnAttacked</v>
          </cell>
          <cell r="C291" t="str">
            <v/>
          </cell>
          <cell r="D291">
            <v>3</v>
          </cell>
          <cell r="E291" t="str">
            <v>CallAffectorValue</v>
          </cell>
          <cell r="H291" t="str">
            <v/>
          </cell>
          <cell r="I291">
            <v>-1</v>
          </cell>
          <cell r="O291" t="str">
            <v/>
          </cell>
          <cell r="Q291" t="str">
            <v>OnDamage</v>
          </cell>
          <cell r="S291">
            <v>4</v>
          </cell>
          <cell r="U291" t="str">
            <v>LP_RecoverOnAttacked_Heal</v>
          </cell>
        </row>
        <row r="292">
          <cell r="A292" t="str">
            <v>LP_RecoverOnAttacked_04</v>
          </cell>
          <cell r="B292" t="str">
            <v>LP_RecoverOnAttacked</v>
          </cell>
          <cell r="C292" t="str">
            <v/>
          </cell>
          <cell r="D292">
            <v>4</v>
          </cell>
          <cell r="E292" t="str">
            <v>CallAffectorValue</v>
          </cell>
          <cell r="H292" t="str">
            <v/>
          </cell>
          <cell r="I292">
            <v>-1</v>
          </cell>
          <cell r="O292" t="str">
            <v/>
          </cell>
          <cell r="Q292" t="str">
            <v>OnDamage</v>
          </cell>
          <cell r="S292">
            <v>4</v>
          </cell>
          <cell r="U292" t="str">
            <v>LP_RecoverOnAttacked_Heal</v>
          </cell>
        </row>
        <row r="293">
          <cell r="A293" t="str">
            <v>LP_RecoverOnAttacked_05</v>
          </cell>
          <cell r="B293" t="str">
            <v>LP_RecoverOnAttacked</v>
          </cell>
          <cell r="C293" t="str">
            <v/>
          </cell>
          <cell r="D293">
            <v>5</v>
          </cell>
          <cell r="E293" t="str">
            <v>CallAffectorValue</v>
          </cell>
          <cell r="H293" t="str">
            <v/>
          </cell>
          <cell r="I293">
            <v>-1</v>
          </cell>
          <cell r="O293" t="str">
            <v/>
          </cell>
          <cell r="Q293" t="str">
            <v>OnDamage</v>
          </cell>
          <cell r="S293">
            <v>4</v>
          </cell>
          <cell r="U293" t="str">
            <v>LP_RecoverOnAttacked_Heal</v>
          </cell>
        </row>
        <row r="294">
          <cell r="A294" t="str">
            <v>LP_RecoverOnAttacked_06</v>
          </cell>
          <cell r="B294" t="str">
            <v>LP_RecoverOnAttacked</v>
          </cell>
          <cell r="C294" t="str">
            <v/>
          </cell>
          <cell r="D294">
            <v>6</v>
          </cell>
          <cell r="E294" t="str">
            <v>CallAffectorValue</v>
          </cell>
          <cell r="H294" t="str">
            <v/>
          </cell>
          <cell r="I294">
            <v>-1</v>
          </cell>
          <cell r="O294" t="str">
            <v/>
          </cell>
          <cell r="Q294" t="str">
            <v>OnDamage</v>
          </cell>
          <cell r="S294">
            <v>4</v>
          </cell>
          <cell r="U294" t="str">
            <v>LP_RecoverOnAttacked_Heal</v>
          </cell>
        </row>
        <row r="295">
          <cell r="A295" t="str">
            <v>LP_RecoverOnAttacked_07</v>
          </cell>
          <cell r="B295" t="str">
            <v>LP_RecoverOnAttacked</v>
          </cell>
          <cell r="C295" t="str">
            <v/>
          </cell>
          <cell r="D295">
            <v>7</v>
          </cell>
          <cell r="E295" t="str">
            <v>CallAffectorValue</v>
          </cell>
          <cell r="H295" t="str">
            <v/>
          </cell>
          <cell r="I295">
            <v>-1</v>
          </cell>
          <cell r="O295" t="str">
            <v/>
          </cell>
          <cell r="Q295" t="str">
            <v>OnDamage</v>
          </cell>
          <cell r="S295">
            <v>4</v>
          </cell>
          <cell r="U295" t="str">
            <v>LP_RecoverOnAttacked_Heal</v>
          </cell>
        </row>
        <row r="296">
          <cell r="A296" t="str">
            <v>LP_RecoverOnAttacked_08</v>
          </cell>
          <cell r="B296" t="str">
            <v>LP_RecoverOnAttacked</v>
          </cell>
          <cell r="C296" t="str">
            <v/>
          </cell>
          <cell r="D296">
            <v>8</v>
          </cell>
          <cell r="E296" t="str">
            <v>CallAffectorValue</v>
          </cell>
          <cell r="H296" t="str">
            <v/>
          </cell>
          <cell r="I296">
            <v>-1</v>
          </cell>
          <cell r="O296" t="str">
            <v/>
          </cell>
          <cell r="Q296" t="str">
            <v>OnDamage</v>
          </cell>
          <cell r="S296">
            <v>4</v>
          </cell>
          <cell r="U296" t="str">
            <v>LP_RecoverOnAttacked_Heal</v>
          </cell>
        </row>
        <row r="297">
          <cell r="A297" t="str">
            <v>LP_RecoverOnAttacked_09</v>
          </cell>
          <cell r="B297" t="str">
            <v>LP_RecoverOnAttacked</v>
          </cell>
          <cell r="C297" t="str">
            <v/>
          </cell>
          <cell r="D297">
            <v>9</v>
          </cell>
          <cell r="E297" t="str">
            <v>CallAffectorValue</v>
          </cell>
          <cell r="H297" t="str">
            <v/>
          </cell>
          <cell r="I297">
            <v>-1</v>
          </cell>
          <cell r="O297" t="str">
            <v/>
          </cell>
          <cell r="Q297" t="str">
            <v>OnDamage</v>
          </cell>
          <cell r="S297">
            <v>4</v>
          </cell>
          <cell r="U297" t="str">
            <v>LP_RecoverOnAttacked_Heal</v>
          </cell>
        </row>
        <row r="298">
          <cell r="A298" t="str">
            <v>LP_RecoverOnAttacked_Heal_01</v>
          </cell>
          <cell r="B298" t="str">
            <v>LP_RecoverOnAttacked_Heal</v>
          </cell>
          <cell r="C298" t="str">
            <v/>
          </cell>
          <cell r="D298">
            <v>1</v>
          </cell>
          <cell r="E298" t="str">
            <v>HealOverTime</v>
          </cell>
          <cell r="H298" t="str">
            <v/>
          </cell>
          <cell r="I298">
            <v>5.0999999999999996</v>
          </cell>
          <cell r="J298">
            <v>1</v>
          </cell>
          <cell r="L298">
            <v>0.11111</v>
          </cell>
          <cell r="O298" t="str">
            <v/>
          </cell>
          <cell r="S298" t="str">
            <v/>
          </cell>
        </row>
        <row r="299">
          <cell r="A299" t="str">
            <v>LP_RecoverOnAttacked_Heal_02</v>
          </cell>
          <cell r="B299" t="str">
            <v>LP_RecoverOnAttacked_Heal</v>
          </cell>
          <cell r="C299" t="str">
            <v/>
          </cell>
          <cell r="D299">
            <v>2</v>
          </cell>
          <cell r="E299" t="str">
            <v>HealOverTime</v>
          </cell>
          <cell r="H299" t="str">
            <v/>
          </cell>
          <cell r="I299">
            <v>4.8499999999999996</v>
          </cell>
          <cell r="J299">
            <v>0.95</v>
          </cell>
          <cell r="L299">
            <v>0.14285999999999999</v>
          </cell>
          <cell r="O299" t="str">
            <v/>
          </cell>
          <cell r="S299" t="str">
            <v/>
          </cell>
        </row>
        <row r="300">
          <cell r="A300" t="str">
            <v>LP_RecoverOnAttacked_Heal_03</v>
          </cell>
          <cell r="B300" t="str">
            <v>LP_RecoverOnAttacked_Heal</v>
          </cell>
          <cell r="C300" t="str">
            <v/>
          </cell>
          <cell r="D300">
            <v>3</v>
          </cell>
          <cell r="E300" t="str">
            <v>HealOverTime</v>
          </cell>
          <cell r="H300" t="str">
            <v/>
          </cell>
          <cell r="I300">
            <v>4.5999999999999996</v>
          </cell>
          <cell r="J300">
            <v>0.89999999999999991</v>
          </cell>
          <cell r="L300">
            <v>0.15789</v>
          </cell>
          <cell r="O300" t="str">
            <v/>
          </cell>
          <cell r="S300" t="str">
            <v/>
          </cell>
        </row>
        <row r="301">
          <cell r="A301" t="str">
            <v>LP_RecoverOnAttacked_Heal_04</v>
          </cell>
          <cell r="B301" t="str">
            <v>LP_RecoverOnAttacked_Heal</v>
          </cell>
          <cell r="C301" t="str">
            <v/>
          </cell>
          <cell r="D301">
            <v>4</v>
          </cell>
          <cell r="E301" t="str">
            <v>HealOverTime</v>
          </cell>
          <cell r="H301" t="str">
            <v/>
          </cell>
          <cell r="I301">
            <v>4.3499999999999988</v>
          </cell>
          <cell r="J301">
            <v>0.84999999999999987</v>
          </cell>
          <cell r="L301">
            <v>0.16667000000000001</v>
          </cell>
          <cell r="O301" t="str">
            <v/>
          </cell>
          <cell r="S301" t="str">
            <v/>
          </cell>
        </row>
        <row r="302">
          <cell r="A302" t="str">
            <v>LP_RecoverOnAttacked_Heal_05</v>
          </cell>
          <cell r="B302" t="str">
            <v>LP_RecoverOnAttacked_Heal</v>
          </cell>
          <cell r="C302" t="str">
            <v/>
          </cell>
          <cell r="D302">
            <v>5</v>
          </cell>
          <cell r="E302" t="str">
            <v>HealOverTime</v>
          </cell>
          <cell r="H302" t="str">
            <v/>
          </cell>
          <cell r="I302">
            <v>4.0999999999999988</v>
          </cell>
          <cell r="J302">
            <v>0.79999999999999982</v>
          </cell>
          <cell r="L302">
            <v>0.17241000000000001</v>
          </cell>
          <cell r="O302" t="str">
            <v/>
          </cell>
          <cell r="S302" t="str">
            <v/>
          </cell>
        </row>
        <row r="303">
          <cell r="A303" t="str">
            <v>LP_RecoverOnAttacked_Heal_06</v>
          </cell>
          <cell r="B303" t="str">
            <v>LP_RecoverOnAttacked_Heal</v>
          </cell>
          <cell r="C303" t="str">
            <v/>
          </cell>
          <cell r="D303">
            <v>6</v>
          </cell>
          <cell r="E303" t="str">
            <v>HealOverTime</v>
          </cell>
          <cell r="H303" t="str">
            <v/>
          </cell>
          <cell r="I303">
            <v>3.8499999999999992</v>
          </cell>
          <cell r="J303">
            <v>0.74999999999999978</v>
          </cell>
          <cell r="L303">
            <v>0.17646999999999999</v>
          </cell>
          <cell r="O303" t="str">
            <v/>
          </cell>
          <cell r="S303" t="str">
            <v/>
          </cell>
        </row>
        <row r="304">
          <cell r="A304" t="str">
            <v>LP_RecoverOnAttacked_Heal_07</v>
          </cell>
          <cell r="B304" t="str">
            <v>LP_RecoverOnAttacked_Heal</v>
          </cell>
          <cell r="C304" t="str">
            <v/>
          </cell>
          <cell r="D304">
            <v>7</v>
          </cell>
          <cell r="E304" t="str">
            <v>HealOverTime</v>
          </cell>
          <cell r="H304" t="str">
            <v/>
          </cell>
          <cell r="I304">
            <v>3.5999999999999988</v>
          </cell>
          <cell r="J304">
            <v>0.69999999999999973</v>
          </cell>
          <cell r="L304">
            <v>0.17949000000000001</v>
          </cell>
          <cell r="O304" t="str">
            <v/>
          </cell>
          <cell r="S304" t="str">
            <v/>
          </cell>
        </row>
        <row r="305">
          <cell r="A305" t="str">
            <v>LP_RecoverOnAttacked_Heal_08</v>
          </cell>
          <cell r="B305" t="str">
            <v>LP_RecoverOnAttacked_Heal</v>
          </cell>
          <cell r="C305" t="str">
            <v/>
          </cell>
          <cell r="D305">
            <v>8</v>
          </cell>
          <cell r="E305" t="str">
            <v>HealOverTime</v>
          </cell>
          <cell r="H305" t="str">
            <v/>
          </cell>
          <cell r="I305">
            <v>3.3499999999999983</v>
          </cell>
          <cell r="J305">
            <v>0.64999999999999969</v>
          </cell>
          <cell r="L305">
            <v>0.18182000000000001</v>
          </cell>
          <cell r="O305" t="str">
            <v/>
          </cell>
          <cell r="S305" t="str">
            <v/>
          </cell>
        </row>
        <row r="306">
          <cell r="A306" t="str">
            <v>LP_RecoverOnAttacked_Heal_09</v>
          </cell>
          <cell r="B306" t="str">
            <v>LP_RecoverOnAttacked_Heal</v>
          </cell>
          <cell r="C306" t="str">
            <v/>
          </cell>
          <cell r="D306">
            <v>9</v>
          </cell>
          <cell r="E306" t="str">
            <v>HealOverTime</v>
          </cell>
          <cell r="H306" t="str">
            <v/>
          </cell>
          <cell r="I306">
            <v>3.0999999999999983</v>
          </cell>
          <cell r="J306">
            <v>0.59999999999999964</v>
          </cell>
          <cell r="L306">
            <v>0.18367</v>
          </cell>
          <cell r="O306" t="str">
            <v/>
          </cell>
          <cell r="S306" t="str">
            <v/>
          </cell>
        </row>
        <row r="307">
          <cell r="A307" t="str">
            <v>LP_ReflectOnAttacked_01</v>
          </cell>
          <cell r="B307" t="str">
            <v>LP_ReflectOnAttacked</v>
          </cell>
          <cell r="C307" t="str">
            <v/>
          </cell>
          <cell r="D307">
            <v>1</v>
          </cell>
          <cell r="E307" t="str">
            <v>ReflectDamage</v>
          </cell>
          <cell r="H307" t="str">
            <v/>
          </cell>
          <cell r="I307">
            <v>-1</v>
          </cell>
          <cell r="J307">
            <v>1</v>
          </cell>
          <cell r="O307" t="str">
            <v/>
          </cell>
          <cell r="S307" t="str">
            <v/>
          </cell>
        </row>
        <row r="308">
          <cell r="A308" t="str">
            <v>LP_ReflectOnAttacked_02</v>
          </cell>
          <cell r="B308" t="str">
            <v>LP_ReflectOnAttacked</v>
          </cell>
          <cell r="C308" t="str">
            <v/>
          </cell>
          <cell r="D308">
            <v>2</v>
          </cell>
          <cell r="E308" t="str">
            <v>ReflectDamage</v>
          </cell>
          <cell r="H308" t="str">
            <v/>
          </cell>
          <cell r="I308">
            <v>-1</v>
          </cell>
          <cell r="J308">
            <v>2.2000000000000002</v>
          </cell>
          <cell r="O308" t="str">
            <v/>
          </cell>
          <cell r="S308" t="str">
            <v/>
          </cell>
        </row>
        <row r="309">
          <cell r="A309" t="str">
            <v>LP_ReflectOnAttacked_03</v>
          </cell>
          <cell r="B309" t="str">
            <v>LP_ReflectOnAttacked</v>
          </cell>
          <cell r="C309" t="str">
            <v/>
          </cell>
          <cell r="D309">
            <v>3</v>
          </cell>
          <cell r="E309" t="str">
            <v>ReflectDamage</v>
          </cell>
          <cell r="H309" t="str">
            <v/>
          </cell>
          <cell r="I309">
            <v>-1</v>
          </cell>
          <cell r="J309">
            <v>3.5999999999999996</v>
          </cell>
          <cell r="O309" t="str">
            <v/>
          </cell>
          <cell r="S309" t="str">
            <v/>
          </cell>
        </row>
        <row r="310">
          <cell r="A310" t="str">
            <v>LP_ReflectOnAttacked_04</v>
          </cell>
          <cell r="B310" t="str">
            <v>LP_ReflectOnAttacked</v>
          </cell>
          <cell r="C310" t="str">
            <v/>
          </cell>
          <cell r="D310">
            <v>4</v>
          </cell>
          <cell r="E310" t="str">
            <v>ReflectDamage</v>
          </cell>
          <cell r="H310" t="str">
            <v/>
          </cell>
          <cell r="I310">
            <v>-1</v>
          </cell>
          <cell r="J310">
            <v>5.2</v>
          </cell>
          <cell r="O310" t="str">
            <v/>
          </cell>
          <cell r="S310" t="str">
            <v/>
          </cell>
        </row>
        <row r="311">
          <cell r="A311" t="str">
            <v>LP_ReflectOnAttacked_05</v>
          </cell>
          <cell r="B311" t="str">
            <v>LP_ReflectOnAttacked</v>
          </cell>
          <cell r="C311" t="str">
            <v/>
          </cell>
          <cell r="D311">
            <v>5</v>
          </cell>
          <cell r="E311" t="str">
            <v>ReflectDamage</v>
          </cell>
          <cell r="H311" t="str">
            <v/>
          </cell>
          <cell r="I311">
            <v>-1</v>
          </cell>
          <cell r="J311">
            <v>7</v>
          </cell>
          <cell r="O311" t="str">
            <v/>
          </cell>
          <cell r="S311" t="str">
            <v/>
          </cell>
        </row>
        <row r="312">
          <cell r="A312" t="str">
            <v>LP_ReflectOnAttackedBetter_01</v>
          </cell>
          <cell r="B312" t="str">
            <v>LP_ReflectOnAttackedBetter</v>
          </cell>
          <cell r="C312" t="str">
            <v/>
          </cell>
          <cell r="D312">
            <v>1</v>
          </cell>
          <cell r="E312" t="str">
            <v>ReflectDamage</v>
          </cell>
          <cell r="H312" t="str">
            <v/>
          </cell>
          <cell r="I312">
            <v>-1</v>
          </cell>
          <cell r="J312">
            <v>1.5</v>
          </cell>
          <cell r="O312" t="str">
            <v/>
          </cell>
          <cell r="S312" t="str">
            <v/>
          </cell>
        </row>
        <row r="313">
          <cell r="A313" t="str">
            <v>LP_ReflectOnAttackedBetter_02</v>
          </cell>
          <cell r="B313" t="str">
            <v>LP_ReflectOnAttackedBetter</v>
          </cell>
          <cell r="C313" t="str">
            <v/>
          </cell>
          <cell r="D313">
            <v>2</v>
          </cell>
          <cell r="E313" t="str">
            <v>ReflectDamage</v>
          </cell>
          <cell r="H313" t="str">
            <v/>
          </cell>
          <cell r="I313">
            <v>-1</v>
          </cell>
          <cell r="J313">
            <v>3.3000000000000003</v>
          </cell>
          <cell r="O313" t="str">
            <v/>
          </cell>
          <cell r="S313" t="str">
            <v/>
          </cell>
        </row>
        <row r="314">
          <cell r="A314" t="str">
            <v>LP_ReflectOnAttackedBetter_03</v>
          </cell>
          <cell r="B314" t="str">
            <v>LP_ReflectOnAttackedBetter</v>
          </cell>
          <cell r="C314" t="str">
            <v/>
          </cell>
          <cell r="D314">
            <v>3</v>
          </cell>
          <cell r="E314" t="str">
            <v>ReflectDamage</v>
          </cell>
          <cell r="H314" t="str">
            <v/>
          </cell>
          <cell r="I314">
            <v>-1</v>
          </cell>
          <cell r="J314">
            <v>5.3999999999999995</v>
          </cell>
          <cell r="O314" t="str">
            <v/>
          </cell>
          <cell r="S314" t="str">
            <v/>
          </cell>
        </row>
        <row r="315">
          <cell r="A315" t="str">
            <v>LP_ReflectOnAttackedBetter_04</v>
          </cell>
          <cell r="B315" t="str">
            <v>LP_ReflectOnAttackedBetter</v>
          </cell>
          <cell r="C315" t="str">
            <v/>
          </cell>
          <cell r="D315">
            <v>4</v>
          </cell>
          <cell r="E315" t="str">
            <v>ReflectDamage</v>
          </cell>
          <cell r="H315" t="str">
            <v/>
          </cell>
          <cell r="I315">
            <v>-1</v>
          </cell>
          <cell r="J315">
            <v>7.8000000000000007</v>
          </cell>
          <cell r="O315" t="str">
            <v/>
          </cell>
          <cell r="S315" t="str">
            <v/>
          </cell>
        </row>
        <row r="316">
          <cell r="A316" t="str">
            <v>LP_ReflectOnAttackedBetter_05</v>
          </cell>
          <cell r="B316" t="str">
            <v>LP_ReflectOnAttackedBetter</v>
          </cell>
          <cell r="C316" t="str">
            <v/>
          </cell>
          <cell r="D316">
            <v>5</v>
          </cell>
          <cell r="E316" t="str">
            <v>ReflectDamage</v>
          </cell>
          <cell r="H316" t="str">
            <v/>
          </cell>
          <cell r="I316">
            <v>-1</v>
          </cell>
          <cell r="J316">
            <v>10.5</v>
          </cell>
          <cell r="O316" t="str">
            <v/>
          </cell>
          <cell r="S316" t="str">
            <v/>
          </cell>
        </row>
        <row r="317">
          <cell r="A317" t="str">
            <v>LP_AtkUpOnLowerHp_01</v>
          </cell>
          <cell r="B317" t="str">
            <v>LP_AtkUpOnLowerHp</v>
          </cell>
          <cell r="C317" t="str">
            <v/>
          </cell>
          <cell r="D317">
            <v>1</v>
          </cell>
          <cell r="E317" t="str">
            <v>AddAttackByHp</v>
          </cell>
          <cell r="H317" t="str">
            <v/>
          </cell>
          <cell r="I317">
            <v>-1</v>
          </cell>
          <cell r="J317">
            <v>0.5</v>
          </cell>
          <cell r="O317" t="str">
            <v/>
          </cell>
          <cell r="S317" t="str">
            <v/>
          </cell>
        </row>
        <row r="318">
          <cell r="A318" t="str">
            <v>LP_AtkUpOnLowerHp_02</v>
          </cell>
          <cell r="B318" t="str">
            <v>LP_AtkUpOnLowerHp</v>
          </cell>
          <cell r="C318" t="str">
            <v/>
          </cell>
          <cell r="D318">
            <v>2</v>
          </cell>
          <cell r="E318" t="str">
            <v>AddAttackByHp</v>
          </cell>
          <cell r="H318" t="str">
            <v/>
          </cell>
          <cell r="I318">
            <v>-1</v>
          </cell>
          <cell r="J318">
            <v>1</v>
          </cell>
          <cell r="O318" t="str">
            <v/>
          </cell>
          <cell r="S318" t="str">
            <v/>
          </cell>
        </row>
        <row r="319">
          <cell r="A319" t="str">
            <v>LP_AtkUpOnLowerHp_03</v>
          </cell>
          <cell r="B319" t="str">
            <v>LP_AtkUpOnLowerHp</v>
          </cell>
          <cell r="C319" t="str">
            <v/>
          </cell>
          <cell r="D319">
            <v>3</v>
          </cell>
          <cell r="E319" t="str">
            <v>AddAttackByHp</v>
          </cell>
          <cell r="H319" t="str">
            <v/>
          </cell>
          <cell r="I319">
            <v>-1</v>
          </cell>
          <cell r="J319">
            <v>1.5</v>
          </cell>
          <cell r="O319" t="str">
            <v/>
          </cell>
          <cell r="S319" t="str">
            <v/>
          </cell>
        </row>
        <row r="320">
          <cell r="A320" t="str">
            <v>LP_AtkUpOnLowerHp_04</v>
          </cell>
          <cell r="B320" t="str">
            <v>LP_AtkUpOnLowerHp</v>
          </cell>
          <cell r="C320" t="str">
            <v/>
          </cell>
          <cell r="D320">
            <v>4</v>
          </cell>
          <cell r="E320" t="str">
            <v>AddAttackByHp</v>
          </cell>
          <cell r="H320" t="str">
            <v/>
          </cell>
          <cell r="I320">
            <v>-1</v>
          </cell>
          <cell r="J320">
            <v>2</v>
          </cell>
          <cell r="O320" t="str">
            <v/>
          </cell>
          <cell r="S320" t="str">
            <v/>
          </cell>
        </row>
        <row r="321">
          <cell r="A321" t="str">
            <v>LP_AtkUpOnLowerHp_05</v>
          </cell>
          <cell r="B321" t="str">
            <v>LP_AtkUpOnLowerHp</v>
          </cell>
          <cell r="C321" t="str">
            <v/>
          </cell>
          <cell r="D321">
            <v>5</v>
          </cell>
          <cell r="E321" t="str">
            <v>AddAttackByHp</v>
          </cell>
          <cell r="H321" t="str">
            <v/>
          </cell>
          <cell r="I321">
            <v>-1</v>
          </cell>
          <cell r="J321">
            <v>2.5</v>
          </cell>
          <cell r="O321" t="str">
            <v/>
          </cell>
          <cell r="S321" t="str">
            <v/>
          </cell>
        </row>
        <row r="322">
          <cell r="A322" t="str">
            <v>LP_AtkUpOnLowerHpBetter_01</v>
          </cell>
          <cell r="B322" t="str">
            <v>LP_AtkUpOnLowerHpBetter</v>
          </cell>
          <cell r="C322" t="str">
            <v/>
          </cell>
          <cell r="D322">
            <v>1</v>
          </cell>
          <cell r="E322" t="str">
            <v>AddAttackByHp</v>
          </cell>
          <cell r="H322" t="str">
            <v/>
          </cell>
          <cell r="I322">
            <v>-1</v>
          </cell>
          <cell r="J322">
            <v>0.75</v>
          </cell>
          <cell r="O322" t="str">
            <v/>
          </cell>
          <cell r="S322" t="str">
            <v/>
          </cell>
        </row>
        <row r="323">
          <cell r="A323" t="str">
            <v>LP_AtkUpOnLowerHpBetter_02</v>
          </cell>
          <cell r="B323" t="str">
            <v>LP_AtkUpOnLowerHpBetter</v>
          </cell>
          <cell r="C323" t="str">
            <v/>
          </cell>
          <cell r="D323">
            <v>2</v>
          </cell>
          <cell r="E323" t="str">
            <v>AddAttackByHp</v>
          </cell>
          <cell r="H323" t="str">
            <v/>
          </cell>
          <cell r="I323">
            <v>-1</v>
          </cell>
          <cell r="J323">
            <v>1</v>
          </cell>
          <cell r="O323" t="str">
            <v/>
          </cell>
          <cell r="S323" t="str">
            <v/>
          </cell>
        </row>
        <row r="324">
          <cell r="A324" t="str">
            <v>LP_AtkUpOnLowerHpBetter_03</v>
          </cell>
          <cell r="B324" t="str">
            <v>LP_AtkUpOnLowerHpBetter</v>
          </cell>
          <cell r="C324" t="str">
            <v/>
          </cell>
          <cell r="D324">
            <v>3</v>
          </cell>
          <cell r="E324" t="str">
            <v>AddAttackByHp</v>
          </cell>
          <cell r="H324" t="str">
            <v/>
          </cell>
          <cell r="I324">
            <v>-1</v>
          </cell>
          <cell r="J324">
            <v>1.25</v>
          </cell>
          <cell r="O324" t="str">
            <v/>
          </cell>
          <cell r="S324" t="str">
            <v/>
          </cell>
        </row>
        <row r="325">
          <cell r="A325" t="str">
            <v>LP_CritDmgUpOnLowerHp_01</v>
          </cell>
          <cell r="B325" t="str">
            <v>LP_CritDmgUpOnLowerHp</v>
          </cell>
          <cell r="C325" t="str">
            <v/>
          </cell>
          <cell r="D325">
            <v>1</v>
          </cell>
          <cell r="E325" t="str">
            <v>AddCriticalDamageByTargetHp</v>
          </cell>
          <cell r="H325" t="str">
            <v/>
          </cell>
          <cell r="I325">
            <v>-1</v>
          </cell>
          <cell r="J325">
            <v>0.5</v>
          </cell>
          <cell r="O325" t="str">
            <v/>
          </cell>
          <cell r="S325" t="str">
            <v/>
          </cell>
        </row>
        <row r="326">
          <cell r="A326" t="str">
            <v>LP_CritDmgUpOnLowerHp_02</v>
          </cell>
          <cell r="B326" t="str">
            <v>LP_CritDmgUpOnLowerHp</v>
          </cell>
          <cell r="C326" t="str">
            <v/>
          </cell>
          <cell r="D326">
            <v>2</v>
          </cell>
          <cell r="E326" t="str">
            <v>AddCriticalDamageByTargetHp</v>
          </cell>
          <cell r="H326" t="str">
            <v/>
          </cell>
          <cell r="I326">
            <v>-1</v>
          </cell>
          <cell r="J326">
            <v>1</v>
          </cell>
          <cell r="O326" t="str">
            <v/>
          </cell>
          <cell r="S326" t="str">
            <v/>
          </cell>
        </row>
        <row r="327">
          <cell r="A327" t="str">
            <v>LP_CritDmgUpOnLowerHp_03</v>
          </cell>
          <cell r="B327" t="str">
            <v>LP_CritDmgUpOnLowerHp</v>
          </cell>
          <cell r="C327" t="str">
            <v/>
          </cell>
          <cell r="D327">
            <v>3</v>
          </cell>
          <cell r="E327" t="str">
            <v>AddCriticalDamageByTargetHp</v>
          </cell>
          <cell r="H327" t="str">
            <v/>
          </cell>
          <cell r="I327">
            <v>-1</v>
          </cell>
          <cell r="J327">
            <v>1.5</v>
          </cell>
          <cell r="O327" t="str">
            <v/>
          </cell>
          <cell r="S327" t="str">
            <v/>
          </cell>
        </row>
        <row r="328">
          <cell r="A328" t="str">
            <v>LP_CritDmgUpOnLowerHpBetter_01</v>
          </cell>
          <cell r="B328" t="str">
            <v>LP_CritDmgUpOnLowerHpBetter</v>
          </cell>
          <cell r="C328" t="str">
            <v/>
          </cell>
          <cell r="D328">
            <v>1</v>
          </cell>
          <cell r="E328" t="str">
            <v>AddCriticalDamageByTargetHp</v>
          </cell>
          <cell r="H328" t="str">
            <v/>
          </cell>
          <cell r="I328">
            <v>-1</v>
          </cell>
          <cell r="J328">
            <v>1</v>
          </cell>
          <cell r="O328" t="str">
            <v/>
          </cell>
          <cell r="S328" t="str">
            <v/>
          </cell>
        </row>
        <row r="329">
          <cell r="A329" t="str">
            <v>LP_InstantKill_01</v>
          </cell>
          <cell r="B329" t="str">
            <v>LP_InstantKill</v>
          </cell>
          <cell r="C329" t="str">
            <v/>
          </cell>
          <cell r="D329">
            <v>1</v>
          </cell>
          <cell r="E329" t="str">
            <v>InstantDeath</v>
          </cell>
          <cell r="H329" t="str">
            <v/>
          </cell>
          <cell r="I329">
            <v>-1</v>
          </cell>
          <cell r="J329">
            <v>7.4999999999999997E-2</v>
          </cell>
          <cell r="O329" t="str">
            <v/>
          </cell>
          <cell r="S329" t="str">
            <v/>
          </cell>
        </row>
        <row r="330">
          <cell r="A330" t="str">
            <v>LP_InstantKill_02</v>
          </cell>
          <cell r="B330" t="str">
            <v>LP_InstantKill</v>
          </cell>
          <cell r="C330" t="str">
            <v/>
          </cell>
          <cell r="D330">
            <v>2</v>
          </cell>
          <cell r="E330" t="str">
            <v>InstantDeath</v>
          </cell>
          <cell r="H330" t="str">
            <v/>
          </cell>
          <cell r="I330">
            <v>-1</v>
          </cell>
          <cell r="J330">
            <v>0.15</v>
          </cell>
          <cell r="O330" t="str">
            <v/>
          </cell>
          <cell r="S330" t="str">
            <v/>
          </cell>
        </row>
        <row r="331">
          <cell r="A331" t="str">
            <v>LP_InstantKill_03</v>
          </cell>
          <cell r="B331" t="str">
            <v>LP_InstantKill</v>
          </cell>
          <cell r="C331" t="str">
            <v/>
          </cell>
          <cell r="D331">
            <v>3</v>
          </cell>
          <cell r="E331" t="str">
            <v>InstantDeath</v>
          </cell>
          <cell r="H331" t="str">
            <v/>
          </cell>
          <cell r="I331">
            <v>-1</v>
          </cell>
          <cell r="J331">
            <v>0.22500000000000001</v>
          </cell>
          <cell r="O331" t="str">
            <v/>
          </cell>
          <cell r="S331" t="str">
            <v/>
          </cell>
        </row>
        <row r="332">
          <cell r="A332" t="str">
            <v>LP_InstantKill_04</v>
          </cell>
          <cell r="B332" t="str">
            <v>LP_InstantKill</v>
          </cell>
          <cell r="C332" t="str">
            <v/>
          </cell>
          <cell r="D332">
            <v>4</v>
          </cell>
          <cell r="E332" t="str">
            <v>InstantDeath</v>
          </cell>
          <cell r="H332" t="str">
            <v/>
          </cell>
          <cell r="I332">
            <v>-1</v>
          </cell>
          <cell r="J332">
            <v>0.3</v>
          </cell>
          <cell r="O332" t="str">
            <v/>
          </cell>
          <cell r="S332" t="str">
            <v/>
          </cell>
        </row>
        <row r="333">
          <cell r="A333" t="str">
            <v>LP_InstantKill_05</v>
          </cell>
          <cell r="B333" t="str">
            <v>LP_InstantKill</v>
          </cell>
          <cell r="C333" t="str">
            <v/>
          </cell>
          <cell r="D333">
            <v>5</v>
          </cell>
          <cell r="E333" t="str">
            <v>InstantDeath</v>
          </cell>
          <cell r="H333" t="str">
            <v/>
          </cell>
          <cell r="I333">
            <v>-1</v>
          </cell>
          <cell r="J333">
            <v>0.375</v>
          </cell>
          <cell r="O333" t="str">
            <v/>
          </cell>
          <cell r="S333" t="str">
            <v/>
          </cell>
        </row>
        <row r="334">
          <cell r="A334" t="str">
            <v>LP_InstantKill_06</v>
          </cell>
          <cell r="B334" t="str">
            <v>LP_InstantKill</v>
          </cell>
          <cell r="C334" t="str">
            <v/>
          </cell>
          <cell r="D334">
            <v>6</v>
          </cell>
          <cell r="E334" t="str">
            <v>InstantDeath</v>
          </cell>
          <cell r="H334" t="str">
            <v/>
          </cell>
          <cell r="I334">
            <v>-1</v>
          </cell>
          <cell r="J334">
            <v>0.45</v>
          </cell>
          <cell r="O334" t="str">
            <v/>
          </cell>
          <cell r="S334" t="str">
            <v/>
          </cell>
        </row>
        <row r="335">
          <cell r="A335" t="str">
            <v>LP_InstantKill_07</v>
          </cell>
          <cell r="B335" t="str">
            <v>LP_InstantKill</v>
          </cell>
          <cell r="C335" t="str">
            <v/>
          </cell>
          <cell r="D335">
            <v>7</v>
          </cell>
          <cell r="E335" t="str">
            <v>InstantDeath</v>
          </cell>
          <cell r="H335" t="str">
            <v/>
          </cell>
          <cell r="I335">
            <v>-1</v>
          </cell>
          <cell r="J335">
            <v>0.52500000000000002</v>
          </cell>
          <cell r="O335" t="str">
            <v/>
          </cell>
          <cell r="S335" t="str">
            <v/>
          </cell>
        </row>
        <row r="336">
          <cell r="A336" t="str">
            <v>LP_InstantKill_08</v>
          </cell>
          <cell r="B336" t="str">
            <v>LP_InstantKill</v>
          </cell>
          <cell r="C336" t="str">
            <v/>
          </cell>
          <cell r="D336">
            <v>8</v>
          </cell>
          <cell r="E336" t="str">
            <v>InstantDeath</v>
          </cell>
          <cell r="H336" t="str">
            <v/>
          </cell>
          <cell r="I336">
            <v>-1</v>
          </cell>
          <cell r="J336">
            <v>0.6</v>
          </cell>
          <cell r="O336" t="str">
            <v/>
          </cell>
          <cell r="S336" t="str">
            <v/>
          </cell>
        </row>
        <row r="337">
          <cell r="A337" t="str">
            <v>LP_InstantKill_09</v>
          </cell>
          <cell r="B337" t="str">
            <v>LP_InstantKill</v>
          </cell>
          <cell r="C337" t="str">
            <v/>
          </cell>
          <cell r="D337">
            <v>9</v>
          </cell>
          <cell r="E337" t="str">
            <v>InstantDeath</v>
          </cell>
          <cell r="H337" t="str">
            <v/>
          </cell>
          <cell r="I337">
            <v>-1</v>
          </cell>
          <cell r="J337">
            <v>0.67500000000000004</v>
          </cell>
          <cell r="O337" t="str">
            <v/>
          </cell>
          <cell r="S337" t="str">
            <v/>
          </cell>
        </row>
        <row r="338">
          <cell r="A338" t="str">
            <v>LP_InstantKillBetter_01</v>
          </cell>
          <cell r="B338" t="str">
            <v>LP_InstantKillBetter</v>
          </cell>
          <cell r="C338" t="str">
            <v/>
          </cell>
          <cell r="D338">
            <v>1</v>
          </cell>
          <cell r="E338" t="str">
            <v>InstantDeath</v>
          </cell>
          <cell r="H338" t="str">
            <v/>
          </cell>
          <cell r="I338">
            <v>-1</v>
          </cell>
          <cell r="J338">
            <v>0.15</v>
          </cell>
          <cell r="O338" t="str">
            <v/>
          </cell>
          <cell r="S338" t="str">
            <v/>
          </cell>
        </row>
        <row r="339">
          <cell r="A339" t="str">
            <v>LP_InstantKillBetter_02</v>
          </cell>
          <cell r="B339" t="str">
            <v>LP_InstantKillBetter</v>
          </cell>
          <cell r="C339" t="str">
            <v/>
          </cell>
          <cell r="D339">
            <v>2</v>
          </cell>
          <cell r="E339" t="str">
            <v>InstantDeath</v>
          </cell>
          <cell r="H339" t="str">
            <v/>
          </cell>
          <cell r="I339">
            <v>-1</v>
          </cell>
          <cell r="J339">
            <v>0.3</v>
          </cell>
          <cell r="O339" t="str">
            <v/>
          </cell>
          <cell r="S339" t="str">
            <v/>
          </cell>
        </row>
        <row r="340">
          <cell r="A340" t="str">
            <v>LP_InstantKillBetter_03</v>
          </cell>
          <cell r="B340" t="str">
            <v>LP_InstantKillBetter</v>
          </cell>
          <cell r="C340" t="str">
            <v/>
          </cell>
          <cell r="D340">
            <v>3</v>
          </cell>
          <cell r="E340" t="str">
            <v>InstantDeath</v>
          </cell>
          <cell r="H340" t="str">
            <v/>
          </cell>
          <cell r="I340">
            <v>-1</v>
          </cell>
          <cell r="J340">
            <v>0.45</v>
          </cell>
          <cell r="O340" t="str">
            <v/>
          </cell>
          <cell r="S340" t="str">
            <v/>
          </cell>
        </row>
        <row r="341">
          <cell r="A341" t="str">
            <v>LP_InstantKillBetter_04</v>
          </cell>
          <cell r="B341" t="str">
            <v>LP_InstantKillBetter</v>
          </cell>
          <cell r="C341" t="str">
            <v/>
          </cell>
          <cell r="D341">
            <v>4</v>
          </cell>
          <cell r="E341" t="str">
            <v>InstantDeath</v>
          </cell>
          <cell r="H341" t="str">
            <v/>
          </cell>
          <cell r="I341">
            <v>-1</v>
          </cell>
          <cell r="J341">
            <v>0.6</v>
          </cell>
          <cell r="O341" t="str">
            <v/>
          </cell>
          <cell r="S341" t="str">
            <v/>
          </cell>
        </row>
        <row r="342">
          <cell r="A342" t="str">
            <v>LP_InstantKillBetter_05</v>
          </cell>
          <cell r="B342" t="str">
            <v>LP_InstantKillBetter</v>
          </cell>
          <cell r="C342" t="str">
            <v/>
          </cell>
          <cell r="D342">
            <v>5</v>
          </cell>
          <cell r="E342" t="str">
            <v>InstantDeath</v>
          </cell>
          <cell r="H342" t="str">
            <v/>
          </cell>
          <cell r="I342">
            <v>-1</v>
          </cell>
          <cell r="J342">
            <v>0.75</v>
          </cell>
          <cell r="O342" t="str">
            <v/>
          </cell>
          <cell r="S342" t="str">
            <v/>
          </cell>
        </row>
        <row r="343">
          <cell r="A343" t="str">
            <v>LP_ImmortalWill_01</v>
          </cell>
          <cell r="B343" t="str">
            <v>LP_ImmortalWill</v>
          </cell>
          <cell r="C343" t="str">
            <v/>
          </cell>
          <cell r="D343">
            <v>1</v>
          </cell>
          <cell r="E343" t="str">
            <v>ImmortalWill</v>
          </cell>
          <cell r="H343" t="str">
            <v/>
          </cell>
          <cell r="I343">
            <v>-1</v>
          </cell>
          <cell r="J343">
            <v>0.1</v>
          </cell>
          <cell r="O343" t="str">
            <v/>
          </cell>
          <cell r="S343" t="str">
            <v/>
          </cell>
        </row>
        <row r="344">
          <cell r="A344" t="str">
            <v>LP_ImmortalWill_02</v>
          </cell>
          <cell r="B344" t="str">
            <v>LP_ImmortalWill</v>
          </cell>
          <cell r="C344" t="str">
            <v/>
          </cell>
          <cell r="D344">
            <v>2</v>
          </cell>
          <cell r="E344" t="str">
            <v>ImmortalWill</v>
          </cell>
          <cell r="H344" t="str">
            <v/>
          </cell>
          <cell r="I344">
            <v>-1</v>
          </cell>
          <cell r="J344">
            <v>0.2</v>
          </cell>
          <cell r="O344" t="str">
            <v/>
          </cell>
          <cell r="S344" t="str">
            <v/>
          </cell>
        </row>
        <row r="345">
          <cell r="A345" t="str">
            <v>LP_ImmortalWill_03</v>
          </cell>
          <cell r="B345" t="str">
            <v>LP_ImmortalWill</v>
          </cell>
          <cell r="C345" t="str">
            <v/>
          </cell>
          <cell r="D345">
            <v>3</v>
          </cell>
          <cell r="E345" t="str">
            <v>ImmortalWill</v>
          </cell>
          <cell r="H345" t="str">
            <v/>
          </cell>
          <cell r="I345">
            <v>-1</v>
          </cell>
          <cell r="J345">
            <v>0.3</v>
          </cell>
          <cell r="O345" t="str">
            <v/>
          </cell>
          <cell r="S345" t="str">
            <v/>
          </cell>
        </row>
        <row r="346">
          <cell r="A346" t="str">
            <v>LP_ImmortalWill_04</v>
          </cell>
          <cell r="B346" t="str">
            <v>LP_ImmortalWill</v>
          </cell>
          <cell r="C346" t="str">
            <v/>
          </cell>
          <cell r="D346">
            <v>4</v>
          </cell>
          <cell r="E346" t="str">
            <v>ImmortalWill</v>
          </cell>
          <cell r="H346" t="str">
            <v/>
          </cell>
          <cell r="I346">
            <v>-1</v>
          </cell>
          <cell r="J346">
            <v>0.4</v>
          </cell>
          <cell r="O346" t="str">
            <v/>
          </cell>
          <cell r="S346" t="str">
            <v/>
          </cell>
        </row>
        <row r="347">
          <cell r="A347" t="str">
            <v>LP_ImmortalWill_05</v>
          </cell>
          <cell r="B347" t="str">
            <v>LP_ImmortalWill</v>
          </cell>
          <cell r="C347" t="str">
            <v/>
          </cell>
          <cell r="D347">
            <v>5</v>
          </cell>
          <cell r="E347" t="str">
            <v>ImmortalWill</v>
          </cell>
          <cell r="H347" t="str">
            <v/>
          </cell>
          <cell r="I347">
            <v>-1</v>
          </cell>
          <cell r="J347">
            <v>0.5</v>
          </cell>
          <cell r="O347" t="str">
            <v/>
          </cell>
          <cell r="S347" t="str">
            <v/>
          </cell>
        </row>
        <row r="348">
          <cell r="A348" t="str">
            <v>LP_ImmortalWill_06</v>
          </cell>
          <cell r="B348" t="str">
            <v>LP_ImmortalWill</v>
          </cell>
          <cell r="C348" t="str">
            <v/>
          </cell>
          <cell r="D348">
            <v>6</v>
          </cell>
          <cell r="E348" t="str">
            <v>ImmortalWill</v>
          </cell>
          <cell r="H348" t="str">
            <v/>
          </cell>
          <cell r="I348">
            <v>-1</v>
          </cell>
          <cell r="J348">
            <v>0.6</v>
          </cell>
          <cell r="O348" t="str">
            <v/>
          </cell>
          <cell r="S348" t="str">
            <v/>
          </cell>
        </row>
        <row r="349">
          <cell r="A349" t="str">
            <v>LP_ImmortalWill_07</v>
          </cell>
          <cell r="B349" t="str">
            <v>LP_ImmortalWill</v>
          </cell>
          <cell r="C349" t="str">
            <v/>
          </cell>
          <cell r="D349">
            <v>7</v>
          </cell>
          <cell r="E349" t="str">
            <v>ImmortalWill</v>
          </cell>
          <cell r="H349" t="str">
            <v/>
          </cell>
          <cell r="I349">
            <v>-1</v>
          </cell>
          <cell r="J349">
            <v>0.7</v>
          </cell>
          <cell r="O349" t="str">
            <v/>
          </cell>
          <cell r="S349" t="str">
            <v/>
          </cell>
        </row>
        <row r="350">
          <cell r="A350" t="str">
            <v>LP_ImmortalWill_08</v>
          </cell>
          <cell r="B350" t="str">
            <v>LP_ImmortalWill</v>
          </cell>
          <cell r="C350" t="str">
            <v/>
          </cell>
          <cell r="D350">
            <v>8</v>
          </cell>
          <cell r="E350" t="str">
            <v>ImmortalWill</v>
          </cell>
          <cell r="H350" t="str">
            <v/>
          </cell>
          <cell r="I350">
            <v>-1</v>
          </cell>
          <cell r="J350">
            <v>0.8</v>
          </cell>
          <cell r="O350" t="str">
            <v/>
          </cell>
          <cell r="S350" t="str">
            <v/>
          </cell>
        </row>
        <row r="351">
          <cell r="A351" t="str">
            <v>LP_ImmortalWill_09</v>
          </cell>
          <cell r="B351" t="str">
            <v>LP_ImmortalWill</v>
          </cell>
          <cell r="C351" t="str">
            <v/>
          </cell>
          <cell r="D351">
            <v>9</v>
          </cell>
          <cell r="E351" t="str">
            <v>ImmortalWill</v>
          </cell>
          <cell r="H351" t="str">
            <v/>
          </cell>
          <cell r="I351">
            <v>-1</v>
          </cell>
          <cell r="J351">
            <v>0.9</v>
          </cell>
          <cell r="O351" t="str">
            <v/>
          </cell>
          <cell r="S351" t="str">
            <v/>
          </cell>
        </row>
        <row r="352">
          <cell r="A352" t="str">
            <v>LP_ImmortalWillBetter_01</v>
          </cell>
          <cell r="B352" t="str">
            <v>LP_ImmortalWillBetter</v>
          </cell>
          <cell r="C352" t="str">
            <v/>
          </cell>
          <cell r="D352">
            <v>1</v>
          </cell>
          <cell r="E352" t="str">
            <v>ImmortalWill</v>
          </cell>
          <cell r="H352" t="str">
            <v/>
          </cell>
          <cell r="I352">
            <v>-1</v>
          </cell>
          <cell r="J352">
            <v>0.2</v>
          </cell>
          <cell r="O352" t="str">
            <v/>
          </cell>
          <cell r="S352" t="str">
            <v/>
          </cell>
        </row>
        <row r="353">
          <cell r="A353" t="str">
            <v>LP_ImmortalWillBetter_02</v>
          </cell>
          <cell r="B353" t="str">
            <v>LP_ImmortalWillBetter</v>
          </cell>
          <cell r="C353" t="str">
            <v/>
          </cell>
          <cell r="D353">
            <v>2</v>
          </cell>
          <cell r="E353" t="str">
            <v>ImmortalWill</v>
          </cell>
          <cell r="H353" t="str">
            <v/>
          </cell>
          <cell r="I353">
            <v>-1</v>
          </cell>
          <cell r="J353">
            <v>0.4</v>
          </cell>
          <cell r="O353" t="str">
            <v/>
          </cell>
          <cell r="S353" t="str">
            <v/>
          </cell>
        </row>
        <row r="354">
          <cell r="A354" t="str">
            <v>LP_ImmortalWillBetter_03</v>
          </cell>
          <cell r="B354" t="str">
            <v>LP_ImmortalWillBetter</v>
          </cell>
          <cell r="C354" t="str">
            <v/>
          </cell>
          <cell r="D354">
            <v>3</v>
          </cell>
          <cell r="E354" t="str">
            <v>ImmortalWill</v>
          </cell>
          <cell r="H354" t="str">
            <v/>
          </cell>
          <cell r="I354">
            <v>-1</v>
          </cell>
          <cell r="J354">
            <v>0.6</v>
          </cell>
          <cell r="O354" t="str">
            <v/>
          </cell>
          <cell r="S354" t="str">
            <v/>
          </cell>
        </row>
        <row r="355">
          <cell r="A355" t="str">
            <v>LP_ImmortalWillBetter_04</v>
          </cell>
          <cell r="B355" t="str">
            <v>LP_ImmortalWillBetter</v>
          </cell>
          <cell r="C355" t="str">
            <v/>
          </cell>
          <cell r="D355">
            <v>4</v>
          </cell>
          <cell r="E355" t="str">
            <v>ImmortalWill</v>
          </cell>
          <cell r="H355" t="str">
            <v/>
          </cell>
          <cell r="I355">
            <v>-1</v>
          </cell>
          <cell r="J355">
            <v>0.8</v>
          </cell>
          <cell r="O355" t="str">
            <v/>
          </cell>
          <cell r="S355" t="str">
            <v/>
          </cell>
        </row>
        <row r="356">
          <cell r="A356" t="str">
            <v>LP_ImmortalWillBetter_05</v>
          </cell>
          <cell r="B356" t="str">
            <v>LP_ImmortalWillBetter</v>
          </cell>
          <cell r="C356" t="str">
            <v/>
          </cell>
          <cell r="D356">
            <v>5</v>
          </cell>
          <cell r="E356" t="str">
            <v>ImmortalWill</v>
          </cell>
          <cell r="H356" t="str">
            <v/>
          </cell>
          <cell r="I356">
            <v>-1</v>
          </cell>
          <cell r="J356">
            <v>1</v>
          </cell>
          <cell r="O356" t="str">
            <v/>
          </cell>
          <cell r="S356" t="str">
            <v/>
          </cell>
        </row>
        <row r="357">
          <cell r="A357" t="str">
            <v>LP_HealAreaOnEncounter_01</v>
          </cell>
          <cell r="B357" t="str">
            <v>LP_HealAreaOnEncounter</v>
          </cell>
          <cell r="C357" t="str">
            <v/>
          </cell>
          <cell r="D357">
            <v>1</v>
          </cell>
          <cell r="E357" t="str">
            <v>CallAffectorValue</v>
          </cell>
          <cell r="H357" t="str">
            <v/>
          </cell>
          <cell r="I357">
            <v>-1</v>
          </cell>
          <cell r="O357" t="str">
            <v/>
          </cell>
          <cell r="Q357" t="str">
            <v>OnStartStage</v>
          </cell>
          <cell r="S357">
            <v>1</v>
          </cell>
          <cell r="U357" t="str">
            <v>LP_HealAreaOnEncounter_CreateHit</v>
          </cell>
        </row>
        <row r="358">
          <cell r="A358" t="str">
            <v>LP_HealAreaOnEncounter_02</v>
          </cell>
          <cell r="B358" t="str">
            <v>LP_HealAreaOnEncounter</v>
          </cell>
          <cell r="C358" t="str">
            <v/>
          </cell>
          <cell r="D358">
            <v>2</v>
          </cell>
          <cell r="E358" t="str">
            <v>CallAffectorValue</v>
          </cell>
          <cell r="H358" t="str">
            <v/>
          </cell>
          <cell r="I358">
            <v>-1</v>
          </cell>
          <cell r="O358" t="str">
            <v/>
          </cell>
          <cell r="Q358" t="str">
            <v>OnStartStage</v>
          </cell>
          <cell r="S358">
            <v>1</v>
          </cell>
          <cell r="U358" t="str">
            <v>LP_HealAreaOnEncounter_CreateHit</v>
          </cell>
        </row>
        <row r="359">
          <cell r="A359" t="str">
            <v>LP_HealAreaOnEncounter_03</v>
          </cell>
          <cell r="B359" t="str">
            <v>LP_HealAreaOnEncounter</v>
          </cell>
          <cell r="C359" t="str">
            <v/>
          </cell>
          <cell r="D359">
            <v>3</v>
          </cell>
          <cell r="E359" t="str">
            <v>CallAffectorValue</v>
          </cell>
          <cell r="H359" t="str">
            <v/>
          </cell>
          <cell r="I359">
            <v>-1</v>
          </cell>
          <cell r="O359" t="str">
            <v/>
          </cell>
          <cell r="Q359" t="str">
            <v>OnStartStage</v>
          </cell>
          <cell r="S359">
            <v>1</v>
          </cell>
          <cell r="U359" t="str">
            <v>LP_HealAreaOnEncounter_CreateHit</v>
          </cell>
        </row>
        <row r="360">
          <cell r="A360" t="str">
            <v>LP_HealAreaOnEncounter_04</v>
          </cell>
          <cell r="B360" t="str">
            <v>LP_HealAreaOnEncounter</v>
          </cell>
          <cell r="C360" t="str">
            <v/>
          </cell>
          <cell r="D360">
            <v>4</v>
          </cell>
          <cell r="E360" t="str">
            <v>CallAffectorValue</v>
          </cell>
          <cell r="H360" t="str">
            <v/>
          </cell>
          <cell r="I360">
            <v>-1</v>
          </cell>
          <cell r="O360" t="str">
            <v/>
          </cell>
          <cell r="Q360" t="str">
            <v>OnStartStage</v>
          </cell>
          <cell r="S360">
            <v>1</v>
          </cell>
          <cell r="U360" t="str">
            <v>LP_HealAreaOnEncounter_CreateHit</v>
          </cell>
        </row>
        <row r="361">
          <cell r="A361" t="str">
            <v>LP_HealAreaOnEncounter_05</v>
          </cell>
          <cell r="B361" t="str">
            <v>LP_HealAreaOnEncounter</v>
          </cell>
          <cell r="C361" t="str">
            <v/>
          </cell>
          <cell r="D361">
            <v>5</v>
          </cell>
          <cell r="E361" t="str">
            <v>CallAffectorValue</v>
          </cell>
          <cell r="H361" t="str">
            <v/>
          </cell>
          <cell r="I361">
            <v>-1</v>
          </cell>
          <cell r="O361" t="str">
            <v/>
          </cell>
          <cell r="Q361" t="str">
            <v>OnStartStage</v>
          </cell>
          <cell r="S361">
            <v>1</v>
          </cell>
          <cell r="U361" t="str">
            <v>LP_HealAreaOnEncounter_CreateHit</v>
          </cell>
        </row>
        <row r="362">
          <cell r="A362" t="str">
            <v>LP_HealAreaOnEncounter_06</v>
          </cell>
          <cell r="B362" t="str">
            <v>LP_HealAreaOnEncounter</v>
          </cell>
          <cell r="C362" t="str">
            <v/>
          </cell>
          <cell r="D362">
            <v>6</v>
          </cell>
          <cell r="E362" t="str">
            <v>CallAffectorValue</v>
          </cell>
          <cell r="H362" t="str">
            <v/>
          </cell>
          <cell r="I362">
            <v>-1</v>
          </cell>
          <cell r="O362" t="str">
            <v/>
          </cell>
          <cell r="Q362" t="str">
            <v>OnStartStage</v>
          </cell>
          <cell r="S362">
            <v>1</v>
          </cell>
          <cell r="U362" t="str">
            <v>LP_HealAreaOnEncounter_CreateHit</v>
          </cell>
        </row>
        <row r="363">
          <cell r="A363" t="str">
            <v>LP_HealAreaOnEncounter_CreateHit_01</v>
          </cell>
          <cell r="B363" t="str">
            <v>LP_HealAreaOnEncounter_CreateHit</v>
          </cell>
          <cell r="C363" t="str">
            <v/>
          </cell>
          <cell r="D363">
            <v>1</v>
          </cell>
          <cell r="E363" t="str">
            <v>CreateHitObject</v>
          </cell>
          <cell r="H363" t="str">
            <v/>
          </cell>
          <cell r="O363" t="str">
            <v/>
          </cell>
          <cell r="S363" t="str">
            <v/>
          </cell>
          <cell r="T363" t="str">
            <v>HealAreaHitObjectInfo</v>
          </cell>
        </row>
        <row r="364">
          <cell r="A364" t="str">
            <v>LP_HealAreaOnEncounter_CreateHit_02</v>
          </cell>
          <cell r="B364" t="str">
            <v>LP_HealAreaOnEncounter_CreateHit</v>
          </cell>
          <cell r="C364" t="str">
            <v/>
          </cell>
          <cell r="D364">
            <v>2</v>
          </cell>
          <cell r="E364" t="str">
            <v>CreateHitObject</v>
          </cell>
          <cell r="H364" t="str">
            <v/>
          </cell>
          <cell r="O364" t="str">
            <v/>
          </cell>
          <cell r="S364" t="str">
            <v/>
          </cell>
          <cell r="T364" t="str">
            <v>HealAreaHitObjectInfo</v>
          </cell>
        </row>
        <row r="365">
          <cell r="A365" t="str">
            <v>LP_HealAreaOnEncounter_CreateHit_03</v>
          </cell>
          <cell r="B365" t="str">
            <v>LP_HealAreaOnEncounter_CreateHit</v>
          </cell>
          <cell r="C365" t="str">
            <v/>
          </cell>
          <cell r="D365">
            <v>3</v>
          </cell>
          <cell r="E365" t="str">
            <v>CreateHitObject</v>
          </cell>
          <cell r="H365" t="str">
            <v/>
          </cell>
          <cell r="O365" t="str">
            <v/>
          </cell>
          <cell r="S365" t="str">
            <v/>
          </cell>
          <cell r="T365" t="str">
            <v>HealAreaHitObjectInfo</v>
          </cell>
        </row>
        <row r="366">
          <cell r="A366" t="str">
            <v>LP_HealAreaOnEncounter_CreateHit_04</v>
          </cell>
          <cell r="B366" t="str">
            <v>LP_HealAreaOnEncounter_CreateHit</v>
          </cell>
          <cell r="C366" t="str">
            <v/>
          </cell>
          <cell r="D366">
            <v>4</v>
          </cell>
          <cell r="E366" t="str">
            <v>CreateHitObject</v>
          </cell>
          <cell r="H366" t="str">
            <v/>
          </cell>
          <cell r="O366" t="str">
            <v/>
          </cell>
          <cell r="S366" t="str">
            <v/>
          </cell>
          <cell r="T366" t="str">
            <v>HealAreaHitObjectInfo</v>
          </cell>
        </row>
        <row r="367">
          <cell r="A367" t="str">
            <v>LP_HealAreaOnEncounter_CreateHit_05</v>
          </cell>
          <cell r="B367" t="str">
            <v>LP_HealAreaOnEncounter_CreateHit</v>
          </cell>
          <cell r="C367" t="str">
            <v/>
          </cell>
          <cell r="D367">
            <v>5</v>
          </cell>
          <cell r="E367" t="str">
            <v>CreateHitObject</v>
          </cell>
          <cell r="H367" t="str">
            <v/>
          </cell>
          <cell r="O367" t="str">
            <v/>
          </cell>
          <cell r="S367" t="str">
            <v/>
          </cell>
          <cell r="T367" t="str">
            <v>HealAreaHitObjectInfo</v>
          </cell>
        </row>
        <row r="368">
          <cell r="A368" t="str">
            <v>LP_HealAreaOnEncounter_CreateHit_06</v>
          </cell>
          <cell r="B368" t="str">
            <v>LP_HealAreaOnEncounter_CreateHit</v>
          </cell>
          <cell r="C368" t="str">
            <v/>
          </cell>
          <cell r="D368">
            <v>6</v>
          </cell>
          <cell r="E368" t="str">
            <v>CreateHitObject</v>
          </cell>
          <cell r="H368" t="str">
            <v/>
          </cell>
          <cell r="O368" t="str">
            <v/>
          </cell>
          <cell r="S368" t="str">
            <v/>
          </cell>
          <cell r="T368" t="str">
            <v>HealAreaHitObjectInfo</v>
          </cell>
        </row>
        <row r="369">
          <cell r="A369" t="str">
            <v>LP_HealAreaOnEncounter_CH_Heal_01</v>
          </cell>
          <cell r="B369" t="str">
            <v>LP_HealAreaOnEncounter_CH_Heal</v>
          </cell>
          <cell r="C369" t="str">
            <v/>
          </cell>
          <cell r="D369">
            <v>1</v>
          </cell>
          <cell r="E369" t="str">
            <v>Heal</v>
          </cell>
          <cell r="H369" t="str">
            <v/>
          </cell>
          <cell r="K369">
            <v>2.5000000000000001E-2</v>
          </cell>
          <cell r="O369" t="str">
            <v/>
          </cell>
          <cell r="S369" t="str">
            <v/>
          </cell>
        </row>
        <row r="370">
          <cell r="A370" t="str">
            <v>LP_HealAreaOnEncounter_CH_Heal_02</v>
          </cell>
          <cell r="B370" t="str">
            <v>LP_HealAreaOnEncounter_CH_Heal</v>
          </cell>
          <cell r="C370" t="str">
            <v/>
          </cell>
          <cell r="D370">
            <v>2</v>
          </cell>
          <cell r="E370" t="str">
            <v>Heal</v>
          </cell>
          <cell r="H370" t="str">
            <v/>
          </cell>
          <cell r="K370">
            <v>0.03</v>
          </cell>
          <cell r="O370" t="str">
            <v/>
          </cell>
          <cell r="S370" t="str">
            <v/>
          </cell>
        </row>
        <row r="371">
          <cell r="A371" t="str">
            <v>LP_HealAreaOnEncounter_CH_Heal_03</v>
          </cell>
          <cell r="B371" t="str">
            <v>LP_HealAreaOnEncounter_CH_Heal</v>
          </cell>
          <cell r="C371" t="str">
            <v/>
          </cell>
          <cell r="D371">
            <v>3</v>
          </cell>
          <cell r="E371" t="str">
            <v>Heal</v>
          </cell>
          <cell r="H371" t="str">
            <v/>
          </cell>
          <cell r="K371">
            <v>3.5000000000000003E-2</v>
          </cell>
          <cell r="O371" t="str">
            <v/>
          </cell>
          <cell r="S371" t="str">
            <v/>
          </cell>
        </row>
        <row r="372">
          <cell r="A372" t="str">
            <v>LP_HealAreaOnEncounter_CH_Heal_04</v>
          </cell>
          <cell r="B372" t="str">
            <v>LP_HealAreaOnEncounter_CH_Heal</v>
          </cell>
          <cell r="C372" t="str">
            <v/>
          </cell>
          <cell r="D372">
            <v>4</v>
          </cell>
          <cell r="E372" t="str">
            <v>Heal</v>
          </cell>
          <cell r="H372" t="str">
            <v/>
          </cell>
          <cell r="K372">
            <v>0.04</v>
          </cell>
          <cell r="O372" t="str">
            <v/>
          </cell>
          <cell r="S372" t="str">
            <v/>
          </cell>
        </row>
        <row r="373">
          <cell r="A373" t="str">
            <v>LP_HealAreaOnEncounter_CH_Heal_05</v>
          </cell>
          <cell r="B373" t="str">
            <v>LP_HealAreaOnEncounter_CH_Heal</v>
          </cell>
          <cell r="C373" t="str">
            <v/>
          </cell>
          <cell r="D373">
            <v>5</v>
          </cell>
          <cell r="E373" t="str">
            <v>Heal</v>
          </cell>
          <cell r="H373" t="str">
            <v/>
          </cell>
          <cell r="K373">
            <v>4.4999999999999998E-2</v>
          </cell>
          <cell r="O373" t="str">
            <v/>
          </cell>
          <cell r="S373" t="str">
            <v/>
          </cell>
        </row>
        <row r="374">
          <cell r="A374" t="str">
            <v>LP_HealAreaOnEncounter_CH_Heal_06</v>
          </cell>
          <cell r="B374" t="str">
            <v>LP_HealAreaOnEncounter_CH_Heal</v>
          </cell>
          <cell r="C374" t="str">
            <v/>
          </cell>
          <cell r="D374">
            <v>6</v>
          </cell>
          <cell r="E374" t="str">
            <v>Heal</v>
          </cell>
          <cell r="H374" t="str">
            <v/>
          </cell>
          <cell r="K374">
            <v>0.05</v>
          </cell>
          <cell r="O374" t="str">
            <v/>
          </cell>
          <cell r="S374" t="str">
            <v/>
          </cell>
        </row>
        <row r="375">
          <cell r="A375" t="str">
            <v>LP_MoveSpeedUpOnAttacked_01</v>
          </cell>
          <cell r="B375" t="str">
            <v>LP_MoveSpeedUpOnAttacked</v>
          </cell>
          <cell r="C375" t="str">
            <v/>
          </cell>
          <cell r="D375">
            <v>1</v>
          </cell>
          <cell r="E375" t="str">
            <v>CallAffectorValue</v>
          </cell>
          <cell r="H375" t="str">
            <v/>
          </cell>
          <cell r="I375">
            <v>-1</v>
          </cell>
          <cell r="O375" t="str">
            <v/>
          </cell>
          <cell r="Q375" t="str">
            <v>OnDamage</v>
          </cell>
          <cell r="S375">
            <v>4</v>
          </cell>
          <cell r="U375" t="str">
            <v>LP_MoveSpeedUpOnAttacked_Move</v>
          </cell>
        </row>
        <row r="376">
          <cell r="A376" t="str">
            <v>LP_MoveSpeedUpOnAttacked_02</v>
          </cell>
          <cell r="B376" t="str">
            <v>LP_MoveSpeedUpOnAttacked</v>
          </cell>
          <cell r="C376" t="str">
            <v/>
          </cell>
          <cell r="D376">
            <v>2</v>
          </cell>
          <cell r="E376" t="str">
            <v>CallAffectorValue</v>
          </cell>
          <cell r="H376" t="str">
            <v/>
          </cell>
          <cell r="I376">
            <v>-1</v>
          </cell>
          <cell r="O376" t="str">
            <v/>
          </cell>
          <cell r="Q376" t="str">
            <v>OnDamage</v>
          </cell>
          <cell r="S376">
            <v>4</v>
          </cell>
          <cell r="U376" t="str">
            <v>LP_MoveSpeedUpOnAttacked_Move</v>
          </cell>
        </row>
        <row r="377">
          <cell r="A377" t="str">
            <v>LP_MoveSpeedUpOnAttacked_03</v>
          </cell>
          <cell r="B377" t="str">
            <v>LP_MoveSpeedUpOnAttacked</v>
          </cell>
          <cell r="C377" t="str">
            <v/>
          </cell>
          <cell r="D377">
            <v>3</v>
          </cell>
          <cell r="E377" t="str">
            <v>CallAffectorValue</v>
          </cell>
          <cell r="H377" t="str">
            <v/>
          </cell>
          <cell r="I377">
            <v>-1</v>
          </cell>
          <cell r="O377" t="str">
            <v/>
          </cell>
          <cell r="Q377" t="str">
            <v>OnDamage</v>
          </cell>
          <cell r="S377">
            <v>4</v>
          </cell>
          <cell r="U377" t="str">
            <v>LP_MoveSpeedUpOnAttacked_Move</v>
          </cell>
        </row>
        <row r="378">
          <cell r="A378" t="str">
            <v>LP_MoveSpeedUpOnAttacked_04</v>
          </cell>
          <cell r="B378" t="str">
            <v>LP_MoveSpeedUpOnAttacked</v>
          </cell>
          <cell r="C378" t="str">
            <v/>
          </cell>
          <cell r="D378">
            <v>4</v>
          </cell>
          <cell r="E378" t="str">
            <v>CallAffectorValue</v>
          </cell>
          <cell r="H378" t="str">
            <v/>
          </cell>
          <cell r="I378">
            <v>-1</v>
          </cell>
          <cell r="O378" t="str">
            <v/>
          </cell>
          <cell r="Q378" t="str">
            <v>OnDamage</v>
          </cell>
          <cell r="S378">
            <v>4</v>
          </cell>
          <cell r="U378" t="str">
            <v>LP_MoveSpeedUpOnAttacked_Move</v>
          </cell>
        </row>
        <row r="379">
          <cell r="A379" t="str">
            <v>LP_MoveSpeedUpOnAttacked_05</v>
          </cell>
          <cell r="B379" t="str">
            <v>LP_MoveSpeedUpOnAttacked</v>
          </cell>
          <cell r="C379" t="str">
            <v/>
          </cell>
          <cell r="D379">
            <v>5</v>
          </cell>
          <cell r="E379" t="str">
            <v>CallAffectorValue</v>
          </cell>
          <cell r="H379" t="str">
            <v/>
          </cell>
          <cell r="I379">
            <v>-1</v>
          </cell>
          <cell r="O379" t="str">
            <v/>
          </cell>
          <cell r="Q379" t="str">
            <v>OnDamage</v>
          </cell>
          <cell r="S379">
            <v>4</v>
          </cell>
          <cell r="U379" t="str">
            <v>LP_MoveSpeedUpOnAttacked_Move</v>
          </cell>
        </row>
        <row r="380">
          <cell r="A380" t="str">
            <v>LP_MoveSpeedUpOnAttacked_06</v>
          </cell>
          <cell r="B380" t="str">
            <v>LP_MoveSpeedUpOnAttacked</v>
          </cell>
          <cell r="C380" t="str">
            <v/>
          </cell>
          <cell r="D380">
            <v>6</v>
          </cell>
          <cell r="E380" t="str">
            <v>CallAffectorValue</v>
          </cell>
          <cell r="H380" t="str">
            <v/>
          </cell>
          <cell r="I380">
            <v>-1</v>
          </cell>
          <cell r="O380" t="str">
            <v/>
          </cell>
          <cell r="Q380" t="str">
            <v>OnDamage</v>
          </cell>
          <cell r="S380">
            <v>4</v>
          </cell>
          <cell r="U380" t="str">
            <v>LP_MoveSpeedUpOnAttacked_Move</v>
          </cell>
        </row>
        <row r="381">
          <cell r="A381" t="str">
            <v>LP_MoveSpeedUpOnAttacked_Move_01</v>
          </cell>
          <cell r="B381" t="str">
            <v>LP_MoveSpeedUpOnAttacked_Move</v>
          </cell>
          <cell r="C381" t="str">
            <v/>
          </cell>
          <cell r="D381">
            <v>1</v>
          </cell>
          <cell r="E381" t="str">
            <v>ChangeActorStatus</v>
          </cell>
          <cell r="H381" t="str">
            <v/>
          </cell>
          <cell r="I381">
            <v>2</v>
          </cell>
          <cell r="J381">
            <v>0.25</v>
          </cell>
          <cell r="M381" t="str">
            <v>MoveSpeedAddRate</v>
          </cell>
          <cell r="O381">
            <v>10</v>
          </cell>
          <cell r="R381">
            <v>1</v>
          </cell>
          <cell r="S381">
            <v>1</v>
          </cell>
          <cell r="W381" t="str">
            <v>P_AMFX03_shockwave</v>
          </cell>
        </row>
        <row r="382">
          <cell r="A382" t="str">
            <v>LP_MoveSpeedUpOnAttacked_Move_02</v>
          </cell>
          <cell r="B382" t="str">
            <v>LP_MoveSpeedUpOnAttacked_Move</v>
          </cell>
          <cell r="C382" t="str">
            <v/>
          </cell>
          <cell r="D382">
            <v>2</v>
          </cell>
          <cell r="E382" t="str">
            <v>ChangeActorStatus</v>
          </cell>
          <cell r="H382" t="str">
            <v/>
          </cell>
          <cell r="I382">
            <v>4</v>
          </cell>
          <cell r="J382">
            <v>0.3</v>
          </cell>
          <cell r="M382" t="str">
            <v>MoveSpeedAddRate</v>
          </cell>
          <cell r="O382">
            <v>10</v>
          </cell>
          <cell r="R382">
            <v>1</v>
          </cell>
          <cell r="S382">
            <v>1</v>
          </cell>
          <cell r="W382" t="str">
            <v>P_AMFX03_shockwave</v>
          </cell>
        </row>
        <row r="383">
          <cell r="A383" t="str">
            <v>LP_MoveSpeedUpOnAttacked_Move_03</v>
          </cell>
          <cell r="B383" t="str">
            <v>LP_MoveSpeedUpOnAttacked_Move</v>
          </cell>
          <cell r="C383" t="str">
            <v/>
          </cell>
          <cell r="D383">
            <v>3</v>
          </cell>
          <cell r="E383" t="str">
            <v>ChangeActorStatus</v>
          </cell>
          <cell r="H383" t="str">
            <v/>
          </cell>
          <cell r="I383">
            <v>6</v>
          </cell>
          <cell r="J383">
            <v>0.35</v>
          </cell>
          <cell r="M383" t="str">
            <v>MoveSpeedAddRate</v>
          </cell>
          <cell r="O383">
            <v>10</v>
          </cell>
          <cell r="R383">
            <v>1</v>
          </cell>
          <cell r="S383">
            <v>1</v>
          </cell>
          <cell r="W383" t="str">
            <v>P_AMFX03_shockwave</v>
          </cell>
        </row>
        <row r="384">
          <cell r="A384" t="str">
            <v>LP_MoveSpeedUpOnAttacked_Move_04</v>
          </cell>
          <cell r="B384" t="str">
            <v>LP_MoveSpeedUpOnAttacked_Move</v>
          </cell>
          <cell r="C384" t="str">
            <v/>
          </cell>
          <cell r="D384">
            <v>4</v>
          </cell>
          <cell r="E384" t="str">
            <v>ChangeActorStatus</v>
          </cell>
          <cell r="H384" t="str">
            <v/>
          </cell>
          <cell r="I384">
            <v>8</v>
          </cell>
          <cell r="J384">
            <v>0.4</v>
          </cell>
          <cell r="M384" t="str">
            <v>MoveSpeedAddRate</v>
          </cell>
          <cell r="O384">
            <v>10</v>
          </cell>
          <cell r="R384">
            <v>1</v>
          </cell>
          <cell r="S384">
            <v>1</v>
          </cell>
          <cell r="W384" t="str">
            <v>P_AMFX03_shockwave</v>
          </cell>
        </row>
        <row r="385">
          <cell r="A385" t="str">
            <v>LP_MoveSpeedUpOnAttacked_Move_05</v>
          </cell>
          <cell r="B385" t="str">
            <v>LP_MoveSpeedUpOnAttacked_Move</v>
          </cell>
          <cell r="C385" t="str">
            <v/>
          </cell>
          <cell r="D385">
            <v>5</v>
          </cell>
          <cell r="E385" t="str">
            <v>ChangeActorStatus</v>
          </cell>
          <cell r="H385" t="str">
            <v/>
          </cell>
          <cell r="I385">
            <v>10</v>
          </cell>
          <cell r="J385">
            <v>0.45</v>
          </cell>
          <cell r="M385" t="str">
            <v>MoveSpeedAddRate</v>
          </cell>
          <cell r="O385">
            <v>10</v>
          </cell>
          <cell r="R385">
            <v>1</v>
          </cell>
          <cell r="S385">
            <v>1</v>
          </cell>
          <cell r="W385" t="str">
            <v>P_AMFX03_shockwave</v>
          </cell>
        </row>
        <row r="386">
          <cell r="A386" t="str">
            <v>LP_MoveSpeedUpOnAttacked_Move_06</v>
          </cell>
          <cell r="B386" t="str">
            <v>LP_MoveSpeedUpOnAttacked_Move</v>
          </cell>
          <cell r="C386" t="str">
            <v/>
          </cell>
          <cell r="D386">
            <v>6</v>
          </cell>
          <cell r="E386" t="str">
            <v>ChangeActorStatus</v>
          </cell>
          <cell r="H386" t="str">
            <v/>
          </cell>
          <cell r="I386">
            <v>12</v>
          </cell>
          <cell r="J386">
            <v>0.5</v>
          </cell>
          <cell r="M386" t="str">
            <v>MoveSpeedAddRate</v>
          </cell>
          <cell r="O386">
            <v>10</v>
          </cell>
          <cell r="R386">
            <v>1</v>
          </cell>
          <cell r="S386">
            <v>1</v>
          </cell>
          <cell r="W386" t="str">
            <v>P_AMFX03_shockwave</v>
          </cell>
        </row>
        <row r="387">
          <cell r="A387" t="str">
            <v>LP_MoveSpeedUpOnKill_01</v>
          </cell>
          <cell r="B387" t="str">
            <v>LP_MoveSpeedUpOnKill</v>
          </cell>
          <cell r="C387" t="str">
            <v/>
          </cell>
          <cell r="D387">
            <v>1</v>
          </cell>
          <cell r="E387" t="str">
            <v>CallAffectorValue</v>
          </cell>
          <cell r="H387" t="str">
            <v/>
          </cell>
          <cell r="I387">
            <v>-1</v>
          </cell>
          <cell r="O387" t="str">
            <v/>
          </cell>
          <cell r="Q387" t="str">
            <v>OnKill</v>
          </cell>
          <cell r="S387">
            <v>6</v>
          </cell>
          <cell r="U387" t="str">
            <v>LP_MoveSpeedUpOnKill_Move</v>
          </cell>
        </row>
        <row r="388">
          <cell r="A388" t="str">
            <v>LP_MoveSpeedUpOnKill_02</v>
          </cell>
          <cell r="B388" t="str">
            <v>LP_MoveSpeedUpOnKill</v>
          </cell>
          <cell r="C388" t="str">
            <v/>
          </cell>
          <cell r="D388">
            <v>2</v>
          </cell>
          <cell r="E388" t="str">
            <v>CallAffectorValue</v>
          </cell>
          <cell r="H388" t="str">
            <v/>
          </cell>
          <cell r="I388">
            <v>-1</v>
          </cell>
          <cell r="O388" t="str">
            <v/>
          </cell>
          <cell r="Q388" t="str">
            <v>OnKill</v>
          </cell>
          <cell r="S388">
            <v>6</v>
          </cell>
          <cell r="U388" t="str">
            <v>LP_MoveSpeedUpOnKill_Move</v>
          </cell>
        </row>
        <row r="389">
          <cell r="A389" t="str">
            <v>LP_MoveSpeedUpOnKill_03</v>
          </cell>
          <cell r="B389" t="str">
            <v>LP_MoveSpeedUpOnKill</v>
          </cell>
          <cell r="C389" t="str">
            <v/>
          </cell>
          <cell r="D389">
            <v>3</v>
          </cell>
          <cell r="E389" t="str">
            <v>CallAffectorValue</v>
          </cell>
          <cell r="H389" t="str">
            <v/>
          </cell>
          <cell r="I389">
            <v>-1</v>
          </cell>
          <cell r="O389" t="str">
            <v/>
          </cell>
          <cell r="Q389" t="str">
            <v>OnKill</v>
          </cell>
          <cell r="S389">
            <v>6</v>
          </cell>
          <cell r="U389" t="str">
            <v>LP_MoveSpeedUpOnKill_Move</v>
          </cell>
        </row>
        <row r="390">
          <cell r="A390" t="str">
            <v>LP_MoveSpeedUpOnKill_04</v>
          </cell>
          <cell r="B390" t="str">
            <v>LP_MoveSpeedUpOnKill</v>
          </cell>
          <cell r="C390" t="str">
            <v/>
          </cell>
          <cell r="D390">
            <v>4</v>
          </cell>
          <cell r="E390" t="str">
            <v>CallAffectorValue</v>
          </cell>
          <cell r="H390" t="str">
            <v/>
          </cell>
          <cell r="I390">
            <v>-1</v>
          </cell>
          <cell r="O390" t="str">
            <v/>
          </cell>
          <cell r="Q390" t="str">
            <v>OnKill</v>
          </cell>
          <cell r="S390">
            <v>6</v>
          </cell>
          <cell r="U390" t="str">
            <v>LP_MoveSpeedUpOnKill_Move</v>
          </cell>
        </row>
        <row r="391">
          <cell r="A391" t="str">
            <v>LP_MoveSpeedUpOnKill_05</v>
          </cell>
          <cell r="B391" t="str">
            <v>LP_MoveSpeedUpOnKill</v>
          </cell>
          <cell r="C391" t="str">
            <v/>
          </cell>
          <cell r="D391">
            <v>5</v>
          </cell>
          <cell r="E391" t="str">
            <v>CallAffectorValue</v>
          </cell>
          <cell r="H391" t="str">
            <v/>
          </cell>
          <cell r="I391">
            <v>-1</v>
          </cell>
          <cell r="O391" t="str">
            <v/>
          </cell>
          <cell r="Q391" t="str">
            <v>OnKill</v>
          </cell>
          <cell r="S391">
            <v>6</v>
          </cell>
          <cell r="U391" t="str">
            <v>LP_MoveSpeedUpOnKill_Move</v>
          </cell>
        </row>
        <row r="392">
          <cell r="A392" t="str">
            <v>LP_MoveSpeedUpOnKill_06</v>
          </cell>
          <cell r="B392" t="str">
            <v>LP_MoveSpeedUpOnKill</v>
          </cell>
          <cell r="C392" t="str">
            <v/>
          </cell>
          <cell r="D392">
            <v>6</v>
          </cell>
          <cell r="E392" t="str">
            <v>CallAffectorValue</v>
          </cell>
          <cell r="H392" t="str">
            <v/>
          </cell>
          <cell r="I392">
            <v>-1</v>
          </cell>
          <cell r="O392" t="str">
            <v/>
          </cell>
          <cell r="Q392" t="str">
            <v>OnKill</v>
          </cell>
          <cell r="S392">
            <v>6</v>
          </cell>
          <cell r="U392" t="str">
            <v>LP_MoveSpeedUpOnKill_Move</v>
          </cell>
        </row>
        <row r="393">
          <cell r="A393" t="str">
            <v>LP_MoveSpeedUpOnKill_Move_01</v>
          </cell>
          <cell r="B393" t="str">
            <v>LP_MoveSpeedUpOnKill_Move</v>
          </cell>
          <cell r="C393" t="str">
            <v/>
          </cell>
          <cell r="D393">
            <v>1</v>
          </cell>
          <cell r="E393" t="str">
            <v>ChangeActorStatus</v>
          </cell>
          <cell r="H393" t="str">
            <v/>
          </cell>
          <cell r="I393">
            <v>1</v>
          </cell>
          <cell r="J393">
            <v>0.25</v>
          </cell>
          <cell r="M393" t="str">
            <v>MoveSpeedAddRate</v>
          </cell>
          <cell r="O393">
            <v>10</v>
          </cell>
          <cell r="R393">
            <v>1</v>
          </cell>
          <cell r="S393">
            <v>1</v>
          </cell>
          <cell r="W393" t="str">
            <v>P_AMFX03_shockwave</v>
          </cell>
        </row>
        <row r="394">
          <cell r="A394" t="str">
            <v>LP_MoveSpeedUpOnKill_Move_02</v>
          </cell>
          <cell r="B394" t="str">
            <v>LP_MoveSpeedUpOnKill_Move</v>
          </cell>
          <cell r="C394" t="str">
            <v/>
          </cell>
          <cell r="D394">
            <v>2</v>
          </cell>
          <cell r="E394" t="str">
            <v>ChangeActorStatus</v>
          </cell>
          <cell r="H394" t="str">
            <v/>
          </cell>
          <cell r="I394">
            <v>2</v>
          </cell>
          <cell r="J394">
            <v>0.3</v>
          </cell>
          <cell r="M394" t="str">
            <v>MoveSpeedAddRate</v>
          </cell>
          <cell r="O394">
            <v>10</v>
          </cell>
          <cell r="R394">
            <v>1</v>
          </cell>
          <cell r="S394">
            <v>1</v>
          </cell>
          <cell r="W394" t="str">
            <v>P_AMFX03_shockwave</v>
          </cell>
        </row>
        <row r="395">
          <cell r="A395" t="str">
            <v>LP_MoveSpeedUpOnKill_Move_03</v>
          </cell>
          <cell r="B395" t="str">
            <v>LP_MoveSpeedUpOnKill_Move</v>
          </cell>
          <cell r="C395" t="str">
            <v/>
          </cell>
          <cell r="D395">
            <v>3</v>
          </cell>
          <cell r="E395" t="str">
            <v>ChangeActorStatus</v>
          </cell>
          <cell r="H395" t="str">
            <v/>
          </cell>
          <cell r="I395">
            <v>3</v>
          </cell>
          <cell r="J395">
            <v>0.35</v>
          </cell>
          <cell r="M395" t="str">
            <v>MoveSpeedAddRate</v>
          </cell>
          <cell r="O395">
            <v>10</v>
          </cell>
          <cell r="R395">
            <v>1</v>
          </cell>
          <cell r="S395">
            <v>1</v>
          </cell>
          <cell r="W395" t="str">
            <v>P_AMFX03_shockwave</v>
          </cell>
        </row>
        <row r="396">
          <cell r="A396" t="str">
            <v>LP_MoveSpeedUpOnKill_Move_04</v>
          </cell>
          <cell r="B396" t="str">
            <v>LP_MoveSpeedUpOnKill_Move</v>
          </cell>
          <cell r="C396" t="str">
            <v/>
          </cell>
          <cell r="D396">
            <v>4</v>
          </cell>
          <cell r="E396" t="str">
            <v>ChangeActorStatus</v>
          </cell>
          <cell r="H396" t="str">
            <v/>
          </cell>
          <cell r="I396">
            <v>4</v>
          </cell>
          <cell r="J396">
            <v>0.4</v>
          </cell>
          <cell r="M396" t="str">
            <v>MoveSpeedAddRate</v>
          </cell>
          <cell r="O396">
            <v>10</v>
          </cell>
          <cell r="R396">
            <v>1</v>
          </cell>
          <cell r="S396">
            <v>1</v>
          </cell>
          <cell r="W396" t="str">
            <v>P_AMFX03_shockwave</v>
          </cell>
        </row>
        <row r="397">
          <cell r="A397" t="str">
            <v>LP_MoveSpeedUpOnKill_Move_05</v>
          </cell>
          <cell r="B397" t="str">
            <v>LP_MoveSpeedUpOnKill_Move</v>
          </cell>
          <cell r="C397" t="str">
            <v/>
          </cell>
          <cell r="D397">
            <v>5</v>
          </cell>
          <cell r="E397" t="str">
            <v>ChangeActorStatus</v>
          </cell>
          <cell r="H397" t="str">
            <v/>
          </cell>
          <cell r="I397">
            <v>5</v>
          </cell>
          <cell r="J397">
            <v>0.45</v>
          </cell>
          <cell r="M397" t="str">
            <v>MoveSpeedAddRate</v>
          </cell>
          <cell r="O397">
            <v>10</v>
          </cell>
          <cell r="R397">
            <v>1</v>
          </cell>
          <cell r="S397">
            <v>1</v>
          </cell>
          <cell r="W397" t="str">
            <v>P_AMFX03_shockwave</v>
          </cell>
        </row>
        <row r="398">
          <cell r="A398" t="str">
            <v>LP_MoveSpeedUpOnKill_Move_06</v>
          </cell>
          <cell r="B398" t="str">
            <v>LP_MoveSpeedUpOnKill_Move</v>
          </cell>
          <cell r="C398" t="str">
            <v/>
          </cell>
          <cell r="D398">
            <v>6</v>
          </cell>
          <cell r="E398" t="str">
            <v>ChangeActorStatus</v>
          </cell>
          <cell r="H398" t="str">
            <v/>
          </cell>
          <cell r="I398">
            <v>6</v>
          </cell>
          <cell r="J398">
            <v>0.5</v>
          </cell>
          <cell r="M398" t="str">
            <v>MoveSpeedAddRate</v>
          </cell>
          <cell r="O398">
            <v>10</v>
          </cell>
          <cell r="R398">
            <v>1</v>
          </cell>
          <cell r="S398">
            <v>1</v>
          </cell>
          <cell r="W398" t="str">
            <v>P_AMFX03_shockwave</v>
          </cell>
        </row>
        <row r="399">
          <cell r="A399" t="str">
            <v>LP_MineOnMove_01</v>
          </cell>
          <cell r="B399" t="str">
            <v>LP_MineOnMove</v>
          </cell>
          <cell r="C399" t="str">
            <v/>
          </cell>
          <cell r="D399">
            <v>1</v>
          </cell>
          <cell r="E399" t="str">
            <v>CreateHitObjectMoving</v>
          </cell>
          <cell r="H399" t="str">
            <v/>
          </cell>
          <cell r="I399">
            <v>-1</v>
          </cell>
          <cell r="J399">
            <v>7</v>
          </cell>
          <cell r="O399" t="str">
            <v/>
          </cell>
          <cell r="S399" t="str">
            <v/>
          </cell>
          <cell r="T399" t="str">
            <v>MineHitObjectInfo</v>
          </cell>
        </row>
        <row r="400">
          <cell r="A400" t="str">
            <v>LP_MineOnMove_02</v>
          </cell>
          <cell r="B400" t="str">
            <v>LP_MineOnMove</v>
          </cell>
          <cell r="C400" t="str">
            <v/>
          </cell>
          <cell r="D400">
            <v>2</v>
          </cell>
          <cell r="E400" t="str">
            <v>CreateHitObjectMoving</v>
          </cell>
          <cell r="H400" t="str">
            <v/>
          </cell>
          <cell r="I400">
            <v>-1</v>
          </cell>
          <cell r="J400">
            <v>6.2</v>
          </cell>
          <cell r="O400" t="str">
            <v/>
          </cell>
          <cell r="S400" t="str">
            <v/>
          </cell>
          <cell r="T400" t="str">
            <v>MineHitObjectInfo</v>
          </cell>
        </row>
        <row r="401">
          <cell r="A401" t="str">
            <v>LP_MineOnMove_03</v>
          </cell>
          <cell r="B401" t="str">
            <v>LP_MineOnMove</v>
          </cell>
          <cell r="C401" t="str">
            <v/>
          </cell>
          <cell r="D401">
            <v>3</v>
          </cell>
          <cell r="E401" t="str">
            <v>CreateHitObjectMoving</v>
          </cell>
          <cell r="H401" t="str">
            <v/>
          </cell>
          <cell r="I401">
            <v>-1</v>
          </cell>
          <cell r="J401">
            <v>5.6</v>
          </cell>
          <cell r="O401" t="str">
            <v/>
          </cell>
          <cell r="S401" t="str">
            <v/>
          </cell>
          <cell r="T401" t="str">
            <v>MineHitObjectInfo</v>
          </cell>
        </row>
        <row r="402">
          <cell r="A402" t="str">
            <v>LP_MineOnMove_04</v>
          </cell>
          <cell r="B402" t="str">
            <v>LP_MineOnMove</v>
          </cell>
          <cell r="C402" t="str">
            <v/>
          </cell>
          <cell r="D402">
            <v>4</v>
          </cell>
          <cell r="E402" t="str">
            <v>CreateHitObjectMoving</v>
          </cell>
          <cell r="H402" t="str">
            <v/>
          </cell>
          <cell r="I402">
            <v>-1</v>
          </cell>
          <cell r="J402">
            <v>5.2</v>
          </cell>
          <cell r="O402" t="str">
            <v/>
          </cell>
          <cell r="S402" t="str">
            <v/>
          </cell>
          <cell r="T402" t="str">
            <v>MineHitObjectInfo</v>
          </cell>
        </row>
        <row r="403">
          <cell r="A403" t="str">
            <v>LP_MineOnMove_05</v>
          </cell>
          <cell r="B403" t="str">
            <v>LP_MineOnMove</v>
          </cell>
          <cell r="C403" t="str">
            <v/>
          </cell>
          <cell r="D403">
            <v>5</v>
          </cell>
          <cell r="E403" t="str">
            <v>CreateHitObjectMoving</v>
          </cell>
          <cell r="H403" t="str">
            <v/>
          </cell>
          <cell r="I403">
            <v>-1</v>
          </cell>
          <cell r="J403">
            <v>5</v>
          </cell>
          <cell r="O403" t="str">
            <v/>
          </cell>
          <cell r="S403" t="str">
            <v/>
          </cell>
          <cell r="T403" t="str">
            <v>MineHitObjectInfo</v>
          </cell>
        </row>
        <row r="404">
          <cell r="A404" t="str">
            <v>LP_MineOnMove_06</v>
          </cell>
          <cell r="B404" t="str">
            <v>LP_MineOnMove</v>
          </cell>
          <cell r="C404" t="str">
            <v/>
          </cell>
          <cell r="D404">
            <v>6</v>
          </cell>
          <cell r="E404" t="str">
            <v>CreateHitObjectMoving</v>
          </cell>
          <cell r="H404" t="str">
            <v/>
          </cell>
          <cell r="I404">
            <v>-1</v>
          </cell>
          <cell r="J404">
            <v>4.9000000000000004</v>
          </cell>
          <cell r="O404" t="str">
            <v/>
          </cell>
          <cell r="S404" t="str">
            <v/>
          </cell>
          <cell r="T404" t="str">
            <v>MineHitObjectInfo</v>
          </cell>
        </row>
        <row r="405">
          <cell r="A405" t="str">
            <v>LP_MineOnMove_Damage_01</v>
          </cell>
          <cell r="B405" t="str">
            <v>LP_MineOnMove_Damage</v>
          </cell>
          <cell r="C405" t="str">
            <v/>
          </cell>
          <cell r="D405">
            <v>1</v>
          </cell>
          <cell r="E405" t="str">
            <v>CollisionDamage</v>
          </cell>
          <cell r="H405" t="str">
            <v/>
          </cell>
          <cell r="I405">
            <v>2</v>
          </cell>
          <cell r="O405" t="str">
            <v/>
          </cell>
          <cell r="S405" t="str">
            <v/>
          </cell>
        </row>
        <row r="406">
          <cell r="A406" t="str">
            <v>LP_MineOnMove_Damage_02</v>
          </cell>
          <cell r="B406" t="str">
            <v>LP_MineOnMove_Damage</v>
          </cell>
          <cell r="C406" t="str">
            <v/>
          </cell>
          <cell r="D406">
            <v>2</v>
          </cell>
          <cell r="E406" t="str">
            <v>CollisionDamage</v>
          </cell>
          <cell r="H406" t="str">
            <v/>
          </cell>
          <cell r="I406">
            <v>4</v>
          </cell>
          <cell r="O406" t="str">
            <v/>
          </cell>
          <cell r="S406" t="str">
            <v/>
          </cell>
        </row>
        <row r="407">
          <cell r="A407" t="str">
            <v>LP_MineOnMove_Damage_03</v>
          </cell>
          <cell r="B407" t="str">
            <v>LP_MineOnMove_Damage</v>
          </cell>
          <cell r="C407" t="str">
            <v/>
          </cell>
          <cell r="D407">
            <v>3</v>
          </cell>
          <cell r="E407" t="str">
            <v>CollisionDamage</v>
          </cell>
          <cell r="H407" t="str">
            <v/>
          </cell>
          <cell r="I407">
            <v>6</v>
          </cell>
          <cell r="O407" t="str">
            <v/>
          </cell>
          <cell r="S407" t="str">
            <v/>
          </cell>
        </row>
        <row r="408">
          <cell r="A408" t="str">
            <v>LP_MineOnMove_Damage_04</v>
          </cell>
          <cell r="B408" t="str">
            <v>LP_MineOnMove_Damage</v>
          </cell>
          <cell r="C408" t="str">
            <v/>
          </cell>
          <cell r="D408">
            <v>4</v>
          </cell>
          <cell r="E408" t="str">
            <v>CollisionDamage</v>
          </cell>
          <cell r="H408" t="str">
            <v/>
          </cell>
          <cell r="I408">
            <v>8</v>
          </cell>
          <cell r="O408" t="str">
            <v/>
          </cell>
          <cell r="S408" t="str">
            <v/>
          </cell>
        </row>
        <row r="409">
          <cell r="A409" t="str">
            <v>LP_MineOnMove_Damage_05</v>
          </cell>
          <cell r="B409" t="str">
            <v>LP_MineOnMove_Damage</v>
          </cell>
          <cell r="C409" t="str">
            <v/>
          </cell>
          <cell r="D409">
            <v>5</v>
          </cell>
          <cell r="E409" t="str">
            <v>CollisionDamage</v>
          </cell>
          <cell r="H409" t="str">
            <v/>
          </cell>
          <cell r="I409">
            <v>10</v>
          </cell>
          <cell r="O409" t="str">
            <v/>
          </cell>
          <cell r="S409" t="str">
            <v/>
          </cell>
        </row>
        <row r="410">
          <cell r="A410" t="str">
            <v>LP_MineOnMove_Damage_06</v>
          </cell>
          <cell r="B410" t="str">
            <v>LP_MineOnMove_Damage</v>
          </cell>
          <cell r="C410" t="str">
            <v/>
          </cell>
          <cell r="D410">
            <v>6</v>
          </cell>
          <cell r="E410" t="str">
            <v>CollisionDamage</v>
          </cell>
          <cell r="H410" t="str">
            <v/>
          </cell>
          <cell r="I410">
            <v>12</v>
          </cell>
          <cell r="O410" t="str">
            <v/>
          </cell>
          <cell r="S410" t="str">
            <v/>
          </cell>
        </row>
        <row r="411">
          <cell r="A411" t="str">
            <v>LP_SlowHitObject_01</v>
          </cell>
          <cell r="B411" t="str">
            <v>LP_SlowHitObject</v>
          </cell>
          <cell r="C411" t="str">
            <v/>
          </cell>
          <cell r="D411">
            <v>1</v>
          </cell>
          <cell r="E411" t="str">
            <v>SlowHitObjectSpeed</v>
          </cell>
          <cell r="H411" t="str">
            <v/>
          </cell>
          <cell r="I411">
            <v>-1</v>
          </cell>
          <cell r="J411">
            <v>2.5000000000000001E-2</v>
          </cell>
          <cell r="O411" t="str">
            <v/>
          </cell>
          <cell r="S411" t="str">
            <v/>
          </cell>
        </row>
        <row r="412">
          <cell r="A412" t="str">
            <v>LP_SlowHitObject_02</v>
          </cell>
          <cell r="B412" t="str">
            <v>LP_SlowHitObject</v>
          </cell>
          <cell r="C412" t="str">
            <v/>
          </cell>
          <cell r="D412">
            <v>2</v>
          </cell>
          <cell r="E412" t="str">
            <v>SlowHitObjectSpeed</v>
          </cell>
          <cell r="H412" t="str">
            <v/>
          </cell>
          <cell r="I412">
            <v>-1</v>
          </cell>
          <cell r="J412">
            <v>0.05</v>
          </cell>
          <cell r="O412" t="str">
            <v/>
          </cell>
          <cell r="S412" t="str">
            <v/>
          </cell>
        </row>
        <row r="413">
          <cell r="A413" t="str">
            <v>LP_SlowHitObject_03</v>
          </cell>
          <cell r="B413" t="str">
            <v>LP_SlowHitObject</v>
          </cell>
          <cell r="C413" t="str">
            <v/>
          </cell>
          <cell r="D413">
            <v>3</v>
          </cell>
          <cell r="E413" t="str">
            <v>SlowHitObjectSpeed</v>
          </cell>
          <cell r="H413" t="str">
            <v/>
          </cell>
          <cell r="I413">
            <v>-1</v>
          </cell>
          <cell r="J413">
            <v>7.4999999999999997E-2</v>
          </cell>
          <cell r="O413" t="str">
            <v/>
          </cell>
          <cell r="S413" t="str">
            <v/>
          </cell>
        </row>
        <row r="414">
          <cell r="A414" t="str">
            <v>LP_SlowHitObject_04</v>
          </cell>
          <cell r="B414" t="str">
            <v>LP_SlowHitObject</v>
          </cell>
          <cell r="C414" t="str">
            <v/>
          </cell>
          <cell r="D414">
            <v>4</v>
          </cell>
          <cell r="E414" t="str">
            <v>SlowHitObjectSpeed</v>
          </cell>
          <cell r="H414" t="str">
            <v/>
          </cell>
          <cell r="I414">
            <v>-1</v>
          </cell>
          <cell r="J414">
            <v>0.1</v>
          </cell>
          <cell r="O414" t="str">
            <v/>
          </cell>
          <cell r="S414" t="str">
            <v/>
          </cell>
        </row>
        <row r="415">
          <cell r="A415" t="str">
            <v>LP_SlowHitObject_05</v>
          </cell>
          <cell r="B415" t="str">
            <v>LP_SlowHitObject</v>
          </cell>
          <cell r="C415" t="str">
            <v/>
          </cell>
          <cell r="D415">
            <v>5</v>
          </cell>
          <cell r="E415" t="str">
            <v>SlowHitObjectSpeed</v>
          </cell>
          <cell r="H415" t="str">
            <v/>
          </cell>
          <cell r="I415">
            <v>-1</v>
          </cell>
          <cell r="J415">
            <v>0.125</v>
          </cell>
          <cell r="O415" t="str">
            <v/>
          </cell>
          <cell r="S415" t="str">
            <v/>
          </cell>
        </row>
        <row r="416">
          <cell r="A416" t="str">
            <v>LP_SlowHitObjectBetter_01</v>
          </cell>
          <cell r="B416" t="str">
            <v>LP_SlowHitObjectBetter</v>
          </cell>
          <cell r="C416" t="str">
            <v/>
          </cell>
          <cell r="D416">
            <v>1</v>
          </cell>
          <cell r="E416" t="str">
            <v>SlowHitObjectSpeed</v>
          </cell>
          <cell r="H416" t="str">
            <v/>
          </cell>
          <cell r="I416">
            <v>-1</v>
          </cell>
          <cell r="J416">
            <v>0.05</v>
          </cell>
          <cell r="O416" t="str">
            <v/>
          </cell>
          <cell r="S416" t="str">
            <v/>
          </cell>
        </row>
        <row r="417">
          <cell r="A417" t="str">
            <v>LP_SlowHitObjectBetter_02</v>
          </cell>
          <cell r="B417" t="str">
            <v>LP_SlowHitObjectBetter</v>
          </cell>
          <cell r="C417" t="str">
            <v/>
          </cell>
          <cell r="D417">
            <v>2</v>
          </cell>
          <cell r="E417" t="str">
            <v>SlowHitObjectSpeed</v>
          </cell>
          <cell r="H417" t="str">
            <v/>
          </cell>
          <cell r="I417">
            <v>-1</v>
          </cell>
          <cell r="J417">
            <v>0.1</v>
          </cell>
          <cell r="O417" t="str">
            <v/>
          </cell>
          <cell r="S417" t="str">
            <v/>
          </cell>
        </row>
        <row r="418">
          <cell r="A418" t="str">
            <v>LP_SlowHitObjectBetter_03</v>
          </cell>
          <cell r="B418" t="str">
            <v>LP_SlowHitObjectBetter</v>
          </cell>
          <cell r="C418" t="str">
            <v/>
          </cell>
          <cell r="D418">
            <v>3</v>
          </cell>
          <cell r="E418" t="str">
            <v>SlowHitObjectSpeed</v>
          </cell>
          <cell r="H418" t="str">
            <v/>
          </cell>
          <cell r="I418">
            <v>-1</v>
          </cell>
          <cell r="J418">
            <v>0.15</v>
          </cell>
          <cell r="O418" t="str">
            <v/>
          </cell>
          <cell r="S418" t="str">
            <v/>
          </cell>
        </row>
        <row r="419">
          <cell r="A419" t="str">
            <v>LP_SlowHitObjectBetter_04</v>
          </cell>
          <cell r="B419" t="str">
            <v>LP_SlowHitObjectBetter</v>
          </cell>
          <cell r="C419" t="str">
            <v/>
          </cell>
          <cell r="D419">
            <v>4</v>
          </cell>
          <cell r="E419" t="str">
            <v>SlowHitObjectSpeed</v>
          </cell>
          <cell r="H419" t="str">
            <v/>
          </cell>
          <cell r="I419">
            <v>-1</v>
          </cell>
          <cell r="J419">
            <v>0.2</v>
          </cell>
          <cell r="O419" t="str">
            <v/>
          </cell>
          <cell r="S419" t="str">
            <v/>
          </cell>
        </row>
        <row r="420">
          <cell r="A420" t="str">
            <v>LP_SlowHitObjectBetter_05</v>
          </cell>
          <cell r="B420" t="str">
            <v>LP_SlowHitObjectBetter</v>
          </cell>
          <cell r="C420" t="str">
            <v/>
          </cell>
          <cell r="D420">
            <v>5</v>
          </cell>
          <cell r="E420" t="str">
            <v>SlowHitObjectSpeed</v>
          </cell>
          <cell r="H420" t="str">
            <v/>
          </cell>
          <cell r="I420">
            <v>-1</v>
          </cell>
          <cell r="J420">
            <v>0.25</v>
          </cell>
          <cell r="O420" t="str">
            <v/>
          </cell>
          <cell r="S420" t="str">
            <v/>
          </cell>
        </row>
        <row r="421">
          <cell r="A421" t="str">
            <v>LP_Paralyze_01</v>
          </cell>
          <cell r="B421" t="str">
            <v>LP_Paralyze</v>
          </cell>
          <cell r="C421" t="str">
            <v/>
          </cell>
          <cell r="D421">
            <v>1</v>
          </cell>
          <cell r="E421" t="str">
            <v>CertainHpHitObject</v>
          </cell>
          <cell r="H421" t="str">
            <v/>
          </cell>
          <cell r="J421">
            <v>0.16</v>
          </cell>
          <cell r="O421" t="str">
            <v/>
          </cell>
          <cell r="P421">
            <v>1</v>
          </cell>
          <cell r="S421" t="str">
            <v/>
          </cell>
          <cell r="U421" t="str">
            <v>LP_Paralyze_CannotAction</v>
          </cell>
          <cell r="V421">
            <v>0.7</v>
          </cell>
          <cell r="W421">
            <v>0.75</v>
          </cell>
        </row>
        <row r="422">
          <cell r="A422" t="str">
            <v>LP_Paralyze_02</v>
          </cell>
          <cell r="B422" t="str">
            <v>LP_Paralyze</v>
          </cell>
          <cell r="C422" t="str">
            <v/>
          </cell>
          <cell r="D422">
            <v>2</v>
          </cell>
          <cell r="E422" t="str">
            <v>CertainHpHitObject</v>
          </cell>
          <cell r="H422" t="str">
            <v/>
          </cell>
          <cell r="J422">
            <v>0.17</v>
          </cell>
          <cell r="O422" t="str">
            <v/>
          </cell>
          <cell r="P422">
            <v>1</v>
          </cell>
          <cell r="S422" t="str">
            <v/>
          </cell>
          <cell r="U422" t="str">
            <v>LP_Paralyze_CannotAction</v>
          </cell>
          <cell r="V422">
            <v>0.7</v>
          </cell>
          <cell r="W422" t="str">
            <v>0.51, 0.84</v>
          </cell>
        </row>
        <row r="423">
          <cell r="A423" t="str">
            <v>LP_Paralyze_03</v>
          </cell>
          <cell r="B423" t="str">
            <v>LP_Paralyze</v>
          </cell>
          <cell r="C423" t="str">
            <v/>
          </cell>
          <cell r="D423">
            <v>3</v>
          </cell>
          <cell r="E423" t="str">
            <v>CertainHpHitObject</v>
          </cell>
          <cell r="H423" t="str">
            <v/>
          </cell>
          <cell r="J423">
            <v>0.18</v>
          </cell>
          <cell r="O423" t="str">
            <v/>
          </cell>
          <cell r="P423">
            <v>1</v>
          </cell>
          <cell r="S423" t="str">
            <v/>
          </cell>
          <cell r="U423" t="str">
            <v>LP_Paralyze_CannotAction</v>
          </cell>
          <cell r="V423" t="str">
            <v>0.4, 0.9</v>
          </cell>
          <cell r="W423" t="str">
            <v>0.19, 0.51, 0.75, 0.91</v>
          </cell>
        </row>
        <row r="424">
          <cell r="A424" t="str">
            <v>LP_Paralyze_04</v>
          </cell>
          <cell r="B424" t="str">
            <v>LP_Paralyze</v>
          </cell>
          <cell r="C424" t="str">
            <v/>
          </cell>
          <cell r="D424">
            <v>4</v>
          </cell>
          <cell r="E424" t="str">
            <v>CertainHpHitObject</v>
          </cell>
          <cell r="H424" t="str">
            <v/>
          </cell>
          <cell r="J424">
            <v>0.19</v>
          </cell>
          <cell r="O424" t="str">
            <v/>
          </cell>
          <cell r="P424">
            <v>1</v>
          </cell>
          <cell r="S424" t="str">
            <v/>
          </cell>
          <cell r="U424" t="str">
            <v>LP_Paralyze_CannotAction</v>
          </cell>
          <cell r="V424" t="str">
            <v>0.4, 0.7, 0.9</v>
          </cell>
          <cell r="W424" t="str">
            <v>0.19, 0.36, 0.64, 0.84, 0.96</v>
          </cell>
        </row>
        <row r="425">
          <cell r="A425" t="str">
            <v>LP_Paralyze_05</v>
          </cell>
          <cell r="B425" t="str">
            <v>LP_Paralyze</v>
          </cell>
          <cell r="C425" t="str">
            <v/>
          </cell>
          <cell r="D425">
            <v>5</v>
          </cell>
          <cell r="E425" t="str">
            <v>CertainHpHitObject</v>
          </cell>
          <cell r="H425" t="str">
            <v/>
          </cell>
          <cell r="J425">
            <v>0.2</v>
          </cell>
          <cell r="O425" t="str">
            <v/>
          </cell>
          <cell r="P425">
            <v>1</v>
          </cell>
          <cell r="S425" t="str">
            <v/>
          </cell>
          <cell r="U425" t="str">
            <v>LP_Paralyze_CannotAction</v>
          </cell>
          <cell r="V425" t="str">
            <v>0.4, 0.7, 0.9</v>
          </cell>
          <cell r="W425" t="str">
            <v>0.19, 0.36, 0.51, 0.64, 0.75, 0.84, 0.91, 0.96</v>
          </cell>
        </row>
        <row r="426">
          <cell r="A426" t="str">
            <v>LP_Paralyze_CannotAction_01</v>
          </cell>
          <cell r="B426" t="str">
            <v>LP_Paralyze_CannotAction</v>
          </cell>
          <cell r="C426" t="str">
            <v/>
          </cell>
          <cell r="D426">
            <v>1</v>
          </cell>
          <cell r="E426" t="str">
            <v>CannotAction</v>
          </cell>
          <cell r="H426" t="str">
            <v/>
          </cell>
          <cell r="I426">
            <v>1.5</v>
          </cell>
          <cell r="O426" t="str">
            <v/>
          </cell>
          <cell r="S426" t="str">
            <v/>
          </cell>
        </row>
        <row r="427">
          <cell r="A427" t="str">
            <v>LP_Paralyze_CannotAction_02</v>
          </cell>
          <cell r="B427" t="str">
            <v>LP_Paralyze_CannotAction</v>
          </cell>
          <cell r="C427" t="str">
            <v/>
          </cell>
          <cell r="D427">
            <v>2</v>
          </cell>
          <cell r="E427" t="str">
            <v>CannotAction</v>
          </cell>
          <cell r="H427" t="str">
            <v/>
          </cell>
          <cell r="I427">
            <v>1.8</v>
          </cell>
          <cell r="O427" t="str">
            <v/>
          </cell>
          <cell r="S427" t="str">
            <v/>
          </cell>
        </row>
        <row r="428">
          <cell r="A428" t="str">
            <v>LP_Paralyze_CannotAction_03</v>
          </cell>
          <cell r="B428" t="str">
            <v>LP_Paralyze_CannotAction</v>
          </cell>
          <cell r="C428" t="str">
            <v/>
          </cell>
          <cell r="D428">
            <v>3</v>
          </cell>
          <cell r="E428" t="str">
            <v>CannotAction</v>
          </cell>
          <cell r="H428" t="str">
            <v/>
          </cell>
          <cell r="I428">
            <v>2.1</v>
          </cell>
          <cell r="O428" t="str">
            <v/>
          </cell>
          <cell r="S428" t="str">
            <v/>
          </cell>
        </row>
        <row r="429">
          <cell r="A429" t="str">
            <v>LP_Paralyze_CannotAction_04</v>
          </cell>
          <cell r="B429" t="str">
            <v>LP_Paralyze_CannotAction</v>
          </cell>
          <cell r="C429" t="str">
            <v/>
          </cell>
          <cell r="D429">
            <v>4</v>
          </cell>
          <cell r="E429" t="str">
            <v>CannotAction</v>
          </cell>
          <cell r="H429" t="str">
            <v/>
          </cell>
          <cell r="I429">
            <v>2.4</v>
          </cell>
          <cell r="O429" t="str">
            <v/>
          </cell>
          <cell r="S429" t="str">
            <v/>
          </cell>
        </row>
        <row r="430">
          <cell r="A430" t="str">
            <v>LP_Paralyze_CannotAction_05</v>
          </cell>
          <cell r="B430" t="str">
            <v>LP_Paralyze_CannotAction</v>
          </cell>
          <cell r="C430" t="str">
            <v/>
          </cell>
          <cell r="D430">
            <v>5</v>
          </cell>
          <cell r="E430" t="str">
            <v>CannotAction</v>
          </cell>
          <cell r="H430" t="str">
            <v/>
          </cell>
          <cell r="I430">
            <v>2.7</v>
          </cell>
          <cell r="O430" t="str">
            <v/>
          </cell>
          <cell r="S430" t="str">
            <v/>
          </cell>
        </row>
        <row r="431">
          <cell r="A431" t="str">
            <v>LP_Hold_01</v>
          </cell>
          <cell r="B431" t="str">
            <v>LP_Hold</v>
          </cell>
          <cell r="C431" t="str">
            <v/>
          </cell>
          <cell r="D431">
            <v>1</v>
          </cell>
          <cell r="E431" t="str">
            <v>AttackWeightHitObject</v>
          </cell>
          <cell r="H431" t="str">
            <v/>
          </cell>
          <cell r="J431">
            <v>0.25</v>
          </cell>
          <cell r="K431">
            <v>0.125</v>
          </cell>
          <cell r="O431" t="str">
            <v/>
          </cell>
          <cell r="P431">
            <v>1</v>
          </cell>
          <cell r="S431" t="str">
            <v/>
          </cell>
          <cell r="U431" t="str">
            <v>LP_Hold_CannotMove</v>
          </cell>
        </row>
        <row r="432">
          <cell r="A432" t="str">
            <v>LP_Hold_02</v>
          </cell>
          <cell r="B432" t="str">
            <v>LP_Hold</v>
          </cell>
          <cell r="C432" t="str">
            <v/>
          </cell>
          <cell r="D432">
            <v>2</v>
          </cell>
          <cell r="E432" t="str">
            <v>AttackWeightHitObject</v>
          </cell>
          <cell r="H432" t="str">
            <v/>
          </cell>
          <cell r="J432">
            <v>0.4</v>
          </cell>
          <cell r="K432">
            <v>0.13</v>
          </cell>
          <cell r="O432" t="str">
            <v/>
          </cell>
          <cell r="P432">
            <v>1</v>
          </cell>
          <cell r="S432" t="str">
            <v/>
          </cell>
          <cell r="U432" t="str">
            <v>LP_Hold_CannotMove</v>
          </cell>
        </row>
        <row r="433">
          <cell r="A433" t="str">
            <v>LP_Hold_03</v>
          </cell>
          <cell r="B433" t="str">
            <v>LP_Hold</v>
          </cell>
          <cell r="C433" t="str">
            <v/>
          </cell>
          <cell r="D433">
            <v>3</v>
          </cell>
          <cell r="E433" t="str">
            <v>AttackWeightHitObject</v>
          </cell>
          <cell r="H433" t="str">
            <v/>
          </cell>
          <cell r="J433">
            <v>0.55000000000000004</v>
          </cell>
          <cell r="K433">
            <v>0.13500000000000001</v>
          </cell>
          <cell r="O433" t="str">
            <v/>
          </cell>
          <cell r="P433">
            <v>1</v>
          </cell>
          <cell r="S433" t="str">
            <v/>
          </cell>
          <cell r="U433" t="str">
            <v>LP_Hold_CannotMove</v>
          </cell>
        </row>
        <row r="434">
          <cell r="A434" t="str">
            <v>LP_Hold_04</v>
          </cell>
          <cell r="B434" t="str">
            <v>LP_Hold</v>
          </cell>
          <cell r="C434" t="str">
            <v/>
          </cell>
          <cell r="D434">
            <v>4</v>
          </cell>
          <cell r="E434" t="str">
            <v>AttackWeightHitObject</v>
          </cell>
          <cell r="H434" t="str">
            <v/>
          </cell>
          <cell r="J434">
            <v>0.70000000000000007</v>
          </cell>
          <cell r="K434">
            <v>0.14000000000000001</v>
          </cell>
          <cell r="O434" t="str">
            <v/>
          </cell>
          <cell r="P434">
            <v>1</v>
          </cell>
          <cell r="S434" t="str">
            <v/>
          </cell>
          <cell r="U434" t="str">
            <v>LP_Hold_CannotMove</v>
          </cell>
        </row>
        <row r="435">
          <cell r="A435" t="str">
            <v>LP_Hold_05</v>
          </cell>
          <cell r="B435" t="str">
            <v>LP_Hold</v>
          </cell>
          <cell r="C435" t="str">
            <v/>
          </cell>
          <cell r="D435">
            <v>5</v>
          </cell>
          <cell r="E435" t="str">
            <v>AttackWeightHitObject</v>
          </cell>
          <cell r="H435" t="str">
            <v/>
          </cell>
          <cell r="J435">
            <v>0.85000000000000009</v>
          </cell>
          <cell r="K435">
            <v>0.14500000000000002</v>
          </cell>
          <cell r="O435" t="str">
            <v/>
          </cell>
          <cell r="P435">
            <v>1</v>
          </cell>
          <cell r="S435" t="str">
            <v/>
          </cell>
          <cell r="U435" t="str">
            <v>LP_Hold_CannotMove</v>
          </cell>
        </row>
        <row r="436">
          <cell r="A436" t="str">
            <v>LP_Hold_CannotMove_01</v>
          </cell>
          <cell r="B436" t="str">
            <v>LP_Hold_CannotMove</v>
          </cell>
          <cell r="C436" t="str">
            <v/>
          </cell>
          <cell r="D436">
            <v>1</v>
          </cell>
          <cell r="E436" t="str">
            <v>CannotMove</v>
          </cell>
          <cell r="H436" t="str">
            <v/>
          </cell>
          <cell r="I436">
            <v>1.8</v>
          </cell>
          <cell r="O436" t="str">
            <v/>
          </cell>
          <cell r="S436" t="str">
            <v/>
          </cell>
          <cell r="V436" t="str">
            <v>Effect27_D</v>
          </cell>
        </row>
        <row r="437">
          <cell r="A437" t="str">
            <v>LP_Hold_CannotMove_02</v>
          </cell>
          <cell r="B437" t="str">
            <v>LP_Hold_CannotMove</v>
          </cell>
          <cell r="C437" t="str">
            <v/>
          </cell>
          <cell r="D437">
            <v>2</v>
          </cell>
          <cell r="E437" t="str">
            <v>CannotMove</v>
          </cell>
          <cell r="H437" t="str">
            <v/>
          </cell>
          <cell r="I437">
            <v>2.2000000000000002</v>
          </cell>
          <cell r="O437" t="str">
            <v/>
          </cell>
          <cell r="S437" t="str">
            <v/>
          </cell>
          <cell r="V437" t="str">
            <v>Effect27_D</v>
          </cell>
        </row>
        <row r="438">
          <cell r="A438" t="str">
            <v>LP_Hold_CannotMove_03</v>
          </cell>
          <cell r="B438" t="str">
            <v>LP_Hold_CannotMove</v>
          </cell>
          <cell r="C438" t="str">
            <v/>
          </cell>
          <cell r="D438">
            <v>3</v>
          </cell>
          <cell r="E438" t="str">
            <v>CannotMove</v>
          </cell>
          <cell r="H438" t="str">
            <v/>
          </cell>
          <cell r="I438">
            <v>2.6</v>
          </cell>
          <cell r="O438" t="str">
            <v/>
          </cell>
          <cell r="S438" t="str">
            <v/>
          </cell>
          <cell r="V438" t="str">
            <v>Effect27_D</v>
          </cell>
        </row>
        <row r="439">
          <cell r="A439" t="str">
            <v>LP_Hold_CannotMove_04</v>
          </cell>
          <cell r="B439" t="str">
            <v>LP_Hold_CannotMove</v>
          </cell>
          <cell r="C439" t="str">
            <v/>
          </cell>
          <cell r="D439">
            <v>4</v>
          </cell>
          <cell r="E439" t="str">
            <v>CannotMove</v>
          </cell>
          <cell r="H439" t="str">
            <v/>
          </cell>
          <cell r="I439">
            <v>3</v>
          </cell>
          <cell r="O439" t="str">
            <v/>
          </cell>
          <cell r="S439" t="str">
            <v/>
          </cell>
          <cell r="V439" t="str">
            <v>Effect27_D</v>
          </cell>
        </row>
        <row r="440">
          <cell r="A440" t="str">
            <v>LP_Hold_CannotMove_05</v>
          </cell>
          <cell r="B440" t="str">
            <v>LP_Hold_CannotMove</v>
          </cell>
          <cell r="C440" t="str">
            <v/>
          </cell>
          <cell r="D440">
            <v>5</v>
          </cell>
          <cell r="E440" t="str">
            <v>CannotMove</v>
          </cell>
          <cell r="H440" t="str">
            <v/>
          </cell>
          <cell r="I440">
            <v>3.4</v>
          </cell>
          <cell r="O440" t="str">
            <v/>
          </cell>
          <cell r="S440" t="str">
            <v/>
          </cell>
          <cell r="V440" t="str">
            <v>Effect27_D</v>
          </cell>
        </row>
        <row r="441">
          <cell r="A441" t="str">
            <v>LP_Transport_01</v>
          </cell>
          <cell r="B441" t="str">
            <v>LP_Transport</v>
          </cell>
          <cell r="C441" t="str">
            <v/>
          </cell>
          <cell r="D441">
            <v>1</v>
          </cell>
          <cell r="E441" t="str">
            <v>TeleportingHitObject</v>
          </cell>
          <cell r="H441" t="str">
            <v/>
          </cell>
          <cell r="J441">
            <v>0.09</v>
          </cell>
          <cell r="K441">
            <v>0.1</v>
          </cell>
          <cell r="L441">
            <v>0.1</v>
          </cell>
          <cell r="N441">
            <v>2</v>
          </cell>
          <cell r="O441">
            <v>2</v>
          </cell>
          <cell r="P441">
            <v>1</v>
          </cell>
          <cell r="R441">
            <v>0</v>
          </cell>
          <cell r="S441">
            <v>0</v>
          </cell>
          <cell r="U441" t="str">
            <v>LP_Transport_Teleported</v>
          </cell>
        </row>
        <row r="442">
          <cell r="A442" t="str">
            <v>LP_Transport_02</v>
          </cell>
          <cell r="B442" t="str">
            <v>LP_Transport</v>
          </cell>
          <cell r="C442" t="str">
            <v/>
          </cell>
          <cell r="D442">
            <v>2</v>
          </cell>
          <cell r="E442" t="str">
            <v>TeleportingHitObject</v>
          </cell>
          <cell r="H442" t="str">
            <v/>
          </cell>
          <cell r="J442">
            <v>0.18</v>
          </cell>
          <cell r="K442">
            <v>0.1</v>
          </cell>
          <cell r="L442">
            <v>0.1</v>
          </cell>
          <cell r="N442">
            <v>4</v>
          </cell>
          <cell r="O442">
            <v>4</v>
          </cell>
          <cell r="P442">
            <v>1</v>
          </cell>
          <cell r="R442">
            <v>0</v>
          </cell>
          <cell r="S442">
            <v>0</v>
          </cell>
          <cell r="U442" t="str">
            <v>LP_Transport_Teleported</v>
          </cell>
        </row>
        <row r="443">
          <cell r="A443" t="str">
            <v>LP_Transport_03</v>
          </cell>
          <cell r="B443" t="str">
            <v>LP_Transport</v>
          </cell>
          <cell r="C443" t="str">
            <v/>
          </cell>
          <cell r="D443">
            <v>3</v>
          </cell>
          <cell r="E443" t="str">
            <v>TeleportingHitObject</v>
          </cell>
          <cell r="H443" t="str">
            <v/>
          </cell>
          <cell r="J443">
            <v>0.27</v>
          </cell>
          <cell r="K443">
            <v>0.1</v>
          </cell>
          <cell r="L443">
            <v>0.1</v>
          </cell>
          <cell r="N443">
            <v>6</v>
          </cell>
          <cell r="O443">
            <v>6</v>
          </cell>
          <cell r="P443">
            <v>1</v>
          </cell>
          <cell r="R443">
            <v>1</v>
          </cell>
          <cell r="S443">
            <v>1</v>
          </cell>
          <cell r="U443" t="str">
            <v>LP_Transport_Teleported</v>
          </cell>
        </row>
        <row r="444">
          <cell r="A444" t="str">
            <v>LP_Transport_04</v>
          </cell>
          <cell r="B444" t="str">
            <v>LP_Transport</v>
          </cell>
          <cell r="C444" t="str">
            <v/>
          </cell>
          <cell r="D444">
            <v>4</v>
          </cell>
          <cell r="E444" t="str">
            <v>TeleportingHitObject</v>
          </cell>
          <cell r="H444" t="str">
            <v/>
          </cell>
          <cell r="J444">
            <v>0.36</v>
          </cell>
          <cell r="K444">
            <v>0.1</v>
          </cell>
          <cell r="L444">
            <v>0.1</v>
          </cell>
          <cell r="N444">
            <v>9</v>
          </cell>
          <cell r="O444">
            <v>9</v>
          </cell>
          <cell r="P444">
            <v>1</v>
          </cell>
          <cell r="R444">
            <v>1</v>
          </cell>
          <cell r="S444">
            <v>1</v>
          </cell>
          <cell r="U444" t="str">
            <v>LP_Transport_Teleported</v>
          </cell>
        </row>
        <row r="445">
          <cell r="A445" t="str">
            <v>LP_Transport_05</v>
          </cell>
          <cell r="B445" t="str">
            <v>LP_Transport</v>
          </cell>
          <cell r="C445" t="str">
            <v/>
          </cell>
          <cell r="D445">
            <v>5</v>
          </cell>
          <cell r="E445" t="str">
            <v>TeleportingHitObject</v>
          </cell>
          <cell r="H445" t="str">
            <v/>
          </cell>
          <cell r="J445">
            <v>0.44999999999999996</v>
          </cell>
          <cell r="K445">
            <v>0.1</v>
          </cell>
          <cell r="L445">
            <v>0.1</v>
          </cell>
          <cell r="N445">
            <v>12</v>
          </cell>
          <cell r="O445">
            <v>12</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12</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14</v>
          </cell>
          <cell r="O448" t="str">
            <v/>
          </cell>
          <cell r="S448" t="str">
            <v/>
          </cell>
          <cell r="U448" t="str">
            <v>MagicSphere_12_D</v>
          </cell>
          <cell r="V448" t="str">
            <v>Effect6_Collision_D</v>
          </cell>
          <cell r="W448" t="str">
            <v>Effect6_Collision_D2</v>
          </cell>
        </row>
        <row r="449">
          <cell r="A449" t="str">
            <v>LP_Transport_Teleported_04</v>
          </cell>
          <cell r="B449" t="str">
            <v>LP_Transport_Teleported</v>
          </cell>
          <cell r="C449" t="str">
            <v/>
          </cell>
          <cell r="D449">
            <v>4</v>
          </cell>
          <cell r="E449" t="str">
            <v>Teleported</v>
          </cell>
          <cell r="H449" t="str">
            <v/>
          </cell>
          <cell r="I449">
            <v>16</v>
          </cell>
          <cell r="O449" t="str">
            <v/>
          </cell>
          <cell r="S449" t="str">
            <v/>
          </cell>
          <cell r="U449" t="str">
            <v>MagicSphere_12_D</v>
          </cell>
          <cell r="V449" t="str">
            <v>Effect6_Collision_D</v>
          </cell>
          <cell r="W449" t="str">
            <v>Effect6_Collision_D2</v>
          </cell>
        </row>
        <row r="450">
          <cell r="A450" t="str">
            <v>LP_Transport_Teleported_05</v>
          </cell>
          <cell r="B450" t="str">
            <v>LP_Transport_Teleported</v>
          </cell>
          <cell r="C450" t="str">
            <v/>
          </cell>
          <cell r="D450">
            <v>5</v>
          </cell>
          <cell r="E450" t="str">
            <v>Teleported</v>
          </cell>
          <cell r="H450" t="str">
            <v/>
          </cell>
          <cell r="I450">
            <v>18</v>
          </cell>
          <cell r="O450" t="str">
            <v/>
          </cell>
          <cell r="S450" t="str">
            <v/>
          </cell>
          <cell r="U450" t="str">
            <v>MagicSphere_12_D</v>
          </cell>
          <cell r="V450" t="str">
            <v>Effect6_Collision_D</v>
          </cell>
          <cell r="W450" t="str">
            <v>Effect6_Collision_D2</v>
          </cell>
        </row>
        <row r="451">
          <cell r="A451" t="str">
            <v>LP_SummonShield_01</v>
          </cell>
          <cell r="B451" t="str">
            <v>LP_SummonShield</v>
          </cell>
          <cell r="C451" t="str">
            <v/>
          </cell>
          <cell r="D451">
            <v>1</v>
          </cell>
          <cell r="E451" t="str">
            <v>CreateWall</v>
          </cell>
          <cell r="H451" t="str">
            <v/>
          </cell>
          <cell r="I451">
            <v>-1</v>
          </cell>
          <cell r="J451">
            <v>5</v>
          </cell>
          <cell r="K451">
            <v>3</v>
          </cell>
          <cell r="O451" t="str">
            <v/>
          </cell>
          <cell r="S451" t="str">
            <v/>
          </cell>
          <cell r="T451" t="str">
            <v>Magic_shield_2_D</v>
          </cell>
        </row>
        <row r="452">
          <cell r="A452" t="str">
            <v>LP_SummonShield_02</v>
          </cell>
          <cell r="B452" t="str">
            <v>LP_SummonShield</v>
          </cell>
          <cell r="C452" t="str">
            <v/>
          </cell>
          <cell r="D452">
            <v>2</v>
          </cell>
          <cell r="E452" t="str">
            <v>CreateWall</v>
          </cell>
          <cell r="H452" t="str">
            <v/>
          </cell>
          <cell r="I452">
            <v>-1</v>
          </cell>
          <cell r="J452">
            <v>4</v>
          </cell>
          <cell r="K452">
            <v>3</v>
          </cell>
          <cell r="O452" t="str">
            <v/>
          </cell>
          <cell r="S452" t="str">
            <v/>
          </cell>
          <cell r="T452" t="str">
            <v>Magic_shield_2_D</v>
          </cell>
        </row>
        <row r="453">
          <cell r="A453" t="str">
            <v>LP_SummonShield_03</v>
          </cell>
          <cell r="B453" t="str">
            <v>LP_SummonShield</v>
          </cell>
          <cell r="C453" t="str">
            <v/>
          </cell>
          <cell r="D453">
            <v>3</v>
          </cell>
          <cell r="E453" t="str">
            <v>CreateWall</v>
          </cell>
          <cell r="H453" t="str">
            <v/>
          </cell>
          <cell r="I453">
            <v>-1</v>
          </cell>
          <cell r="J453">
            <v>3</v>
          </cell>
          <cell r="K453">
            <v>3</v>
          </cell>
          <cell r="O453" t="str">
            <v/>
          </cell>
          <cell r="S453" t="str">
            <v/>
          </cell>
          <cell r="T453" t="str">
            <v>Magic_shield_2_D</v>
          </cell>
        </row>
        <row r="454">
          <cell r="A454" t="str">
            <v>LP_SummonShield_04</v>
          </cell>
          <cell r="B454" t="str">
            <v>LP_SummonShield</v>
          </cell>
          <cell r="C454" t="str">
            <v/>
          </cell>
          <cell r="D454">
            <v>4</v>
          </cell>
          <cell r="E454" t="str">
            <v>CreateWall</v>
          </cell>
          <cell r="H454" t="str">
            <v/>
          </cell>
          <cell r="I454">
            <v>-1</v>
          </cell>
          <cell r="J454">
            <v>2</v>
          </cell>
          <cell r="K454">
            <v>3</v>
          </cell>
          <cell r="O454" t="str">
            <v/>
          </cell>
          <cell r="S454" t="str">
            <v/>
          </cell>
          <cell r="T454" t="str">
            <v>Magic_shield_2_D</v>
          </cell>
        </row>
        <row r="455">
          <cell r="A455" t="str">
            <v>LP_SummonShield_05</v>
          </cell>
          <cell r="B455" t="str">
            <v>LP_SummonShield</v>
          </cell>
          <cell r="C455" t="str">
            <v/>
          </cell>
          <cell r="D455">
            <v>5</v>
          </cell>
          <cell r="E455" t="str">
            <v>CreateWall</v>
          </cell>
          <cell r="H455" t="str">
            <v/>
          </cell>
          <cell r="I455">
            <v>-1</v>
          </cell>
          <cell r="J455">
            <v>1</v>
          </cell>
          <cell r="K455">
            <v>3</v>
          </cell>
          <cell r="O455" t="str">
            <v/>
          </cell>
          <cell r="S455" t="str">
            <v/>
          </cell>
          <cell r="T455" t="str">
            <v>Magic_shield_2_D</v>
          </cell>
        </row>
        <row r="456">
          <cell r="A456" t="str">
            <v>LP_HealSpOnAttack_01</v>
          </cell>
          <cell r="B456" t="str">
            <v>LP_HealSpOnAttack</v>
          </cell>
          <cell r="C456" t="str">
            <v/>
          </cell>
          <cell r="D456">
            <v>1</v>
          </cell>
          <cell r="E456" t="str">
            <v>HealSpOnHit</v>
          </cell>
          <cell r="H456" t="str">
            <v/>
          </cell>
          <cell r="I456">
            <v>-1</v>
          </cell>
          <cell r="J456">
            <v>1</v>
          </cell>
          <cell r="K456">
            <v>1</v>
          </cell>
          <cell r="O456" t="str">
            <v/>
          </cell>
          <cell r="S456" t="str">
            <v/>
          </cell>
        </row>
        <row r="457">
          <cell r="A457" t="str">
            <v>LP_HealSpOnAttack_02</v>
          </cell>
          <cell r="B457" t="str">
            <v>LP_HealSpOnAttack</v>
          </cell>
          <cell r="C457" t="str">
            <v/>
          </cell>
          <cell r="D457">
            <v>2</v>
          </cell>
          <cell r="E457" t="str">
            <v>HealSpOnHit</v>
          </cell>
          <cell r="H457" t="str">
            <v/>
          </cell>
          <cell r="I457">
            <v>-1</v>
          </cell>
          <cell r="J457">
            <v>2</v>
          </cell>
          <cell r="K457">
            <v>2</v>
          </cell>
          <cell r="O457" t="str">
            <v/>
          </cell>
          <cell r="S457" t="str">
            <v/>
          </cell>
        </row>
        <row r="458">
          <cell r="A458" t="str">
            <v>LP_HealSpOnAttack_03</v>
          </cell>
          <cell r="B458" t="str">
            <v>LP_HealSpOnAttack</v>
          </cell>
          <cell r="C458" t="str">
            <v/>
          </cell>
          <cell r="D458">
            <v>3</v>
          </cell>
          <cell r="E458" t="str">
            <v>HealSpOnHit</v>
          </cell>
          <cell r="H458" t="str">
            <v/>
          </cell>
          <cell r="I458">
            <v>-1</v>
          </cell>
          <cell r="J458">
            <v>3</v>
          </cell>
          <cell r="K458">
            <v>3</v>
          </cell>
          <cell r="O458" t="str">
            <v/>
          </cell>
          <cell r="S458" t="str">
            <v/>
          </cell>
        </row>
        <row r="459">
          <cell r="A459" t="str">
            <v>LP_HealSpOnAttackBetter_01</v>
          </cell>
          <cell r="B459" t="str">
            <v>LP_HealSpOnAttackBetter</v>
          </cell>
          <cell r="C459" t="str">
            <v/>
          </cell>
          <cell r="D459">
            <v>1</v>
          </cell>
          <cell r="E459" t="str">
            <v>HealSpOnHit</v>
          </cell>
          <cell r="H459" t="str">
            <v/>
          </cell>
          <cell r="I459">
            <v>-1</v>
          </cell>
          <cell r="J459">
            <v>2</v>
          </cell>
          <cell r="K459">
            <v>2</v>
          </cell>
          <cell r="O459" t="str">
            <v/>
          </cell>
          <cell r="S459" t="str">
            <v/>
          </cell>
        </row>
        <row r="460">
          <cell r="A460" t="str">
            <v>LP_HealSpOnAttackBetter_02</v>
          </cell>
          <cell r="B460" t="str">
            <v>LP_HealSpOnAttackBetter</v>
          </cell>
          <cell r="C460" t="str">
            <v/>
          </cell>
          <cell r="D460">
            <v>2</v>
          </cell>
          <cell r="E460" t="str">
            <v>HealSpOnHit</v>
          </cell>
          <cell r="H460" t="str">
            <v/>
          </cell>
          <cell r="I460">
            <v>-1</v>
          </cell>
          <cell r="J460">
            <v>4</v>
          </cell>
          <cell r="K460">
            <v>4</v>
          </cell>
          <cell r="O460" t="str">
            <v/>
          </cell>
          <cell r="S460" t="str">
            <v/>
          </cell>
        </row>
        <row r="461">
          <cell r="A461" t="str">
            <v>LP_HealSpOnAttackBetter_03</v>
          </cell>
          <cell r="B461" t="str">
            <v>LP_HealSpOnAttackBetter</v>
          </cell>
          <cell r="C461" t="str">
            <v/>
          </cell>
          <cell r="D461">
            <v>3</v>
          </cell>
          <cell r="E461" t="str">
            <v>HealSpOnHit</v>
          </cell>
          <cell r="H461" t="str">
            <v/>
          </cell>
          <cell r="I461">
            <v>-1</v>
          </cell>
          <cell r="J461">
            <v>6</v>
          </cell>
          <cell r="K461">
            <v>6</v>
          </cell>
          <cell r="O461" t="str">
            <v/>
          </cell>
          <cell r="S461" t="str">
            <v/>
          </cell>
        </row>
        <row r="462">
          <cell r="A462" t="str">
            <v>LP_PaybackSp_01</v>
          </cell>
          <cell r="B462" t="str">
            <v>LP_PaybackSp</v>
          </cell>
          <cell r="C462" t="str">
            <v/>
          </cell>
          <cell r="D462">
            <v>1</v>
          </cell>
          <cell r="E462" t="str">
            <v>PaybackSp</v>
          </cell>
          <cell r="H462" t="str">
            <v/>
          </cell>
          <cell r="I462">
            <v>-1</v>
          </cell>
          <cell r="J462">
            <v>0.1</v>
          </cell>
          <cell r="K462">
            <v>0.2</v>
          </cell>
          <cell r="O462" t="str">
            <v/>
          </cell>
          <cell r="S462" t="str">
            <v/>
          </cell>
        </row>
        <row r="463">
          <cell r="A463" t="str">
            <v>LP_PaybackSp_02</v>
          </cell>
          <cell r="B463" t="str">
            <v>LP_PaybackSp</v>
          </cell>
          <cell r="C463" t="str">
            <v/>
          </cell>
          <cell r="D463">
            <v>2</v>
          </cell>
          <cell r="E463" t="str">
            <v>PaybackSp</v>
          </cell>
          <cell r="H463" t="str">
            <v/>
          </cell>
          <cell r="I463">
            <v>-1</v>
          </cell>
          <cell r="J463">
            <v>0.25</v>
          </cell>
          <cell r="K463">
            <v>0.35</v>
          </cell>
          <cell r="O463" t="str">
            <v/>
          </cell>
          <cell r="S463" t="str">
            <v/>
          </cell>
        </row>
        <row r="464">
          <cell r="A464" t="str">
            <v>LP_PaybackSp_03</v>
          </cell>
          <cell r="B464" t="str">
            <v>LP_PaybackSp</v>
          </cell>
          <cell r="C464" t="str">
            <v/>
          </cell>
          <cell r="D464">
            <v>3</v>
          </cell>
          <cell r="E464" t="str">
            <v>PaybackSp</v>
          </cell>
          <cell r="H464" t="str">
            <v/>
          </cell>
          <cell r="I464">
            <v>-1</v>
          </cell>
          <cell r="J464">
            <v>0.42499999999999999</v>
          </cell>
          <cell r="K464">
            <v>0.52500000000000002</v>
          </cell>
          <cell r="O464" t="str">
            <v/>
          </cell>
          <cell r="S464" t="str">
            <v/>
          </cell>
        </row>
        <row r="465">
          <cell r="A465" t="str">
            <v>LP_PaybackSp_04</v>
          </cell>
          <cell r="B465" t="str">
            <v>LP_PaybackSp</v>
          </cell>
          <cell r="C465" t="str">
            <v/>
          </cell>
          <cell r="D465">
            <v>4</v>
          </cell>
          <cell r="E465" t="str">
            <v>PaybackSp</v>
          </cell>
          <cell r="H465" t="str">
            <v/>
          </cell>
          <cell r="I465">
            <v>-1</v>
          </cell>
          <cell r="J465">
            <v>0.625</v>
          </cell>
          <cell r="K465">
            <v>0.72499999999999998</v>
          </cell>
          <cell r="O465" t="str">
            <v/>
          </cell>
          <cell r="S465" t="str">
            <v/>
          </cell>
        </row>
        <row r="466">
          <cell r="A466" t="str">
            <v>LP_PaybackSp_05</v>
          </cell>
          <cell r="B466" t="str">
            <v>LP_PaybackSp</v>
          </cell>
          <cell r="C466" t="str">
            <v/>
          </cell>
          <cell r="D466">
            <v>5</v>
          </cell>
          <cell r="E466" t="str">
            <v>PaybackSp</v>
          </cell>
          <cell r="H466" t="str">
            <v/>
          </cell>
          <cell r="I466">
            <v>-1</v>
          </cell>
          <cell r="J466">
            <v>0.82499999999999996</v>
          </cell>
          <cell r="K466">
            <v>1</v>
          </cell>
          <cell r="O466" t="str">
            <v/>
          </cell>
          <cell r="S466" t="str">
            <v/>
          </cell>
        </row>
        <row r="467">
          <cell r="A467" t="str">
            <v>PN_Magic2Times_01</v>
          </cell>
          <cell r="B467" t="str">
            <v>PN_Magic2Times</v>
          </cell>
          <cell r="C467" t="str">
            <v/>
          </cell>
          <cell r="D467">
            <v>1</v>
          </cell>
          <cell r="E467" t="str">
            <v>EnlargeDamage</v>
          </cell>
          <cell r="G467" t="str">
            <v>DefenderSource==Magic</v>
          </cell>
          <cell r="H467" t="str">
            <v/>
          </cell>
          <cell r="I467">
            <v>-1</v>
          </cell>
          <cell r="J467">
            <v>1</v>
          </cell>
          <cell r="O467" t="str">
            <v/>
          </cell>
          <cell r="S467" t="str">
            <v/>
          </cell>
        </row>
        <row r="468">
          <cell r="A468" t="str">
            <v>PN_Machine2Times_01</v>
          </cell>
          <cell r="B468" t="str">
            <v>PN_Machine2Times</v>
          </cell>
          <cell r="C468" t="str">
            <v/>
          </cell>
          <cell r="D468">
            <v>1</v>
          </cell>
          <cell r="E468" t="str">
            <v>EnlargeDamage</v>
          </cell>
          <cell r="G468" t="str">
            <v>DefenderSource==Machine</v>
          </cell>
          <cell r="H468" t="str">
            <v/>
          </cell>
          <cell r="I468">
            <v>-1</v>
          </cell>
          <cell r="J468">
            <v>1</v>
          </cell>
          <cell r="O468" t="str">
            <v/>
          </cell>
          <cell r="S468" t="str">
            <v/>
          </cell>
        </row>
        <row r="469">
          <cell r="A469" t="str">
            <v>PN_Nature2Times_01</v>
          </cell>
          <cell r="B469" t="str">
            <v>PN_Nature2Times</v>
          </cell>
          <cell r="C469" t="str">
            <v/>
          </cell>
          <cell r="D469">
            <v>1</v>
          </cell>
          <cell r="E469" t="str">
            <v>EnlargeDamage</v>
          </cell>
          <cell r="G469" t="str">
            <v>DefenderSource==Nature</v>
          </cell>
          <cell r="H469" t="str">
            <v/>
          </cell>
          <cell r="I469">
            <v>-1</v>
          </cell>
          <cell r="J469">
            <v>1</v>
          </cell>
          <cell r="O469" t="str">
            <v/>
          </cell>
          <cell r="S469" t="str">
            <v/>
          </cell>
        </row>
        <row r="470">
          <cell r="A470" t="str">
            <v>PN_Qigong2Times_01</v>
          </cell>
          <cell r="B470" t="str">
            <v>PN_Qigong2Times</v>
          </cell>
          <cell r="C470" t="str">
            <v/>
          </cell>
          <cell r="D470">
            <v>1</v>
          </cell>
          <cell r="E470" t="str">
            <v>EnlargeDamage</v>
          </cell>
          <cell r="G470" t="str">
            <v>DefenderSource==Qigong</v>
          </cell>
          <cell r="H470" t="str">
            <v/>
          </cell>
          <cell r="I470">
            <v>-1</v>
          </cell>
          <cell r="J470">
            <v>1</v>
          </cell>
          <cell r="O470" t="str">
            <v/>
          </cell>
          <cell r="S470"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TimeSpaceUI_Low</v>
          </cell>
          <cell r="B98">
            <v>1</v>
          </cell>
          <cell r="C98" t="str">
            <v>소</v>
          </cell>
          <cell r="D98" t="str">
            <v>Low</v>
          </cell>
        </row>
        <row r="99">
          <cell r="A99" t="str">
            <v>TimeSpaceUI_Medium</v>
          </cell>
          <cell r="B99">
            <v>1</v>
          </cell>
          <cell r="C99" t="str">
            <v>중</v>
          </cell>
          <cell r="D99" t="str">
            <v>Medium</v>
          </cell>
        </row>
        <row r="100">
          <cell r="A100" t="str">
            <v>TimeSpaceUI_High</v>
          </cell>
          <cell r="B100">
            <v>1</v>
          </cell>
          <cell r="C100" t="str">
            <v>대</v>
          </cell>
          <cell r="D100" t="str">
            <v>High</v>
          </cell>
        </row>
        <row r="101">
          <cell r="A101" t="str">
            <v>TimeSpaceUI_Ultra</v>
          </cell>
          <cell r="B101">
            <v>1</v>
          </cell>
          <cell r="C101" t="str">
            <v>극대</v>
          </cell>
          <cell r="D101" t="str">
            <v>Ultra</v>
          </cell>
        </row>
        <row r="102">
          <cell r="A102" t="str">
            <v>TimeSpaceUI_ExtraUltra</v>
          </cell>
          <cell r="B102">
            <v>1</v>
          </cell>
          <cell r="C102" t="str">
            <v>초극대</v>
          </cell>
          <cell r="D102" t="str">
            <v>ExtraUltra</v>
          </cell>
        </row>
        <row r="103">
          <cell r="A103" t="str">
            <v>PowerSourceUI_ComeHere</v>
          </cell>
          <cell r="B103">
            <v>1</v>
          </cell>
          <cell r="C103" t="str">
            <v>가까이 다가가 힘의 원천으로부터 축복을 받으세요</v>
          </cell>
          <cell r="D103" t="str">
            <v>Get close to be blessed from Power Source</v>
          </cell>
        </row>
        <row r="104">
          <cell r="A104" t="str">
            <v>PowerSourceUI_Heal</v>
          </cell>
          <cell r="B104">
            <v>1</v>
          </cell>
          <cell r="C104" t="str">
            <v>힘의 원천으로부터 눈부신 빛이 흘러나옵니다</v>
          </cell>
          <cell r="D104" t="str">
            <v>The bright light flows from Power Source</v>
          </cell>
        </row>
        <row r="105">
          <cell r="A105" t="str">
            <v>GameUI_Exclusive</v>
          </cell>
          <cell r="B105">
            <v>1</v>
          </cell>
          <cell r="C105" t="str">
            <v>전용</v>
          </cell>
          <cell r="D105" t="str">
            <v>Exclusive</v>
          </cell>
        </row>
        <row r="106">
          <cell r="A106" t="str">
            <v>GameUI_SelectLevelPack</v>
          </cell>
          <cell r="B106">
            <v>1</v>
          </cell>
          <cell r="C106" t="str">
            <v>전투팩을 선택하세요</v>
          </cell>
          <cell r="D106" t="str">
            <v>Choose a Battle Pack</v>
          </cell>
        </row>
        <row r="107">
          <cell r="A107" t="str">
            <v>GameUI_BossClearReward</v>
          </cell>
          <cell r="B107">
            <v>1</v>
          </cell>
          <cell r="C107" t="str">
            <v>보스 클리어 보상</v>
          </cell>
          <cell r="D107" t="str">
            <v>Boss Clear Reward</v>
          </cell>
        </row>
        <row r="108">
          <cell r="A108" t="str">
            <v>GameUI_NoHitClearReward</v>
          </cell>
          <cell r="B108">
            <v>1</v>
          </cell>
          <cell r="C108" t="str">
            <v>&lt;color=#FFC080&gt;노히트&lt;/color&gt; 클리어 보상</v>
          </cell>
          <cell r="D108" t="str">
            <v>&lt;color=#FFC080&gt;No Hit&lt;/color&gt; Clear Reward</v>
          </cell>
        </row>
        <row r="109">
          <cell r="A109" t="str">
            <v>GameUI_GetExclusiveLevelPack</v>
          </cell>
          <cell r="B109">
            <v>1</v>
          </cell>
          <cell r="C109" t="str">
            <v>{0}레벨 달성! 전용 전투팩 지급</v>
          </cell>
          <cell r="D109" t="str">
            <v>Reached level {0}! Got an exclusive Battle Pack</v>
          </cell>
        </row>
        <row r="110">
          <cell r="A110" t="str">
            <v>GameUI_LevelPack</v>
          </cell>
          <cell r="B110">
            <v>1</v>
          </cell>
          <cell r="C110" t="str">
            <v>전투팩</v>
          </cell>
          <cell r="D110" t="str">
            <v>Battle Pack</v>
          </cell>
        </row>
        <row r="111">
          <cell r="A111" t="str">
            <v>GameUI_NoHitLevelPack</v>
          </cell>
          <cell r="B111">
            <v>1</v>
          </cell>
          <cell r="C111" t="str">
            <v>&lt;color=#FFC080&gt;노히트&lt;/color&gt; 전투팩</v>
          </cell>
          <cell r="D111" t="str">
            <v>&lt;color=#FFC080&gt;No Hit&lt;/color&gt; Battle Pack</v>
          </cell>
        </row>
        <row r="112">
          <cell r="A112" t="str">
            <v>LevelPackUIName_Atk</v>
          </cell>
          <cell r="B112">
            <v>1</v>
          </cell>
          <cell r="C112" t="str">
            <v>공격력</v>
          </cell>
          <cell r="D112" t="str">
            <v>Attack Boost</v>
          </cell>
        </row>
        <row r="113">
          <cell r="A113" t="str">
            <v>LevelPackUIName_AtkBetter</v>
          </cell>
          <cell r="B113">
            <v>1</v>
          </cell>
          <cell r="C113" t="str">
            <v>&lt;color=#FFC080&gt;상급&lt;/color&gt; 공격력</v>
          </cell>
          <cell r="D113" t="str">
            <v>&lt;color=#FFC080&gt;Better&lt;/color&gt; Attack Boost</v>
          </cell>
        </row>
        <row r="114">
          <cell r="A114" t="str">
            <v>LevelPackUIName_AtkBetterForGanfaul</v>
          </cell>
          <cell r="B114">
            <v>1</v>
          </cell>
          <cell r="C114" t="str">
            <v>&lt;color=#FFC080&gt;구원자의 힘&lt;/color&gt;</v>
          </cell>
          <cell r="D114" t="str">
            <v>&lt;color=#FFC080&gt;Better&lt;/color&gt; Attack Boost</v>
          </cell>
        </row>
        <row r="115">
          <cell r="A115" t="str">
            <v>LevelPackUIName_AtkBetterForBei</v>
          </cell>
          <cell r="B115">
            <v>1</v>
          </cell>
          <cell r="C115" t="str">
            <v>&lt;color=#FFC080&gt;불꽃의 노래&lt;/color&gt;</v>
          </cell>
          <cell r="D115" t="str">
            <v>&lt;color=#FFC080&gt;Better&lt;/color&gt; Attack Boost</v>
          </cell>
        </row>
        <row r="116">
          <cell r="A116" t="str">
            <v>LevelPackUIName_AtkBest</v>
          </cell>
          <cell r="B116">
            <v>1</v>
          </cell>
          <cell r="C116" t="str">
            <v>&lt;color=#FFC080&gt;최상급&lt;/color&gt; 공격력</v>
          </cell>
          <cell r="D116" t="str">
            <v>&lt;color=#FFC080&gt;Best&lt;/color&gt; Attack Boost</v>
          </cell>
        </row>
        <row r="117">
          <cell r="A117" t="str">
            <v>LevelPackUIName_AtkSpeed</v>
          </cell>
          <cell r="B117">
            <v>1</v>
          </cell>
          <cell r="C117" t="str">
            <v>공격 속도</v>
          </cell>
          <cell r="D117" t="str">
            <v>Attack Speed Boost</v>
          </cell>
        </row>
        <row r="118">
          <cell r="A118" t="str">
            <v>LevelPackUIName_AtkSpeedBetter</v>
          </cell>
          <cell r="B118">
            <v>1</v>
          </cell>
          <cell r="C118" t="str">
            <v>&lt;color=#FFC080&gt;상급&lt;/color&gt; 공격 속도</v>
          </cell>
          <cell r="D118" t="str">
            <v>In progress of translating…(118)</v>
          </cell>
        </row>
        <row r="119">
          <cell r="A119" t="str">
            <v>LevelPackUIName_AtkSpeedBetterForBigBatSuccubus</v>
          </cell>
          <cell r="B119">
            <v>1</v>
          </cell>
          <cell r="C119" t="str">
            <v>&lt;color=#FFC080&gt;야수의 민첩함&lt;/color&gt;</v>
          </cell>
          <cell r="D119" t="str">
            <v>In progress of translating…(119)</v>
          </cell>
        </row>
        <row r="120">
          <cell r="A120" t="str">
            <v>LevelPackUIName_AtkSpeedBest</v>
          </cell>
          <cell r="B120">
            <v>1</v>
          </cell>
          <cell r="C120" t="str">
            <v>&lt;color=#FFC080&gt;최상급&lt;/color&gt; 공격 속도</v>
          </cell>
          <cell r="D120" t="str">
            <v>In progress of translating…(120)</v>
          </cell>
        </row>
        <row r="121">
          <cell r="A121" t="str">
            <v>LevelPackUIName_Crit</v>
          </cell>
          <cell r="B121">
            <v>1</v>
          </cell>
          <cell r="C121" t="str">
            <v>치명타 확률</v>
          </cell>
          <cell r="D121" t="str">
            <v>In progress of translating…(121)</v>
          </cell>
        </row>
        <row r="122">
          <cell r="A122" t="str">
            <v>LevelPackUIName_CritBetter</v>
          </cell>
          <cell r="B122">
            <v>1</v>
          </cell>
          <cell r="C122" t="str">
            <v>&lt;color=#FFC080&gt;상급&lt;/color&gt; 치명타 확률</v>
          </cell>
          <cell r="D122" t="str">
            <v>In progress of translating…(122)</v>
          </cell>
        </row>
        <row r="123">
          <cell r="A123" t="str">
            <v>LevelPackUIName_CritBest</v>
          </cell>
          <cell r="B123">
            <v>1</v>
          </cell>
          <cell r="C123" t="str">
            <v>&lt;color=#FFC080&gt;최상급&lt;/color&gt; 치명타 확률</v>
          </cell>
          <cell r="D123" t="str">
            <v>In progress of translating…(123)</v>
          </cell>
        </row>
        <row r="124">
          <cell r="A124" t="str">
            <v>LevelPackUIName_CritDamage</v>
          </cell>
          <cell r="B124">
            <v>1</v>
          </cell>
          <cell r="C124" t="str">
            <v>치명타 대미지</v>
          </cell>
          <cell r="D124" t="str">
            <v>In progress of translating…(124)</v>
          </cell>
        </row>
        <row r="125">
          <cell r="A125" t="str">
            <v>LevelPackUIName_CritDamageBetter</v>
          </cell>
          <cell r="B125">
            <v>1</v>
          </cell>
          <cell r="C125" t="str">
            <v>&lt;color=#FFC080&gt;상급&lt;/color&gt; 치명타 대미지</v>
          </cell>
          <cell r="D125" t="str">
            <v>In progress of translating…(125)</v>
          </cell>
        </row>
        <row r="126">
          <cell r="A126" t="str">
            <v>LevelPackUIName_CritDamageBest</v>
          </cell>
          <cell r="B126">
            <v>1</v>
          </cell>
          <cell r="C126" t="str">
            <v>&lt;color=#FFC080&gt;최상급&lt;/color&gt; 치명타 대미지</v>
          </cell>
          <cell r="D126" t="str">
            <v>In progress of translating…(126)</v>
          </cell>
        </row>
        <row r="127">
          <cell r="A127" t="str">
            <v>LevelPackUIName_MaxHp</v>
          </cell>
          <cell r="B127">
            <v>1</v>
          </cell>
          <cell r="C127" t="str">
            <v>최대 체력</v>
          </cell>
          <cell r="D127" t="str">
            <v>In progress of translating…(127)</v>
          </cell>
        </row>
        <row r="128">
          <cell r="A128" t="str">
            <v>LevelPackUIName_MaxHpBetter</v>
          </cell>
          <cell r="B128">
            <v>1</v>
          </cell>
          <cell r="C128" t="str">
            <v>&lt;color=#FFC080&gt;상급&lt;/color&gt; 최대 체력</v>
          </cell>
          <cell r="D128" t="str">
            <v>In progress of translating…(128)</v>
          </cell>
        </row>
        <row r="129">
          <cell r="A129" t="str">
            <v>LevelPackUIName_MaxHpBest</v>
          </cell>
          <cell r="B129">
            <v>1</v>
          </cell>
          <cell r="C129" t="str">
            <v>&lt;color=#FFC080&gt;최상급&lt;/color&gt; 최대 체력</v>
          </cell>
          <cell r="D129" t="str">
            <v>In progress of translating…(129)</v>
          </cell>
        </row>
        <row r="130">
          <cell r="A130" t="str">
            <v>LevelPackUIName_ReduceDmgProjectile</v>
          </cell>
          <cell r="B130">
            <v>1</v>
          </cell>
          <cell r="C130" t="str">
            <v>발사체 대미지 감소</v>
          </cell>
          <cell r="D130" t="str">
            <v>In progress of translating…(130)</v>
          </cell>
        </row>
        <row r="131">
          <cell r="A131" t="str">
            <v>LevelPackUIName_ReduceDmgProjectileBetter</v>
          </cell>
          <cell r="B131">
            <v>1</v>
          </cell>
          <cell r="C131" t="str">
            <v>&lt;color=#FFC080&gt;상급&lt;/color&gt; 발사체 대미지 감소</v>
          </cell>
          <cell r="D131" t="str">
            <v>In progress of translating…(131)</v>
          </cell>
        </row>
        <row r="132">
          <cell r="A132" t="str">
            <v>LevelPackUIName_ReduceDmgMelee</v>
          </cell>
          <cell r="B132">
            <v>1</v>
          </cell>
          <cell r="C132" t="str">
            <v>근접공격 대미지 감소</v>
          </cell>
          <cell r="D132" t="str">
            <v>In progress of translating…(132)</v>
          </cell>
        </row>
        <row r="133">
          <cell r="A133" t="str">
            <v>LevelPackUIName_ReduceDmgMeleeBetter</v>
          </cell>
          <cell r="B133">
            <v>1</v>
          </cell>
          <cell r="C133" t="str">
            <v>&lt;color=#FFC080&gt;상급&lt;/color&gt; 근접공격 대미지 감소</v>
          </cell>
          <cell r="D133" t="str">
            <v>In progress of translating…(133)</v>
          </cell>
        </row>
        <row r="134">
          <cell r="A134" t="str">
            <v>LevelPackUIName_ReduceDmgClose</v>
          </cell>
          <cell r="B134">
            <v>1</v>
          </cell>
          <cell r="C134" t="str">
            <v>충돌 대미지 감소</v>
          </cell>
          <cell r="D134" t="str">
            <v>In progress of translating…(134)</v>
          </cell>
        </row>
        <row r="135">
          <cell r="A135" t="str">
            <v>LevelPackUIName_ReduceDmgCloseBetter</v>
          </cell>
          <cell r="B135">
            <v>1</v>
          </cell>
          <cell r="C135" t="str">
            <v>&lt;color=#FFC080&gt;상급&lt;/color&gt; 충돌 대미지 감소</v>
          </cell>
          <cell r="D135" t="str">
            <v>In progress of translating…(135)</v>
          </cell>
        </row>
        <row r="136">
          <cell r="A136" t="str">
            <v>LevelPackUIName_ReduceDmgTrap</v>
          </cell>
          <cell r="B136">
            <v>1</v>
          </cell>
          <cell r="C136" t="str">
            <v>트랩 대미지 감소</v>
          </cell>
          <cell r="D136" t="str">
            <v>In progress of translating…(136)</v>
          </cell>
        </row>
        <row r="137">
          <cell r="A137" t="str">
            <v>LevelPackUIName_ReduceDmgTrapBetter</v>
          </cell>
          <cell r="B137">
            <v>1</v>
          </cell>
          <cell r="C137" t="str">
            <v>&lt;color=#FFC080&gt;상급&lt;/color&gt; 트랩 대미지 감소</v>
          </cell>
          <cell r="D137" t="str">
            <v>In progress of translating…(137)</v>
          </cell>
        </row>
        <row r="138">
          <cell r="A138" t="str">
            <v>LevelPackUIName_ReduceContinuousDmg</v>
          </cell>
          <cell r="B138">
            <v>1</v>
          </cell>
          <cell r="C138" t="str">
            <v>&lt;color=#FFC080&gt;연타 저항&lt;/color&gt;</v>
          </cell>
          <cell r="D138" t="str">
            <v>In progress of translating…(138)</v>
          </cell>
        </row>
        <row r="139">
          <cell r="A139" t="str">
            <v>LevelPackUIName_DefenseStrongDmg</v>
          </cell>
          <cell r="B139">
            <v>1</v>
          </cell>
          <cell r="C139" t="str">
            <v>&lt;color=#FFC080&gt;강공격 방어&lt;/color&gt;</v>
          </cell>
          <cell r="D139" t="str">
            <v>In progress of translating…(139)</v>
          </cell>
        </row>
        <row r="140">
          <cell r="A140" t="str">
            <v>LevelPackUIName_ExtraGold</v>
          </cell>
          <cell r="B140">
            <v>1</v>
          </cell>
          <cell r="C140" t="str">
            <v>골드 획득량 증가</v>
          </cell>
          <cell r="D140" t="str">
            <v>In progress of translating…(140)</v>
          </cell>
        </row>
        <row r="141">
          <cell r="A141" t="str">
            <v>LevelPackUIName_ExtraGoldBetter</v>
          </cell>
          <cell r="B141">
            <v>1</v>
          </cell>
          <cell r="C141" t="str">
            <v>&lt;color=#FFC080&gt;상급&lt;/color&gt; 골드 획득량 증가</v>
          </cell>
          <cell r="D141" t="str">
            <v>In progress of translating…(141)</v>
          </cell>
        </row>
        <row r="142">
          <cell r="A142" t="str">
            <v>LevelPackUIName_ItemChanceBoost</v>
          </cell>
          <cell r="B142">
            <v>1</v>
          </cell>
          <cell r="C142" t="str">
            <v>아이템 확률 증가</v>
          </cell>
          <cell r="D142" t="str">
            <v>In progress of translating…(142)</v>
          </cell>
        </row>
        <row r="143">
          <cell r="A143" t="str">
            <v>LevelPackUIName_ItemChanceBoostBetter</v>
          </cell>
          <cell r="B143">
            <v>1</v>
          </cell>
          <cell r="C143" t="str">
            <v>&lt;color=#FFC080&gt;상급&lt;/color&gt; 아이템 확률 증가</v>
          </cell>
          <cell r="D143" t="str">
            <v>In progress of translating…(143)</v>
          </cell>
        </row>
        <row r="144">
          <cell r="A144" t="str">
            <v>LevelPackUIName_HealChanceBoost</v>
          </cell>
          <cell r="B144">
            <v>1</v>
          </cell>
          <cell r="C144" t="str">
            <v>회복구슬 확률 증가</v>
          </cell>
          <cell r="D144" t="str">
            <v>In progress of translating…(144)</v>
          </cell>
        </row>
        <row r="145">
          <cell r="A145" t="str">
            <v>LevelPackUIName_HealChanceBoostBetter</v>
          </cell>
          <cell r="B145">
            <v>1</v>
          </cell>
          <cell r="C145" t="str">
            <v>&lt;color=#FFC080&gt;상급&lt;/color&gt; 회복구슬 확률 증가</v>
          </cell>
          <cell r="D145" t="str">
            <v>In progress of translating…(145)</v>
          </cell>
        </row>
        <row r="146">
          <cell r="A146" t="str">
            <v>LevelPackUIName_MonsterThrough</v>
          </cell>
          <cell r="B146">
            <v>1</v>
          </cell>
          <cell r="C146" t="str">
            <v>&lt;color=#FFC080&gt;몬스터 관통샷&lt;/color&gt;</v>
          </cell>
          <cell r="D146" t="str">
            <v>In progress of translating…(146)</v>
          </cell>
        </row>
        <row r="147">
          <cell r="A147" t="str">
            <v>LevelPackUIName_Ricochet</v>
          </cell>
          <cell r="B147">
            <v>1</v>
          </cell>
          <cell r="C147" t="str">
            <v>&lt;color=#FFC080&gt;체인샷&lt;/color&gt;</v>
          </cell>
          <cell r="D147" t="str">
            <v>In progress of translating…(147)</v>
          </cell>
        </row>
        <row r="148">
          <cell r="A148" t="str">
            <v>LevelPackUIName_BounceWallQuad</v>
          </cell>
          <cell r="B148">
            <v>1</v>
          </cell>
          <cell r="C148" t="str">
            <v>&lt;color=#FFC080&gt;벽 반사샷&lt;/color&gt;</v>
          </cell>
          <cell r="D148" t="str">
            <v>In progress of translating…(148)</v>
          </cell>
        </row>
        <row r="149">
          <cell r="A149" t="str">
            <v>LevelPackUIName_Parallel</v>
          </cell>
          <cell r="B149">
            <v>1</v>
          </cell>
          <cell r="C149" t="str">
            <v>&lt;color=#FFC080&gt;전방샷&lt;/color&gt;</v>
          </cell>
          <cell r="D149" t="str">
            <v>In progress of translating…(149)</v>
          </cell>
        </row>
        <row r="150">
          <cell r="A150" t="str">
            <v>LevelPackUIName_DiagonalNwayGenerator</v>
          </cell>
          <cell r="B150">
            <v>1</v>
          </cell>
          <cell r="C150" t="str">
            <v>&lt;color=#FFC080&gt;대각샷&lt;/color&gt;</v>
          </cell>
          <cell r="D150" t="str">
            <v>In progress of translating…(150)</v>
          </cell>
        </row>
        <row r="151">
          <cell r="A151" t="str">
            <v>LevelPackUIName_LeftRightNwayGenerator</v>
          </cell>
          <cell r="B151">
            <v>1</v>
          </cell>
          <cell r="C151" t="str">
            <v>&lt;color=#FFC080&gt;좌우샷&lt;/color&gt;</v>
          </cell>
          <cell r="D151" t="str">
            <v>In progress of translating…(151)</v>
          </cell>
        </row>
        <row r="152">
          <cell r="A152" t="str">
            <v>LevelPackUIName_BackNwayGenerator</v>
          </cell>
          <cell r="B152">
            <v>1</v>
          </cell>
          <cell r="C152" t="str">
            <v>&lt;color=#FFC080&gt;후방샷&lt;/color&gt;</v>
          </cell>
          <cell r="D152" t="str">
            <v>In progress of translating…(152)</v>
          </cell>
        </row>
        <row r="153">
          <cell r="A153" t="str">
            <v>LevelPackUIName_Repeat</v>
          </cell>
          <cell r="B153">
            <v>1</v>
          </cell>
          <cell r="C153" t="str">
            <v>&lt;color=#FFC080&gt;반복 공격&lt;/color&gt;</v>
          </cell>
          <cell r="D153" t="str">
            <v>In progress of translating…(153)</v>
          </cell>
        </row>
        <row r="154">
          <cell r="A154" t="str">
            <v>LevelPackUIName_HealOnKill</v>
          </cell>
          <cell r="B154">
            <v>1</v>
          </cell>
          <cell r="C154" t="str">
            <v>몬스터 킬 시 회복</v>
          </cell>
          <cell r="D154" t="str">
            <v>In progress of translating…(154)</v>
          </cell>
        </row>
        <row r="155">
          <cell r="A155" t="str">
            <v>LevelPackUIName_HealOnKillBetter</v>
          </cell>
          <cell r="B155">
            <v>1</v>
          </cell>
          <cell r="C155" t="str">
            <v>&lt;color=#FFC080&gt;상급&lt;/color&gt; 몬스터 킬 시 회복</v>
          </cell>
          <cell r="D155" t="str">
            <v>In progress of translating…(155)</v>
          </cell>
        </row>
        <row r="156">
          <cell r="A156" t="str">
            <v>LevelPackUIName_AtkSpeedUpOnEncounter</v>
          </cell>
          <cell r="B156">
            <v>1</v>
          </cell>
          <cell r="C156" t="str">
            <v>적 조우 시
공격 속도 증가</v>
          </cell>
          <cell r="D156" t="str">
            <v>In progress of translating…(156)</v>
          </cell>
        </row>
        <row r="157">
          <cell r="A157" t="str">
            <v>LevelPackUIName_AtkSpeedUpOnEncounterBetter</v>
          </cell>
          <cell r="B157">
            <v>1</v>
          </cell>
          <cell r="C157" t="str">
            <v>&lt;color=#FFC080&gt;상급&lt;/color&gt; 적 조우 시
공격 속도 증가</v>
          </cell>
          <cell r="D157" t="str">
            <v>In progress of translating…(157)</v>
          </cell>
        </row>
        <row r="158">
          <cell r="A158" t="str">
            <v>LevelPackUIName_VampireOnAttack</v>
          </cell>
          <cell r="B158">
            <v>1</v>
          </cell>
          <cell r="C158" t="str">
            <v>공격 시 흡혈</v>
          </cell>
          <cell r="D158" t="str">
            <v>In progress of translating…(158)</v>
          </cell>
        </row>
        <row r="159">
          <cell r="A159" t="str">
            <v>LevelPackUIName_VampireOnAttackBetter</v>
          </cell>
          <cell r="B159">
            <v>1</v>
          </cell>
          <cell r="C159" t="str">
            <v>&lt;color=#FFC080&gt;상급&lt;/color&gt; 공격 시 흡혈</v>
          </cell>
          <cell r="D159" t="str">
            <v>In progress of translating…(159)</v>
          </cell>
        </row>
        <row r="160">
          <cell r="A160" t="str">
            <v>LevelPackUIName_RecoverOnAttacked</v>
          </cell>
          <cell r="B160">
            <v>1</v>
          </cell>
          <cell r="C160" t="str">
            <v>&lt;color=#FFC080&gt;피격 시 HP 리젠&lt;/color&gt;</v>
          </cell>
          <cell r="D160" t="str">
            <v>In progress of translating…(160)</v>
          </cell>
        </row>
        <row r="161">
          <cell r="A161" t="str">
            <v>LevelPackUIName_ReflectOnAttacked</v>
          </cell>
          <cell r="B161">
            <v>1</v>
          </cell>
          <cell r="C161" t="str">
            <v>피격 시 반사</v>
          </cell>
          <cell r="D161" t="str">
            <v>In progress of translating…(161)</v>
          </cell>
        </row>
        <row r="162">
          <cell r="A162" t="str">
            <v>LevelPackUIName_ReflectOnAttackedBetter</v>
          </cell>
          <cell r="B162">
            <v>1</v>
          </cell>
          <cell r="C162" t="str">
            <v>&lt;color=#FFC080&gt;상급&lt;/color&gt; 피격 시 반사</v>
          </cell>
          <cell r="D162" t="str">
            <v>In progress of translating…(162)</v>
          </cell>
        </row>
        <row r="163">
          <cell r="A163" t="str">
            <v>LevelPackUIName_AtkUpOnLowerHp</v>
          </cell>
          <cell r="B163">
            <v>1</v>
          </cell>
          <cell r="C163" t="str">
            <v>HP 낮을수록
공격력 증가</v>
          </cell>
          <cell r="D163" t="str">
            <v>In progress of translating…(163)</v>
          </cell>
        </row>
        <row r="164">
          <cell r="A164" t="str">
            <v>LevelPackUIName_AtkUpOnLowerHpBetter</v>
          </cell>
          <cell r="B164">
            <v>1</v>
          </cell>
          <cell r="C164" t="str">
            <v>&lt;color=#FFC080&gt;상급&lt;/color&gt; HP 낮을수록
공격력 증가</v>
          </cell>
          <cell r="D164" t="str">
            <v>In progress of translating…(164)</v>
          </cell>
        </row>
        <row r="165">
          <cell r="A165" t="str">
            <v>LevelPackUIName_CritDmgUpOnLowerHp</v>
          </cell>
          <cell r="B165">
            <v>1</v>
          </cell>
          <cell r="C165" t="str">
            <v>적 HP 낮을수록
치명타 대미지 증가</v>
          </cell>
          <cell r="D165" t="str">
            <v>In progress of translating…(165)</v>
          </cell>
        </row>
        <row r="166">
          <cell r="A166" t="str">
            <v>LevelPackUIName_CritDmgUpOnLowerHpBetter</v>
          </cell>
          <cell r="B166">
            <v>1</v>
          </cell>
          <cell r="C166" t="str">
            <v>&lt;color=#FFC080&gt;상급&lt;/color&gt; 적 HP 낮을수록
치명타 대미지 증가</v>
          </cell>
          <cell r="D166" t="str">
            <v>In progress of translating…(166)</v>
          </cell>
        </row>
        <row r="167">
          <cell r="A167" t="str">
            <v>LevelPackUIName_InstantKill</v>
          </cell>
          <cell r="B167">
            <v>1</v>
          </cell>
          <cell r="C167" t="str">
            <v>일정확률로 즉사</v>
          </cell>
          <cell r="D167" t="str">
            <v>In progress of translating…(167)</v>
          </cell>
        </row>
        <row r="168">
          <cell r="A168" t="str">
            <v>LevelPackUIName_InstantKillBetter</v>
          </cell>
          <cell r="B168">
            <v>1</v>
          </cell>
          <cell r="C168" t="str">
            <v>&lt;color=#FFC080&gt;상급&lt;/color&gt; 일정확률로 즉사</v>
          </cell>
          <cell r="D168" t="str">
            <v>In progress of translating…(168)</v>
          </cell>
        </row>
        <row r="169">
          <cell r="A169" t="str">
            <v>LevelPackUIName_ImmortalWill</v>
          </cell>
          <cell r="B169">
            <v>1</v>
          </cell>
          <cell r="C169" t="str">
            <v>불사의 의지</v>
          </cell>
          <cell r="D169" t="str">
            <v>In progress of translating…(169)</v>
          </cell>
        </row>
        <row r="170">
          <cell r="A170" t="str">
            <v>LevelPackUIName_ImmortalWillBetter</v>
          </cell>
          <cell r="B170">
            <v>1</v>
          </cell>
          <cell r="C170" t="str">
            <v>&lt;color=#FFC080&gt;상급&lt;/color&gt; 불사의 의지</v>
          </cell>
          <cell r="D170" t="str">
            <v>In progress of translating…(170)</v>
          </cell>
        </row>
        <row r="171">
          <cell r="A171" t="str">
            <v>LevelPackUIName_HealAreaOnEncounter</v>
          </cell>
          <cell r="B171">
            <v>1</v>
          </cell>
          <cell r="C171" t="str">
            <v>&lt;color=#FFC080&gt;적 조우 시 회복지대&lt;/color&gt;</v>
          </cell>
          <cell r="D171" t="str">
            <v>In progress of translating…(171)</v>
          </cell>
        </row>
        <row r="172">
          <cell r="A172" t="str">
            <v>LevelPackUIName_MoveSpeedUpOnAttacked</v>
          </cell>
          <cell r="B172">
            <v>1</v>
          </cell>
          <cell r="C172" t="str">
            <v>&lt;color=#FFC080&gt;피격 시
이동 속도 증가&lt;/color&gt;</v>
          </cell>
          <cell r="D172" t="str">
            <v>In progress of translating…(172)</v>
          </cell>
        </row>
        <row r="173">
          <cell r="A173" t="str">
            <v>LevelPackUIName_MoveSpeedUpOnKill</v>
          </cell>
          <cell r="B173">
            <v>1</v>
          </cell>
          <cell r="C173" t="str">
            <v>&lt;color=#FFC080&gt;킬 시
이동 속도 증가&lt;/color&gt;</v>
          </cell>
          <cell r="D173" t="str">
            <v>In progress of translating…(173)</v>
          </cell>
        </row>
        <row r="174">
          <cell r="A174" t="str">
            <v>LevelPackUIName_MineOnMove</v>
          </cell>
          <cell r="B174">
            <v>1</v>
          </cell>
          <cell r="C174" t="str">
            <v>&lt;color=#FFC080&gt;이동 중 오브 설치&lt;/color&gt;</v>
          </cell>
          <cell r="D174" t="str">
            <v>In progress of translating…(174)</v>
          </cell>
        </row>
        <row r="175">
          <cell r="A175" t="str">
            <v>LevelPackUIName_SlowHitObject</v>
          </cell>
          <cell r="B175">
            <v>1</v>
          </cell>
          <cell r="C175" t="str">
            <v>발사체 속도 감소</v>
          </cell>
          <cell r="D175" t="str">
            <v>In progress of translating…(175)</v>
          </cell>
        </row>
        <row r="176">
          <cell r="A176" t="str">
            <v>LevelPackUIName_SlowHitObjectBetter</v>
          </cell>
          <cell r="B176">
            <v>1</v>
          </cell>
          <cell r="C176" t="str">
            <v>&lt;color=#FFC080&gt;상급&lt;/color&gt; 발사체 속도 감소</v>
          </cell>
          <cell r="D176" t="str">
            <v>In progress of translating…(176)</v>
          </cell>
        </row>
        <row r="177">
          <cell r="A177" t="str">
            <v>LevelPackUIName_Paralyze</v>
          </cell>
          <cell r="B177">
            <v>1</v>
          </cell>
          <cell r="C177" t="str">
            <v>&lt;color=#FFC080&gt;마비 효과&lt;/color&gt;</v>
          </cell>
          <cell r="D177" t="str">
            <v>In progress of translating…(177)</v>
          </cell>
        </row>
        <row r="178">
          <cell r="A178" t="str">
            <v>LevelPackUIName_Hold</v>
          </cell>
          <cell r="B178">
            <v>1</v>
          </cell>
          <cell r="C178" t="str">
            <v>&lt;color=#FFC080&gt;이동 불가 효과&lt;/color&gt;</v>
          </cell>
          <cell r="D178" t="str">
            <v>In progress of translating…(178)</v>
          </cell>
        </row>
        <row r="179">
          <cell r="A179" t="str">
            <v>LevelPackUIName_Transport</v>
          </cell>
          <cell r="B179">
            <v>1</v>
          </cell>
          <cell r="C179" t="str">
            <v>&lt;color=#FFC080&gt;몬스터 전이 효과&lt;/color&gt;</v>
          </cell>
          <cell r="D179" t="str">
            <v>In progress of translating…(179)</v>
          </cell>
        </row>
        <row r="180">
          <cell r="A180" t="str">
            <v>LevelPackUIName_SummonShield</v>
          </cell>
          <cell r="B180">
            <v>1</v>
          </cell>
          <cell r="C180" t="str">
            <v>&lt;color=#FFC080&gt;쉴드 소환&lt;/color&gt;</v>
          </cell>
          <cell r="D180" t="str">
            <v>In progress of translating…(180)</v>
          </cell>
        </row>
        <row r="181">
          <cell r="A181" t="str">
            <v>LevelPackUIName_HealSpOnAttack</v>
          </cell>
          <cell r="B181">
            <v>1</v>
          </cell>
          <cell r="C181" t="str">
            <v>공격 시 궁게이지 획득</v>
          </cell>
          <cell r="D181" t="str">
            <v>In progress of translating…(181)</v>
          </cell>
        </row>
        <row r="182">
          <cell r="A182" t="str">
            <v>LevelPackUIName_HealSpOnAttackBetter</v>
          </cell>
          <cell r="B182">
            <v>1</v>
          </cell>
          <cell r="C182" t="str">
            <v>&lt;color=#FFC080&gt;상급&lt;/color&gt; 공격 시 궁게이지 획득</v>
          </cell>
          <cell r="D182" t="str">
            <v>In progress of translating…(182)</v>
          </cell>
        </row>
        <row r="183">
          <cell r="A183" t="str">
            <v>LevelPackUIName_PaybackSp</v>
          </cell>
          <cell r="C183" t="str">
            <v>&lt;color=#FFC080&gt;궁게이지 페이백&lt;/color&gt;</v>
          </cell>
          <cell r="D183" t="str">
            <v>In progress of translating…(183)</v>
          </cell>
        </row>
        <row r="184">
          <cell r="A184" t="str">
            <v>LevelPackUIDesc_Atk</v>
          </cell>
          <cell r="B184">
            <v>1</v>
          </cell>
          <cell r="C184" t="str">
            <v>공격력이 증가합니다</v>
          </cell>
          <cell r="D184" t="str">
            <v>In progress of translating…(184)</v>
          </cell>
        </row>
        <row r="185">
          <cell r="A185" t="str">
            <v>LevelPackUIDesc_AtkBetter</v>
          </cell>
          <cell r="B185">
            <v>1</v>
          </cell>
          <cell r="C185" t="str">
            <v>공격력이 많이 증가합니다</v>
          </cell>
          <cell r="D185" t="str">
            <v>In progress of translating…(185)</v>
          </cell>
        </row>
        <row r="186">
          <cell r="A186" t="str">
            <v>LevelPackUIDesc_AtkBest</v>
          </cell>
          <cell r="B186">
            <v>1</v>
          </cell>
          <cell r="C186" t="str">
            <v>공격력이 매우 많이 증가합니다</v>
          </cell>
          <cell r="D186" t="str">
            <v>In progress of translating…(186)</v>
          </cell>
        </row>
        <row r="187">
          <cell r="A187" t="str">
            <v>LevelPackUIDesc_AtkSpeed</v>
          </cell>
          <cell r="B187">
            <v>1</v>
          </cell>
          <cell r="C187" t="str">
            <v>공격 속도가 증가합니다</v>
          </cell>
          <cell r="D187" t="str">
            <v>In progress of translating…(187)</v>
          </cell>
        </row>
        <row r="188">
          <cell r="A188" t="str">
            <v>LevelPackUIDesc_AtkSpeedBetter</v>
          </cell>
          <cell r="B188">
            <v>1</v>
          </cell>
          <cell r="C188" t="str">
            <v>공격 속도가 많이 증가합니다</v>
          </cell>
          <cell r="D188" t="str">
            <v>In progress of translating…(188)</v>
          </cell>
        </row>
        <row r="189">
          <cell r="A189" t="str">
            <v>LevelPackUIDesc_AtkSpeedBest</v>
          </cell>
          <cell r="B189">
            <v>1</v>
          </cell>
          <cell r="C189" t="str">
            <v>공격 속도가 매우 많이 증가합니다</v>
          </cell>
          <cell r="D189" t="str">
            <v>In progress of translating…(189)</v>
          </cell>
        </row>
        <row r="190">
          <cell r="A190" t="str">
            <v>LevelPackUIDesc_Crit</v>
          </cell>
          <cell r="B190">
            <v>1</v>
          </cell>
          <cell r="C190" t="str">
            <v>치명타 확률이 증가합니다</v>
          </cell>
          <cell r="D190" t="str">
            <v>In progress of translating…(190)</v>
          </cell>
        </row>
        <row r="191">
          <cell r="A191" t="str">
            <v>LevelPackUIDesc_CritBetter</v>
          </cell>
          <cell r="B191">
            <v>1</v>
          </cell>
          <cell r="C191" t="str">
            <v>치명타 확률이 많이 증가합니다</v>
          </cell>
          <cell r="D191" t="str">
            <v>In progress of translating…(191)</v>
          </cell>
        </row>
        <row r="192">
          <cell r="A192" t="str">
            <v>LevelPackUIDesc_CritBest</v>
          </cell>
          <cell r="B192">
            <v>1</v>
          </cell>
          <cell r="C192" t="str">
            <v>치명타 확률이 매우 많이 증가합니다</v>
          </cell>
          <cell r="D192" t="str">
            <v>In progress of translating…(192)</v>
          </cell>
        </row>
        <row r="193">
          <cell r="A193" t="str">
            <v>LevelPackUIDesc_CritDamage</v>
          </cell>
          <cell r="B193">
            <v>1</v>
          </cell>
          <cell r="C193" t="str">
            <v>치명타 대미지가 증가합니다</v>
          </cell>
          <cell r="D193" t="str">
            <v>In progress of translating…(193)</v>
          </cell>
        </row>
        <row r="194">
          <cell r="A194" t="str">
            <v>LevelPackUIDesc_CritDamageBetter</v>
          </cell>
          <cell r="B194">
            <v>1</v>
          </cell>
          <cell r="C194" t="str">
            <v>치명타 대미지가 많이 증가합니다</v>
          </cell>
          <cell r="D194" t="str">
            <v>In progress of translating…(194)</v>
          </cell>
        </row>
        <row r="195">
          <cell r="A195" t="str">
            <v>LevelPackUIDesc_CritDamageBest</v>
          </cell>
          <cell r="B195">
            <v>1</v>
          </cell>
          <cell r="C195" t="str">
            <v>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C200" t="str">
            <v>발사체의 대미지가 더 많이 감소합니다</v>
          </cell>
          <cell r="D200" t="str">
            <v>In progress of translating…(200)</v>
          </cell>
        </row>
        <row r="201">
          <cell r="A201" t="str">
            <v>LevelPackUIDesc_ReduceDmgMelee</v>
          </cell>
          <cell r="C201" t="str">
            <v>근접공격의 대미지가 감소합니다</v>
          </cell>
          <cell r="D201" t="str">
            <v>In progress of translating…(201)</v>
          </cell>
        </row>
        <row r="202">
          <cell r="A202" t="str">
            <v>LevelPackUIDesc_ReduceDmgMeleeBetter</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C204" t="str">
            <v>몬스터와 충돌 시 대미지가 더 많이 감소합니다</v>
          </cell>
          <cell r="D204" t="str">
            <v>In progress of translating…(204)</v>
          </cell>
        </row>
        <row r="205">
          <cell r="A205" t="str">
            <v>LevelPackUIDesc_ReduceDmgTrap</v>
          </cell>
          <cell r="C205" t="str">
            <v>트랩의 대미지가 감소합니다</v>
          </cell>
          <cell r="D205" t="str">
            <v>In progress of translating…(205)</v>
          </cell>
        </row>
        <row r="206">
          <cell r="A206" t="str">
            <v>LevelPackUIDesc_ReduceDmgTrapBetter</v>
          </cell>
          <cell r="C206" t="str">
            <v>트랩의 대미지가 더 많이 감소합니다</v>
          </cell>
          <cell r="D206" t="str">
            <v>In progress of translating…(206)</v>
          </cell>
        </row>
        <row r="207">
          <cell r="A207" t="str">
            <v>LevelPackUIDesc_ReduceContinuousDmg</v>
          </cell>
          <cell r="C207" t="str">
            <v>몬스터에게 피격 시 짧은 시간 동안 대미지가 감소합니다</v>
          </cell>
          <cell r="D207" t="str">
            <v>In progress of translating…(207)</v>
          </cell>
        </row>
        <row r="208">
          <cell r="A208" t="str">
            <v>LevelPackUIDesc_DefenseStrongDmg</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관통합니다</v>
          </cell>
          <cell r="D215" t="str">
            <v>In progress of translating…(215)</v>
          </cell>
        </row>
        <row r="216">
          <cell r="A216" t="str">
            <v>LevelPackUIDesc_Ricochet</v>
          </cell>
          <cell r="B216">
            <v>1</v>
          </cell>
          <cell r="C216" t="str">
            <v>평타 공격이 몬스터 명중 후 다른 몬스터로 향해갑니다</v>
          </cell>
          <cell r="D216" t="str">
            <v>In progress of translating…(216)</v>
          </cell>
        </row>
        <row r="217">
          <cell r="A217" t="str">
            <v>LevelPackUIDesc_BounceWallQuad</v>
          </cell>
          <cell r="B217">
            <v>1</v>
          </cell>
          <cell r="C217" t="str">
            <v>평타 공격이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v>
          </cell>
        </row>
        <row r="384">
          <cell r="A384" t="str">
            <v>BossName_SlimeRabbit_Red</v>
          </cell>
          <cell r="B384">
            <v>1</v>
          </cell>
          <cell r="C384" t="str">
            <v>붉은 토끼귀 슬라임</v>
          </cell>
          <cell r="D384" t="str">
            <v>Red Rabbit Slime</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뿔에 찔리면 매우 아플 것 같네요.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PenaltyUIName_One</v>
          </cell>
          <cell r="B393">
            <v>1</v>
          </cell>
          <cell r="C393" t="str">
            <v>&lt;color=#FF0000&gt;{0}&lt;/color&gt; 계열 캐릭터의 &lt;color=#FF0000&gt;대미지 피해 {1}배&lt;/color&gt;</v>
          </cell>
          <cell r="D393" t="str">
            <v>In progress of translating…(393)</v>
          </cell>
        </row>
        <row r="394">
          <cell r="A394" t="str">
            <v>PenaltyUIMind_One</v>
          </cell>
          <cell r="B394">
            <v>1</v>
          </cell>
          <cell r="C394" t="str">
            <v>던전의 으스스한 기운으로 &lt;color=#FF0000&gt;{0}&lt;/color&gt; 계열이 &lt;color=#FF0000&gt;더 많은 대미지&lt;/color&gt;를 입게 됩니다</v>
          </cell>
          <cell r="D394" t="str">
            <v>In progress of translating…(394)</v>
          </cell>
        </row>
        <row r="395">
          <cell r="A395" t="str">
            <v>PenaltyUIRepre_OneOfTwo</v>
          </cell>
          <cell r="B395">
            <v>1</v>
          </cell>
          <cell r="C395" t="str">
            <v>&lt;color=#FF0000&gt;{0}&lt;/color&gt; 또는 &lt;color=#FF0000&gt;{1}&lt;/color&gt; 계열 캐릭터의 &lt;color=#FF0000&gt;대미지 피해 {2}배&lt;/color&gt;</v>
          </cell>
          <cell r="D395" t="str">
            <v>In progress of translating…(395)</v>
          </cell>
        </row>
        <row r="396">
          <cell r="A396" t="str">
            <v>PenaltyUIName_Two</v>
          </cell>
          <cell r="B396">
            <v>1</v>
          </cell>
          <cell r="C396" t="str">
            <v>&lt;color=#FF0000&gt;{0}&lt;/color&gt;, &lt;color=#FF0000&gt;{1}&lt;/color&gt; 계열 캐릭터의 &lt;color=#FF0000&gt;대미지 피해 {2}배&lt;/color&gt;</v>
          </cell>
          <cell r="D396" t="str">
            <v>In progress of translating…(396)</v>
          </cell>
        </row>
        <row r="397">
          <cell r="A397" t="str">
            <v>PenaltyUIMind_Two</v>
          </cell>
          <cell r="B397">
            <v>1</v>
          </cell>
          <cell r="C397" t="str">
            <v>던전의 으스스한 기운으로 &lt;color=#FF0000&gt;{0}&lt;/color&gt;, &lt;color=#FF0000&gt;{1}&lt;/color&gt; 계열이 &lt;color=#FF0000&gt;더 많은 대미지&lt;/color&gt;를 입게 됩니다</v>
          </cell>
          <cell r="D397" t="str">
            <v>In progress of translating…(397)</v>
          </cell>
        </row>
        <row r="398">
          <cell r="A398" t="str">
            <v>PenaltyUIRepre_TwoOfFour</v>
          </cell>
          <cell r="B398">
            <v>1</v>
          </cell>
          <cell r="C398" t="str">
            <v>&lt;color=#FF0000&gt;{0}&lt;/color&gt;, &lt;color=#FF0000&gt;{1}&lt;/color&gt;, &lt;color=#FF0000&gt;{2}&lt;/color&gt;, &lt;color=#FF0000&gt;{3}&lt;/color&gt; 계열 중 &lt;color=#FF0000&gt;{4} 계열&lt;/color&gt; 캐릭터의 &lt;color=#FF0000&gt;대미지 피해 {5}배&lt;/color&gt;</v>
          </cell>
          <cell r="D398" t="str">
            <v>In progress of translating…(398)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4"/>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167</v>
      </c>
      <c r="E1" s="1" t="s">
        <v>126</v>
      </c>
      <c r="F1" s="1" t="s">
        <v>19</v>
      </c>
      <c r="G1" s="1" t="s">
        <v>133</v>
      </c>
      <c r="H1" s="1" t="s">
        <v>134</v>
      </c>
      <c r="I1" s="1" t="s">
        <v>193</v>
      </c>
      <c r="J1" s="1" t="s">
        <v>20</v>
      </c>
      <c r="K1" s="1" t="s">
        <v>140</v>
      </c>
      <c r="L1" s="1" t="s">
        <v>141</v>
      </c>
      <c r="M1" s="1" t="s">
        <v>5</v>
      </c>
      <c r="N1" s="1" t="s">
        <v>15</v>
      </c>
      <c r="O1" s="1" t="s">
        <v>2</v>
      </c>
      <c r="P1" s="1" t="s">
        <v>3</v>
      </c>
      <c r="Q1" s="1" t="s">
        <v>6</v>
      </c>
      <c r="R1" s="1" t="s">
        <v>7</v>
      </c>
      <c r="S1" t="s">
        <v>26</v>
      </c>
      <c r="T1" t="s">
        <v>25</v>
      </c>
      <c r="U1" s="1" t="s">
        <v>28</v>
      </c>
      <c r="V1" s="1" t="s">
        <v>182</v>
      </c>
      <c r="X1" s="1" t="s">
        <v>187</v>
      </c>
      <c r="Y1" s="1" t="s">
        <v>192</v>
      </c>
      <c r="Z1" s="1" t="s">
        <v>191</v>
      </c>
      <c r="AA1" s="1" t="s">
        <v>188</v>
      </c>
      <c r="AC1" s="1" t="s">
        <v>189</v>
      </c>
      <c r="AD1" s="1" t="s">
        <v>192</v>
      </c>
      <c r="AE1" s="1" t="s">
        <v>191</v>
      </c>
      <c r="AF1" s="1" t="s">
        <v>188</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IFERROR(VLOOKUP(I2,X:Y,2,0),"")</f>
        <v>130</v>
      </c>
      <c r="K2" s="1">
        <f t="shared" ref="K2:K33" si="0">IF(F2,"",J2/SUMIF(F:F,F2,J:J))</f>
        <v>5.5626872058194263E-2</v>
      </c>
      <c r="L2" s="1" t="str">
        <f t="shared" ref="L2:L33" si="1">IF(NOT(G2),"",J2/SUMIF(G:G,G2,J:J))</f>
        <v/>
      </c>
      <c r="M2" s="1" t="str">
        <f t="shared" ref="M2:M47" ca="1" si="2">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7" ca="1" si="3">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190</v>
      </c>
      <c r="Y2" s="1">
        <v>1</v>
      </c>
      <c r="Z2" s="1">
        <f>COUNTIF($I:$I,X2)</f>
        <v>5</v>
      </c>
      <c r="AA2" s="1">
        <f>SUMIF($I:$I,X2,K:K)</f>
        <v>2.1394950791613181E-3</v>
      </c>
      <c r="AC2" s="1" t="s">
        <v>190</v>
      </c>
      <c r="AD2" s="1">
        <f>Y2</f>
        <v>1</v>
      </c>
      <c r="AE2" s="1">
        <f t="shared" ref="AE2:AE5" si="4">COUNTIF($I:$I,AC2)</f>
        <v>5</v>
      </c>
      <c r="AF2" s="1">
        <f>SUMIF($I:$I,AC2,L:L)</f>
        <v>4.6728971962616821E-2</v>
      </c>
    </row>
    <row r="3" spans="1:32" x14ac:dyDescent="0.3">
      <c r="A3" s="1" t="s">
        <v>32</v>
      </c>
      <c r="B3" s="1">
        <v>0</v>
      </c>
      <c r="C3" s="1">
        <v>0</v>
      </c>
      <c r="D3" s="1">
        <v>1</v>
      </c>
      <c r="E3" s="1" t="s">
        <v>31</v>
      </c>
      <c r="F3" s="1" t="b">
        <f t="shared" ref="F3:F71" si="5">IF(AND(B3=0,C3=0),FALSE,TRUE)</f>
        <v>0</v>
      </c>
      <c r="G3" s="1" t="b">
        <f t="shared" ref="G3:G6" si="6">IF(F3,FALSE,
  IF(D3,TRUE,FALSE))</f>
        <v>1</v>
      </c>
      <c r="H3" s="1" t="b">
        <f t="shared" ref="H3:H6" si="7">IF(B3,TRUE,
  IF(D3,TRUE,FALSE))</f>
        <v>1</v>
      </c>
      <c r="I3" s="1" t="s">
        <v>197</v>
      </c>
      <c r="J3" s="1">
        <f>IFERROR(VLOOKUP(I3,X:Y,2,0),"")</f>
        <v>4</v>
      </c>
      <c r="K3" s="1">
        <f t="shared" si="0"/>
        <v>1.7115960633290544E-3</v>
      </c>
      <c r="L3" s="1">
        <f t="shared" si="1"/>
        <v>3.7383177570093455E-2</v>
      </c>
      <c r="M3" s="1" t="str">
        <f t="shared" ca="1" si="2"/>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4" ca="1" si="8">IF(OR($C3=0,$B3=0),"LevelPackUIName_"&amp;$A3,OFFSET(O3,-1,0))</f>
        <v>LevelPackUIName_AtkBetter</v>
      </c>
      <c r="P3" s="1" t="str">
        <f t="shared" ca="1" si="3"/>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196</v>
      </c>
      <c r="Y3" s="1">
        <v>2</v>
      </c>
      <c r="Z3" s="1">
        <f t="shared" ref="Z3:Z8" si="9">COUNTIF($I:$I,X3)</f>
        <v>17</v>
      </c>
      <c r="AA3" s="1">
        <f t="shared" ref="AA3:AA8" si="10">SUMIF($I:$I,X3,K:K)</f>
        <v>1.4548566538296958E-2</v>
      </c>
      <c r="AC3" s="1" t="s">
        <v>196</v>
      </c>
      <c r="AD3" s="1">
        <f t="shared" ref="AD3:AD5" si="11">Y3</f>
        <v>2</v>
      </c>
      <c r="AE3" s="1">
        <f t="shared" si="4"/>
        <v>17</v>
      </c>
      <c r="AF3" s="1">
        <f t="shared" ref="AF3:AF5" si="12">SUMIF($I:$I,AC3,L:L)</f>
        <v>0.31775700934579437</v>
      </c>
    </row>
    <row r="4" spans="1:32" x14ac:dyDescent="0.3">
      <c r="A4" s="1" t="s">
        <v>144</v>
      </c>
      <c r="B4" s="1">
        <v>0</v>
      </c>
      <c r="C4" s="1">
        <v>1</v>
      </c>
      <c r="D4" s="1">
        <v>1</v>
      </c>
      <c r="E4" s="1" t="s">
        <v>31</v>
      </c>
      <c r="F4" s="1" t="b">
        <f t="shared" si="5"/>
        <v>1</v>
      </c>
      <c r="G4" s="1" t="b">
        <f t="shared" si="6"/>
        <v>0</v>
      </c>
      <c r="H4" s="1" t="b">
        <f t="shared" si="7"/>
        <v>1</v>
      </c>
      <c r="J4" s="1" t="str">
        <f>IFERROR(VLOOKUP(I4,X:Y,2,0),"")</f>
        <v/>
      </c>
      <c r="K4" s="1" t="str">
        <f t="shared" si="0"/>
        <v/>
      </c>
      <c r="L4" s="1" t="str">
        <f t="shared" si="1"/>
        <v/>
      </c>
      <c r="M4" s="1" t="str">
        <f t="shared" ca="1" si="2"/>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8"/>
        <v>LevelPackUIName_AtkBetterForGanfaul</v>
      </c>
      <c r="P4" s="1" t="str">
        <f t="shared" ca="1" si="3"/>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195</v>
      </c>
      <c r="Y4" s="1">
        <v>4</v>
      </c>
      <c r="Z4" s="1">
        <f t="shared" si="9"/>
        <v>12</v>
      </c>
      <c r="AA4" s="1">
        <f t="shared" si="10"/>
        <v>2.0539152759948651E-2</v>
      </c>
      <c r="AC4" s="1" t="s">
        <v>195</v>
      </c>
      <c r="AD4" s="1">
        <f t="shared" si="11"/>
        <v>4</v>
      </c>
      <c r="AE4" s="1">
        <f t="shared" si="4"/>
        <v>12</v>
      </c>
      <c r="AF4" s="1">
        <f t="shared" si="12"/>
        <v>0.44859813084112149</v>
      </c>
    </row>
    <row r="5" spans="1:32" x14ac:dyDescent="0.3">
      <c r="A5" s="1" t="s">
        <v>139</v>
      </c>
      <c r="B5" s="1">
        <v>0</v>
      </c>
      <c r="C5" s="1">
        <v>1</v>
      </c>
      <c r="D5" s="1">
        <v>1</v>
      </c>
      <c r="E5" s="1" t="s">
        <v>31</v>
      </c>
      <c r="F5" s="1" t="b">
        <f t="shared" si="5"/>
        <v>1</v>
      </c>
      <c r="G5" s="1" t="b">
        <f t="shared" si="6"/>
        <v>0</v>
      </c>
      <c r="H5" s="1" t="b">
        <f t="shared" si="7"/>
        <v>1</v>
      </c>
      <c r="J5" s="1" t="str">
        <f>IFERROR(VLOOKUP(I5,X:Y,2,0),"")</f>
        <v/>
      </c>
      <c r="K5" s="1" t="str">
        <f t="shared" si="0"/>
        <v/>
      </c>
      <c r="L5" s="1" t="str">
        <f t="shared" si="1"/>
        <v/>
      </c>
      <c r="M5" s="1" t="str">
        <f t="shared" ca="1" si="2"/>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8"/>
        <v>LevelPackUIName_AtkBetterForBei</v>
      </c>
      <c r="P5" s="1" t="str">
        <f t="shared" ca="1" si="3"/>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197</v>
      </c>
      <c r="Y5" s="1">
        <v>4</v>
      </c>
      <c r="Z5" s="1">
        <f t="shared" si="9"/>
        <v>5</v>
      </c>
      <c r="AA5" s="1">
        <f t="shared" si="10"/>
        <v>8.5579803166452723E-3</v>
      </c>
      <c r="AC5" s="1" t="s">
        <v>197</v>
      </c>
      <c r="AD5" s="1">
        <f t="shared" si="11"/>
        <v>4</v>
      </c>
      <c r="AE5" s="1">
        <f t="shared" si="4"/>
        <v>5</v>
      </c>
      <c r="AF5" s="1">
        <f t="shared" si="12"/>
        <v>0.18691588785046728</v>
      </c>
    </row>
    <row r="6" spans="1:32" x14ac:dyDescent="0.3">
      <c r="A6" s="1" t="s">
        <v>33</v>
      </c>
      <c r="B6" s="1">
        <v>0</v>
      </c>
      <c r="C6" s="1">
        <v>0</v>
      </c>
      <c r="D6" s="1">
        <v>1</v>
      </c>
      <c r="E6" s="1" t="s">
        <v>34</v>
      </c>
      <c r="F6" s="1" t="b">
        <f t="shared" si="5"/>
        <v>0</v>
      </c>
      <c r="G6" s="1" t="b">
        <f t="shared" si="6"/>
        <v>1</v>
      </c>
      <c r="H6" s="1" t="b">
        <f t="shared" si="7"/>
        <v>1</v>
      </c>
      <c r="I6" s="1" t="s">
        <v>190</v>
      </c>
      <c r="J6" s="1">
        <f>IFERROR(VLOOKUP(I6,X:Y,2,0),"")</f>
        <v>1</v>
      </c>
      <c r="K6" s="1">
        <f t="shared" si="0"/>
        <v>4.2789901583226359E-4</v>
      </c>
      <c r="L6" s="1">
        <f t="shared" si="1"/>
        <v>9.3457943925233638E-3</v>
      </c>
      <c r="M6" s="1" t="str">
        <f t="shared" ca="1" si="2"/>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8"/>
        <v>LevelPackUIName_AtkBest</v>
      </c>
      <c r="P6" s="1" t="str">
        <f t="shared" ca="1" si="3"/>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198</v>
      </c>
      <c r="Y6" s="1">
        <v>70</v>
      </c>
      <c r="Z6" s="1">
        <f t="shared" si="9"/>
        <v>4</v>
      </c>
      <c r="AA6" s="1">
        <f t="shared" si="10"/>
        <v>0.1198117244330338</v>
      </c>
    </row>
    <row r="7" spans="1:32" x14ac:dyDescent="0.3">
      <c r="A7" s="1" t="s">
        <v>35</v>
      </c>
      <c r="B7" s="1">
        <v>0</v>
      </c>
      <c r="C7" s="1">
        <v>0</v>
      </c>
      <c r="D7" s="1">
        <v>0</v>
      </c>
      <c r="E7" s="1" t="s">
        <v>36</v>
      </c>
      <c r="F7" s="1" t="b">
        <f t="shared" si="5"/>
        <v>0</v>
      </c>
      <c r="G7" s="1" t="b">
        <f t="shared" ref="G7:G71" si="13">IF(F7,FALSE,
  IF(D7,TRUE,FALSE))</f>
        <v>0</v>
      </c>
      <c r="H7" s="1" t="b">
        <f t="shared" ref="H7:H71" si="14">IF(B7,TRUE,
  IF(D7,TRUE,FALSE))</f>
        <v>0</v>
      </c>
      <c r="I7" s="1" t="s">
        <v>194</v>
      </c>
      <c r="J7" s="1">
        <f>IFERROR(VLOOKUP(I7,X:Y,2,0),"")</f>
        <v>130</v>
      </c>
      <c r="K7" s="1">
        <f t="shared" si="0"/>
        <v>5.5626872058194263E-2</v>
      </c>
      <c r="L7" s="1" t="str">
        <f t="shared" si="1"/>
        <v/>
      </c>
      <c r="M7" s="1" t="str">
        <f t="shared" ca="1" si="2"/>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8"/>
        <v>LevelPackUIName_AtkSpeed</v>
      </c>
      <c r="P7" s="1" t="str">
        <f t="shared" ca="1" si="3"/>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200</v>
      </c>
      <c r="Y7" s="1">
        <v>100</v>
      </c>
      <c r="Z7" s="1">
        <f t="shared" si="9"/>
        <v>13</v>
      </c>
      <c r="AA7" s="1">
        <f t="shared" si="10"/>
        <v>0.55626872058194277</v>
      </c>
    </row>
    <row r="8" spans="1:32" x14ac:dyDescent="0.3">
      <c r="A8" s="1" t="s">
        <v>37</v>
      </c>
      <c r="B8" s="1">
        <v>0</v>
      </c>
      <c r="C8" s="1">
        <v>0</v>
      </c>
      <c r="D8" s="1">
        <v>1</v>
      </c>
      <c r="E8" s="1" t="s">
        <v>36</v>
      </c>
      <c r="F8" s="1" t="b">
        <f t="shared" si="5"/>
        <v>0</v>
      </c>
      <c r="G8" s="1" t="b">
        <f t="shared" si="13"/>
        <v>1</v>
      </c>
      <c r="H8" s="1" t="b">
        <f t="shared" si="14"/>
        <v>1</v>
      </c>
      <c r="I8" s="1" t="s">
        <v>197</v>
      </c>
      <c r="J8" s="1">
        <f>IFERROR(VLOOKUP(I8,X:Y,2,0),"")</f>
        <v>4</v>
      </c>
      <c r="K8" s="1">
        <f t="shared" si="0"/>
        <v>1.7115960633290544E-3</v>
      </c>
      <c r="L8" s="1">
        <f t="shared" si="1"/>
        <v>3.7383177570093455E-2</v>
      </c>
      <c r="M8" s="1" t="str">
        <f t="shared" ca="1" si="2"/>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8"/>
        <v>LevelPackUIName_AtkSpeedBetter</v>
      </c>
      <c r="P8" s="1" t="str">
        <f t="shared" ca="1" si="3"/>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9"/>
        <v>5</v>
      </c>
      <c r="AA8" s="1">
        <f t="shared" si="10"/>
        <v>0.27813436029097133</v>
      </c>
    </row>
    <row r="9" spans="1:32" x14ac:dyDescent="0.3">
      <c r="A9" s="1" t="s">
        <v>143</v>
      </c>
      <c r="B9" s="1">
        <v>0</v>
      </c>
      <c r="C9" s="1">
        <v>1</v>
      </c>
      <c r="D9" s="1">
        <v>1</v>
      </c>
      <c r="E9" s="1" t="s">
        <v>36</v>
      </c>
      <c r="F9" s="1" t="b">
        <f t="shared" si="5"/>
        <v>1</v>
      </c>
      <c r="G9" s="1" t="b">
        <f t="shared" si="13"/>
        <v>0</v>
      </c>
      <c r="H9" s="1" t="b">
        <f t="shared" si="14"/>
        <v>1</v>
      </c>
      <c r="J9" s="1" t="str">
        <f>IFERROR(VLOOKUP(I9,X:Y,2,0),"")</f>
        <v/>
      </c>
      <c r="K9" s="1" t="str">
        <f t="shared" si="0"/>
        <v/>
      </c>
      <c r="L9" s="1" t="str">
        <f t="shared" si="1"/>
        <v/>
      </c>
      <c r="M9" s="1" t="str">
        <f t="shared" ca="1" si="2"/>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8"/>
        <v>LevelPackUIName_AtkSpeedBetterForBigBatSuccubus</v>
      </c>
      <c r="P9" s="1" t="str">
        <f t="shared" ca="1" si="3"/>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5"/>
        <v>0</v>
      </c>
      <c r="G10" s="1" t="b">
        <f t="shared" si="13"/>
        <v>1</v>
      </c>
      <c r="H10" s="1" t="b">
        <f t="shared" si="14"/>
        <v>1</v>
      </c>
      <c r="I10" s="1" t="s">
        <v>190</v>
      </c>
      <c r="J10" s="1">
        <f>IFERROR(VLOOKUP(I10,X:Y,2,0),"")</f>
        <v>1</v>
      </c>
      <c r="K10" s="1">
        <f t="shared" si="0"/>
        <v>4.2789901583226359E-4</v>
      </c>
      <c r="L10" s="1">
        <f t="shared" si="1"/>
        <v>9.3457943925233638E-3</v>
      </c>
      <c r="M10" s="1" t="str">
        <f t="shared" ca="1" si="2"/>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8"/>
        <v>LevelPackUIName_AtkSpeedBest</v>
      </c>
      <c r="P10" s="1" t="str">
        <f t="shared" ca="1" si="3"/>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1</v>
      </c>
      <c r="T10" s="1" t="b">
        <v>0</v>
      </c>
    </row>
    <row r="11" spans="1:32" x14ac:dyDescent="0.3">
      <c r="A11" s="1" t="s">
        <v>40</v>
      </c>
      <c r="B11" s="1">
        <v>0</v>
      </c>
      <c r="C11" s="1">
        <v>0</v>
      </c>
      <c r="D11" s="1">
        <v>0</v>
      </c>
      <c r="E11" s="1" t="s">
        <v>41</v>
      </c>
      <c r="F11" s="1" t="b">
        <f t="shared" si="5"/>
        <v>0</v>
      </c>
      <c r="G11" s="1" t="b">
        <f t="shared" si="13"/>
        <v>0</v>
      </c>
      <c r="H11" s="1" t="b">
        <f t="shared" si="14"/>
        <v>0</v>
      </c>
      <c r="I11" s="1" t="s">
        <v>194</v>
      </c>
      <c r="J11" s="1">
        <f>IFERROR(VLOOKUP(I11,X:Y,2,0),"")</f>
        <v>130</v>
      </c>
      <c r="K11" s="1">
        <f t="shared" si="0"/>
        <v>5.5626872058194263E-2</v>
      </c>
      <c r="L11" s="1" t="str">
        <f t="shared" si="1"/>
        <v/>
      </c>
      <c r="M11" s="1" t="str">
        <f t="shared" ca="1" si="2"/>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8"/>
        <v>LevelPackUIName_Crit</v>
      </c>
      <c r="P11" s="1" t="str">
        <f t="shared" ca="1" si="3"/>
        <v>LevelPackUIDesc_Crit</v>
      </c>
      <c r="Q11" s="1" t="str">
        <f ca="1">IF(ISBLANK(O11),"",
IFERROR(VLOOKUP(O11,[2]StringTable!$1:$1048576,MATCH([2]StringTable!$C$1,[2]StringTable!$1:$1,0),0),
IFERROR(VLOOKUP(O11,[2]InApkStringTable!$1:$1048576,MATCH([2]InApkStringTable!$C$1,[2]InApkStringTable!$1:$1,0),0),
"스트링없음")))</f>
        <v>치명타 확률</v>
      </c>
      <c r="R11" s="1" t="str">
        <f ca="1">IF(ISBLANK(P11),"",
IFERROR(VLOOKUP(P11,[2]StringTable!$1:$1048576,MATCH([2]StringTable!$C$1,[2]StringTable!$1:$1,0),0),
IFERROR(VLOOKUP(P11,[2]InApkStringTable!$1:$1048576,MATCH([2]InApkStringTable!$C$1,[2]InApkStringTable!$1:$1,0),0),
"스트링없음")))</f>
        <v>치명타 확률이 증가합니다</v>
      </c>
      <c r="S11" s="1">
        <v>6</v>
      </c>
      <c r="T11" s="1" t="b">
        <v>0</v>
      </c>
    </row>
    <row r="12" spans="1:32" x14ac:dyDescent="0.3">
      <c r="A12" s="1" t="s">
        <v>42</v>
      </c>
      <c r="B12" s="1">
        <v>0</v>
      </c>
      <c r="C12" s="1">
        <v>0</v>
      </c>
      <c r="D12" s="1">
        <v>1</v>
      </c>
      <c r="E12" s="1" t="s">
        <v>41</v>
      </c>
      <c r="F12" s="1" t="b">
        <f t="shared" si="5"/>
        <v>0</v>
      </c>
      <c r="G12" s="1" t="b">
        <f t="shared" si="13"/>
        <v>1</v>
      </c>
      <c r="H12" s="1" t="b">
        <f t="shared" si="14"/>
        <v>1</v>
      </c>
      <c r="I12" s="1" t="s">
        <v>197</v>
      </c>
      <c r="J12" s="1">
        <f>IFERROR(VLOOKUP(I12,X:Y,2,0),"")</f>
        <v>4</v>
      </c>
      <c r="K12" s="1">
        <f t="shared" si="0"/>
        <v>1.7115960633290544E-3</v>
      </c>
      <c r="L12" s="1">
        <f t="shared" si="1"/>
        <v>3.7383177570093455E-2</v>
      </c>
      <c r="M12" s="1" t="str">
        <f t="shared" ca="1" si="2"/>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8"/>
        <v>LevelPackUIName_CritBetter</v>
      </c>
      <c r="P12" s="1" t="str">
        <f t="shared" ca="1" si="3"/>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확률</v>
      </c>
      <c r="R12" s="1" t="str">
        <f ca="1">IF(ISBLANK(P12),"",
IFERROR(VLOOKUP(P12,[2]StringTable!$1:$1048576,MATCH([2]StringTable!$C$1,[2]StringTable!$1:$1,0),0),
IFERROR(VLOOKUP(P12,[2]InApkStringTable!$1:$1048576,MATCH([2]InApkStringTable!$C$1,[2]InApkStringTable!$1:$1,0),0),
"스트링없음")))</f>
        <v>치명타 확률이 많이 증가합니다</v>
      </c>
      <c r="S12" s="1">
        <v>3</v>
      </c>
      <c r="T12" s="1" t="b">
        <v>0</v>
      </c>
    </row>
    <row r="13" spans="1:32" x14ac:dyDescent="0.3">
      <c r="A13" s="1" t="s">
        <v>43</v>
      </c>
      <c r="B13" s="1">
        <v>0</v>
      </c>
      <c r="C13" s="1">
        <v>0</v>
      </c>
      <c r="D13" s="1">
        <v>1</v>
      </c>
      <c r="E13" s="1" t="s">
        <v>44</v>
      </c>
      <c r="F13" s="1" t="b">
        <f t="shared" si="5"/>
        <v>0</v>
      </c>
      <c r="G13" s="1" t="b">
        <f t="shared" si="13"/>
        <v>1</v>
      </c>
      <c r="H13" s="1" t="b">
        <f t="shared" si="14"/>
        <v>1</v>
      </c>
      <c r="I13" s="1" t="s">
        <v>190</v>
      </c>
      <c r="J13" s="1">
        <f>IFERROR(VLOOKUP(I13,X:Y,2,0),"")</f>
        <v>1</v>
      </c>
      <c r="K13" s="1">
        <f t="shared" si="0"/>
        <v>4.2789901583226359E-4</v>
      </c>
      <c r="L13" s="1">
        <f t="shared" si="1"/>
        <v>9.3457943925233638E-3</v>
      </c>
      <c r="M13" s="1" t="str">
        <f t="shared" ca="1" si="2"/>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8"/>
        <v>LevelPackUIName_CritBest</v>
      </c>
      <c r="P13" s="1" t="str">
        <f t="shared" ca="1" si="3"/>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확률</v>
      </c>
      <c r="R13" s="1" t="str">
        <f ca="1">IF(ISBLANK(P13),"",
IFERROR(VLOOKUP(P13,[2]StringTable!$1:$1048576,MATCH([2]StringTable!$C$1,[2]StringTable!$1:$1,0),0),
IFERROR(VLOOKUP(P13,[2]InApkStringTable!$1:$1048576,MATCH([2]InApkStringTable!$C$1,[2]InApkStringTable!$1:$1,0),0),
"스트링없음")))</f>
        <v>치명타 확률이 매우 많이 증가합니다</v>
      </c>
      <c r="S13" s="1">
        <v>1</v>
      </c>
      <c r="T13" s="1" t="b">
        <v>0</v>
      </c>
    </row>
    <row r="14" spans="1:32" x14ac:dyDescent="0.3">
      <c r="A14" s="1" t="s">
        <v>149</v>
      </c>
      <c r="B14" s="1">
        <v>0</v>
      </c>
      <c r="C14" s="1">
        <v>0</v>
      </c>
      <c r="D14" s="1">
        <v>0</v>
      </c>
      <c r="E14" s="1" t="s">
        <v>152</v>
      </c>
      <c r="F14" s="1" t="b">
        <f t="shared" ref="F14:F16" si="15">IF(AND(B14=0,C14=0),FALSE,TRUE)</f>
        <v>0</v>
      </c>
      <c r="G14" s="1" t="b">
        <f t="shared" si="13"/>
        <v>0</v>
      </c>
      <c r="H14" s="1" t="b">
        <f t="shared" si="14"/>
        <v>0</v>
      </c>
      <c r="I14" s="1" t="s">
        <v>194</v>
      </c>
      <c r="J14" s="1">
        <f>IFERROR(VLOOKUP(I14,X:Y,2,0),"")</f>
        <v>130</v>
      </c>
      <c r="K14" s="1">
        <f t="shared" si="0"/>
        <v>5.5626872058194263E-2</v>
      </c>
      <c r="L14" s="1" t="str">
        <f t="shared" si="1"/>
        <v/>
      </c>
      <c r="M14" s="1" t="str">
        <f t="shared" ca="1" si="2"/>
        <v>LP_CritDamage</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8"/>
        <v>LevelPackUIName_CritDamage</v>
      </c>
      <c r="P14" s="1" t="str">
        <f t="shared" ca="1" si="3"/>
        <v>LevelPackUIDesc_CritDamage</v>
      </c>
      <c r="Q14" s="1" t="str">
        <f ca="1">IF(ISBLANK(O14),"",
IFERROR(VLOOKUP(O14,[2]StringTable!$1:$1048576,MATCH([2]StringTable!$C$1,[2]StringTable!$1:$1,0),0),
IFERROR(VLOOKUP(O14,[2]InApkStringTable!$1:$1048576,MATCH([2]InApkStringTable!$C$1,[2]InApkStringTable!$1:$1,0),0),
"스트링없음")))</f>
        <v>치명타 대미지</v>
      </c>
      <c r="R14" s="1" t="str">
        <f ca="1">IF(ISBLANK(P14),"",
IFERROR(VLOOKUP(P14,[2]StringTable!$1:$1048576,MATCH([2]StringTable!$C$1,[2]StringTable!$1:$1,0),0),
IFERROR(VLOOKUP(P14,[2]InApkStringTable!$1:$1048576,MATCH([2]InApkStringTable!$C$1,[2]InApkStringTable!$1:$1,0),0),
"스트링없음")))</f>
        <v>치명타 대미지가 증가합니다</v>
      </c>
      <c r="S14" s="1">
        <v>9</v>
      </c>
      <c r="T14" s="1" t="b">
        <v>0</v>
      </c>
    </row>
    <row r="15" spans="1:32" x14ac:dyDescent="0.3">
      <c r="A15" s="1" t="s">
        <v>150</v>
      </c>
      <c r="B15" s="1">
        <v>0</v>
      </c>
      <c r="C15" s="1">
        <v>0</v>
      </c>
      <c r="D15" s="1">
        <v>1</v>
      </c>
      <c r="E15" s="1" t="s">
        <v>152</v>
      </c>
      <c r="F15" s="1" t="b">
        <f t="shared" si="15"/>
        <v>0</v>
      </c>
      <c r="G15" s="1" t="b">
        <f t="shared" si="13"/>
        <v>1</v>
      </c>
      <c r="H15" s="1" t="b">
        <f t="shared" si="14"/>
        <v>1</v>
      </c>
      <c r="I15" s="1" t="s">
        <v>197</v>
      </c>
      <c r="J15" s="1">
        <f>IFERROR(VLOOKUP(I15,X:Y,2,0),"")</f>
        <v>4</v>
      </c>
      <c r="K15" s="1">
        <f t="shared" si="0"/>
        <v>1.7115960633290544E-3</v>
      </c>
      <c r="L15" s="1">
        <f t="shared" si="1"/>
        <v>3.7383177570093455E-2</v>
      </c>
      <c r="M15" s="1" t="str">
        <f t="shared" ca="1" si="2"/>
        <v>LP_CritDamageBetter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8"/>
        <v>LevelPackUIName_CritDamageBetter</v>
      </c>
      <c r="P15" s="1" t="str">
        <f t="shared" ca="1" si="3"/>
        <v>LevelPackUIDesc_CritDamageBetter</v>
      </c>
      <c r="Q15" s="1" t="str">
        <f ca="1">IF(ISBLANK(O15),"",
IFERROR(VLOOKUP(O15,[2]StringTable!$1:$1048576,MATCH([2]StringTable!$C$1,[2]StringTable!$1:$1,0),0),
IFERROR(VLOOKUP(O15,[2]InApkStringTable!$1:$1048576,MATCH([2]InApkStringTable!$C$1,[2]InApkStringTable!$1:$1,0),0),
"스트링없음")))</f>
        <v>&lt;color=#FFC080&gt;상급&lt;/color&gt; 치명타 대미지</v>
      </c>
      <c r="R15" s="1" t="str">
        <f ca="1">IF(ISBLANK(P15),"",
IFERROR(VLOOKUP(P15,[2]StringTable!$1:$1048576,MATCH([2]StringTable!$C$1,[2]StringTable!$1:$1,0),0),
IFERROR(VLOOKUP(P15,[2]InApkStringTable!$1:$1048576,MATCH([2]InApkStringTable!$C$1,[2]InApkStringTable!$1:$1,0),0),
"스트링없음")))</f>
        <v>치명타 대미지가 많이 증가합니다</v>
      </c>
      <c r="S15" s="1">
        <v>9</v>
      </c>
      <c r="T15" s="1" t="b">
        <v>0</v>
      </c>
    </row>
    <row r="16" spans="1:32" x14ac:dyDescent="0.3">
      <c r="A16" s="1" t="s">
        <v>151</v>
      </c>
      <c r="B16" s="1">
        <v>0</v>
      </c>
      <c r="C16" s="1">
        <v>0</v>
      </c>
      <c r="D16" s="1">
        <v>1</v>
      </c>
      <c r="E16" s="1" t="s">
        <v>181</v>
      </c>
      <c r="F16" s="1" t="b">
        <f t="shared" si="15"/>
        <v>0</v>
      </c>
      <c r="G16" s="1" t="b">
        <f t="shared" si="13"/>
        <v>1</v>
      </c>
      <c r="H16" s="1" t="b">
        <f t="shared" si="14"/>
        <v>1</v>
      </c>
      <c r="I16" s="1" t="s">
        <v>190</v>
      </c>
      <c r="J16" s="1">
        <f>IFERROR(VLOOKUP(I16,X:Y,2,0),"")</f>
        <v>1</v>
      </c>
      <c r="K16" s="1">
        <f t="shared" si="0"/>
        <v>4.2789901583226359E-4</v>
      </c>
      <c r="L16" s="1">
        <f t="shared" si="1"/>
        <v>9.3457943925233638E-3</v>
      </c>
      <c r="M16" s="1" t="str">
        <f t="shared" ca="1" si="2"/>
        <v>LP_CritDamageBest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8"/>
        <v>LevelPackUIName_CritDamageBest</v>
      </c>
      <c r="P16" s="1" t="str">
        <f t="shared" ca="1" si="3"/>
        <v>LevelPackUIDesc_CritDamageBest</v>
      </c>
      <c r="Q16" s="1" t="str">
        <f ca="1">IF(ISBLANK(O16),"",
IFERROR(VLOOKUP(O16,[2]StringTable!$1:$1048576,MATCH([2]StringTable!$C$1,[2]StringTable!$1:$1,0),0),
IFERROR(VLOOKUP(O16,[2]InApkStringTable!$1:$1048576,MATCH([2]InApkStringTable!$C$1,[2]InApkStringTable!$1:$1,0),0),
"스트링없음")))</f>
        <v>&lt;color=#FFC080&gt;최상급&lt;/color&gt; 치명타 대미지</v>
      </c>
      <c r="R16" s="1" t="str">
        <f ca="1">IF(ISBLANK(P16),"",
IFERROR(VLOOKUP(P16,[2]StringTable!$1:$1048576,MATCH([2]StringTable!$C$1,[2]StringTable!$1:$1,0),0),
IFERROR(VLOOKUP(P16,[2]InApkStringTable!$1:$1048576,MATCH([2]InApkStringTable!$C$1,[2]InApkStringTable!$1:$1,0),0),
"스트링없음")))</f>
        <v>치명타 대미지가 매우 많이 증가합니다</v>
      </c>
      <c r="S16" s="1">
        <v>3</v>
      </c>
      <c r="T16" s="1" t="b">
        <v>0</v>
      </c>
    </row>
    <row r="17" spans="1:20" x14ac:dyDescent="0.3">
      <c r="A17" s="1" t="s">
        <v>45</v>
      </c>
      <c r="B17" s="1">
        <v>0</v>
      </c>
      <c r="C17" s="1">
        <v>0</v>
      </c>
      <c r="D17" s="1">
        <v>0</v>
      </c>
      <c r="E17" s="1" t="s">
        <v>46</v>
      </c>
      <c r="F17" s="1" t="b">
        <f t="shared" si="5"/>
        <v>0</v>
      </c>
      <c r="G17" s="1" t="b">
        <f t="shared" si="13"/>
        <v>0</v>
      </c>
      <c r="H17" s="1" t="b">
        <f t="shared" si="14"/>
        <v>0</v>
      </c>
      <c r="I17" s="1" t="s">
        <v>194</v>
      </c>
      <c r="J17" s="1">
        <f>IFERROR(VLOOKUP(I17,X:Y,2,0),"")</f>
        <v>130</v>
      </c>
      <c r="K17" s="1">
        <f t="shared" si="0"/>
        <v>5.5626872058194263E-2</v>
      </c>
      <c r="L17" s="1" t="str">
        <f t="shared" si="1"/>
        <v/>
      </c>
      <c r="M17" s="1" t="str">
        <f t="shared" ca="1" si="2"/>
        <v>LP_MaxHp</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8"/>
        <v>LevelPackUIName_MaxHp</v>
      </c>
      <c r="P17" s="1" t="str">
        <f t="shared" ca="1" si="3"/>
        <v>LevelPackUIDesc_MaxHp</v>
      </c>
      <c r="Q17" s="1" t="str">
        <f ca="1">IF(ISBLANK(O17),"",
IFERROR(VLOOKUP(O17,[2]StringTable!$1:$1048576,MATCH([2]StringTable!$C$1,[2]StringTable!$1:$1,0),0),
IFERROR(VLOOKUP(O17,[2]InApkStringTable!$1:$1048576,MATCH([2]InApkStringTable!$C$1,[2]InApkStringTable!$1:$1,0),0),
"스트링없음")))</f>
        <v>최대 체력</v>
      </c>
      <c r="R17" s="1" t="str">
        <f ca="1">IF(ISBLANK(P17),"",
IFERROR(VLOOKUP(P17,[2]StringTable!$1:$1048576,MATCH([2]StringTable!$C$1,[2]StringTable!$1:$1,0),0),
IFERROR(VLOOKUP(P17,[2]InApkStringTable!$1:$1048576,MATCH([2]InApkStringTable!$C$1,[2]InApkStringTable!$1:$1,0),0),
"스트링없음")))</f>
        <v>최대 체력이 증가합니다</v>
      </c>
      <c r="S17" s="1">
        <v>9</v>
      </c>
      <c r="T17" s="1" t="b">
        <v>0</v>
      </c>
    </row>
    <row r="18" spans="1:20" x14ac:dyDescent="0.3">
      <c r="A18" s="1" t="s">
        <v>47</v>
      </c>
      <c r="B18" s="1">
        <v>0</v>
      </c>
      <c r="C18" s="1">
        <v>0</v>
      </c>
      <c r="D18" s="1">
        <v>1</v>
      </c>
      <c r="E18" s="1" t="s">
        <v>46</v>
      </c>
      <c r="F18" s="1" t="b">
        <f t="shared" si="5"/>
        <v>0</v>
      </c>
      <c r="G18" s="1" t="b">
        <f t="shared" si="13"/>
        <v>1</v>
      </c>
      <c r="H18" s="1" t="b">
        <f t="shared" si="14"/>
        <v>1</v>
      </c>
      <c r="I18" s="1" t="s">
        <v>197</v>
      </c>
      <c r="J18" s="1">
        <f>IFERROR(VLOOKUP(I18,X:Y,2,0),"")</f>
        <v>4</v>
      </c>
      <c r="K18" s="1">
        <f t="shared" si="0"/>
        <v>1.7115960633290544E-3</v>
      </c>
      <c r="L18" s="1">
        <f t="shared" si="1"/>
        <v>3.7383177570093455E-2</v>
      </c>
      <c r="M18" s="1" t="str">
        <f t="shared" ca="1" si="2"/>
        <v>LP_MaxHpBetter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8"/>
        <v>LevelPackUIName_MaxHpBetter</v>
      </c>
      <c r="P18" s="1" t="str">
        <f t="shared" ca="1" si="3"/>
        <v>LevelPackUIDesc_MaxHpBetter</v>
      </c>
      <c r="Q18" s="1" t="str">
        <f ca="1">IF(ISBLANK(O18),"",
IFERROR(VLOOKUP(O18,[2]StringTable!$1:$1048576,MATCH([2]StringTable!$C$1,[2]StringTable!$1:$1,0),0),
IFERROR(VLOOKUP(O18,[2]InApkStringTable!$1:$1048576,MATCH([2]InApkStringTable!$C$1,[2]InApkStringTable!$1:$1,0),0),
"스트링없음")))</f>
        <v>&lt;color=#FFC080&gt;상급&lt;/color&gt; 최대 체력</v>
      </c>
      <c r="R18" s="1" t="str">
        <f ca="1">IF(ISBLANK(P18),"",
IFERROR(VLOOKUP(P18,[2]StringTable!$1:$1048576,MATCH([2]StringTable!$C$1,[2]StringTable!$1:$1,0),0),
IFERROR(VLOOKUP(P18,[2]InApkStringTable!$1:$1048576,MATCH([2]InApkStringTable!$C$1,[2]InApkStringTable!$1:$1,0),0),
"스트링없음")))</f>
        <v>최대 체력이 많이 증가합니다</v>
      </c>
      <c r="S18" s="1">
        <v>9</v>
      </c>
      <c r="T18" s="1" t="b">
        <v>0</v>
      </c>
    </row>
    <row r="19" spans="1:20" x14ac:dyDescent="0.3">
      <c r="A19" s="1" t="s">
        <v>48</v>
      </c>
      <c r="B19" s="1">
        <v>0</v>
      </c>
      <c r="C19" s="1">
        <v>0</v>
      </c>
      <c r="D19" s="1">
        <v>1</v>
      </c>
      <c r="E19" s="1" t="s">
        <v>49</v>
      </c>
      <c r="F19" s="1" t="b">
        <f t="shared" si="5"/>
        <v>0</v>
      </c>
      <c r="G19" s="1" t="b">
        <f t="shared" si="13"/>
        <v>1</v>
      </c>
      <c r="H19" s="1" t="b">
        <f t="shared" si="14"/>
        <v>1</v>
      </c>
      <c r="I19" s="1" t="s">
        <v>190</v>
      </c>
      <c r="J19" s="1">
        <f>IFERROR(VLOOKUP(I19,X:Y,2,0),"")</f>
        <v>1</v>
      </c>
      <c r="K19" s="1">
        <f t="shared" si="0"/>
        <v>4.2789901583226359E-4</v>
      </c>
      <c r="L19" s="1">
        <f t="shared" si="1"/>
        <v>9.3457943925233638E-3</v>
      </c>
      <c r="M19" s="1" t="str">
        <f t="shared" ca="1" si="2"/>
        <v>LP_MaxHpBest</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t="shared" ca="1" si="8"/>
        <v>LevelPackUIName_MaxHpBest</v>
      </c>
      <c r="P19" s="1" t="str">
        <f t="shared" ca="1" si="3"/>
        <v>LevelPackUIDesc_MaxHpBest</v>
      </c>
      <c r="Q19" s="1" t="str">
        <f ca="1">IF(ISBLANK(O19),"",
IFERROR(VLOOKUP(O19,[2]StringTable!$1:$1048576,MATCH([2]StringTable!$C$1,[2]StringTable!$1:$1,0),0),
IFERROR(VLOOKUP(O19,[2]InApkStringTable!$1:$1048576,MATCH([2]InApkStringTable!$C$1,[2]InApkStringTable!$1:$1,0),0),
"스트링없음")))</f>
        <v>&lt;color=#FFC080&gt;최상급&lt;/color&gt; 최대 체력</v>
      </c>
      <c r="R19" s="1" t="str">
        <f ca="1">IF(ISBLANK(P19),"",
IFERROR(VLOOKUP(P19,[2]StringTable!$1:$1048576,MATCH([2]StringTable!$C$1,[2]StringTable!$1:$1,0),0),
IFERROR(VLOOKUP(P19,[2]InApkStringTable!$1:$1048576,MATCH([2]InApkStringTable!$C$1,[2]InApkStringTable!$1:$1,0),0),
"스트링없음")))</f>
        <v>최대 체력이 매우 많이 증가합니다</v>
      </c>
      <c r="S19" s="1">
        <v>5</v>
      </c>
      <c r="T19" s="1" t="b">
        <v>0</v>
      </c>
    </row>
    <row r="20" spans="1:20" x14ac:dyDescent="0.3">
      <c r="A20" s="1" t="s">
        <v>50</v>
      </c>
      <c r="B20" s="1">
        <v>0</v>
      </c>
      <c r="C20" s="1">
        <v>0</v>
      </c>
      <c r="D20" s="1">
        <v>0</v>
      </c>
      <c r="E20" s="1" t="s">
        <v>51</v>
      </c>
      <c r="F20" s="1" t="b">
        <f t="shared" si="5"/>
        <v>0</v>
      </c>
      <c r="G20" s="1" t="b">
        <f t="shared" si="13"/>
        <v>0</v>
      </c>
      <c r="H20" s="1" t="b">
        <f t="shared" si="14"/>
        <v>0</v>
      </c>
      <c r="I20" s="1" t="s">
        <v>198</v>
      </c>
      <c r="J20" s="1">
        <f>IFERROR(VLOOKUP(I20,X:Y,2,0),"")</f>
        <v>70</v>
      </c>
      <c r="K20" s="1">
        <f t="shared" si="0"/>
        <v>2.9952931108258449E-2</v>
      </c>
      <c r="L20" s="1" t="str">
        <f t="shared" si="1"/>
        <v/>
      </c>
      <c r="M20" s="1" t="str">
        <f t="shared" ca="1" si="2"/>
        <v>LP_ReduceDmgProjectile</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t="shared" ca="1" si="8"/>
        <v>LevelPackUIName_ReduceDmgProjectile</v>
      </c>
      <c r="P20" s="1" t="str">
        <f t="shared" ca="1" si="3"/>
        <v>LevelPackUIDesc_ReduceDmgProjectile</v>
      </c>
      <c r="Q20" s="1" t="str">
        <f ca="1">IF(ISBLANK(O20),"",
IFERROR(VLOOKUP(O20,[2]StringTable!$1:$1048576,MATCH([2]StringTable!$C$1,[2]StringTable!$1:$1,0),0),
IFERROR(VLOOKUP(O20,[2]InApkStringTable!$1:$1048576,MATCH([2]InApkStringTable!$C$1,[2]InApkStringTable!$1:$1,0),0),
"스트링없음")))</f>
        <v>발사체 대미지 감소</v>
      </c>
      <c r="R20" s="1" t="str">
        <f ca="1">IF(ISBLANK(P20),"",
IFERROR(VLOOKUP(P20,[2]StringTable!$1:$1048576,MATCH([2]StringTable!$C$1,[2]StringTable!$1:$1,0),0),
IFERROR(VLOOKUP(P20,[2]InApkStringTable!$1:$1048576,MATCH([2]InApkStringTable!$C$1,[2]InApkStringTable!$1:$1,0),0),
"스트링없음")))</f>
        <v>발사체의 대미지가 감소합니다</v>
      </c>
      <c r="S20" s="1">
        <v>9</v>
      </c>
      <c r="T20" s="1" t="b">
        <v>0</v>
      </c>
    </row>
    <row r="21" spans="1:20" x14ac:dyDescent="0.3">
      <c r="A21" s="1" t="s">
        <v>153</v>
      </c>
      <c r="B21" s="1">
        <v>0</v>
      </c>
      <c r="C21" s="1">
        <v>0</v>
      </c>
      <c r="D21" s="1">
        <v>1</v>
      </c>
      <c r="E21" s="1" t="s">
        <v>51</v>
      </c>
      <c r="F21" s="1" t="b">
        <f t="shared" ref="F21" si="16">IF(AND(B21=0,C21=0),FALSE,TRUE)</f>
        <v>0</v>
      </c>
      <c r="G21" s="1" t="b">
        <f t="shared" si="13"/>
        <v>1</v>
      </c>
      <c r="H21" s="1" t="b">
        <f t="shared" si="14"/>
        <v>1</v>
      </c>
      <c r="I21" s="1" t="s">
        <v>196</v>
      </c>
      <c r="J21" s="1">
        <f>IFERROR(VLOOKUP(I21,X:Y,2,0),"")</f>
        <v>2</v>
      </c>
      <c r="K21" s="1">
        <f t="shared" si="0"/>
        <v>8.5579803166452718E-4</v>
      </c>
      <c r="L21" s="1">
        <f t="shared" si="1"/>
        <v>1.8691588785046728E-2</v>
      </c>
      <c r="M21" s="1" t="str">
        <f t="shared" ca="1" si="2"/>
        <v>LP_ReduceDmgProjectileBetter</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8"/>
        <v>LevelPackUIName_ReduceDmgProjectileBetter</v>
      </c>
      <c r="P21" s="1" t="str">
        <f t="shared" ca="1" si="3"/>
        <v>LevelPackUIDesc_ReduceDmgProjectileBetter</v>
      </c>
      <c r="Q21" s="1" t="str">
        <f ca="1">IF(ISBLANK(O21),"",
IFERROR(VLOOKUP(O21,[2]StringTable!$1:$1048576,MATCH([2]StringTable!$C$1,[2]StringTable!$1:$1,0),0),
IFERROR(VLOOKUP(O21,[2]InApkStringTable!$1:$1048576,MATCH([2]InApkStringTable!$C$1,[2]InApkStringTable!$1:$1,0),0),
"스트링없음")))</f>
        <v>&lt;color=#FFC080&gt;상급&lt;/color&gt; 발사체 대미지 감소</v>
      </c>
      <c r="R21" s="1" t="str">
        <f ca="1">IF(ISBLANK(P21),"",
IFERROR(VLOOKUP(P21,[2]StringTable!$1:$1048576,MATCH([2]StringTable!$C$1,[2]StringTable!$1:$1,0),0),
IFERROR(VLOOKUP(P21,[2]InApkStringTable!$1:$1048576,MATCH([2]InApkStringTable!$C$1,[2]InApkStringTable!$1:$1,0),0),
"스트링없음")))</f>
        <v>발사체의 대미지가 더 많이 감소합니다</v>
      </c>
      <c r="S21" s="1">
        <v>4</v>
      </c>
      <c r="T21" s="1" t="b">
        <v>0</v>
      </c>
    </row>
    <row r="22" spans="1:20" x14ac:dyDescent="0.3">
      <c r="A22" s="1" t="s">
        <v>155</v>
      </c>
      <c r="B22" s="1">
        <v>0</v>
      </c>
      <c r="C22" s="1">
        <v>0</v>
      </c>
      <c r="D22" s="1">
        <v>0</v>
      </c>
      <c r="E22" s="1" t="s">
        <v>157</v>
      </c>
      <c r="F22" s="1" t="b">
        <f>IF(AND(B22=0,C22=0),FALSE,TRUE)</f>
        <v>0</v>
      </c>
      <c r="G22" s="1" t="b">
        <f t="shared" si="13"/>
        <v>0</v>
      </c>
      <c r="H22" s="1" t="b">
        <f t="shared" si="14"/>
        <v>0</v>
      </c>
      <c r="I22" s="1" t="s">
        <v>198</v>
      </c>
      <c r="J22" s="1">
        <f>IFERROR(VLOOKUP(I22,X:Y,2,0),"")</f>
        <v>70</v>
      </c>
      <c r="K22" s="1">
        <f t="shared" si="0"/>
        <v>2.9952931108258449E-2</v>
      </c>
      <c r="L22" s="1" t="str">
        <f t="shared" si="1"/>
        <v/>
      </c>
      <c r="M22" s="1" t="str">
        <f ca="1">IF($C22=0,"LP_"&amp;$A22,OFFSET(M22,-1,0))</f>
        <v>LP_ReduceDmgMelee</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ca="1">IF(OR($C22=0,$B22=0),"LevelPackUIName_"&amp;$A22,OFFSET(O22,-1,0))</f>
        <v>LevelPackUIName_ReduceDmgMelee</v>
      </c>
      <c r="P22" s="1" t="str">
        <f ca="1">IF($C22=0,"LevelPackUIDesc_"&amp;$A22,OFFSET(P22,-1,0))</f>
        <v>LevelPackUIDesc_ReduceDmgMelee</v>
      </c>
      <c r="Q22" s="1" t="str">
        <f ca="1">IF(ISBLANK(O22),"",
IFERROR(VLOOKUP(O22,[2]StringTable!$1:$1048576,MATCH([2]StringTable!$C$1,[2]StringTable!$1:$1,0),0),
IFERROR(VLOOKUP(O22,[2]InApkStringTable!$1:$1048576,MATCH([2]InApkStringTable!$C$1,[2]InApkStringTable!$1:$1,0),0),
"스트링없음")))</f>
        <v>근접공격 대미지 감소</v>
      </c>
      <c r="R22" s="1" t="str">
        <f ca="1">IF(ISBLANK(P22),"",
IFERROR(VLOOKUP(P22,[2]StringTable!$1:$1048576,MATCH([2]StringTable!$C$1,[2]StringTable!$1:$1,0),0),
IFERROR(VLOOKUP(P22,[2]InApkStringTable!$1:$1048576,MATCH([2]InApkStringTable!$C$1,[2]InApkStringTable!$1:$1,0),0),
"스트링없음")))</f>
        <v>근접공격의 대미지가 감소합니다</v>
      </c>
      <c r="S22" s="1">
        <v>9</v>
      </c>
      <c r="T22" s="1" t="b">
        <v>0</v>
      </c>
    </row>
    <row r="23" spans="1:20" x14ac:dyDescent="0.3">
      <c r="A23" s="1" t="s">
        <v>156</v>
      </c>
      <c r="B23" s="1">
        <v>0</v>
      </c>
      <c r="C23" s="1">
        <v>0</v>
      </c>
      <c r="D23" s="1">
        <v>1</v>
      </c>
      <c r="E23" s="1" t="s">
        <v>157</v>
      </c>
      <c r="F23" s="1" t="b">
        <f>IF(AND(B23=0,C23=0),FALSE,TRUE)</f>
        <v>0</v>
      </c>
      <c r="G23" s="1" t="b">
        <f t="shared" si="13"/>
        <v>1</v>
      </c>
      <c r="H23" s="1" t="b">
        <f t="shared" si="14"/>
        <v>1</v>
      </c>
      <c r="I23" s="1" t="s">
        <v>196</v>
      </c>
      <c r="J23" s="1">
        <f>IFERROR(VLOOKUP(I23,X:Y,2,0),"")</f>
        <v>2</v>
      </c>
      <c r="K23" s="1">
        <f t="shared" si="0"/>
        <v>8.5579803166452718E-4</v>
      </c>
      <c r="L23" s="1">
        <f t="shared" si="1"/>
        <v>1.8691588785046728E-2</v>
      </c>
      <c r="M23" s="1" t="str">
        <f ca="1">IF($C23=0,"LP_"&amp;$A23,OFFSET(M23,-1,0))</f>
        <v>LP_ReduceDmgMeleeBetter</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ca="1">IF(OR($C23=0,$B23=0),"LevelPackUIName_"&amp;$A23,OFFSET(O23,-1,0))</f>
        <v>LevelPackUIName_ReduceDmgMeleeBetter</v>
      </c>
      <c r="P23" s="1" t="str">
        <f ca="1">IF($C23=0,"LevelPackUIDesc_"&amp;$A23,OFFSET(P23,-1,0))</f>
        <v>LevelPackUIDesc_ReduceDmgMeleeBetter</v>
      </c>
      <c r="Q23" s="1" t="str">
        <f ca="1">IF(ISBLANK(O23),"",
IFERROR(VLOOKUP(O23,[2]StringTable!$1:$1048576,MATCH([2]StringTable!$C$1,[2]StringTable!$1:$1,0),0),
IFERROR(VLOOKUP(O23,[2]InApkStringTable!$1:$1048576,MATCH([2]InApkStringTable!$C$1,[2]InApkStringTable!$1:$1,0),0),
"스트링없음")))</f>
        <v>&lt;color=#FFC080&gt;상급&lt;/color&gt; 근접공격 대미지 감소</v>
      </c>
      <c r="R23" s="1" t="str">
        <f ca="1">IF(ISBLANK(P23),"",
IFERROR(VLOOKUP(P23,[2]StringTable!$1:$1048576,MATCH([2]StringTable!$C$1,[2]StringTable!$1:$1,0),0),
IFERROR(VLOOKUP(P23,[2]InApkStringTable!$1:$1048576,MATCH([2]InApkStringTable!$C$1,[2]InApkStringTable!$1:$1,0),0),
"스트링없음")))</f>
        <v>근접공격의 대미지가 더 많이 감소합니다</v>
      </c>
      <c r="S23" s="1">
        <v>4</v>
      </c>
      <c r="T23" s="1" t="b">
        <v>0</v>
      </c>
    </row>
    <row r="24" spans="1:20" x14ac:dyDescent="0.3">
      <c r="A24" s="1" t="s">
        <v>52</v>
      </c>
      <c r="B24" s="1">
        <v>0</v>
      </c>
      <c r="C24" s="1">
        <v>0</v>
      </c>
      <c r="D24" s="1">
        <v>0</v>
      </c>
      <c r="E24" s="1" t="s">
        <v>53</v>
      </c>
      <c r="F24" s="1" t="b">
        <f t="shared" si="5"/>
        <v>0</v>
      </c>
      <c r="G24" s="1" t="b">
        <f t="shared" si="13"/>
        <v>0</v>
      </c>
      <c r="H24" s="1" t="b">
        <f t="shared" si="14"/>
        <v>0</v>
      </c>
      <c r="I24" s="1" t="s">
        <v>198</v>
      </c>
      <c r="J24" s="1">
        <f>IFERROR(VLOOKUP(I24,X:Y,2,0),"")</f>
        <v>70</v>
      </c>
      <c r="K24" s="1">
        <f t="shared" si="0"/>
        <v>2.9952931108258449E-2</v>
      </c>
      <c r="L24" s="1" t="str">
        <f t="shared" si="1"/>
        <v/>
      </c>
      <c r="M24" s="1" t="str">
        <f t="shared" ca="1" si="2"/>
        <v>LP_ReduceDmgClose</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8"/>
        <v>LevelPackUIName_ReduceDmgClose</v>
      </c>
      <c r="P24" s="1" t="str">
        <f t="shared" ca="1" si="3"/>
        <v>LevelPackUIDesc_ReduceDmgClose</v>
      </c>
      <c r="Q24" s="1" t="str">
        <f ca="1">IF(ISBLANK(O24),"",
IFERROR(VLOOKUP(O24,[2]StringTable!$1:$1048576,MATCH([2]StringTable!$C$1,[2]StringTable!$1:$1,0),0),
IFERROR(VLOOKUP(O24,[2]InApkStringTable!$1:$1048576,MATCH([2]InApkStringTable!$C$1,[2]InApkStringTable!$1:$1,0),0),
"스트링없음")))</f>
        <v>충돌 대미지 감소</v>
      </c>
      <c r="R24" s="1" t="str">
        <f ca="1">IF(ISBLANK(P24),"",
IFERROR(VLOOKUP(P24,[2]StringTable!$1:$1048576,MATCH([2]StringTable!$C$1,[2]StringTable!$1:$1,0),0),
IFERROR(VLOOKUP(P24,[2]InApkStringTable!$1:$1048576,MATCH([2]InApkStringTable!$C$1,[2]InApkStringTable!$1:$1,0),0),
"스트링없음")))</f>
        <v>몬스터와 충돌 시 대미지가 감소합니다</v>
      </c>
      <c r="S24" s="1">
        <v>9</v>
      </c>
      <c r="T24" s="1" t="b">
        <v>0</v>
      </c>
    </row>
    <row r="25" spans="1:20" x14ac:dyDescent="0.3">
      <c r="A25" s="1" t="s">
        <v>154</v>
      </c>
      <c r="B25" s="1">
        <v>0</v>
      </c>
      <c r="C25" s="1">
        <v>0</v>
      </c>
      <c r="D25" s="1">
        <v>1</v>
      </c>
      <c r="E25" s="1" t="s">
        <v>53</v>
      </c>
      <c r="F25" s="1" t="b">
        <f t="shared" ref="F25:F26" si="17">IF(AND(B25=0,C25=0),FALSE,TRUE)</f>
        <v>0</v>
      </c>
      <c r="G25" s="1" t="b">
        <f t="shared" si="13"/>
        <v>1</v>
      </c>
      <c r="H25" s="1" t="b">
        <f t="shared" si="14"/>
        <v>1</v>
      </c>
      <c r="I25" s="1" t="s">
        <v>196</v>
      </c>
      <c r="J25" s="1">
        <f>IFERROR(VLOOKUP(I25,X:Y,2,0),"")</f>
        <v>2</v>
      </c>
      <c r="K25" s="1">
        <f t="shared" si="0"/>
        <v>8.5579803166452718E-4</v>
      </c>
      <c r="L25" s="1">
        <f t="shared" si="1"/>
        <v>1.8691588785046728E-2</v>
      </c>
      <c r="M25" s="1" t="str">
        <f t="shared" ca="1" si="2"/>
        <v>LP_ReduceDmgCloseBetter</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8"/>
        <v>LevelPackUIName_ReduceDmgCloseBetter</v>
      </c>
      <c r="P25" s="1" t="str">
        <f t="shared" ca="1" si="3"/>
        <v>LevelPackUIDesc_ReduceDmgCloseBetter</v>
      </c>
      <c r="Q25" s="1" t="str">
        <f ca="1">IF(ISBLANK(O25),"",
IFERROR(VLOOKUP(O25,[2]StringTable!$1:$1048576,MATCH([2]StringTable!$C$1,[2]StringTable!$1:$1,0),0),
IFERROR(VLOOKUP(O25,[2]InApkStringTable!$1:$1048576,MATCH([2]InApkStringTable!$C$1,[2]InApkStringTable!$1:$1,0),0),
"스트링없음")))</f>
        <v>&lt;color=#FFC080&gt;상급&lt;/color&gt; 충돌 대미지 감소</v>
      </c>
      <c r="R25" s="1" t="str">
        <f ca="1">IF(ISBLANK(P25),"",
IFERROR(VLOOKUP(P25,[2]StringTable!$1:$1048576,MATCH([2]StringTable!$C$1,[2]StringTable!$1:$1,0),0),
IFERROR(VLOOKUP(P25,[2]InApkStringTable!$1:$1048576,MATCH([2]InApkStringTable!$C$1,[2]InApkStringTable!$1:$1,0),0),
"스트링없음")))</f>
        <v>몬스터와 충돌 시 대미지가 더 많이 감소합니다</v>
      </c>
      <c r="S25" s="1">
        <v>4</v>
      </c>
      <c r="T25" s="1" t="b">
        <v>0</v>
      </c>
    </row>
    <row r="26" spans="1:20" x14ac:dyDescent="0.3">
      <c r="A26" s="1" t="s">
        <v>158</v>
      </c>
      <c r="B26" s="1">
        <v>0</v>
      </c>
      <c r="C26" s="1">
        <v>0</v>
      </c>
      <c r="D26" s="1">
        <v>0</v>
      </c>
      <c r="E26" s="1" t="s">
        <v>160</v>
      </c>
      <c r="F26" s="1" t="b">
        <f t="shared" si="17"/>
        <v>0</v>
      </c>
      <c r="G26" s="1" t="b">
        <f t="shared" si="13"/>
        <v>0</v>
      </c>
      <c r="H26" s="1" t="b">
        <f t="shared" si="14"/>
        <v>0</v>
      </c>
      <c r="I26" s="1" t="s">
        <v>198</v>
      </c>
      <c r="J26" s="1">
        <f>IFERROR(VLOOKUP(I26,X:Y,2,0),"")</f>
        <v>70</v>
      </c>
      <c r="K26" s="1">
        <f t="shared" si="0"/>
        <v>2.9952931108258449E-2</v>
      </c>
      <c r="L26" s="1" t="str">
        <f t="shared" si="1"/>
        <v/>
      </c>
      <c r="M26" s="1" t="str">
        <f t="shared" ca="1" si="2"/>
        <v>LP_ReduceDmgTrap</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8"/>
        <v>LevelPackUIName_ReduceDmgTrap</v>
      </c>
      <c r="P26" s="1" t="str">
        <f t="shared" ca="1" si="3"/>
        <v>LevelPackUIDesc_ReduceDmgTrap</v>
      </c>
      <c r="Q26" s="1" t="str">
        <f ca="1">IF(ISBLANK(O26),"",
IFERROR(VLOOKUP(O26,[2]StringTable!$1:$1048576,MATCH([2]StringTable!$C$1,[2]StringTable!$1:$1,0),0),
IFERROR(VLOOKUP(O26,[2]InApkStringTable!$1:$1048576,MATCH([2]InApkStringTable!$C$1,[2]InApkStringTable!$1:$1,0),0),
"스트링없음")))</f>
        <v>트랩 대미지 감소</v>
      </c>
      <c r="R26" s="1" t="str">
        <f ca="1">IF(ISBLANK(P26),"",
IFERROR(VLOOKUP(P26,[2]StringTable!$1:$1048576,MATCH([2]StringTable!$C$1,[2]StringTable!$1:$1,0),0),
IFERROR(VLOOKUP(P26,[2]InApkStringTable!$1:$1048576,MATCH([2]InApkStringTable!$C$1,[2]InApkStringTable!$1:$1,0),0),
"스트링없음")))</f>
        <v>트랩의 대미지가 감소합니다</v>
      </c>
      <c r="S26" s="1">
        <v>9</v>
      </c>
      <c r="T26" s="1" t="b">
        <v>0</v>
      </c>
    </row>
    <row r="27" spans="1:20" x14ac:dyDescent="0.3">
      <c r="A27" s="1" t="s">
        <v>159</v>
      </c>
      <c r="B27" s="1">
        <v>0</v>
      </c>
      <c r="C27" s="1">
        <v>0</v>
      </c>
      <c r="D27" s="1">
        <v>1</v>
      </c>
      <c r="E27" s="1" t="s">
        <v>160</v>
      </c>
      <c r="F27" s="1" t="b">
        <f>IF(AND(B27=0,C27=0),FALSE,TRUE)</f>
        <v>0</v>
      </c>
      <c r="G27" s="1" t="b">
        <f t="shared" si="13"/>
        <v>1</v>
      </c>
      <c r="H27" s="1" t="b">
        <f t="shared" si="14"/>
        <v>1</v>
      </c>
      <c r="I27" s="1" t="s">
        <v>196</v>
      </c>
      <c r="J27" s="1">
        <f>IFERROR(VLOOKUP(I27,X:Y,2,0),"")</f>
        <v>2</v>
      </c>
      <c r="K27" s="1">
        <f t="shared" si="0"/>
        <v>8.5579803166452718E-4</v>
      </c>
      <c r="L27" s="1">
        <f t="shared" si="1"/>
        <v>1.8691588785046728E-2</v>
      </c>
      <c r="M27" s="1" t="str">
        <f t="shared" ca="1" si="2"/>
        <v>LP_ReduceDmgTrapBetter</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8"/>
        <v>LevelPackUIName_ReduceDmgTrapBetter</v>
      </c>
      <c r="P27" s="1" t="str">
        <f t="shared" ca="1" si="3"/>
        <v>LevelPackUIDesc_ReduceDmgTrapBetter</v>
      </c>
      <c r="Q27" s="1" t="str">
        <f ca="1">IF(ISBLANK(O27),"",
IFERROR(VLOOKUP(O27,[2]StringTable!$1:$1048576,MATCH([2]StringTable!$C$1,[2]StringTable!$1:$1,0),0),
IFERROR(VLOOKUP(O27,[2]InApkStringTable!$1:$1048576,MATCH([2]InApkStringTable!$C$1,[2]InApkStringTable!$1:$1,0),0),
"스트링없음")))</f>
        <v>&lt;color=#FFC080&gt;상급&lt;/color&gt; 트랩 대미지 감소</v>
      </c>
      <c r="R27" s="1" t="str">
        <f ca="1">IF(ISBLANK(P27),"",
IFERROR(VLOOKUP(P27,[2]StringTable!$1:$1048576,MATCH([2]StringTable!$C$1,[2]StringTable!$1:$1,0),0),
IFERROR(VLOOKUP(P27,[2]InApkStringTable!$1:$1048576,MATCH([2]InApkStringTable!$C$1,[2]InApkStringTable!$1:$1,0),0),
"스트링없음")))</f>
        <v>트랩의 대미지가 더 많이 감소합니다</v>
      </c>
      <c r="S27" s="1">
        <v>4</v>
      </c>
      <c r="T27" s="1" t="b">
        <v>0</v>
      </c>
    </row>
    <row r="28" spans="1:20" x14ac:dyDescent="0.3">
      <c r="A28" s="1" t="s">
        <v>168</v>
      </c>
      <c r="B28" s="1">
        <v>0</v>
      </c>
      <c r="C28" s="1">
        <v>0</v>
      </c>
      <c r="D28" s="1">
        <v>1</v>
      </c>
      <c r="E28" s="1" t="s">
        <v>162</v>
      </c>
      <c r="F28" s="1" t="b">
        <f t="shared" ref="F28:F29" si="18">IF(AND(B28=0,C28=0),FALSE,TRUE)</f>
        <v>0</v>
      </c>
      <c r="G28" s="1" t="b">
        <f t="shared" si="13"/>
        <v>1</v>
      </c>
      <c r="H28" s="1" t="b">
        <f t="shared" si="14"/>
        <v>1</v>
      </c>
      <c r="I28" s="1" t="s">
        <v>195</v>
      </c>
      <c r="J28" s="1">
        <f>IFERROR(VLOOKUP(I28,X:Y,2,0),"")</f>
        <v>4</v>
      </c>
      <c r="K28" s="1">
        <f t="shared" si="0"/>
        <v>1.7115960633290544E-3</v>
      </c>
      <c r="L28" s="1">
        <f t="shared" si="1"/>
        <v>3.7383177570093455E-2</v>
      </c>
      <c r="M28" s="1" t="str">
        <f t="shared" ca="1" si="2"/>
        <v>LP_ReduceContinuousDmg</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8"/>
        <v>LevelPackUIName_ReduceContinuousDmg</v>
      </c>
      <c r="P28" s="1" t="str">
        <f t="shared" ca="1" si="3"/>
        <v>LevelPackUIDesc_ReduceContinuousDmg</v>
      </c>
      <c r="Q28" s="1" t="str">
        <f ca="1">IF(ISBLANK(O28),"",
IFERROR(VLOOKUP(O28,[2]StringTable!$1:$1048576,MATCH([2]StringTable!$C$1,[2]StringTable!$1:$1,0),0),
IFERROR(VLOOKUP(O28,[2]InApkStringTable!$1:$1048576,MATCH([2]InApkStringTable!$C$1,[2]InApkStringTable!$1:$1,0),0),
"스트링없음")))</f>
        <v>&lt;color=#FFC080&gt;연타 저항&lt;/color&gt;</v>
      </c>
      <c r="R28" s="1" t="str">
        <f ca="1">IF(ISBLANK(P28),"",
IFERROR(VLOOKUP(P28,[2]StringTable!$1:$1048576,MATCH([2]StringTable!$C$1,[2]StringTable!$1:$1,0),0),
IFERROR(VLOOKUP(P28,[2]InApkStringTable!$1:$1048576,MATCH([2]InApkStringTable!$C$1,[2]InApkStringTable!$1:$1,0),0),
"스트링없음")))</f>
        <v>몬스터에게 피격 시 짧은 시간 동안 대미지가 감소합니다</v>
      </c>
      <c r="S28" s="1">
        <v>5</v>
      </c>
      <c r="T28" s="1" t="b">
        <v>0</v>
      </c>
    </row>
    <row r="29" spans="1:20" x14ac:dyDescent="0.3">
      <c r="A29" s="1" t="s">
        <v>161</v>
      </c>
      <c r="B29" s="1">
        <v>0</v>
      </c>
      <c r="C29" s="1">
        <v>0</v>
      </c>
      <c r="D29" s="1">
        <v>1</v>
      </c>
      <c r="E29" s="1" t="s">
        <v>178</v>
      </c>
      <c r="F29" s="1" t="b">
        <f t="shared" si="18"/>
        <v>0</v>
      </c>
      <c r="G29" s="1" t="b">
        <f t="shared" si="13"/>
        <v>1</v>
      </c>
      <c r="H29" s="1" t="b">
        <f t="shared" si="14"/>
        <v>1</v>
      </c>
      <c r="I29" s="1" t="s">
        <v>195</v>
      </c>
      <c r="J29" s="1">
        <f>IFERROR(VLOOKUP(I29,X:Y,2,0),"")</f>
        <v>4</v>
      </c>
      <c r="K29" s="1">
        <f t="shared" si="0"/>
        <v>1.7115960633290544E-3</v>
      </c>
      <c r="L29" s="1">
        <f t="shared" si="1"/>
        <v>3.7383177570093455E-2</v>
      </c>
      <c r="M29" s="1" t="str">
        <f t="shared" ca="1" si="2"/>
        <v>LP_DefenseStrongDmg</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8"/>
        <v>LevelPackUIName_DefenseStrongDmg</v>
      </c>
      <c r="P29" s="1" t="str">
        <f t="shared" ca="1" si="3"/>
        <v>LevelPackUIDesc_DefenseStrongDmg</v>
      </c>
      <c r="Q29" s="1" t="str">
        <f ca="1">IF(ISBLANK(O29),"",
IFERROR(VLOOKUP(O29,[2]StringTable!$1:$1048576,MATCH([2]StringTable!$C$1,[2]StringTable!$1:$1,0),0),
IFERROR(VLOOKUP(O29,[2]InApkStringTable!$1:$1048576,MATCH([2]InApkStringTable!$C$1,[2]InApkStringTable!$1:$1,0),0),
"스트링없음")))</f>
        <v>&lt;color=#FFC080&gt;강공격 방어&lt;/color&gt;</v>
      </c>
      <c r="R29" s="1" t="str">
        <f ca="1">IF(ISBLANK(P29),"",
IFERROR(VLOOKUP(P29,[2]StringTable!$1:$1048576,MATCH([2]StringTable!$C$1,[2]StringTable!$1:$1,0),0),
IFERROR(VLOOKUP(P29,[2]InApkStringTable!$1:$1048576,MATCH([2]InApkStringTable!$C$1,[2]InApkStringTable!$1:$1,0),0),
"스트링없음")))</f>
        <v>대미지가 최대 체력의 일정량을 넘지 않습니다</v>
      </c>
      <c r="S29" s="1">
        <v>5</v>
      </c>
      <c r="T29" s="1" t="b">
        <v>0</v>
      </c>
    </row>
    <row r="30" spans="1:20" x14ac:dyDescent="0.3">
      <c r="A30" s="1" t="s">
        <v>54</v>
      </c>
      <c r="B30" s="1">
        <v>0</v>
      </c>
      <c r="C30" s="1">
        <v>0</v>
      </c>
      <c r="D30" s="1">
        <v>0</v>
      </c>
      <c r="E30" s="1" t="s">
        <v>55</v>
      </c>
      <c r="F30" s="1" t="b">
        <f t="shared" si="5"/>
        <v>0</v>
      </c>
      <c r="G30" s="1" t="b">
        <f t="shared" si="13"/>
        <v>0</v>
      </c>
      <c r="H30" s="1" t="b">
        <f t="shared" si="14"/>
        <v>0</v>
      </c>
      <c r="I30" s="1" t="s">
        <v>199</v>
      </c>
      <c r="J30" s="1">
        <f>IFERROR(VLOOKUP(I30,X:Y,2,0),"")</f>
        <v>100</v>
      </c>
      <c r="K30" s="1">
        <f t="shared" si="0"/>
        <v>4.2789901583226361E-2</v>
      </c>
      <c r="L30" s="1" t="str">
        <f t="shared" si="1"/>
        <v/>
      </c>
      <c r="M30" s="1" t="str">
        <f t="shared" ca="1" si="2"/>
        <v>LP_ExtraGold</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8"/>
        <v>LevelPackUIName_ExtraGold</v>
      </c>
      <c r="P30" s="1" t="str">
        <f t="shared" ca="1" si="3"/>
        <v>LevelPackUIDesc_ExtraGold</v>
      </c>
      <c r="Q30" s="1" t="str">
        <f ca="1">IF(ISBLANK(O30),"",
IFERROR(VLOOKUP(O30,[2]StringTable!$1:$1048576,MATCH([2]StringTable!$C$1,[2]StringTable!$1:$1,0),0),
IFERROR(VLOOKUP(O30,[2]InApkStringTable!$1:$1048576,MATCH([2]InApkStringTable!$C$1,[2]InApkStringTable!$1:$1,0),0),
"스트링없음")))</f>
        <v>골드 획득량 증가</v>
      </c>
      <c r="R30" s="1" t="str">
        <f ca="1">IF(ISBLANK(P30),"",
IFERROR(VLOOKUP(P30,[2]StringTable!$1:$1048576,MATCH([2]StringTable!$C$1,[2]StringTable!$1:$1,0),0),
IFERROR(VLOOKUP(P30,[2]InApkStringTable!$1:$1048576,MATCH([2]InApkStringTable!$C$1,[2]InApkStringTable!$1:$1,0),0),
"스트링없음")))</f>
        <v>골드 획득량이 증가합니다</v>
      </c>
      <c r="S30" s="1">
        <v>3</v>
      </c>
      <c r="T30" s="1" t="b">
        <v>0</v>
      </c>
    </row>
    <row r="31" spans="1:20" x14ac:dyDescent="0.3">
      <c r="A31" s="1" t="s">
        <v>163</v>
      </c>
      <c r="B31" s="1">
        <v>0</v>
      </c>
      <c r="C31" s="1">
        <v>0</v>
      </c>
      <c r="D31" s="1">
        <v>1</v>
      </c>
      <c r="E31" s="1" t="s">
        <v>55</v>
      </c>
      <c r="F31" s="1" t="b">
        <f t="shared" ref="F31" si="19">IF(AND(B31=0,C31=0),FALSE,TRUE)</f>
        <v>0</v>
      </c>
      <c r="G31" s="1" t="b">
        <f t="shared" si="13"/>
        <v>1</v>
      </c>
      <c r="H31" s="1" t="b">
        <f t="shared" si="14"/>
        <v>1</v>
      </c>
      <c r="I31" s="1" t="s">
        <v>196</v>
      </c>
      <c r="J31" s="1">
        <f>IFERROR(VLOOKUP(I31,X:Y,2,0),"")</f>
        <v>2</v>
      </c>
      <c r="K31" s="1">
        <f t="shared" si="0"/>
        <v>8.5579803166452718E-4</v>
      </c>
      <c r="L31" s="1">
        <f t="shared" si="1"/>
        <v>1.8691588785046728E-2</v>
      </c>
      <c r="M31" s="1" t="str">
        <f t="shared" ca="1" si="2"/>
        <v>LP_ExtraGoldBetter</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8"/>
        <v>LevelPackUIName_ExtraGoldBetter</v>
      </c>
      <c r="P31" s="1" t="str">
        <f t="shared" ca="1" si="3"/>
        <v>LevelPackUIDesc_ExtraGoldBetter</v>
      </c>
      <c r="Q31" s="1" t="str">
        <f ca="1">IF(ISBLANK(O31),"",
IFERROR(VLOOKUP(O31,[2]StringTable!$1:$1048576,MATCH([2]StringTable!$C$1,[2]StringTable!$1:$1,0),0),
IFERROR(VLOOKUP(O31,[2]InApkStringTable!$1:$1048576,MATCH([2]InApkStringTable!$C$1,[2]InApkStringTable!$1:$1,0),0),
"스트링없음")))</f>
        <v>&lt;color=#FFC080&gt;상급&lt;/color&gt; 골드 획득량 증가</v>
      </c>
      <c r="R31" s="1" t="str">
        <f ca="1">IF(ISBLANK(P31),"",
IFERROR(VLOOKUP(P31,[2]StringTable!$1:$1048576,MATCH([2]StringTable!$C$1,[2]StringTable!$1:$1,0),0),
IFERROR(VLOOKUP(P31,[2]InApkStringTable!$1:$1048576,MATCH([2]InApkStringTable!$C$1,[2]InApkStringTable!$1:$1,0),0),
"스트링없음")))</f>
        <v>골드 획득량이 더 많이 증가합니다</v>
      </c>
      <c r="S31" s="1">
        <v>3</v>
      </c>
      <c r="T31" s="1" t="b">
        <v>0</v>
      </c>
    </row>
    <row r="32" spans="1:20" x14ac:dyDescent="0.3">
      <c r="A32" s="1" t="s">
        <v>56</v>
      </c>
      <c r="B32" s="1">
        <v>0</v>
      </c>
      <c r="C32" s="1">
        <v>0</v>
      </c>
      <c r="D32" s="1">
        <v>0</v>
      </c>
      <c r="E32" s="1" t="s">
        <v>57</v>
      </c>
      <c r="F32" s="1" t="b">
        <f t="shared" si="5"/>
        <v>0</v>
      </c>
      <c r="G32" s="1" t="b">
        <f t="shared" si="13"/>
        <v>0</v>
      </c>
      <c r="H32" s="1" t="b">
        <f t="shared" si="14"/>
        <v>0</v>
      </c>
      <c r="I32" s="1" t="s">
        <v>199</v>
      </c>
      <c r="J32" s="1">
        <f>IFERROR(VLOOKUP(I32,X:Y,2,0),"")</f>
        <v>100</v>
      </c>
      <c r="K32" s="1">
        <f t="shared" si="0"/>
        <v>4.2789901583226361E-2</v>
      </c>
      <c r="L32" s="1" t="str">
        <f t="shared" si="1"/>
        <v/>
      </c>
      <c r="M32" s="1" t="str">
        <f t="shared" ca="1" si="2"/>
        <v>LP_ItemChanceBoost</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8"/>
        <v>LevelPackUIName_ItemChanceBoost</v>
      </c>
      <c r="P32" s="1" t="str">
        <f t="shared" ca="1" si="3"/>
        <v>LevelPackUIDesc_ItemChanceBoost</v>
      </c>
      <c r="Q32" s="1" t="str">
        <f ca="1">IF(ISBLANK(O32),"",
IFERROR(VLOOKUP(O32,[2]StringTable!$1:$1048576,MATCH([2]StringTable!$C$1,[2]StringTable!$1:$1,0),0),
IFERROR(VLOOKUP(O32,[2]InApkStringTable!$1:$1048576,MATCH([2]InApkStringTable!$C$1,[2]InApkStringTable!$1:$1,0),0),
"스트링없음")))</f>
        <v>아이템 확률 증가</v>
      </c>
      <c r="R32" s="1" t="str">
        <f ca="1">IF(ISBLANK(P32),"",
IFERROR(VLOOKUP(P32,[2]StringTable!$1:$1048576,MATCH([2]StringTable!$C$1,[2]StringTable!$1:$1,0),0),
IFERROR(VLOOKUP(P32,[2]InApkStringTable!$1:$1048576,MATCH([2]InApkStringTable!$C$1,[2]InApkStringTable!$1:$1,0),0),
"스트링없음")))</f>
        <v>아이템 획득 확률이 증가합니다</v>
      </c>
      <c r="S32" s="1">
        <v>3</v>
      </c>
      <c r="T32" s="1" t="b">
        <v>0</v>
      </c>
    </row>
    <row r="33" spans="1:21" x14ac:dyDescent="0.3">
      <c r="A33" s="1" t="s">
        <v>164</v>
      </c>
      <c r="B33" s="1">
        <v>0</v>
      </c>
      <c r="C33" s="1">
        <v>0</v>
      </c>
      <c r="D33" s="1">
        <v>1</v>
      </c>
      <c r="E33" s="1" t="s">
        <v>57</v>
      </c>
      <c r="F33" s="1" t="b">
        <f t="shared" ref="F33" si="20">IF(AND(B33=0,C33=0),FALSE,TRUE)</f>
        <v>0</v>
      </c>
      <c r="G33" s="1" t="b">
        <f t="shared" si="13"/>
        <v>1</v>
      </c>
      <c r="H33" s="1" t="b">
        <f t="shared" si="14"/>
        <v>1</v>
      </c>
      <c r="I33" s="1" t="s">
        <v>196</v>
      </c>
      <c r="J33" s="1">
        <f>IFERROR(VLOOKUP(I33,X:Y,2,0),"")</f>
        <v>2</v>
      </c>
      <c r="K33" s="1">
        <f t="shared" si="0"/>
        <v>8.5579803166452718E-4</v>
      </c>
      <c r="L33" s="1">
        <f t="shared" si="1"/>
        <v>1.8691588785046728E-2</v>
      </c>
      <c r="M33" s="1" t="str">
        <f t="shared" ca="1" si="2"/>
        <v>LP_ItemChanceBoostBetter</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8"/>
        <v>LevelPackUIName_ItemChanceBoostBetter</v>
      </c>
      <c r="P33" s="1" t="str">
        <f t="shared" ca="1" si="3"/>
        <v>LevelPackUIDesc_ItemChanceBoostBetter</v>
      </c>
      <c r="Q33" s="1" t="str">
        <f ca="1">IF(ISBLANK(O33),"",
IFERROR(VLOOKUP(O33,[2]StringTable!$1:$1048576,MATCH([2]StringTable!$C$1,[2]StringTable!$1:$1,0),0),
IFERROR(VLOOKUP(O33,[2]InApkStringTable!$1:$1048576,MATCH([2]InApkStringTable!$C$1,[2]InApkStringTable!$1:$1,0),0),
"스트링없음")))</f>
        <v>&lt;color=#FFC080&gt;상급&lt;/color&gt; 아이템 확률 증가</v>
      </c>
      <c r="R33" s="1" t="str">
        <f ca="1">IF(ISBLANK(P33),"",
IFERROR(VLOOKUP(P33,[2]StringTable!$1:$1048576,MATCH([2]StringTable!$C$1,[2]StringTable!$1:$1,0),0),
IFERROR(VLOOKUP(P33,[2]InApkStringTable!$1:$1048576,MATCH([2]InApkStringTable!$C$1,[2]InApkStringTable!$1:$1,0),0),
"스트링없음")))</f>
        <v>아이템 획득 확률이 더 많이 증가합니다</v>
      </c>
      <c r="S33" s="1">
        <v>3</v>
      </c>
      <c r="T33" s="1" t="b">
        <v>0</v>
      </c>
    </row>
    <row r="34" spans="1:21" x14ac:dyDescent="0.3">
      <c r="A34" s="1" t="s">
        <v>58</v>
      </c>
      <c r="B34" s="1">
        <v>0</v>
      </c>
      <c r="C34" s="1">
        <v>0</v>
      </c>
      <c r="D34" s="1">
        <v>0</v>
      </c>
      <c r="E34" s="1" t="s">
        <v>59</v>
      </c>
      <c r="F34" s="1" t="b">
        <f t="shared" si="5"/>
        <v>0</v>
      </c>
      <c r="G34" s="1" t="b">
        <f t="shared" si="13"/>
        <v>0</v>
      </c>
      <c r="H34" s="1" t="b">
        <f t="shared" si="14"/>
        <v>0</v>
      </c>
      <c r="I34" s="1" t="s">
        <v>199</v>
      </c>
      <c r="J34" s="1">
        <f>IFERROR(VLOOKUP(I34,X:Y,2,0),"")</f>
        <v>100</v>
      </c>
      <c r="K34" s="1">
        <f t="shared" ref="K34:K65" si="21">IF(F34,"",J34/SUMIF(F:F,F34,J:J))</f>
        <v>4.2789901583226361E-2</v>
      </c>
      <c r="L34" s="1" t="str">
        <f t="shared" ref="L34:L65" si="22">IF(NOT(G34),"",J34/SUMIF(G:G,G34,J:J))</f>
        <v/>
      </c>
      <c r="M34" s="1" t="str">
        <f t="shared" ca="1" si="2"/>
        <v>LP_HealChanceBoost</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8"/>
        <v>LevelPackUIName_HealChanceBoost</v>
      </c>
      <c r="P34" s="1" t="str">
        <f t="shared" ca="1" si="3"/>
        <v>LevelPackUIDesc_HealChanceBoost</v>
      </c>
      <c r="Q34" s="1" t="str">
        <f ca="1">IF(ISBLANK(O34),"",
IFERROR(VLOOKUP(O34,[2]StringTable!$1:$1048576,MATCH([2]StringTable!$C$1,[2]StringTable!$1:$1,0),0),
IFERROR(VLOOKUP(O34,[2]InApkStringTable!$1:$1048576,MATCH([2]InApkStringTable!$C$1,[2]InApkStringTable!$1:$1,0),0),
"스트링없음")))</f>
        <v>회복구슬 확률 증가</v>
      </c>
      <c r="R34" s="1" t="str">
        <f ca="1">IF(ISBLANK(P34),"",
IFERROR(VLOOKUP(P34,[2]StringTable!$1:$1048576,MATCH([2]StringTable!$C$1,[2]StringTable!$1:$1,0),0),
IFERROR(VLOOKUP(P34,[2]InApkStringTable!$1:$1048576,MATCH([2]InApkStringTable!$C$1,[2]InApkStringTable!$1:$1,0),0),
"스트링없음")))</f>
        <v>회복구슬 획득 확률이 증가합니다</v>
      </c>
      <c r="S34" s="1">
        <v>3</v>
      </c>
      <c r="T34" s="1" t="b">
        <v>0</v>
      </c>
    </row>
    <row r="35" spans="1:21" x14ac:dyDescent="0.3">
      <c r="A35" s="1" t="s">
        <v>165</v>
      </c>
      <c r="B35" s="1">
        <v>0</v>
      </c>
      <c r="C35" s="1">
        <v>0</v>
      </c>
      <c r="D35" s="1">
        <v>1</v>
      </c>
      <c r="E35" s="1" t="s">
        <v>59</v>
      </c>
      <c r="F35" s="1" t="b">
        <f t="shared" ref="F35" si="23">IF(AND(B35=0,C35=0),FALSE,TRUE)</f>
        <v>0</v>
      </c>
      <c r="G35" s="1" t="b">
        <f t="shared" si="13"/>
        <v>1</v>
      </c>
      <c r="H35" s="1" t="b">
        <f t="shared" si="14"/>
        <v>1</v>
      </c>
      <c r="I35" s="1" t="s">
        <v>196</v>
      </c>
      <c r="J35" s="1">
        <f>IFERROR(VLOOKUP(I35,X:Y,2,0),"")</f>
        <v>2</v>
      </c>
      <c r="K35" s="1">
        <f t="shared" si="21"/>
        <v>8.5579803166452718E-4</v>
      </c>
      <c r="L35" s="1">
        <f t="shared" si="22"/>
        <v>1.8691588785046728E-2</v>
      </c>
      <c r="M35" s="1" t="str">
        <f t="shared" ca="1" si="2"/>
        <v>LP_HealChanceBoostBetter</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8"/>
        <v>LevelPackUIName_HealChanceBoostBetter</v>
      </c>
      <c r="P35" s="1" t="str">
        <f t="shared" ca="1" si="3"/>
        <v>LevelPackUIDesc_HealChanceBoostBetter</v>
      </c>
      <c r="Q35" s="1" t="str">
        <f ca="1">IF(ISBLANK(O35),"",
IFERROR(VLOOKUP(O35,[2]StringTable!$1:$1048576,MATCH([2]StringTable!$C$1,[2]StringTable!$1:$1,0),0),
IFERROR(VLOOKUP(O35,[2]InApkStringTable!$1:$1048576,MATCH([2]InApkStringTable!$C$1,[2]InApkStringTable!$1:$1,0),0),
"스트링없음")))</f>
        <v>&lt;color=#FFC080&gt;상급&lt;/color&gt; 회복구슬 확률 증가</v>
      </c>
      <c r="R35" s="1" t="str">
        <f ca="1">IF(ISBLANK(P35),"",
IFERROR(VLOOKUP(P35,[2]StringTable!$1:$1048576,MATCH([2]StringTable!$C$1,[2]StringTable!$1:$1,0),0),
IFERROR(VLOOKUP(P35,[2]InApkStringTable!$1:$1048576,MATCH([2]InApkStringTable!$C$1,[2]InApkStringTable!$1:$1,0),0),
"스트링없음")))</f>
        <v>회복구슬 획득 확률이 더 많이 증가합니다</v>
      </c>
      <c r="S35" s="1">
        <v>3</v>
      </c>
      <c r="T35" s="1" t="b">
        <v>0</v>
      </c>
    </row>
    <row r="36" spans="1:21" x14ac:dyDescent="0.3">
      <c r="A36" s="1" t="s">
        <v>60</v>
      </c>
      <c r="B36" s="1">
        <v>1</v>
      </c>
      <c r="C36" s="1">
        <v>0</v>
      </c>
      <c r="D36" s="1">
        <v>0</v>
      </c>
      <c r="E36" s="1" t="s">
        <v>61</v>
      </c>
      <c r="F36" s="1" t="b">
        <f t="shared" si="5"/>
        <v>1</v>
      </c>
      <c r="G36" s="1" t="b">
        <f t="shared" si="13"/>
        <v>0</v>
      </c>
      <c r="H36" s="1" t="b">
        <f t="shared" si="14"/>
        <v>1</v>
      </c>
      <c r="J36" s="1" t="str">
        <f>IFERROR(VLOOKUP(I36,X:Y,2,0),"")</f>
        <v/>
      </c>
      <c r="K36" s="1" t="str">
        <f t="shared" si="21"/>
        <v/>
      </c>
      <c r="L36" s="1" t="str">
        <f t="shared" si="22"/>
        <v/>
      </c>
      <c r="M36" s="1" t="str">
        <f t="shared" ca="1" si="2"/>
        <v>LP_MonsterThrough</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8"/>
        <v>LevelPackUIName_MonsterThrough</v>
      </c>
      <c r="P36" s="1" t="str">
        <f t="shared" ca="1" si="3"/>
        <v>LevelPackUIDesc_MonsterThrough</v>
      </c>
      <c r="Q36" s="1" t="str">
        <f ca="1">IF(ISBLANK(O36),"",
IFERROR(VLOOKUP(O36,[2]StringTable!$1:$1048576,MATCH([2]StringTable!$C$1,[2]StringTable!$1:$1,0),0),
IFERROR(VLOOKUP(O36,[2]InApkStringTable!$1:$1048576,MATCH([2]InApkStringTable!$C$1,[2]InApkStringTable!$1:$1,0),0),
"스트링없음")))</f>
        <v>&lt;color=#FFC080&gt;몬스터 관통샷&lt;/color&gt;</v>
      </c>
      <c r="R36" s="1" t="str">
        <f ca="1">IF(ISBLANK(P36),"",
IFERROR(VLOOKUP(P36,[2]StringTable!$1:$1048576,MATCH([2]StringTable!$C$1,[2]StringTable!$1:$1,0),0),
IFERROR(VLOOKUP(P36,[2]InApkStringTable!$1:$1048576,MATCH([2]InApkStringTable!$C$1,[2]InApkStringTable!$1:$1,0),0),
"스트링없음")))</f>
        <v>평타 공격이 몬스터를 관통합니다</v>
      </c>
      <c r="S36" s="1">
        <v>2</v>
      </c>
      <c r="T36" s="1" t="b">
        <v>0</v>
      </c>
    </row>
    <row r="37" spans="1:21" x14ac:dyDescent="0.3">
      <c r="A37" s="1" t="s">
        <v>131</v>
      </c>
      <c r="B37" s="1">
        <v>1</v>
      </c>
      <c r="C37" s="1">
        <v>1</v>
      </c>
      <c r="D37" s="1">
        <v>0</v>
      </c>
      <c r="E37" s="1" t="s">
        <v>61</v>
      </c>
      <c r="F37" s="1" t="b">
        <f t="shared" si="5"/>
        <v>1</v>
      </c>
      <c r="G37" s="1" t="b">
        <f t="shared" si="13"/>
        <v>0</v>
      </c>
      <c r="H37" s="1" t="b">
        <f t="shared" si="14"/>
        <v>1</v>
      </c>
      <c r="J37" s="1" t="str">
        <f>IFERROR(VLOOKUP(I37,X:Y,2,0),"")</f>
        <v/>
      </c>
      <c r="K37" s="1" t="str">
        <f t="shared" si="21"/>
        <v/>
      </c>
      <c r="L37" s="1" t="str">
        <f t="shared" si="22"/>
        <v/>
      </c>
      <c r="M37" s="1" t="str">
        <f t="shared" ca="1" si="2"/>
        <v>LP_MonsterThrough</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8"/>
        <v>LevelPackUIName_MonsterThrough</v>
      </c>
      <c r="P37" s="1" t="str">
        <f t="shared" ca="1" si="3"/>
        <v>LevelPackUIDesc_MonsterThrough</v>
      </c>
      <c r="Q37" s="1" t="str">
        <f ca="1">IF(ISBLANK(O37),"",
IFERROR(VLOOKUP(O37,[2]StringTable!$1:$1048576,MATCH([2]StringTable!$C$1,[2]StringTable!$1:$1,0),0),
IFERROR(VLOOKUP(O37,[2]InApkStringTable!$1:$1048576,MATCH([2]InApkStringTable!$C$1,[2]InApkStringTable!$1:$1,0),0),
"스트링없음")))</f>
        <v>&lt;color=#FFC080&gt;몬스터 관통샷&lt;/color&gt;</v>
      </c>
      <c r="R37" s="1" t="str">
        <f ca="1">IF(ISBLANK(P37),"",
IFERROR(VLOOKUP(P37,[2]StringTable!$1:$1048576,MATCH([2]StringTable!$C$1,[2]StringTable!$1:$1,0),0),
IFERROR(VLOOKUP(P37,[2]InApkStringTable!$1:$1048576,MATCH([2]InApkStringTable!$C$1,[2]InApkStringTable!$1:$1,0),0),
"스트링없음")))</f>
        <v>평타 공격이 몬스터를 관통합니다</v>
      </c>
      <c r="S37" s="1">
        <v>2</v>
      </c>
      <c r="T37" s="1" t="b">
        <v>0</v>
      </c>
    </row>
    <row r="38" spans="1:21" x14ac:dyDescent="0.3">
      <c r="A38" s="1" t="s">
        <v>62</v>
      </c>
      <c r="B38" s="1">
        <v>1</v>
      </c>
      <c r="C38" s="1">
        <v>0</v>
      </c>
      <c r="D38" s="1">
        <v>0</v>
      </c>
      <c r="E38" s="1" t="s">
        <v>63</v>
      </c>
      <c r="F38" s="1" t="b">
        <f t="shared" si="5"/>
        <v>1</v>
      </c>
      <c r="G38" s="1" t="b">
        <f t="shared" si="13"/>
        <v>0</v>
      </c>
      <c r="H38" s="1" t="b">
        <f t="shared" si="14"/>
        <v>1</v>
      </c>
      <c r="J38" s="1" t="str">
        <f>IFERROR(VLOOKUP(I38,X:Y,2,0),"")</f>
        <v/>
      </c>
      <c r="K38" s="1" t="str">
        <f t="shared" si="21"/>
        <v/>
      </c>
      <c r="L38" s="1" t="str">
        <f t="shared" si="22"/>
        <v/>
      </c>
      <c r="M38" s="1" t="str">
        <f t="shared" ca="1" si="2"/>
        <v>LP_Ricochet</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8"/>
        <v>LevelPackUIName_Ricochet</v>
      </c>
      <c r="P38" s="1" t="str">
        <f t="shared" ca="1" si="3"/>
        <v>LevelPackUIDesc_Ricochet</v>
      </c>
      <c r="Q38" s="1" t="str">
        <f ca="1">IF(ISBLANK(O38),"",
IFERROR(VLOOKUP(O38,[2]StringTable!$1:$1048576,MATCH([2]StringTable!$C$1,[2]StringTable!$1:$1,0),0),
IFERROR(VLOOKUP(O38,[2]InApkStringTable!$1:$1048576,MATCH([2]InApkStringTable!$C$1,[2]InApkStringTable!$1:$1,0),0),
"스트링없음")))</f>
        <v>&lt;color=#FFC080&gt;체인샷&lt;/color&gt;</v>
      </c>
      <c r="R38" s="1" t="str">
        <f ca="1">IF(ISBLANK(P38),"",
IFERROR(VLOOKUP(P38,[2]StringTable!$1:$1048576,MATCH([2]StringTable!$C$1,[2]StringTable!$1:$1,0),0),
IFERROR(VLOOKUP(P38,[2]InApkStringTable!$1:$1048576,MATCH([2]InApkStringTable!$C$1,[2]InApkStringTable!$1:$1,0),0),
"스트링없음")))</f>
        <v>평타 공격이 몬스터 명중 후 다른 몬스터로 향해갑니다</v>
      </c>
      <c r="S38" s="1">
        <v>2</v>
      </c>
      <c r="T38" s="1" t="b">
        <v>0</v>
      </c>
    </row>
    <row r="39" spans="1:21" x14ac:dyDescent="0.3">
      <c r="A39" s="1" t="s">
        <v>64</v>
      </c>
      <c r="B39" s="1">
        <v>1</v>
      </c>
      <c r="C39" s="1">
        <v>0</v>
      </c>
      <c r="D39" s="1">
        <v>0</v>
      </c>
      <c r="E39" s="1" t="s">
        <v>65</v>
      </c>
      <c r="F39" s="1" t="b">
        <f t="shared" si="5"/>
        <v>1</v>
      </c>
      <c r="G39" s="1" t="b">
        <f t="shared" si="13"/>
        <v>0</v>
      </c>
      <c r="H39" s="1" t="b">
        <f t="shared" si="14"/>
        <v>1</v>
      </c>
      <c r="J39" s="1" t="str">
        <f>IFERROR(VLOOKUP(I39,X:Y,2,0),"")</f>
        <v/>
      </c>
      <c r="K39" s="1" t="str">
        <f t="shared" si="21"/>
        <v/>
      </c>
      <c r="L39" s="1" t="str">
        <f t="shared" si="22"/>
        <v/>
      </c>
      <c r="M39" s="1" t="str">
        <f t="shared" ca="1" si="2"/>
        <v>LP_BounceWallQuad</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8"/>
        <v>LevelPackUIName_BounceWallQuad</v>
      </c>
      <c r="P39" s="1" t="str">
        <f t="shared" ca="1" si="3"/>
        <v>LevelPackUIDesc_BounceWallQuad</v>
      </c>
      <c r="Q39" s="1" t="str">
        <f ca="1">IF(ISBLANK(O39),"",
IFERROR(VLOOKUP(O39,[2]StringTable!$1:$1048576,MATCH([2]StringTable!$C$1,[2]StringTable!$1:$1,0),0),
IFERROR(VLOOKUP(O39,[2]InApkStringTable!$1:$1048576,MATCH([2]InApkStringTable!$C$1,[2]InApkStringTable!$1:$1,0),0),
"스트링없음")))</f>
        <v>&lt;color=#FFC080&gt;벽 반사샷&lt;/color&gt;</v>
      </c>
      <c r="R39" s="1" t="str">
        <f ca="1">IF(ISBLANK(P39),"",
IFERROR(VLOOKUP(P39,[2]StringTable!$1:$1048576,MATCH([2]StringTable!$C$1,[2]StringTable!$1:$1,0),0),
IFERROR(VLOOKUP(P39,[2]InApkStringTable!$1:$1048576,MATCH([2]InApkStringTable!$C$1,[2]InApkStringTable!$1:$1,0),0),
"스트링없음")))</f>
        <v>평타 공격이 벽에 튕겨 날아갑니다</v>
      </c>
      <c r="S39" s="1">
        <v>2</v>
      </c>
      <c r="T39" s="1" t="b">
        <v>0</v>
      </c>
    </row>
    <row r="40" spans="1:21" x14ac:dyDescent="0.3">
      <c r="A40" s="1" t="s">
        <v>66</v>
      </c>
      <c r="B40" s="1">
        <v>1</v>
      </c>
      <c r="C40" s="1">
        <v>0</v>
      </c>
      <c r="D40" s="1">
        <v>0</v>
      </c>
      <c r="E40" s="1" t="s">
        <v>67</v>
      </c>
      <c r="F40" s="1" t="b">
        <f t="shared" si="5"/>
        <v>1</v>
      </c>
      <c r="G40" s="1" t="b">
        <f t="shared" si="13"/>
        <v>0</v>
      </c>
      <c r="H40" s="1" t="b">
        <f t="shared" si="14"/>
        <v>1</v>
      </c>
      <c r="J40" s="1" t="str">
        <f>IFERROR(VLOOKUP(I40,X:Y,2,0),"")</f>
        <v/>
      </c>
      <c r="K40" s="1" t="str">
        <f t="shared" si="21"/>
        <v/>
      </c>
      <c r="L40" s="1" t="str">
        <f t="shared" si="22"/>
        <v/>
      </c>
      <c r="M40" s="1" t="str">
        <f t="shared" ca="1" si="2"/>
        <v>LP_Parallel</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8"/>
        <v>LevelPackUIName_Parallel</v>
      </c>
      <c r="P40" s="1" t="str">
        <f t="shared" ca="1" si="3"/>
        <v>LevelPackUIDesc_Parallel</v>
      </c>
      <c r="Q40" s="1" t="str">
        <f ca="1">IF(ISBLANK(O40),"",
IFERROR(VLOOKUP(O40,[2]StringTable!$1:$1048576,MATCH([2]StringTable!$C$1,[2]StringTable!$1:$1,0),0),
IFERROR(VLOOKUP(O40,[2]InApkStringTable!$1:$1048576,MATCH([2]InApkStringTable!$C$1,[2]InApkStringTable!$1:$1,0),0),
"스트링없음")))</f>
        <v>&lt;color=#FFC080&gt;전방샷&lt;/color&gt;</v>
      </c>
      <c r="R40" s="1" t="str">
        <f ca="1">IF(ISBLANK(P40),"",
IFERROR(VLOOKUP(P40,[2]StringTable!$1:$1048576,MATCH([2]StringTable!$C$1,[2]StringTable!$1:$1,0),0),
IFERROR(VLOOKUP(P40,[2]InApkStringTable!$1:$1048576,MATCH([2]InApkStringTable!$C$1,[2]InApkStringTable!$1:$1,0),0),
"스트링없음")))</f>
        <v>평타 공격이 전방으로 더 발사됩니다</v>
      </c>
      <c r="S40" s="1">
        <v>2</v>
      </c>
      <c r="T40" s="1" t="b">
        <v>0</v>
      </c>
    </row>
    <row r="41" spans="1:21" x14ac:dyDescent="0.3">
      <c r="A41" s="1" t="s">
        <v>68</v>
      </c>
      <c r="B41" s="1">
        <v>1</v>
      </c>
      <c r="C41" s="1">
        <v>0</v>
      </c>
      <c r="D41" s="1">
        <v>0</v>
      </c>
      <c r="E41" s="1" t="s">
        <v>69</v>
      </c>
      <c r="F41" s="1" t="b">
        <f t="shared" si="5"/>
        <v>1</v>
      </c>
      <c r="G41" s="1" t="b">
        <f t="shared" si="13"/>
        <v>0</v>
      </c>
      <c r="H41" s="1" t="b">
        <f t="shared" si="14"/>
        <v>1</v>
      </c>
      <c r="J41" s="1" t="str">
        <f>IFERROR(VLOOKUP(I41,X:Y,2,0),"")</f>
        <v/>
      </c>
      <c r="K41" s="1" t="str">
        <f t="shared" si="21"/>
        <v/>
      </c>
      <c r="L41" s="1" t="str">
        <f t="shared" si="22"/>
        <v/>
      </c>
      <c r="M41" s="1" t="str">
        <f t="shared" ca="1" si="2"/>
        <v>LP_DiagonalNwayGenerator</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8"/>
        <v>LevelPackUIName_DiagonalNwayGenerator</v>
      </c>
      <c r="P41" s="1" t="str">
        <f t="shared" ca="1" si="3"/>
        <v>LevelPackUIDesc_DiagonalNwayGenerator</v>
      </c>
      <c r="Q41" s="1" t="str">
        <f ca="1">IF(ISBLANK(O41),"",
IFERROR(VLOOKUP(O41,[2]StringTable!$1:$1048576,MATCH([2]StringTable!$C$1,[2]StringTable!$1:$1,0),0),
IFERROR(VLOOKUP(O41,[2]InApkStringTable!$1:$1048576,MATCH([2]InApkStringTable!$C$1,[2]InApkStringTable!$1:$1,0),0),
"스트링없음")))</f>
        <v>&lt;color=#FFC080&gt;대각샷&lt;/color&gt;</v>
      </c>
      <c r="R41" s="1" t="str">
        <f ca="1">IF(ISBLANK(P41),"",
IFERROR(VLOOKUP(P41,[2]StringTable!$1:$1048576,MATCH([2]StringTable!$C$1,[2]StringTable!$1:$1,0),0),
IFERROR(VLOOKUP(P41,[2]InApkStringTable!$1:$1048576,MATCH([2]InApkStringTable!$C$1,[2]InApkStringTable!$1:$1,0),0),
"스트링없음")))</f>
        <v>평타 공격이 대각으로 더 발사됩니다</v>
      </c>
      <c r="S41" s="1">
        <v>2</v>
      </c>
      <c r="T41" s="1" t="b">
        <v>0</v>
      </c>
    </row>
    <row r="42" spans="1:21" x14ac:dyDescent="0.3">
      <c r="A42" s="1" t="s">
        <v>70</v>
      </c>
      <c r="B42" s="1">
        <v>1</v>
      </c>
      <c r="C42" s="1">
        <v>0</v>
      </c>
      <c r="D42" s="1">
        <v>0</v>
      </c>
      <c r="E42" s="1" t="s">
        <v>71</v>
      </c>
      <c r="F42" s="1" t="b">
        <f t="shared" si="5"/>
        <v>1</v>
      </c>
      <c r="G42" s="1" t="b">
        <f t="shared" si="13"/>
        <v>0</v>
      </c>
      <c r="H42" s="1" t="b">
        <f t="shared" si="14"/>
        <v>1</v>
      </c>
      <c r="J42" s="1" t="str">
        <f>IFERROR(VLOOKUP(I42,X:Y,2,0),"")</f>
        <v/>
      </c>
      <c r="K42" s="1" t="str">
        <f t="shared" si="21"/>
        <v/>
      </c>
      <c r="L42" s="1" t="str">
        <f t="shared" si="22"/>
        <v/>
      </c>
      <c r="M42" s="1" t="str">
        <f t="shared" ca="1" si="2"/>
        <v>LP_LeftRightNwayGenerator</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8"/>
        <v>LevelPackUIName_LeftRightNwayGenerator</v>
      </c>
      <c r="P42" s="1" t="str">
        <f t="shared" ca="1" si="3"/>
        <v>LevelPackUIDesc_LeftRightNwayGenerator</v>
      </c>
      <c r="Q42" s="1" t="str">
        <f ca="1">IF(ISBLANK(O42),"",
IFERROR(VLOOKUP(O42,[2]StringTable!$1:$1048576,MATCH([2]StringTable!$C$1,[2]StringTable!$1:$1,0),0),
IFERROR(VLOOKUP(O42,[2]InApkStringTable!$1:$1048576,MATCH([2]InApkStringTable!$C$1,[2]InApkStringTable!$1:$1,0),0),
"스트링없음")))</f>
        <v>&lt;color=#FFC080&gt;좌우샷&lt;/color&gt;</v>
      </c>
      <c r="R42" s="1" t="str">
        <f ca="1">IF(ISBLANK(P42),"",
IFERROR(VLOOKUP(P42,[2]StringTable!$1:$1048576,MATCH([2]StringTable!$C$1,[2]StringTable!$1:$1,0),0),
IFERROR(VLOOKUP(P42,[2]InApkStringTable!$1:$1048576,MATCH([2]InApkStringTable!$C$1,[2]InApkStringTable!$1:$1,0),0),
"스트링없음")))</f>
        <v>평타 공격이 좌우로 더 발사됩니다</v>
      </c>
      <c r="S42" s="1">
        <v>2</v>
      </c>
      <c r="T42" s="1" t="b">
        <v>0</v>
      </c>
    </row>
    <row r="43" spans="1:21" x14ac:dyDescent="0.3">
      <c r="A43" s="1" t="s">
        <v>72</v>
      </c>
      <c r="B43" s="1">
        <v>1</v>
      </c>
      <c r="C43" s="1">
        <v>0</v>
      </c>
      <c r="D43" s="1">
        <v>0</v>
      </c>
      <c r="E43" s="1" t="s">
        <v>73</v>
      </c>
      <c r="F43" s="1" t="b">
        <f t="shared" si="5"/>
        <v>1</v>
      </c>
      <c r="G43" s="1" t="b">
        <f t="shared" si="13"/>
        <v>0</v>
      </c>
      <c r="H43" s="1" t="b">
        <f t="shared" si="14"/>
        <v>1</v>
      </c>
      <c r="J43" s="1" t="str">
        <f>IFERROR(VLOOKUP(I43,X:Y,2,0),"")</f>
        <v/>
      </c>
      <c r="K43" s="1" t="str">
        <f t="shared" si="21"/>
        <v/>
      </c>
      <c r="L43" s="1" t="str">
        <f t="shared" si="22"/>
        <v/>
      </c>
      <c r="M43" s="1" t="str">
        <f t="shared" ca="1" si="2"/>
        <v>LP_BackNwayGenerator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8"/>
        <v>LevelPackUIName_BackNwayGenerator</v>
      </c>
      <c r="P43" s="1" t="str">
        <f t="shared" ca="1" si="3"/>
        <v>LevelPackUIDesc_BackNwayGenerator</v>
      </c>
      <c r="Q43" s="1" t="str">
        <f ca="1">IF(ISBLANK(O43),"",
IFERROR(VLOOKUP(O43,[2]StringTable!$1:$1048576,MATCH([2]StringTable!$C$1,[2]StringTable!$1:$1,0),0),
IFERROR(VLOOKUP(O43,[2]InApkStringTable!$1:$1048576,MATCH([2]InApkStringTable!$C$1,[2]InApkStringTable!$1:$1,0),0),
"스트링없음")))</f>
        <v>&lt;color=#FFC080&gt;후방샷&lt;/color&gt;</v>
      </c>
      <c r="R43" s="1" t="str">
        <f ca="1">IF(ISBLANK(P43),"",
IFERROR(VLOOKUP(P43,[2]StringTable!$1:$1048576,MATCH([2]StringTable!$C$1,[2]StringTable!$1:$1,0),0),
IFERROR(VLOOKUP(P43,[2]InApkStringTable!$1:$1048576,MATCH([2]InApkStringTable!$C$1,[2]InApkStringTable!$1:$1,0),0),
"스트링없음")))</f>
        <v>평타 공격이 후방으로 더 발사됩니다</v>
      </c>
      <c r="S43" s="1">
        <v>2</v>
      </c>
      <c r="T43" s="1" t="b">
        <v>0</v>
      </c>
    </row>
    <row r="44" spans="1:21" x14ac:dyDescent="0.3">
      <c r="A44" s="1" t="s">
        <v>74</v>
      </c>
      <c r="B44" s="1">
        <v>1</v>
      </c>
      <c r="C44" s="1">
        <v>0</v>
      </c>
      <c r="D44" s="1">
        <v>0</v>
      </c>
      <c r="E44" s="1" t="s">
        <v>108</v>
      </c>
      <c r="F44" s="1" t="b">
        <f t="shared" si="5"/>
        <v>1</v>
      </c>
      <c r="G44" s="1" t="b">
        <f t="shared" si="13"/>
        <v>0</v>
      </c>
      <c r="H44" s="1" t="b">
        <f t="shared" si="14"/>
        <v>1</v>
      </c>
      <c r="J44" s="1" t="str">
        <f>IFERROR(VLOOKUP(I44,X:Y,2,0),"")</f>
        <v/>
      </c>
      <c r="K44" s="1" t="str">
        <f t="shared" si="21"/>
        <v/>
      </c>
      <c r="L44" s="1" t="str">
        <f t="shared" si="22"/>
        <v/>
      </c>
      <c r="M44" s="1" t="str">
        <f t="shared" ca="1" si="2"/>
        <v>LP_Repeat</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8"/>
        <v>LevelPackUIName_Repeat</v>
      </c>
      <c r="P44" s="1" t="str">
        <f t="shared" ca="1" si="3"/>
        <v>LevelPackUIDesc_Repeat</v>
      </c>
      <c r="Q44" s="1" t="str">
        <f ca="1">IF(ISBLANK(O44),"",
IFERROR(VLOOKUP(O44,[2]StringTable!$1:$1048576,MATCH([2]StringTable!$C$1,[2]StringTable!$1:$1,0),0),
IFERROR(VLOOKUP(O44,[2]InApkStringTable!$1:$1048576,MATCH([2]InApkStringTable!$C$1,[2]InApkStringTable!$1:$1,0),0),
"스트링없음")))</f>
        <v>&lt;color=#FFC080&gt;반복 공격&lt;/color&gt;</v>
      </c>
      <c r="R44" s="1" t="str">
        <f ca="1">IF(ISBLANK(P44),"",
IFERROR(VLOOKUP(P44,[2]StringTable!$1:$1048576,MATCH([2]StringTable!$C$1,[2]StringTable!$1:$1,0),0),
IFERROR(VLOOKUP(P44,[2]InApkStringTable!$1:$1048576,MATCH([2]InApkStringTable!$C$1,[2]InApkStringTable!$1:$1,0),0),
"스트링없음")))</f>
        <v>평타 공격이 한 번 더 반복됩니다</v>
      </c>
      <c r="S44" s="1">
        <v>2</v>
      </c>
      <c r="T44" s="1" t="b">
        <v>0</v>
      </c>
    </row>
    <row r="45" spans="1:21" x14ac:dyDescent="0.3">
      <c r="A45" s="1" t="s">
        <v>75</v>
      </c>
      <c r="B45" s="1">
        <v>0</v>
      </c>
      <c r="C45" s="1">
        <v>0</v>
      </c>
      <c r="D45" s="1">
        <v>0</v>
      </c>
      <c r="E45" s="1" t="s">
        <v>76</v>
      </c>
      <c r="F45" s="1" t="b">
        <f t="shared" si="5"/>
        <v>0</v>
      </c>
      <c r="G45" s="1" t="b">
        <f t="shared" si="13"/>
        <v>0</v>
      </c>
      <c r="H45" s="1" t="b">
        <f t="shared" si="14"/>
        <v>0</v>
      </c>
      <c r="I45" s="1" t="s">
        <v>199</v>
      </c>
      <c r="J45" s="1">
        <f>IFERROR(VLOOKUP(I45,X:Y,2,0),"")</f>
        <v>100</v>
      </c>
      <c r="K45" s="1">
        <f t="shared" si="21"/>
        <v>4.2789901583226361E-2</v>
      </c>
      <c r="L45" s="1" t="str">
        <f t="shared" si="22"/>
        <v/>
      </c>
      <c r="M45" s="1" t="str">
        <f t="shared" ca="1" si="2"/>
        <v>LP_HealOnKill</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8"/>
        <v>LevelPackUIName_HealOnKill</v>
      </c>
      <c r="P45" s="1" t="str">
        <f t="shared" ca="1" si="3"/>
        <v>LevelPackUIDesc_HealOnKill</v>
      </c>
      <c r="Q45" s="1" t="str">
        <f ca="1">IF(ISBLANK(O45),"",
IFERROR(VLOOKUP(O45,[2]StringTable!$1:$1048576,MATCH([2]StringTable!$C$1,[2]StringTable!$1:$1,0),0),
IFERROR(VLOOKUP(O45,[2]InApkStringTable!$1:$1048576,MATCH([2]InApkStringTable!$C$1,[2]InApkStringTable!$1:$1,0),0),
"스트링없음")))</f>
        <v>몬스터 킬 시 회복</v>
      </c>
      <c r="R45" s="1" t="str">
        <f ca="1">IF(ISBLANK(P45),"",
IFERROR(VLOOKUP(P45,[2]StringTable!$1:$1048576,MATCH([2]StringTable!$C$1,[2]StringTable!$1:$1,0),0),
IFERROR(VLOOKUP(P45,[2]InApkStringTable!$1:$1048576,MATCH([2]InApkStringTable!$C$1,[2]InApkStringTable!$1:$1,0),0),
"스트링없음")))</f>
        <v>몬스터를 죽일 때 회복합니다</v>
      </c>
      <c r="S45" s="1">
        <v>5</v>
      </c>
      <c r="T45" s="1" t="b">
        <v>0</v>
      </c>
    </row>
    <row r="46" spans="1:21" x14ac:dyDescent="0.3">
      <c r="A46" s="1" t="s">
        <v>77</v>
      </c>
      <c r="B46" s="1">
        <v>0</v>
      </c>
      <c r="C46" s="1">
        <v>0</v>
      </c>
      <c r="D46" s="1">
        <v>1</v>
      </c>
      <c r="E46" s="1" t="s">
        <v>76</v>
      </c>
      <c r="F46" s="1" t="b">
        <f t="shared" si="5"/>
        <v>0</v>
      </c>
      <c r="G46" s="1" t="b">
        <f t="shared" si="13"/>
        <v>1</v>
      </c>
      <c r="H46" s="1" t="b">
        <f t="shared" si="14"/>
        <v>1</v>
      </c>
      <c r="I46" s="1" t="s">
        <v>196</v>
      </c>
      <c r="J46" s="1">
        <f>IFERROR(VLOOKUP(I46,X:Y,2,0),"")</f>
        <v>2</v>
      </c>
      <c r="K46" s="1">
        <f t="shared" si="21"/>
        <v>8.5579803166452718E-4</v>
      </c>
      <c r="L46" s="1">
        <f t="shared" si="22"/>
        <v>1.8691588785046728E-2</v>
      </c>
      <c r="M46" s="1" t="str">
        <f t="shared" ca="1" si="2"/>
        <v>LP_HealOnKillBetter</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8"/>
        <v>LevelPackUIName_HealOnKillBetter</v>
      </c>
      <c r="P46" s="1" t="str">
        <f t="shared" ca="1" si="3"/>
        <v>LevelPackUIDesc_HealOnKillBetter</v>
      </c>
      <c r="Q46" s="1" t="str">
        <f ca="1">IF(ISBLANK(O46),"",
IFERROR(VLOOKUP(O46,[2]StringTable!$1:$1048576,MATCH([2]StringTable!$C$1,[2]StringTable!$1:$1,0),0),
IFERROR(VLOOKUP(O46,[2]InApkStringTable!$1:$1048576,MATCH([2]InApkStringTable!$C$1,[2]InApkStringTable!$1:$1,0),0),
"스트링없음")))</f>
        <v>&lt;color=#FFC080&gt;상급&lt;/color&gt; 몬스터 킬 시 회복</v>
      </c>
      <c r="R46" s="1" t="str">
        <f ca="1">IF(ISBLANK(P46),"",
IFERROR(VLOOKUP(P46,[2]StringTable!$1:$1048576,MATCH([2]StringTable!$C$1,[2]StringTable!$1:$1,0),0),
IFERROR(VLOOKUP(P46,[2]InApkStringTable!$1:$1048576,MATCH([2]InApkStringTable!$C$1,[2]InApkStringTable!$1:$1,0),0),
"스트링없음")))</f>
        <v>몬스터를 죽일 때 더 많이 회복합니다</v>
      </c>
      <c r="S46" s="1">
        <v>5</v>
      </c>
      <c r="T46" s="1" t="b">
        <v>0</v>
      </c>
    </row>
    <row r="47" spans="1:21" x14ac:dyDescent="0.3">
      <c r="A47" s="1" t="s">
        <v>79</v>
      </c>
      <c r="B47" s="1">
        <v>0</v>
      </c>
      <c r="C47" s="1">
        <v>0</v>
      </c>
      <c r="D47" s="1">
        <v>0</v>
      </c>
      <c r="E47" s="1" t="s">
        <v>80</v>
      </c>
      <c r="F47" s="1" t="b">
        <f t="shared" si="5"/>
        <v>0</v>
      </c>
      <c r="G47" s="1" t="b">
        <f t="shared" si="13"/>
        <v>0</v>
      </c>
      <c r="H47" s="1" t="b">
        <f t="shared" si="14"/>
        <v>0</v>
      </c>
      <c r="I47" s="1" t="s">
        <v>199</v>
      </c>
      <c r="J47" s="1">
        <f>IFERROR(VLOOKUP(I47,X:Y,2,0),"")</f>
        <v>100</v>
      </c>
      <c r="K47" s="1">
        <f t="shared" si="21"/>
        <v>4.2789901583226361E-2</v>
      </c>
      <c r="L47" s="1" t="str">
        <f t="shared" si="22"/>
        <v/>
      </c>
      <c r="M47" s="1" t="str">
        <f t="shared" ca="1" si="2"/>
        <v>LP_AtkSpeedUpOnEncounter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8"/>
        <v>LevelPackUIName_AtkSpeedUpOnEncounter</v>
      </c>
      <c r="P47" s="1" t="str">
        <f t="shared" ca="1" si="3"/>
        <v>LevelPackUIDesc_AtkSpeedUpOnEncounter</v>
      </c>
      <c r="Q47" s="1" t="str">
        <f ca="1">IF(ISBLANK(O47),"",
IFERROR(VLOOKUP(O47,[2]StringTable!$1:$1048576,MATCH([2]StringTable!$C$1,[2]StringTable!$1:$1,0),0),
IFERROR(VLOOKUP(O47,[2]InApkStringTable!$1:$1048576,MATCH([2]InApkStringTable!$C$1,[2]InApkStringTable!$1:$1,0),0),
"스트링없음")))</f>
        <v>적 조우 시
공격 속도 증가</v>
      </c>
      <c r="R47" s="1" t="str">
        <f ca="1">IF(ISBLANK(P47),"",
IFERROR(VLOOKUP(P47,[2]StringTable!$1:$1048576,MATCH([2]StringTable!$C$1,[2]StringTable!$1:$1,0),0),
IFERROR(VLOOKUP(P47,[2]InApkStringTable!$1:$1048576,MATCH([2]InApkStringTable!$C$1,[2]InApkStringTable!$1:$1,0),0),
"스트링없음")))</f>
        <v>몬스터 조우 시 공격 속도가 증가합니다</v>
      </c>
      <c r="S47" s="1">
        <v>9</v>
      </c>
      <c r="T47" s="1" t="b">
        <v>0</v>
      </c>
      <c r="U47" s="1" t="s">
        <v>110</v>
      </c>
    </row>
    <row r="48" spans="1:21" x14ac:dyDescent="0.3">
      <c r="A48" s="1" t="s">
        <v>81</v>
      </c>
      <c r="B48" s="1">
        <v>0</v>
      </c>
      <c r="C48" s="1">
        <v>0</v>
      </c>
      <c r="D48" s="1">
        <v>1</v>
      </c>
      <c r="E48" s="1" t="s">
        <v>80</v>
      </c>
      <c r="F48" s="1" t="b">
        <f t="shared" si="5"/>
        <v>0</v>
      </c>
      <c r="G48" s="1" t="b">
        <f t="shared" si="13"/>
        <v>1</v>
      </c>
      <c r="H48" s="1" t="b">
        <f t="shared" si="14"/>
        <v>1</v>
      </c>
      <c r="I48" s="1" t="s">
        <v>196</v>
      </c>
      <c r="J48" s="1">
        <f>IFERROR(VLOOKUP(I48,X:Y,2,0),"")</f>
        <v>2</v>
      </c>
      <c r="K48" s="1">
        <f t="shared" si="21"/>
        <v>8.5579803166452718E-4</v>
      </c>
      <c r="L48" s="1">
        <f t="shared" si="22"/>
        <v>1.8691588785046728E-2</v>
      </c>
      <c r="M48" s="1" t="str">
        <f t="shared" ref="M48:M74" ca="1" si="24">IF($C48=0,"LP_"&amp;$A48,OFFSET(M48,-1,0))</f>
        <v>LP_AtkSpeedUpOnEncounterBetter</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8"/>
        <v>LevelPackUIName_AtkSpeedUpOnEncounterBetter</v>
      </c>
      <c r="P48" s="1" t="str">
        <f t="shared" ref="P48:P74" ca="1" si="25">IF($C48=0,"LevelPackUIDesc_"&amp;$A48,OFFSET(P48,-1,0))</f>
        <v>LevelPackUIDesc_AtkSpeedUpOnEncounterBetter</v>
      </c>
      <c r="Q48" s="1" t="str">
        <f ca="1">IF(ISBLANK(O48),"",
IFERROR(VLOOKUP(O48,[2]StringTable!$1:$1048576,MATCH([2]StringTable!$C$1,[2]StringTable!$1:$1,0),0),
IFERROR(VLOOKUP(O48,[2]InApkStringTable!$1:$1048576,MATCH([2]InApkStringTable!$C$1,[2]InApkStringTable!$1:$1,0),0),
"스트링없음")))</f>
        <v>&lt;color=#FFC080&gt;상급&lt;/color&gt; 적 조우 시
공격 속도 증가</v>
      </c>
      <c r="R48" s="1" t="str">
        <f ca="1">IF(ISBLANK(P48),"",
IFERROR(VLOOKUP(P48,[2]StringTable!$1:$1048576,MATCH([2]StringTable!$C$1,[2]StringTable!$1:$1,0),0),
IFERROR(VLOOKUP(P48,[2]InApkStringTable!$1:$1048576,MATCH([2]InApkStringTable!$C$1,[2]InApkStringTable!$1:$1,0),0),
"스트링없음")))</f>
        <v>몬스터 조우 시 공격 속도가 더 많이 증가합니다</v>
      </c>
      <c r="S48" s="1">
        <v>5</v>
      </c>
      <c r="T48" s="1" t="b">
        <v>0</v>
      </c>
      <c r="U48" s="1" t="s">
        <v>110</v>
      </c>
    </row>
    <row r="49" spans="1:21" x14ac:dyDescent="0.3">
      <c r="A49" s="1" t="s">
        <v>82</v>
      </c>
      <c r="B49" s="1">
        <v>0</v>
      </c>
      <c r="C49" s="1">
        <v>0</v>
      </c>
      <c r="D49" s="1">
        <v>0</v>
      </c>
      <c r="E49" s="1" t="s">
        <v>83</v>
      </c>
      <c r="F49" s="1" t="b">
        <f t="shared" si="5"/>
        <v>0</v>
      </c>
      <c r="G49" s="1" t="b">
        <f t="shared" si="13"/>
        <v>0</v>
      </c>
      <c r="H49" s="1" t="b">
        <f t="shared" si="14"/>
        <v>0</v>
      </c>
      <c r="I49" s="1" t="s">
        <v>199</v>
      </c>
      <c r="J49" s="1">
        <f>IFERROR(VLOOKUP(I49,X:Y,2,0),"")</f>
        <v>100</v>
      </c>
      <c r="K49" s="1">
        <f t="shared" si="21"/>
        <v>4.2789901583226361E-2</v>
      </c>
      <c r="L49" s="1" t="str">
        <f t="shared" si="22"/>
        <v/>
      </c>
      <c r="M49" s="1" t="str">
        <f t="shared" ca="1" si="24"/>
        <v>LP_VampireOnAttack</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8"/>
        <v>LevelPackUIName_VampireOnAttack</v>
      </c>
      <c r="P49" s="1" t="str">
        <f t="shared" ca="1" si="25"/>
        <v>LevelPackUIDesc_VampireOnAttack</v>
      </c>
      <c r="Q49" s="1" t="str">
        <f ca="1">IF(ISBLANK(O49),"",
IFERROR(VLOOKUP(O49,[2]StringTable!$1:$1048576,MATCH([2]StringTable!$C$1,[2]StringTable!$1:$1,0),0),
IFERROR(VLOOKUP(O49,[2]InApkStringTable!$1:$1048576,MATCH([2]InApkStringTable!$C$1,[2]InApkStringTable!$1:$1,0),0),
"스트링없음")))</f>
        <v>공격 시 흡혈</v>
      </c>
      <c r="R49" s="1" t="str">
        <f ca="1">IF(ISBLANK(P49),"",
IFERROR(VLOOKUP(P49,[2]StringTable!$1:$1048576,MATCH([2]StringTable!$C$1,[2]StringTable!$1:$1,0),0),
IFERROR(VLOOKUP(P49,[2]InApkStringTable!$1:$1048576,MATCH([2]InApkStringTable!$C$1,[2]InApkStringTable!$1:$1,0),0),
"스트링없음")))</f>
        <v>몬스터 공격 시 대미지의 일부를 흡수합니다</v>
      </c>
      <c r="S49" s="1">
        <v>5</v>
      </c>
      <c r="T49" s="1" t="b">
        <v>0</v>
      </c>
    </row>
    <row r="50" spans="1:21" x14ac:dyDescent="0.3">
      <c r="A50" s="1" t="s">
        <v>84</v>
      </c>
      <c r="B50" s="1">
        <v>0</v>
      </c>
      <c r="C50" s="1">
        <v>0</v>
      </c>
      <c r="D50" s="1">
        <v>1</v>
      </c>
      <c r="E50" s="1" t="s">
        <v>83</v>
      </c>
      <c r="F50" s="1" t="b">
        <f t="shared" si="5"/>
        <v>0</v>
      </c>
      <c r="G50" s="1" t="b">
        <f t="shared" si="13"/>
        <v>1</v>
      </c>
      <c r="H50" s="1" t="b">
        <f t="shared" si="14"/>
        <v>1</v>
      </c>
      <c r="I50" s="1" t="s">
        <v>196</v>
      </c>
      <c r="J50" s="1">
        <f>IFERROR(VLOOKUP(I50,X:Y,2,0),"")</f>
        <v>2</v>
      </c>
      <c r="K50" s="1">
        <f t="shared" si="21"/>
        <v>8.5579803166452718E-4</v>
      </c>
      <c r="L50" s="1">
        <f t="shared" si="22"/>
        <v>1.8691588785046728E-2</v>
      </c>
      <c r="M50" s="1" t="str">
        <f t="shared" ca="1" si="24"/>
        <v>LP_VampireOnAttackBetter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8"/>
        <v>LevelPackUIName_VampireOnAttackBetter</v>
      </c>
      <c r="P50" s="1" t="str">
        <f t="shared" ca="1" si="25"/>
        <v>LevelPackUIDesc_VampireOnAttackBetter</v>
      </c>
      <c r="Q50" s="1" t="str">
        <f ca="1">IF(ISBLANK(O50),"",
IFERROR(VLOOKUP(O50,[2]StringTable!$1:$1048576,MATCH([2]StringTable!$C$1,[2]StringTable!$1:$1,0),0),
IFERROR(VLOOKUP(O50,[2]InApkStringTable!$1:$1048576,MATCH([2]InApkStringTable!$C$1,[2]InApkStringTable!$1:$1,0),0),
"스트링없음")))</f>
        <v>&lt;color=#FFC080&gt;상급&lt;/color&gt; 공격 시 흡혈</v>
      </c>
      <c r="R50" s="1" t="str">
        <f ca="1">IF(ISBLANK(P50),"",
IFERROR(VLOOKUP(P50,[2]StringTable!$1:$1048576,MATCH([2]StringTable!$C$1,[2]StringTable!$1:$1,0),0),
IFERROR(VLOOKUP(P50,[2]InApkStringTable!$1:$1048576,MATCH([2]InApkStringTable!$C$1,[2]InApkStringTable!$1:$1,0),0),
"스트링없음")))</f>
        <v>몬스터 공격 시 대미지의 일부를 더 많이 흡수합니다</v>
      </c>
      <c r="S50" s="1">
        <v>5</v>
      </c>
      <c r="T50" s="1" t="b">
        <v>0</v>
      </c>
    </row>
    <row r="51" spans="1:21" x14ac:dyDescent="0.3">
      <c r="A51" s="1" t="s">
        <v>172</v>
      </c>
      <c r="B51" s="1">
        <v>0</v>
      </c>
      <c r="C51" s="1">
        <v>0</v>
      </c>
      <c r="D51" s="1">
        <v>1</v>
      </c>
      <c r="E51" s="1" t="s">
        <v>85</v>
      </c>
      <c r="F51" s="1" t="b">
        <f t="shared" si="5"/>
        <v>0</v>
      </c>
      <c r="G51" s="1" t="b">
        <f t="shared" si="13"/>
        <v>1</v>
      </c>
      <c r="H51" s="1" t="b">
        <f t="shared" si="14"/>
        <v>1</v>
      </c>
      <c r="I51" s="1" t="s">
        <v>195</v>
      </c>
      <c r="J51" s="1">
        <f>IFERROR(VLOOKUP(I51,X:Y,2,0),"")</f>
        <v>4</v>
      </c>
      <c r="K51" s="1">
        <f t="shared" si="21"/>
        <v>1.7115960633290544E-3</v>
      </c>
      <c r="L51" s="1">
        <f t="shared" si="22"/>
        <v>3.7383177570093455E-2</v>
      </c>
      <c r="M51" s="1" t="str">
        <f t="shared" ca="1" si="24"/>
        <v>LP_RecoverOnAttacked</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8"/>
        <v>LevelPackUIName_RecoverOnAttacked</v>
      </c>
      <c r="P51" s="1" t="str">
        <f t="shared" ca="1" si="25"/>
        <v>LevelPackUIDesc_RecoverOnAttacked</v>
      </c>
      <c r="Q51" s="1" t="str">
        <f ca="1">IF(ISBLANK(O51),"",
IFERROR(VLOOKUP(O51,[2]StringTable!$1:$1048576,MATCH([2]StringTable!$C$1,[2]StringTable!$1:$1,0),0),
IFERROR(VLOOKUP(O51,[2]InApkStringTable!$1:$1048576,MATCH([2]InApkStringTable!$C$1,[2]InApkStringTable!$1:$1,0),0),
"스트링없음")))</f>
        <v>&lt;color=#FFC080&gt;피격 시 HP 리젠&lt;/color&gt;</v>
      </c>
      <c r="R51" s="1" t="str">
        <f ca="1">IF(ISBLANK(P51),"",
IFERROR(VLOOKUP(P51,[2]StringTable!$1:$1048576,MATCH([2]StringTable!$C$1,[2]StringTable!$1:$1,0),0),
IFERROR(VLOOKUP(P51,[2]InApkStringTable!$1:$1048576,MATCH([2]InApkStringTable!$C$1,[2]InApkStringTable!$1:$1,0),0),
"스트링없음")))</f>
        <v>HP를 잃을 때 대미지의 일부를 서서히 회복합니다</v>
      </c>
      <c r="S51" s="1">
        <v>9</v>
      </c>
      <c r="T51" s="1" t="b">
        <v>0</v>
      </c>
    </row>
    <row r="52" spans="1:21" x14ac:dyDescent="0.3">
      <c r="A52" s="1" t="s">
        <v>86</v>
      </c>
      <c r="B52" s="1">
        <v>0</v>
      </c>
      <c r="C52" s="1">
        <v>0</v>
      </c>
      <c r="D52" s="1">
        <v>0</v>
      </c>
      <c r="E52" s="1" t="s">
        <v>87</v>
      </c>
      <c r="F52" s="1" t="b">
        <f t="shared" si="5"/>
        <v>0</v>
      </c>
      <c r="G52" s="1" t="b">
        <f t="shared" si="13"/>
        <v>0</v>
      </c>
      <c r="H52" s="1" t="b">
        <f t="shared" si="14"/>
        <v>0</v>
      </c>
      <c r="I52" s="1" t="s">
        <v>199</v>
      </c>
      <c r="J52" s="1">
        <f>IFERROR(VLOOKUP(I52,X:Y,2,0),"")</f>
        <v>100</v>
      </c>
      <c r="K52" s="1">
        <f t="shared" si="21"/>
        <v>4.2789901583226361E-2</v>
      </c>
      <c r="L52" s="1" t="str">
        <f t="shared" si="22"/>
        <v/>
      </c>
      <c r="M52" s="1" t="str">
        <f t="shared" ca="1" si="24"/>
        <v>LP_ReflectOnAttacked</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8"/>
        <v>LevelPackUIName_ReflectOnAttacked</v>
      </c>
      <c r="P52" s="1" t="str">
        <f t="shared" ca="1" si="25"/>
        <v>LevelPackUIDesc_ReflectOnAttacked</v>
      </c>
      <c r="Q52" s="1" t="str">
        <f ca="1">IF(ISBLANK(O52),"",
IFERROR(VLOOKUP(O52,[2]StringTable!$1:$1048576,MATCH([2]StringTable!$C$1,[2]StringTable!$1:$1,0),0),
IFERROR(VLOOKUP(O52,[2]InApkStringTable!$1:$1048576,MATCH([2]InApkStringTable!$C$1,[2]InApkStringTable!$1:$1,0),0),
"스트링없음")))</f>
        <v>피격 시 반사</v>
      </c>
      <c r="R52" s="1" t="str">
        <f ca="1">IF(ISBLANK(P52),"",
IFERROR(VLOOKUP(P52,[2]StringTable!$1:$1048576,MATCH([2]StringTable!$C$1,[2]StringTable!$1:$1,0),0),
IFERROR(VLOOKUP(P52,[2]InApkStringTable!$1:$1048576,MATCH([2]InApkStringTable!$C$1,[2]InApkStringTable!$1:$1,0),0),
"스트링없음")))</f>
        <v>몬스터에게 피격 시 대미지의 일부를 반사합니다</v>
      </c>
      <c r="S52" s="1">
        <v>5</v>
      </c>
      <c r="T52" s="1" t="b">
        <v>0</v>
      </c>
    </row>
    <row r="53" spans="1:21" x14ac:dyDescent="0.3">
      <c r="A53" s="1" t="s">
        <v>88</v>
      </c>
      <c r="B53" s="1">
        <v>0</v>
      </c>
      <c r="C53" s="1">
        <v>0</v>
      </c>
      <c r="D53" s="1">
        <v>1</v>
      </c>
      <c r="E53" s="1" t="s">
        <v>87</v>
      </c>
      <c r="F53" s="1" t="b">
        <f t="shared" si="5"/>
        <v>0</v>
      </c>
      <c r="G53" s="1" t="b">
        <f t="shared" si="13"/>
        <v>1</v>
      </c>
      <c r="H53" s="1" t="b">
        <f t="shared" si="14"/>
        <v>1</v>
      </c>
      <c r="I53" s="1" t="s">
        <v>196</v>
      </c>
      <c r="J53" s="1">
        <f>IFERROR(VLOOKUP(I53,X:Y,2,0),"")</f>
        <v>2</v>
      </c>
      <c r="K53" s="1">
        <f t="shared" si="21"/>
        <v>8.5579803166452718E-4</v>
      </c>
      <c r="L53" s="1">
        <f t="shared" si="22"/>
        <v>1.8691588785046728E-2</v>
      </c>
      <c r="M53" s="1" t="str">
        <f t="shared" ca="1" si="24"/>
        <v>LP_ReflectOnAttackedBetter</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8"/>
        <v>LevelPackUIName_ReflectOnAttackedBetter</v>
      </c>
      <c r="P53" s="1" t="str">
        <f t="shared" ca="1" si="25"/>
        <v>LevelPackUIDesc_ReflectOnAttackedBetter</v>
      </c>
      <c r="Q53" s="1" t="str">
        <f ca="1">IF(ISBLANK(O53),"",
IFERROR(VLOOKUP(O53,[2]StringTable!$1:$1048576,MATCH([2]StringTable!$C$1,[2]StringTable!$1:$1,0),0),
IFERROR(VLOOKUP(O53,[2]InApkStringTable!$1:$1048576,MATCH([2]InApkStringTable!$C$1,[2]InApkStringTable!$1:$1,0),0),
"스트링없음")))</f>
        <v>&lt;color=#FFC080&gt;상급&lt;/color&gt; 피격 시 반사</v>
      </c>
      <c r="R53" s="1" t="str">
        <f ca="1">IF(ISBLANK(P53),"",
IFERROR(VLOOKUP(P53,[2]StringTable!$1:$1048576,MATCH([2]StringTable!$C$1,[2]StringTable!$1:$1,0),0),
IFERROR(VLOOKUP(P53,[2]InApkStringTable!$1:$1048576,MATCH([2]InApkStringTable!$C$1,[2]InApkStringTable!$1:$1,0),0),
"스트링없음")))</f>
        <v>몬스터에게 피격 시 대미지의 일부를 더 많이 반사합니다</v>
      </c>
      <c r="S53" s="1">
        <v>5</v>
      </c>
      <c r="T53" s="1" t="b">
        <v>0</v>
      </c>
    </row>
    <row r="54" spans="1:21" x14ac:dyDescent="0.3">
      <c r="A54" s="1" t="s">
        <v>89</v>
      </c>
      <c r="B54" s="1">
        <v>0</v>
      </c>
      <c r="C54" s="1">
        <v>0</v>
      </c>
      <c r="D54" s="1">
        <v>0</v>
      </c>
      <c r="E54" s="1" t="s">
        <v>179</v>
      </c>
      <c r="F54" s="1" t="b">
        <f t="shared" si="5"/>
        <v>0</v>
      </c>
      <c r="G54" s="1" t="b">
        <f t="shared" si="13"/>
        <v>0</v>
      </c>
      <c r="H54" s="1" t="b">
        <f t="shared" si="14"/>
        <v>0</v>
      </c>
      <c r="I54" s="1" t="s">
        <v>199</v>
      </c>
      <c r="J54" s="1">
        <f>IFERROR(VLOOKUP(I54,X:Y,2,0),"")</f>
        <v>100</v>
      </c>
      <c r="K54" s="1">
        <f t="shared" si="21"/>
        <v>4.2789901583226361E-2</v>
      </c>
      <c r="L54" s="1" t="str">
        <f t="shared" si="22"/>
        <v/>
      </c>
      <c r="M54" s="1" t="str">
        <f t="shared" ca="1" si="24"/>
        <v>LP_AtkUpOnLowerHp</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8"/>
        <v>LevelPackUIName_AtkUpOnLowerHp</v>
      </c>
      <c r="P54" s="1" t="str">
        <f t="shared" ca="1" si="25"/>
        <v>LevelPackUIDesc_AtkUpOnLowerHp</v>
      </c>
      <c r="Q54" s="1" t="str">
        <f ca="1">IF(ISBLANK(O54),"",
IFERROR(VLOOKUP(O54,[2]StringTable!$1:$1048576,MATCH([2]StringTable!$C$1,[2]StringTable!$1:$1,0),0),
IFERROR(VLOOKUP(O54,[2]InApkStringTable!$1:$1048576,MATCH([2]InApkStringTable!$C$1,[2]InApkStringTable!$1:$1,0),0),
"스트링없음")))</f>
        <v>HP 낮을수록
공격력 증가</v>
      </c>
      <c r="R54" s="1" t="str">
        <f ca="1">IF(ISBLANK(P54),"",
IFERROR(VLOOKUP(P54,[2]StringTable!$1:$1048576,MATCH([2]StringTable!$C$1,[2]StringTable!$1:$1,0),0),
IFERROR(VLOOKUP(P54,[2]InApkStringTable!$1:$1048576,MATCH([2]InApkStringTable!$C$1,[2]InApkStringTable!$1:$1,0),0),
"스트링없음")))</f>
        <v>HP가 낮을수록 공격력이 증가합니다</v>
      </c>
      <c r="S54" s="1">
        <v>5</v>
      </c>
      <c r="T54" s="1" t="b">
        <v>0</v>
      </c>
    </row>
    <row r="55" spans="1:21" x14ac:dyDescent="0.3">
      <c r="A55" s="1" t="s">
        <v>90</v>
      </c>
      <c r="B55" s="1">
        <v>0</v>
      </c>
      <c r="C55" s="1">
        <v>0</v>
      </c>
      <c r="D55" s="1">
        <v>1</v>
      </c>
      <c r="E55" s="1" t="s">
        <v>179</v>
      </c>
      <c r="F55" s="1" t="b">
        <f t="shared" si="5"/>
        <v>0</v>
      </c>
      <c r="G55" s="1" t="b">
        <f t="shared" si="13"/>
        <v>1</v>
      </c>
      <c r="H55" s="1" t="b">
        <f t="shared" si="14"/>
        <v>1</v>
      </c>
      <c r="I55" s="1" t="s">
        <v>196</v>
      </c>
      <c r="J55" s="1">
        <f>IFERROR(VLOOKUP(I55,X:Y,2,0),"")</f>
        <v>2</v>
      </c>
      <c r="K55" s="1">
        <f t="shared" si="21"/>
        <v>8.5579803166452718E-4</v>
      </c>
      <c r="L55" s="1">
        <f t="shared" si="22"/>
        <v>1.8691588785046728E-2</v>
      </c>
      <c r="M55" s="1" t="str">
        <f t="shared" ca="1" si="24"/>
        <v>LP_AtkUpOnLowerHpBetter</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8"/>
        <v>LevelPackUIName_AtkUpOnLowerHpBetter</v>
      </c>
      <c r="P55" s="1" t="str">
        <f t="shared" ca="1" si="25"/>
        <v>LevelPackUIDesc_AtkUpOnLowerHpBetter</v>
      </c>
      <c r="Q55" s="1" t="str">
        <f ca="1">IF(ISBLANK(O55),"",
IFERROR(VLOOKUP(O55,[2]StringTable!$1:$1048576,MATCH([2]StringTable!$C$1,[2]StringTable!$1:$1,0),0),
IFERROR(VLOOKUP(O55,[2]InApkStringTable!$1:$1048576,MATCH([2]InApkStringTable!$C$1,[2]InApkStringTable!$1:$1,0),0),
"스트링없음")))</f>
        <v>&lt;color=#FFC080&gt;상급&lt;/color&gt; HP 낮을수록
공격력 증가</v>
      </c>
      <c r="R55" s="1" t="str">
        <f ca="1">IF(ISBLANK(P55),"",
IFERROR(VLOOKUP(P55,[2]StringTable!$1:$1048576,MATCH([2]StringTable!$C$1,[2]StringTable!$1:$1,0),0),
IFERROR(VLOOKUP(P55,[2]InApkStringTable!$1:$1048576,MATCH([2]InApkStringTable!$C$1,[2]InApkStringTable!$1:$1,0),0),
"스트링없음")))</f>
        <v>HP가 낮을수록 공격력이 더 많이 증가합니다</v>
      </c>
      <c r="S55" s="1">
        <v>3</v>
      </c>
      <c r="T55" s="1" t="b">
        <v>0</v>
      </c>
    </row>
    <row r="56" spans="1:21" x14ac:dyDescent="0.3">
      <c r="A56" s="1" t="s">
        <v>91</v>
      </c>
      <c r="B56" s="1">
        <v>0</v>
      </c>
      <c r="C56" s="1">
        <v>0</v>
      </c>
      <c r="D56" s="1">
        <v>0</v>
      </c>
      <c r="E56" s="1" t="s">
        <v>92</v>
      </c>
      <c r="F56" s="1" t="b">
        <f t="shared" si="5"/>
        <v>0</v>
      </c>
      <c r="G56" s="1" t="b">
        <f t="shared" si="13"/>
        <v>0</v>
      </c>
      <c r="H56" s="1" t="b">
        <f t="shared" si="14"/>
        <v>0</v>
      </c>
      <c r="I56" s="1" t="s">
        <v>199</v>
      </c>
      <c r="J56" s="1">
        <f>IFERROR(VLOOKUP(I56,X:Y,2,0),"")</f>
        <v>100</v>
      </c>
      <c r="K56" s="1">
        <f t="shared" si="21"/>
        <v>4.2789901583226361E-2</v>
      </c>
      <c r="L56" s="1" t="str">
        <f t="shared" si="22"/>
        <v/>
      </c>
      <c r="M56" s="1" t="str">
        <f t="shared" ca="1" si="24"/>
        <v>LP_CritDmgUpOnLowerHp</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8"/>
        <v>LevelPackUIName_CritDmgUpOnLowerHp</v>
      </c>
      <c r="P56" s="1" t="str">
        <f t="shared" ca="1" si="25"/>
        <v>LevelPackUIDesc_CritDmgUpOnLowerHp</v>
      </c>
      <c r="Q56" s="1" t="str">
        <f ca="1">IF(ISBLANK(O56),"",
IFERROR(VLOOKUP(O56,[2]StringTable!$1:$1048576,MATCH([2]StringTable!$C$1,[2]StringTable!$1:$1,0),0),
IFERROR(VLOOKUP(O56,[2]InApkStringTable!$1:$1048576,MATCH([2]InApkStringTable!$C$1,[2]InApkStringTable!$1:$1,0),0),
"스트링없음")))</f>
        <v>적 HP 낮을수록
치명타 대미지 증가</v>
      </c>
      <c r="R56" s="1" t="str">
        <f ca="1">IF(ISBLANK(P56),"",
IFERROR(VLOOKUP(P56,[2]StringTable!$1:$1048576,MATCH([2]StringTable!$C$1,[2]StringTable!$1:$1,0),0),
IFERROR(VLOOKUP(P56,[2]InApkStringTable!$1:$1048576,MATCH([2]InApkStringTable!$C$1,[2]InApkStringTable!$1:$1,0),0),
"스트링없음")))</f>
        <v>상대의 HP가 낮을수록 치명타 대미지가 증가합니다</v>
      </c>
      <c r="S56" s="1">
        <v>3</v>
      </c>
      <c r="T56" s="1" t="b">
        <v>0</v>
      </c>
    </row>
    <row r="57" spans="1:21" x14ac:dyDescent="0.3">
      <c r="A57" s="1" t="s">
        <v>93</v>
      </c>
      <c r="B57" s="1">
        <v>0</v>
      </c>
      <c r="C57" s="1">
        <v>0</v>
      </c>
      <c r="D57" s="1">
        <v>1</v>
      </c>
      <c r="E57" s="1" t="s">
        <v>92</v>
      </c>
      <c r="F57" s="1" t="b">
        <f t="shared" si="5"/>
        <v>0</v>
      </c>
      <c r="G57" s="1" t="b">
        <f t="shared" si="13"/>
        <v>1</v>
      </c>
      <c r="H57" s="1" t="b">
        <f t="shared" si="14"/>
        <v>1</v>
      </c>
      <c r="I57" s="1" t="s">
        <v>196</v>
      </c>
      <c r="J57" s="1">
        <f>IFERROR(VLOOKUP(I57,X:Y,2,0),"")</f>
        <v>2</v>
      </c>
      <c r="K57" s="1">
        <f t="shared" si="21"/>
        <v>8.5579803166452718E-4</v>
      </c>
      <c r="L57" s="1">
        <f t="shared" si="22"/>
        <v>1.8691588785046728E-2</v>
      </c>
      <c r="M57" s="1" t="str">
        <f t="shared" ca="1" si="24"/>
        <v>LP_CritDmgUpOnLowerHpBetter</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8"/>
        <v>LevelPackUIName_CritDmgUpOnLowerHpBetter</v>
      </c>
      <c r="P57" s="1" t="str">
        <f t="shared" ca="1" si="25"/>
        <v>LevelPackUIDesc_CritDmgUpOnLowerHpBetter</v>
      </c>
      <c r="Q57" s="1" t="str">
        <f ca="1">IF(ISBLANK(O57),"",
IFERROR(VLOOKUP(O57,[2]StringTable!$1:$1048576,MATCH([2]StringTable!$C$1,[2]StringTable!$1:$1,0),0),
IFERROR(VLOOKUP(O57,[2]InApkStringTable!$1:$1048576,MATCH([2]InApkStringTable!$C$1,[2]InApkStringTable!$1:$1,0),0),
"스트링없음")))</f>
        <v>&lt;color=#FFC080&gt;상급&lt;/color&gt; 적 HP 낮을수록
치명타 대미지 증가</v>
      </c>
      <c r="R57" s="1" t="str">
        <f ca="1">IF(ISBLANK(P57),"",
IFERROR(VLOOKUP(P57,[2]StringTable!$1:$1048576,MATCH([2]StringTable!$C$1,[2]StringTable!$1:$1,0),0),
IFERROR(VLOOKUP(P57,[2]InApkStringTable!$1:$1048576,MATCH([2]InApkStringTable!$C$1,[2]InApkStringTable!$1:$1,0),0),
"스트링없음")))</f>
        <v>상대의 HP가 낮을수록 치명타 대미지가 더 많이 증가합니다</v>
      </c>
      <c r="S57" s="1">
        <v>1</v>
      </c>
      <c r="T57" s="1" t="b">
        <v>0</v>
      </c>
    </row>
    <row r="58" spans="1:21" x14ac:dyDescent="0.3">
      <c r="A58" s="1" t="s">
        <v>94</v>
      </c>
      <c r="B58" s="1">
        <v>0</v>
      </c>
      <c r="C58" s="1">
        <v>0</v>
      </c>
      <c r="D58" s="1">
        <v>0</v>
      </c>
      <c r="E58" s="1" t="s">
        <v>95</v>
      </c>
      <c r="F58" s="1" t="b">
        <f t="shared" si="5"/>
        <v>0</v>
      </c>
      <c r="G58" s="1" t="b">
        <f t="shared" si="13"/>
        <v>0</v>
      </c>
      <c r="H58" s="1" t="b">
        <f t="shared" si="14"/>
        <v>0</v>
      </c>
      <c r="I58" s="1" t="s">
        <v>199</v>
      </c>
      <c r="J58" s="1">
        <f>IFERROR(VLOOKUP(I58,X:Y,2,0),"")</f>
        <v>100</v>
      </c>
      <c r="K58" s="1">
        <f t="shared" si="21"/>
        <v>4.2789901583226361E-2</v>
      </c>
      <c r="L58" s="1" t="str">
        <f t="shared" si="22"/>
        <v/>
      </c>
      <c r="M58" s="1" t="str">
        <f t="shared" ca="1" si="24"/>
        <v>LP_InstantKill</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8"/>
        <v>LevelPackUIName_InstantKill</v>
      </c>
      <c r="P58" s="1" t="str">
        <f t="shared" ca="1" si="25"/>
        <v>LevelPackUIDesc_InstantKill</v>
      </c>
      <c r="Q58" s="1" t="str">
        <f ca="1">IF(ISBLANK(O58),"",
IFERROR(VLOOKUP(O58,[2]StringTable!$1:$1048576,MATCH([2]StringTable!$C$1,[2]StringTable!$1:$1,0),0),
IFERROR(VLOOKUP(O58,[2]InApkStringTable!$1:$1048576,MATCH([2]InApkStringTable!$C$1,[2]InApkStringTable!$1:$1,0),0),
"스트링없음")))</f>
        <v>일정확률로 즉사</v>
      </c>
      <c r="R58" s="1" t="str">
        <f ca="1">IF(ISBLANK(P58),"",
IFERROR(VLOOKUP(P58,[2]StringTable!$1:$1048576,MATCH([2]StringTable!$C$1,[2]StringTable!$1:$1,0),0),
IFERROR(VLOOKUP(P58,[2]InApkStringTable!$1:$1048576,MATCH([2]InApkStringTable!$C$1,[2]InApkStringTable!$1:$1,0),0),
"스트링없음")))</f>
        <v>몬스터를 확률로 한 방에 죽입니다</v>
      </c>
      <c r="S58" s="1">
        <v>9</v>
      </c>
      <c r="T58" s="1" t="b">
        <v>0</v>
      </c>
    </row>
    <row r="59" spans="1:21" x14ac:dyDescent="0.3">
      <c r="A59" s="1" t="s">
        <v>96</v>
      </c>
      <c r="B59" s="1">
        <v>0</v>
      </c>
      <c r="C59" s="1">
        <v>0</v>
      </c>
      <c r="D59" s="1">
        <v>1</v>
      </c>
      <c r="E59" s="1" t="s">
        <v>95</v>
      </c>
      <c r="F59" s="1" t="b">
        <f t="shared" si="5"/>
        <v>0</v>
      </c>
      <c r="G59" s="1" t="b">
        <f t="shared" si="13"/>
        <v>1</v>
      </c>
      <c r="H59" s="1" t="b">
        <f t="shared" si="14"/>
        <v>1</v>
      </c>
      <c r="I59" s="1" t="s">
        <v>196</v>
      </c>
      <c r="J59" s="1">
        <f>IFERROR(VLOOKUP(I59,X:Y,2,0),"")</f>
        <v>2</v>
      </c>
      <c r="K59" s="1">
        <f t="shared" si="21"/>
        <v>8.5579803166452718E-4</v>
      </c>
      <c r="L59" s="1">
        <f t="shared" si="22"/>
        <v>1.8691588785046728E-2</v>
      </c>
      <c r="M59" s="1" t="str">
        <f t="shared" ca="1" si="24"/>
        <v>LP_InstantKillBetter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8"/>
        <v>LevelPackUIName_InstantKillBetter</v>
      </c>
      <c r="P59" s="1" t="str">
        <f t="shared" ca="1" si="25"/>
        <v>LevelPackUIDesc_InstantKillBetter</v>
      </c>
      <c r="Q59" s="1" t="str">
        <f ca="1">IF(ISBLANK(O59),"",
IFERROR(VLOOKUP(O59,[2]StringTable!$1:$1048576,MATCH([2]StringTable!$C$1,[2]StringTable!$1:$1,0),0),
IFERROR(VLOOKUP(O59,[2]InApkStringTable!$1:$1048576,MATCH([2]InApkStringTable!$C$1,[2]InApkStringTable!$1:$1,0),0),
"스트링없음")))</f>
        <v>&lt;color=#FFC080&gt;상급&lt;/color&gt; 일정확률로 즉사</v>
      </c>
      <c r="R59" s="1" t="str">
        <f ca="1">IF(ISBLANK(P59),"",
IFERROR(VLOOKUP(P59,[2]StringTable!$1:$1048576,MATCH([2]StringTable!$C$1,[2]StringTable!$1:$1,0),0),
IFERROR(VLOOKUP(P59,[2]InApkStringTable!$1:$1048576,MATCH([2]InApkStringTable!$C$1,[2]InApkStringTable!$1:$1,0),0),
"스트링없음")))</f>
        <v>몬스터를 더 높은 확률로 한 방에 죽입니다</v>
      </c>
      <c r="S59" s="1">
        <v>5</v>
      </c>
      <c r="T59" s="1" t="b">
        <v>0</v>
      </c>
    </row>
    <row r="60" spans="1:21" x14ac:dyDescent="0.3">
      <c r="A60" s="1" t="s">
        <v>97</v>
      </c>
      <c r="B60" s="1">
        <v>0</v>
      </c>
      <c r="C60" s="1">
        <v>0</v>
      </c>
      <c r="D60" s="1">
        <v>0</v>
      </c>
      <c r="E60" s="1" t="s">
        <v>180</v>
      </c>
      <c r="F60" s="1" t="b">
        <f t="shared" si="5"/>
        <v>0</v>
      </c>
      <c r="G60" s="1" t="b">
        <f t="shared" si="13"/>
        <v>0</v>
      </c>
      <c r="H60" s="1" t="b">
        <f t="shared" si="14"/>
        <v>0</v>
      </c>
      <c r="I60" s="1" t="s">
        <v>199</v>
      </c>
      <c r="J60" s="1">
        <f>IFERROR(VLOOKUP(I60,X:Y,2,0),"")</f>
        <v>100</v>
      </c>
      <c r="K60" s="1">
        <f t="shared" si="21"/>
        <v>4.2789901583226361E-2</v>
      </c>
      <c r="L60" s="1" t="str">
        <f t="shared" si="22"/>
        <v/>
      </c>
      <c r="M60" s="1" t="str">
        <f t="shared" ca="1" si="24"/>
        <v>LP_ImmortalWill</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8"/>
        <v>LevelPackUIName_ImmortalWill</v>
      </c>
      <c r="P60" s="1" t="str">
        <f t="shared" ca="1" si="25"/>
        <v>LevelPackUIDesc_ImmortalWill</v>
      </c>
      <c r="Q60" s="1" t="str">
        <f ca="1">IF(ISBLANK(O60),"",
IFERROR(VLOOKUP(O60,[2]StringTable!$1:$1048576,MATCH([2]StringTable!$C$1,[2]StringTable!$1:$1,0),0),
IFERROR(VLOOKUP(O60,[2]InApkStringTable!$1:$1048576,MATCH([2]InApkStringTable!$C$1,[2]InApkStringTable!$1:$1,0),0),
"스트링없음")))</f>
        <v>불사의 의지</v>
      </c>
      <c r="R60" s="1" t="str">
        <f ca="1">IF(ISBLANK(P60),"",
IFERROR(VLOOKUP(P60,[2]StringTable!$1:$1048576,MATCH([2]StringTable!$C$1,[2]StringTable!$1:$1,0),0),
IFERROR(VLOOKUP(P60,[2]InApkStringTable!$1:$1048576,MATCH([2]InApkStringTable!$C$1,[2]InApkStringTable!$1:$1,0),0),
"스트링없음")))</f>
        <v>HP가 0 이 될 때 확률로 살아납니다</v>
      </c>
      <c r="S60" s="1">
        <v>9</v>
      </c>
      <c r="T60" s="1" t="b">
        <v>0</v>
      </c>
    </row>
    <row r="61" spans="1:21" x14ac:dyDescent="0.3">
      <c r="A61" s="1" t="s">
        <v>98</v>
      </c>
      <c r="B61" s="1">
        <v>0</v>
      </c>
      <c r="C61" s="1">
        <v>0</v>
      </c>
      <c r="D61" s="1">
        <v>1</v>
      </c>
      <c r="E61" s="1" t="s">
        <v>180</v>
      </c>
      <c r="F61" s="1" t="b">
        <f t="shared" si="5"/>
        <v>0</v>
      </c>
      <c r="G61" s="1" t="b">
        <f t="shared" si="13"/>
        <v>1</v>
      </c>
      <c r="H61" s="1" t="b">
        <f t="shared" si="14"/>
        <v>1</v>
      </c>
      <c r="I61" s="1" t="s">
        <v>196</v>
      </c>
      <c r="J61" s="1">
        <f>IFERROR(VLOOKUP(I61,X:Y,2,0),"")</f>
        <v>2</v>
      </c>
      <c r="K61" s="1">
        <f t="shared" si="21"/>
        <v>8.5579803166452718E-4</v>
      </c>
      <c r="L61" s="1">
        <f t="shared" si="22"/>
        <v>1.8691588785046728E-2</v>
      </c>
      <c r="M61" s="1" t="str">
        <f t="shared" ca="1" si="24"/>
        <v>LP_ImmortalWillBetter</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8"/>
        <v>LevelPackUIName_ImmortalWillBetter</v>
      </c>
      <c r="P61" s="1" t="str">
        <f t="shared" ca="1" si="25"/>
        <v>LevelPackUIDesc_ImmortalWillBetter</v>
      </c>
      <c r="Q61" s="1" t="str">
        <f ca="1">IF(ISBLANK(O61),"",
IFERROR(VLOOKUP(O61,[2]StringTable!$1:$1048576,MATCH([2]StringTable!$C$1,[2]StringTable!$1:$1,0),0),
IFERROR(VLOOKUP(O61,[2]InApkStringTable!$1:$1048576,MATCH([2]InApkStringTable!$C$1,[2]InApkStringTable!$1:$1,0),0),
"스트링없음")))</f>
        <v>&lt;color=#FFC080&gt;상급&lt;/color&gt; 불사의 의지</v>
      </c>
      <c r="R61" s="1" t="str">
        <f ca="1">IF(ISBLANK(P61),"",
IFERROR(VLOOKUP(P61,[2]StringTable!$1:$1048576,MATCH([2]StringTable!$C$1,[2]StringTable!$1:$1,0),0),
IFERROR(VLOOKUP(P61,[2]InApkStringTable!$1:$1048576,MATCH([2]InApkStringTable!$C$1,[2]InApkStringTable!$1:$1,0),0),
"스트링없음")))</f>
        <v>HP가 0 이 될 때 더 높은 확률로 살아납니다</v>
      </c>
      <c r="S61" s="1">
        <v>5</v>
      </c>
      <c r="T61" s="1" t="b">
        <v>0</v>
      </c>
    </row>
    <row r="62" spans="1:21" x14ac:dyDescent="0.3">
      <c r="A62" s="1" t="s">
        <v>169</v>
      </c>
      <c r="B62" s="1">
        <v>0</v>
      </c>
      <c r="C62" s="1">
        <v>0</v>
      </c>
      <c r="D62" s="1">
        <v>1</v>
      </c>
      <c r="E62" s="1" t="s">
        <v>78</v>
      </c>
      <c r="F62" s="1" t="b">
        <f t="shared" si="5"/>
        <v>0</v>
      </c>
      <c r="G62" s="1" t="b">
        <f t="shared" si="13"/>
        <v>1</v>
      </c>
      <c r="H62" s="1" t="b">
        <f t="shared" si="14"/>
        <v>1</v>
      </c>
      <c r="I62" s="1" t="s">
        <v>195</v>
      </c>
      <c r="J62" s="1">
        <f>IFERROR(VLOOKUP(I62,X:Y,2,0),"")</f>
        <v>4</v>
      </c>
      <c r="K62" s="1">
        <f t="shared" si="21"/>
        <v>1.7115960633290544E-3</v>
      </c>
      <c r="L62" s="1">
        <f t="shared" si="22"/>
        <v>3.7383177570093455E-2</v>
      </c>
      <c r="M62" s="1" t="str">
        <f t="shared" ca="1" si="24"/>
        <v>LP_HealAreaOnEncounter</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8"/>
        <v>LevelPackUIName_HealAreaOnEncounter</v>
      </c>
      <c r="P62" s="1" t="str">
        <f t="shared" ca="1" si="25"/>
        <v>LevelPackUIDesc_HealAreaOnEncounter</v>
      </c>
      <c r="Q62" s="1" t="str">
        <f ca="1">IF(ISBLANK(O62),"",
IFERROR(VLOOKUP(O62,[2]StringTable!$1:$1048576,MATCH([2]StringTable!$C$1,[2]StringTable!$1:$1,0),0),
IFERROR(VLOOKUP(O62,[2]InApkStringTable!$1:$1048576,MATCH([2]InApkStringTable!$C$1,[2]InApkStringTable!$1:$1,0),0),
"스트링없음")))</f>
        <v>&lt;color=#FFC080&gt;적 조우 시 회복지대&lt;/color&gt;</v>
      </c>
      <c r="R62" s="1" t="str">
        <f ca="1">IF(ISBLANK(P62),"",
IFERROR(VLOOKUP(P62,[2]StringTable!$1:$1048576,MATCH([2]StringTable!$C$1,[2]StringTable!$1:$1,0),0),
IFERROR(VLOOKUP(P62,[2]InApkStringTable!$1:$1048576,MATCH([2]InApkStringTable!$C$1,[2]InApkStringTable!$1:$1,0),0),
"스트링없음")))</f>
        <v>몬스터 조우 시 회복지대가 생성됩니다</v>
      </c>
      <c r="S62" s="1">
        <v>6</v>
      </c>
      <c r="T62" s="1" t="b">
        <v>0</v>
      </c>
      <c r="U62" s="1" t="s">
        <v>112</v>
      </c>
    </row>
    <row r="63" spans="1:21" x14ac:dyDescent="0.3">
      <c r="A63" s="1" t="s">
        <v>170</v>
      </c>
      <c r="B63" s="1">
        <v>0</v>
      </c>
      <c r="C63" s="1">
        <v>0</v>
      </c>
      <c r="D63" s="1">
        <v>1</v>
      </c>
      <c r="E63" s="1" t="s">
        <v>176</v>
      </c>
      <c r="F63" s="1" t="b">
        <f t="shared" si="5"/>
        <v>0</v>
      </c>
      <c r="G63" s="1" t="b">
        <f t="shared" si="13"/>
        <v>1</v>
      </c>
      <c r="H63" s="1" t="b">
        <f t="shared" si="14"/>
        <v>1</v>
      </c>
      <c r="I63" s="1" t="s">
        <v>195</v>
      </c>
      <c r="J63" s="1">
        <f>IFERROR(VLOOKUP(I63,X:Y,2,0),"")</f>
        <v>4</v>
      </c>
      <c r="K63" s="1">
        <f t="shared" si="21"/>
        <v>1.7115960633290544E-3</v>
      </c>
      <c r="L63" s="1">
        <f t="shared" si="22"/>
        <v>3.7383177570093455E-2</v>
      </c>
      <c r="M63" s="1" t="str">
        <f t="shared" ca="1" si="24"/>
        <v>LP_MoveSpeedUpOnAttacked</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8"/>
        <v>LevelPackUIName_MoveSpeedUpOnAttacked</v>
      </c>
      <c r="P63" s="1" t="str">
        <f t="shared" ca="1" si="25"/>
        <v>LevelPackUIDesc_MoveSpeedUpOnAttacked</v>
      </c>
      <c r="Q63" s="1" t="str">
        <f ca="1">IF(ISBLANK(O63),"",
IFERROR(VLOOKUP(O63,[2]StringTable!$1:$1048576,MATCH([2]StringTable!$C$1,[2]StringTable!$1:$1,0),0),
IFERROR(VLOOKUP(O63,[2]InApkStringTable!$1:$1048576,MATCH([2]InApkStringTable!$C$1,[2]InApkStringTable!$1:$1,0),0),
"스트링없음")))</f>
        <v>&lt;color=#FFC080&gt;피격 시
이동 속도 증가&lt;/color&gt;</v>
      </c>
      <c r="R63" s="1" t="str">
        <f ca="1">IF(ISBLANK(P63),"",
IFERROR(VLOOKUP(P63,[2]StringTable!$1:$1048576,MATCH([2]StringTable!$C$1,[2]StringTable!$1:$1,0),0),
IFERROR(VLOOKUP(P63,[2]InApkStringTable!$1:$1048576,MATCH([2]InApkStringTable!$C$1,[2]InApkStringTable!$1:$1,0),0),
"스트링없음")))</f>
        <v>HP를 잃을 때 이동 속도가 증가합니다</v>
      </c>
      <c r="S63" s="1">
        <v>6</v>
      </c>
      <c r="T63" s="1" t="b">
        <v>0</v>
      </c>
      <c r="U63" s="1" t="s">
        <v>113</v>
      </c>
    </row>
    <row r="64" spans="1:21" x14ac:dyDescent="0.3">
      <c r="A64" s="1" t="s">
        <v>174</v>
      </c>
      <c r="B64" s="1">
        <v>0</v>
      </c>
      <c r="C64" s="1">
        <v>0</v>
      </c>
      <c r="D64" s="1">
        <v>1</v>
      </c>
      <c r="E64" s="1" t="s">
        <v>177</v>
      </c>
      <c r="F64" s="1" t="b">
        <f t="shared" ref="F64" si="26">IF(AND(B64=0,C64=0),FALSE,TRUE)</f>
        <v>0</v>
      </c>
      <c r="G64" s="1" t="b">
        <f t="shared" ref="G64" si="27">IF(F64,FALSE,
  IF(D64,TRUE,FALSE))</f>
        <v>1</v>
      </c>
      <c r="H64" s="1" t="b">
        <f t="shared" ref="H64" si="28">IF(B64,TRUE,
  IF(D64,TRUE,FALSE))</f>
        <v>1</v>
      </c>
      <c r="I64" s="1" t="s">
        <v>195</v>
      </c>
      <c r="J64" s="1">
        <f>IFERROR(VLOOKUP(I64,X:Y,2,0),"")</f>
        <v>4</v>
      </c>
      <c r="K64" s="1">
        <f t="shared" si="21"/>
        <v>1.7115960633290544E-3</v>
      </c>
      <c r="L64" s="1">
        <f t="shared" si="22"/>
        <v>3.7383177570093455E-2</v>
      </c>
      <c r="M64" s="1" t="str">
        <f t="shared" ca="1" si="24"/>
        <v>LP_MoveSpeedUpOnKill</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8"/>
        <v>LevelPackUIName_MoveSpeedUpOnKill</v>
      </c>
      <c r="P64" s="1" t="str">
        <f t="shared" ca="1" si="25"/>
        <v>LevelPackUIDesc_MoveSpeedUpOnKill</v>
      </c>
      <c r="Q64" s="1" t="str">
        <f ca="1">IF(ISBLANK(O64),"",
IFERROR(VLOOKUP(O64,[2]StringTable!$1:$1048576,MATCH([2]StringTable!$C$1,[2]StringTable!$1:$1,0),0),
IFERROR(VLOOKUP(O64,[2]InApkStringTable!$1:$1048576,MATCH([2]InApkStringTable!$C$1,[2]InApkStringTable!$1:$1,0),0),
"스트링없음")))</f>
        <v>&lt;color=#FFC080&gt;킬 시
이동 속도 증가&lt;/color&gt;</v>
      </c>
      <c r="R64" s="1" t="str">
        <f ca="1">IF(ISBLANK(P64),"",
IFERROR(VLOOKUP(P64,[2]StringTable!$1:$1048576,MATCH([2]StringTable!$C$1,[2]StringTable!$1:$1,0),0),
IFERROR(VLOOKUP(P64,[2]InApkStringTable!$1:$1048576,MATCH([2]InApkStringTable!$C$1,[2]InApkStringTable!$1:$1,0),0),
"스트링없음")))</f>
        <v>몬스터를 죽일 때 이동 속도가 증가합니다</v>
      </c>
      <c r="S64" s="1">
        <v>6</v>
      </c>
      <c r="T64" s="1" t="b">
        <v>0</v>
      </c>
      <c r="U64" s="1" t="s">
        <v>113</v>
      </c>
    </row>
    <row r="65" spans="1:21" x14ac:dyDescent="0.3">
      <c r="A65" s="1" t="s">
        <v>115</v>
      </c>
      <c r="B65" s="1">
        <v>0</v>
      </c>
      <c r="C65" s="1">
        <v>0</v>
      </c>
      <c r="D65" s="1">
        <v>1</v>
      </c>
      <c r="E65" s="1" t="s">
        <v>106</v>
      </c>
      <c r="F65" s="1" t="b">
        <f t="shared" si="5"/>
        <v>0</v>
      </c>
      <c r="G65" s="1" t="b">
        <f t="shared" si="13"/>
        <v>1</v>
      </c>
      <c r="H65" s="1" t="b">
        <f t="shared" si="14"/>
        <v>1</v>
      </c>
      <c r="I65" s="1" t="s">
        <v>195</v>
      </c>
      <c r="J65" s="1">
        <f>IFERROR(VLOOKUP(I65,X:Y,2,0),"")</f>
        <v>4</v>
      </c>
      <c r="K65" s="1">
        <f t="shared" si="21"/>
        <v>1.7115960633290544E-3</v>
      </c>
      <c r="L65" s="1">
        <f t="shared" si="22"/>
        <v>3.7383177570093455E-2</v>
      </c>
      <c r="M65" s="1" t="str">
        <f t="shared" ca="1" si="24"/>
        <v>LP_MineOnMove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8"/>
        <v>LevelPackUIName_MineOnMove</v>
      </c>
      <c r="P65" s="1" t="str">
        <f t="shared" ca="1" si="25"/>
        <v>LevelPackUIDesc_MineOnMove</v>
      </c>
      <c r="Q65" s="1" t="str">
        <f ca="1">IF(ISBLANK(O65),"",
IFERROR(VLOOKUP(O65,[2]StringTable!$1:$1048576,MATCH([2]StringTable!$C$1,[2]StringTable!$1:$1,0),0),
IFERROR(VLOOKUP(O65,[2]InApkStringTable!$1:$1048576,MATCH([2]InApkStringTable!$C$1,[2]InApkStringTable!$1:$1,0),0),
"스트링없음")))</f>
        <v>&lt;color=#FFC080&gt;이동 중 오브 설치&lt;/color&gt;</v>
      </c>
      <c r="R65" s="1" t="str">
        <f ca="1">IF(ISBLANK(P65),"",
IFERROR(VLOOKUP(P65,[2]StringTable!$1:$1048576,MATCH([2]StringTable!$C$1,[2]StringTable!$1:$1,0),0),
IFERROR(VLOOKUP(P65,[2]InApkStringTable!$1:$1048576,MATCH([2]InApkStringTable!$C$1,[2]InApkStringTable!$1:$1,0),0),
"스트링없음")))</f>
        <v>이동 시 공격구체를 설치합니다</v>
      </c>
      <c r="S65" s="1">
        <v>6</v>
      </c>
      <c r="T65" s="1" t="b">
        <v>0</v>
      </c>
      <c r="U65" s="1" t="s">
        <v>114</v>
      </c>
    </row>
    <row r="66" spans="1:21" x14ac:dyDescent="0.3">
      <c r="A66" s="1" t="s">
        <v>171</v>
      </c>
      <c r="B66" s="1">
        <v>0</v>
      </c>
      <c r="C66" s="1">
        <v>0</v>
      </c>
      <c r="D66" s="1">
        <v>0</v>
      </c>
      <c r="E66" s="1" t="s">
        <v>105</v>
      </c>
      <c r="F66" s="1" t="b">
        <f t="shared" si="5"/>
        <v>0</v>
      </c>
      <c r="G66" s="1" t="b">
        <f t="shared" si="13"/>
        <v>0</v>
      </c>
      <c r="H66" s="1" t="b">
        <f t="shared" si="14"/>
        <v>0</v>
      </c>
      <c r="I66" s="1" t="s">
        <v>199</v>
      </c>
      <c r="J66" s="1">
        <f>IFERROR(VLOOKUP(I66,X:Y,2,0),"")</f>
        <v>100</v>
      </c>
      <c r="K66" s="1">
        <f t="shared" ref="K66:K73" si="29">IF(F66,"",J66/SUMIF(F:F,F66,J:J))</f>
        <v>4.2789901583226361E-2</v>
      </c>
      <c r="L66" s="1" t="str">
        <f t="shared" ref="L66:L73" si="30">IF(NOT(G66),"",J66/SUMIF(G:G,G66,J:J))</f>
        <v/>
      </c>
      <c r="M66" s="1" t="str">
        <f t="shared" ca="1" si="24"/>
        <v>LP_SlowHitObject</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8"/>
        <v>LevelPackUIName_SlowHitObject</v>
      </c>
      <c r="P66" s="1" t="str">
        <f t="shared" ca="1" si="25"/>
        <v>LevelPackUIDesc_SlowHitObject</v>
      </c>
      <c r="Q66" s="1" t="str">
        <f ca="1">IF(ISBLANK(O66),"",
IFERROR(VLOOKUP(O66,[2]StringTable!$1:$1048576,MATCH([2]StringTable!$C$1,[2]StringTable!$1:$1,0),0),
IFERROR(VLOOKUP(O66,[2]InApkStringTable!$1:$1048576,MATCH([2]InApkStringTable!$C$1,[2]InApkStringTable!$1:$1,0),0),
"스트링없음")))</f>
        <v>발사체 속도 감소</v>
      </c>
      <c r="R66" s="1" t="str">
        <f ca="1">IF(ISBLANK(P66),"",
IFERROR(VLOOKUP(P66,[2]StringTable!$1:$1048576,MATCH([2]StringTable!$C$1,[2]StringTable!$1:$1,0),0),
IFERROR(VLOOKUP(P66,[2]InApkStringTable!$1:$1048576,MATCH([2]InApkStringTable!$C$1,[2]InApkStringTable!$1:$1,0),0),
"스트링없음")))</f>
        <v>몬스터의 발사체 속도가 줄어듭니다</v>
      </c>
      <c r="S66" s="1">
        <v>5</v>
      </c>
      <c r="T66" s="1" t="b">
        <v>0</v>
      </c>
    </row>
    <row r="67" spans="1:21" x14ac:dyDescent="0.3">
      <c r="A67" s="1" t="s">
        <v>166</v>
      </c>
      <c r="B67" s="1">
        <v>0</v>
      </c>
      <c r="C67" s="1">
        <v>0</v>
      </c>
      <c r="D67" s="1">
        <v>1</v>
      </c>
      <c r="E67" s="1" t="s">
        <v>105</v>
      </c>
      <c r="F67" s="1" t="b">
        <f t="shared" ref="F67" si="31">IF(AND(B67=0,C67=0),FALSE,TRUE)</f>
        <v>0</v>
      </c>
      <c r="G67" s="1" t="b">
        <f t="shared" ref="G67" si="32">IF(F67,FALSE,
  IF(D67,TRUE,FALSE))</f>
        <v>1</v>
      </c>
      <c r="H67" s="1" t="b">
        <f t="shared" ref="H67" si="33">IF(B67,TRUE,
  IF(D67,TRUE,FALSE))</f>
        <v>1</v>
      </c>
      <c r="I67" s="1" t="s">
        <v>196</v>
      </c>
      <c r="J67" s="1">
        <f>IFERROR(VLOOKUP(I67,X:Y,2,0),"")</f>
        <v>2</v>
      </c>
      <c r="K67" s="1">
        <f t="shared" si="29"/>
        <v>8.5579803166452718E-4</v>
      </c>
      <c r="L67" s="1">
        <f t="shared" si="30"/>
        <v>1.8691588785046728E-2</v>
      </c>
      <c r="M67" s="1" t="str">
        <f t="shared" ca="1" si="24"/>
        <v>LP_SlowHitObjectBetter</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8"/>
        <v>LevelPackUIName_SlowHitObjectBetter</v>
      </c>
      <c r="P67" s="1" t="str">
        <f t="shared" ca="1" si="25"/>
        <v>LevelPackUIDesc_SlowHitObjectBetter</v>
      </c>
      <c r="Q67" s="1" t="str">
        <f ca="1">IF(ISBLANK(O67),"",
IFERROR(VLOOKUP(O67,[2]StringTable!$1:$1048576,MATCH([2]StringTable!$C$1,[2]StringTable!$1:$1,0),0),
IFERROR(VLOOKUP(O67,[2]InApkStringTable!$1:$1048576,MATCH([2]InApkStringTable!$C$1,[2]InApkStringTable!$1:$1,0),0),
"스트링없음")))</f>
        <v>&lt;color=#FFC080&gt;상급&lt;/color&gt; 발사체 속도 감소</v>
      </c>
      <c r="R67" s="1" t="str">
        <f ca="1">IF(ISBLANK(P67),"",
IFERROR(VLOOKUP(P67,[2]StringTable!$1:$1048576,MATCH([2]StringTable!$C$1,[2]StringTable!$1:$1,0),0),
IFERROR(VLOOKUP(P67,[2]InApkStringTable!$1:$1048576,MATCH([2]InApkStringTable!$C$1,[2]InApkStringTable!$1:$1,0),0),
"스트링없음")))</f>
        <v>몬스터의 발사체 속도가 더 많이 줄어듭니다</v>
      </c>
      <c r="S67" s="1">
        <v>5</v>
      </c>
      <c r="T67" s="1" t="b">
        <v>0</v>
      </c>
    </row>
    <row r="68" spans="1:21" x14ac:dyDescent="0.3">
      <c r="A68" s="1" t="s">
        <v>99</v>
      </c>
      <c r="B68" s="1">
        <v>0</v>
      </c>
      <c r="C68" s="1">
        <v>0</v>
      </c>
      <c r="D68" s="1">
        <v>1</v>
      </c>
      <c r="E68" s="1" t="s">
        <v>173</v>
      </c>
      <c r="F68" s="1" t="b">
        <f t="shared" si="5"/>
        <v>0</v>
      </c>
      <c r="G68" s="1" t="b">
        <f t="shared" si="13"/>
        <v>1</v>
      </c>
      <c r="H68" s="1" t="b">
        <f t="shared" si="14"/>
        <v>1</v>
      </c>
      <c r="I68" s="1" t="s">
        <v>195</v>
      </c>
      <c r="J68" s="1">
        <f>IFERROR(VLOOKUP(I68,X:Y,2,0),"")</f>
        <v>4</v>
      </c>
      <c r="K68" s="1">
        <f t="shared" si="29"/>
        <v>1.7115960633290544E-3</v>
      </c>
      <c r="L68" s="1">
        <f t="shared" si="30"/>
        <v>3.7383177570093455E-2</v>
      </c>
      <c r="M68" s="1" t="str">
        <f t="shared" ca="1" si="24"/>
        <v>LP_Paralyze</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8"/>
        <v>LevelPackUIName_Paralyze</v>
      </c>
      <c r="P68" s="1" t="str">
        <f t="shared" ca="1" si="25"/>
        <v>LevelPackUIDesc_Paralyze</v>
      </c>
      <c r="Q68" s="1" t="str">
        <f ca="1">IF(ISBLANK(O68),"",
IFERROR(VLOOKUP(O68,[2]StringTable!$1:$1048576,MATCH([2]StringTable!$C$1,[2]StringTable!$1:$1,0),0),
IFERROR(VLOOKUP(O68,[2]InApkStringTable!$1:$1048576,MATCH([2]InApkStringTable!$C$1,[2]InApkStringTable!$1:$1,0),0),
"스트링없음")))</f>
        <v>&lt;color=#FFC080&gt;마비 효과&lt;/color&gt;</v>
      </c>
      <c r="R68" s="1" t="str">
        <f ca="1">IF(ISBLANK(P68),"",
IFERROR(VLOOKUP(P68,[2]StringTable!$1:$1048576,MATCH([2]StringTable!$C$1,[2]StringTable!$1:$1,0),0),
IFERROR(VLOOKUP(P68,[2]InApkStringTable!$1:$1048576,MATCH([2]InApkStringTable!$C$1,[2]InApkStringTable!$1:$1,0),0),
"스트링없음")))</f>
        <v>공격에 마비 효과를 부여합니다</v>
      </c>
      <c r="S68" s="1">
        <v>5</v>
      </c>
      <c r="T68" s="1" t="b">
        <v>0</v>
      </c>
    </row>
    <row r="69" spans="1:21" x14ac:dyDescent="0.3">
      <c r="A69" s="1" t="s">
        <v>100</v>
      </c>
      <c r="B69" s="1">
        <v>0</v>
      </c>
      <c r="C69" s="1">
        <v>0</v>
      </c>
      <c r="D69" s="1">
        <v>1</v>
      </c>
      <c r="E69" s="1" t="s">
        <v>107</v>
      </c>
      <c r="F69" s="1" t="b">
        <f t="shared" si="5"/>
        <v>0</v>
      </c>
      <c r="G69" s="1" t="b">
        <f t="shared" si="13"/>
        <v>1</v>
      </c>
      <c r="H69" s="1" t="b">
        <f t="shared" si="14"/>
        <v>1</v>
      </c>
      <c r="I69" s="1" t="s">
        <v>195</v>
      </c>
      <c r="J69" s="1">
        <f>IFERROR(VLOOKUP(I69,X:Y,2,0),"")</f>
        <v>4</v>
      </c>
      <c r="K69" s="1">
        <f t="shared" si="29"/>
        <v>1.7115960633290544E-3</v>
      </c>
      <c r="L69" s="1">
        <f t="shared" si="30"/>
        <v>3.7383177570093455E-2</v>
      </c>
      <c r="M69" s="1" t="str">
        <f t="shared" ca="1" si="24"/>
        <v>LP_Hold</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8"/>
        <v>LevelPackUIName_Hold</v>
      </c>
      <c r="P69" s="1" t="str">
        <f t="shared" ca="1" si="25"/>
        <v>LevelPackUIDesc_Hold</v>
      </c>
      <c r="Q69" s="1" t="str">
        <f ca="1">IF(ISBLANK(O69),"",
IFERROR(VLOOKUP(O69,[2]StringTable!$1:$1048576,MATCH([2]StringTable!$C$1,[2]StringTable!$1:$1,0),0),
IFERROR(VLOOKUP(O69,[2]InApkStringTable!$1:$1048576,MATCH([2]InApkStringTable!$C$1,[2]InApkStringTable!$1:$1,0),0),
"스트링없음")))</f>
        <v>&lt;color=#FFC080&gt;이동 불가 효과&lt;/color&gt;</v>
      </c>
      <c r="R69" s="1" t="str">
        <f ca="1">IF(ISBLANK(P69),"",
IFERROR(VLOOKUP(P69,[2]StringTable!$1:$1048576,MATCH([2]StringTable!$C$1,[2]StringTable!$1:$1,0),0),
IFERROR(VLOOKUP(P69,[2]InApkStringTable!$1:$1048576,MATCH([2]InApkStringTable!$C$1,[2]InApkStringTable!$1:$1,0),0),
"스트링없음")))</f>
        <v>공격에 이동 불가 효과를 부여합니다</v>
      </c>
      <c r="S69" s="1">
        <v>5</v>
      </c>
      <c r="T69" s="1" t="b">
        <v>0</v>
      </c>
      <c r="U69" s="1" t="s">
        <v>109</v>
      </c>
    </row>
    <row r="70" spans="1:21" x14ac:dyDescent="0.3">
      <c r="A70" s="1" t="s">
        <v>101</v>
      </c>
      <c r="B70" s="1">
        <v>0</v>
      </c>
      <c r="C70" s="1">
        <v>0</v>
      </c>
      <c r="D70" s="1">
        <v>1</v>
      </c>
      <c r="E70" s="1" t="s">
        <v>102</v>
      </c>
      <c r="F70" s="1" t="b">
        <f t="shared" si="5"/>
        <v>0</v>
      </c>
      <c r="G70" s="1" t="b">
        <f t="shared" si="13"/>
        <v>1</v>
      </c>
      <c r="H70" s="1" t="b">
        <f t="shared" si="14"/>
        <v>1</v>
      </c>
      <c r="I70" s="1" t="s">
        <v>195</v>
      </c>
      <c r="J70" s="1">
        <f>IFERROR(VLOOKUP(I70,X:Y,2,0),"")</f>
        <v>4</v>
      </c>
      <c r="K70" s="1">
        <f t="shared" si="29"/>
        <v>1.7115960633290544E-3</v>
      </c>
      <c r="L70" s="1">
        <f t="shared" si="30"/>
        <v>3.7383177570093455E-2</v>
      </c>
      <c r="M70" s="1" t="str">
        <f t="shared" ca="1" si="24"/>
        <v>LP_Transport</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8"/>
        <v>LevelPackUIName_Transport</v>
      </c>
      <c r="P70" s="1" t="str">
        <f t="shared" ca="1" si="25"/>
        <v>LevelPackUIDesc_Transport</v>
      </c>
      <c r="Q70" s="1" t="str">
        <f ca="1">IF(ISBLANK(O70),"",
IFERROR(VLOOKUP(O70,[2]StringTable!$1:$1048576,MATCH([2]StringTable!$C$1,[2]StringTable!$1:$1,0),0),
IFERROR(VLOOKUP(O70,[2]InApkStringTable!$1:$1048576,MATCH([2]InApkStringTable!$C$1,[2]InApkStringTable!$1:$1,0),0),
"스트링없음")))</f>
        <v>&lt;color=#FFC080&gt;몬스터 전이 효과&lt;/color&gt;</v>
      </c>
      <c r="R70" s="1" t="str">
        <f ca="1">IF(ISBLANK(P70),"",
IFERROR(VLOOKUP(P70,[2]StringTable!$1:$1048576,MATCH([2]StringTable!$C$1,[2]StringTable!$1:$1,0),0),
IFERROR(VLOOKUP(P70,[2]InApkStringTable!$1:$1048576,MATCH([2]InApkStringTable!$C$1,[2]InApkStringTable!$1:$1,0),0),
"스트링없음")))</f>
        <v>공격에 몬스터 전이 효과를 부여합니다</v>
      </c>
      <c r="S70" s="1">
        <v>5</v>
      </c>
      <c r="T70" s="1" t="b">
        <v>0</v>
      </c>
      <c r="U70" s="1" t="s">
        <v>128</v>
      </c>
    </row>
    <row r="71" spans="1:21" x14ac:dyDescent="0.3">
      <c r="A71" s="1" t="s">
        <v>103</v>
      </c>
      <c r="B71" s="1">
        <v>0</v>
      </c>
      <c r="C71" s="1">
        <v>0</v>
      </c>
      <c r="D71" s="1">
        <v>1</v>
      </c>
      <c r="E71" s="1" t="s">
        <v>104</v>
      </c>
      <c r="F71" s="1" t="b">
        <f t="shared" si="5"/>
        <v>0</v>
      </c>
      <c r="G71" s="1" t="b">
        <f t="shared" si="13"/>
        <v>1</v>
      </c>
      <c r="H71" s="1" t="b">
        <f t="shared" si="14"/>
        <v>1</v>
      </c>
      <c r="I71" s="1" t="s">
        <v>195</v>
      </c>
      <c r="J71" s="1">
        <f>IFERROR(VLOOKUP(I71,X:Y,2,0),"")</f>
        <v>4</v>
      </c>
      <c r="K71" s="1">
        <f t="shared" si="29"/>
        <v>1.7115960633290544E-3</v>
      </c>
      <c r="L71" s="1">
        <f t="shared" si="30"/>
        <v>3.7383177570093455E-2</v>
      </c>
      <c r="M71" s="1" t="str">
        <f t="shared" ca="1" si="24"/>
        <v>LP_SummonShield</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8"/>
        <v>LevelPackUIName_SummonShield</v>
      </c>
      <c r="P71" s="1" t="str">
        <f t="shared" ca="1" si="25"/>
        <v>LevelPackUIDesc_SummonShield</v>
      </c>
      <c r="Q71" s="1" t="str">
        <f ca="1">IF(ISBLANK(O71),"",
IFERROR(VLOOKUP(O71,[2]StringTable!$1:$1048576,MATCH([2]StringTable!$C$1,[2]StringTable!$1:$1,0),0),
IFERROR(VLOOKUP(O71,[2]InApkStringTable!$1:$1048576,MATCH([2]InApkStringTable!$C$1,[2]InApkStringTable!$1:$1,0),0),
"스트링없음")))</f>
        <v>&lt;color=#FFC080&gt;쉴드 소환&lt;/color&gt;</v>
      </c>
      <c r="R71" s="1" t="str">
        <f ca="1">IF(ISBLANK(P71),"",
IFERROR(VLOOKUP(P71,[2]StringTable!$1:$1048576,MATCH([2]StringTable!$C$1,[2]StringTable!$1:$1,0),0),
IFERROR(VLOOKUP(P71,[2]InApkStringTable!$1:$1048576,MATCH([2]InApkStringTable!$C$1,[2]InApkStringTable!$1:$1,0),0),
"스트링없음")))</f>
        <v>주기적으로 발사체를 막는 쉴드를 소환합니다</v>
      </c>
      <c r="S71" s="1">
        <v>5</v>
      </c>
      <c r="T71" s="1" t="b">
        <v>0</v>
      </c>
      <c r="U71" s="1" t="s">
        <v>111</v>
      </c>
    </row>
    <row r="72" spans="1:21" x14ac:dyDescent="0.3">
      <c r="A72" s="1" t="s">
        <v>183</v>
      </c>
      <c r="B72" s="1">
        <v>0</v>
      </c>
      <c r="C72" s="1">
        <v>0</v>
      </c>
      <c r="D72" s="1">
        <v>0</v>
      </c>
      <c r="E72" s="1" t="s">
        <v>175</v>
      </c>
      <c r="F72" s="1" t="b">
        <f t="shared" ref="F72" si="34">IF(AND(B72=0,C72=0),FALSE,TRUE)</f>
        <v>0</v>
      </c>
      <c r="G72" s="1" t="b">
        <f t="shared" ref="G72" si="35">IF(F72,FALSE,
  IF(D72,TRUE,FALSE))</f>
        <v>0</v>
      </c>
      <c r="H72" s="1" t="b">
        <f t="shared" ref="H72" si="36">IF(B72,TRUE,
  IF(D72,TRUE,FALSE))</f>
        <v>0</v>
      </c>
      <c r="I72" s="1" t="s">
        <v>199</v>
      </c>
      <c r="J72" s="1">
        <f>IFERROR(VLOOKUP(I72,X:Y,2,0),"")</f>
        <v>100</v>
      </c>
      <c r="K72" s="1">
        <f t="shared" si="29"/>
        <v>4.2789901583226361E-2</v>
      </c>
      <c r="L72" s="1" t="str">
        <f t="shared" si="30"/>
        <v/>
      </c>
      <c r="M72" s="1" t="str">
        <f t="shared" ca="1" si="24"/>
        <v>LP_HealSpOnAttack</v>
      </c>
      <c r="N72" s="1" t="str">
        <f ca="1">IF(ISBLANK(M72),"",
IF(ISERROR(FIND(",",M72)),
  IF(ISERROR(VLOOKUP(M72,[1]AffectorValueTable!$A:$A,1,0)),"어펙터밸류없음",
  ""),
IF(ISERROR(FIND(",",M72,FIND(",",M72)+1)),
  IF(OR(ISERROR(VLOOKUP(LEFT(M72,FIND(",",M72)-1),[1]AffectorValueTable!$A:$A,1,0)),ISERROR(VLOOKUP(TRIM(MID(M72,FIND(",",M72)+1,999)),[1]AffectorValueTable!$A:$A,1,0))),"어펙터밸류없음",
  ""),
IF(ISERROR(FIND(",",M72,FIND(",",M72,FIND(",",M72)+1)+1)),
  IF(OR(ISERROR(VLOOKUP(LEFT(M72,FIND(",",M72)-1),[1]AffectorValueTable!$A:$A,1,0)),ISERROR(VLOOKUP(TRIM(MID(M72,FIND(",",M72)+1,FIND(",",M72,FIND(",",M72)+1)-FIND(",",M72)-1)),[1]AffectorValueTable!$A:$A,1,0)),ISERROR(VLOOKUP(TRIM(MID(M72,FIND(",",M72,FIND(",",M72)+1)+1,999)),[1]AffectorValueTable!$A:$A,1,0))),"어펙터밸류없음",
  ""),
IF(ISERROR(FIND(",",M72,FIND(",",M72,FIND(",",M72,FIND(",",M72)+1)+1)+1)),
  IF(OR(ISERROR(VLOOKUP(LEFT(M72,FIND(",",M72)-1),[1]AffectorValueTable!$A:$A,1,0)),ISERROR(VLOOKUP(TRIM(MID(M72,FIND(",",M72)+1,FIND(",",M72,FIND(",",M72)+1)-FIND(",",M72)-1)),[1]AffectorValueTable!$A:$A,1,0)),ISERROR(VLOOKUP(TRIM(MID(M72,FIND(",",M72,FIND(",",M72)+1)+1,FIND(",",M72,FIND(",",M72,FIND(",",M72)+1)+1)-FIND(",",M72,FIND(",",M72)+1)-1)),[1]AffectorValueTable!$A:$A,1,0)),ISERROR(VLOOKUP(TRIM(MID(M72,FIND(",",M72,FIND(",",M72,FIND(",",M72)+1)+1)+1,999)),[1]AffectorValueTable!$A:$A,1,0))),"어펙터밸류없음",
  ""),
)))))</f>
        <v/>
      </c>
      <c r="O72" s="1" t="str">
        <f t="shared" ca="1" si="8"/>
        <v>LevelPackUIName_HealSpOnAttack</v>
      </c>
      <c r="P72" s="1" t="str">
        <f t="shared" ca="1" si="25"/>
        <v>LevelPackUIDesc_HealSpOnAttack</v>
      </c>
      <c r="Q72" s="1" t="str">
        <f ca="1">IF(ISBLANK(O72),"",
IFERROR(VLOOKUP(O72,[2]StringTable!$1:$1048576,MATCH([2]StringTable!$C$1,[2]StringTable!$1:$1,0),0),
IFERROR(VLOOKUP(O72,[2]InApkStringTable!$1:$1048576,MATCH([2]InApkStringTable!$C$1,[2]InApkStringTable!$1:$1,0),0),
"스트링없음")))</f>
        <v>공격 시 궁게이지 획득</v>
      </c>
      <c r="R72" s="1" t="str">
        <f ca="1">IF(ISBLANK(P72),"",
IFERROR(VLOOKUP(P72,[2]StringTable!$1:$1048576,MATCH([2]StringTable!$C$1,[2]StringTable!$1:$1,0),0),
IFERROR(VLOOKUP(P72,[2]InApkStringTable!$1:$1048576,MATCH([2]InApkStringTable!$C$1,[2]InApkStringTable!$1:$1,0),0),
"스트링없음")))</f>
        <v>몬스터 공격 시 확률로 궁극기 게이지를 획득합니다</v>
      </c>
      <c r="S72" s="1">
        <v>3</v>
      </c>
      <c r="T72" s="1" t="b">
        <v>0</v>
      </c>
    </row>
    <row r="73" spans="1:21" x14ac:dyDescent="0.3">
      <c r="A73" s="1" t="s">
        <v>184</v>
      </c>
      <c r="B73" s="1">
        <v>0</v>
      </c>
      <c r="C73" s="1">
        <v>0</v>
      </c>
      <c r="D73" s="1">
        <v>1</v>
      </c>
      <c r="E73" s="1" t="s">
        <v>175</v>
      </c>
      <c r="F73" s="1" t="b">
        <f t="shared" ref="F73" si="37">IF(AND(B73=0,C73=0),FALSE,TRUE)</f>
        <v>0</v>
      </c>
      <c r="G73" s="1" t="b">
        <f t="shared" ref="G73" si="38">IF(F73,FALSE,
  IF(D73,TRUE,FALSE))</f>
        <v>1</v>
      </c>
      <c r="H73" s="1" t="b">
        <f t="shared" ref="H73" si="39">IF(B73,TRUE,
  IF(D73,TRUE,FALSE))</f>
        <v>1</v>
      </c>
      <c r="I73" s="1" t="s">
        <v>196</v>
      </c>
      <c r="J73" s="1">
        <f>IFERROR(VLOOKUP(I73,X:Y,2,0),"")</f>
        <v>2</v>
      </c>
      <c r="K73" s="1">
        <f t="shared" si="29"/>
        <v>8.5579803166452718E-4</v>
      </c>
      <c r="L73" s="1">
        <f t="shared" si="30"/>
        <v>1.8691588785046728E-2</v>
      </c>
      <c r="M73" s="1" t="str">
        <f t="shared" ca="1" si="24"/>
        <v>LP_HealSpOnAttackBetter</v>
      </c>
      <c r="N73" s="1" t="str">
        <f ca="1">IF(ISBLANK(M73),"",
IF(ISERROR(FIND(",",M73)),
  IF(ISERROR(VLOOKUP(M73,[1]AffectorValueTable!$A:$A,1,0)),"어펙터밸류없음",
  ""),
IF(ISERROR(FIND(",",M73,FIND(",",M73)+1)),
  IF(OR(ISERROR(VLOOKUP(LEFT(M73,FIND(",",M73)-1),[1]AffectorValueTable!$A:$A,1,0)),ISERROR(VLOOKUP(TRIM(MID(M73,FIND(",",M73)+1,999)),[1]AffectorValueTable!$A:$A,1,0))),"어펙터밸류없음",
  ""),
IF(ISERROR(FIND(",",M73,FIND(",",M73,FIND(",",M73)+1)+1)),
  IF(OR(ISERROR(VLOOKUP(LEFT(M73,FIND(",",M73)-1),[1]AffectorValueTable!$A:$A,1,0)),ISERROR(VLOOKUP(TRIM(MID(M73,FIND(",",M73)+1,FIND(",",M73,FIND(",",M73)+1)-FIND(",",M73)-1)),[1]AffectorValueTable!$A:$A,1,0)),ISERROR(VLOOKUP(TRIM(MID(M73,FIND(",",M73,FIND(",",M73)+1)+1,999)),[1]AffectorValueTable!$A:$A,1,0))),"어펙터밸류없음",
  ""),
IF(ISERROR(FIND(",",M73,FIND(",",M73,FIND(",",M73,FIND(",",M73)+1)+1)+1)),
  IF(OR(ISERROR(VLOOKUP(LEFT(M73,FIND(",",M73)-1),[1]AffectorValueTable!$A:$A,1,0)),ISERROR(VLOOKUP(TRIM(MID(M73,FIND(",",M73)+1,FIND(",",M73,FIND(",",M73)+1)-FIND(",",M73)-1)),[1]AffectorValueTable!$A:$A,1,0)),ISERROR(VLOOKUP(TRIM(MID(M73,FIND(",",M73,FIND(",",M73)+1)+1,FIND(",",M73,FIND(",",M73,FIND(",",M73)+1)+1)-FIND(",",M73,FIND(",",M73)+1)-1)),[1]AffectorValueTable!$A:$A,1,0)),ISERROR(VLOOKUP(TRIM(MID(M73,FIND(",",M73,FIND(",",M73,FIND(",",M73)+1)+1)+1,999)),[1]AffectorValueTable!$A:$A,1,0))),"어펙터밸류없음",
  ""),
)))))</f>
        <v/>
      </c>
      <c r="O73" s="1" t="str">
        <f t="shared" ca="1" si="8"/>
        <v>LevelPackUIName_HealSpOnAttackBetter</v>
      </c>
      <c r="P73" s="1" t="str">
        <f t="shared" ca="1" si="25"/>
        <v>LevelPackUIDesc_HealSpOnAttackBetter</v>
      </c>
      <c r="Q73" s="1" t="str">
        <f ca="1">IF(ISBLANK(O73),"",
IFERROR(VLOOKUP(O73,[2]StringTable!$1:$1048576,MATCH([2]StringTable!$C$1,[2]StringTable!$1:$1,0),0),
IFERROR(VLOOKUP(O73,[2]InApkStringTable!$1:$1048576,MATCH([2]InApkStringTable!$C$1,[2]InApkStringTable!$1:$1,0),0),
"스트링없음")))</f>
        <v>&lt;color=#FFC080&gt;상급&lt;/color&gt; 공격 시 궁게이지 획득</v>
      </c>
      <c r="R73" s="1" t="str">
        <f ca="1">IF(ISBLANK(P73),"",
IFERROR(VLOOKUP(P73,[2]StringTable!$1:$1048576,MATCH([2]StringTable!$C$1,[2]StringTable!$1:$1,0),0),
IFERROR(VLOOKUP(P73,[2]InApkStringTable!$1:$1048576,MATCH([2]InApkStringTable!$C$1,[2]InApkStringTable!$1:$1,0),0),
"스트링없음")))</f>
        <v>몬스터 공격 시 더 높은 확률로 궁극기 게이지를 획득합니다</v>
      </c>
      <c r="S73" s="1">
        <v>3</v>
      </c>
      <c r="T73" s="1" t="b">
        <v>0</v>
      </c>
    </row>
    <row r="74" spans="1:21" x14ac:dyDescent="0.3">
      <c r="A74" s="1" t="s">
        <v>185</v>
      </c>
      <c r="B74" s="1">
        <v>0</v>
      </c>
      <c r="C74" s="1">
        <v>0</v>
      </c>
      <c r="D74" s="1">
        <v>1</v>
      </c>
      <c r="E74" s="1" t="s">
        <v>186</v>
      </c>
      <c r="F74" s="1" t="b">
        <f t="shared" ref="F74" si="40">IF(AND(B74=0,C74=0),FALSE,TRUE)</f>
        <v>0</v>
      </c>
      <c r="G74" s="1" t="b">
        <f t="shared" ref="G74" si="41">IF(F74,FALSE,
  IF(D74,TRUE,FALSE))</f>
        <v>1</v>
      </c>
      <c r="H74" s="1" t="b">
        <f t="shared" ref="H74" si="42">IF(B74,TRUE,
  IF(D74,TRUE,FALSE))</f>
        <v>1</v>
      </c>
      <c r="I74" s="1" t="s">
        <v>195</v>
      </c>
      <c r="J74" s="1">
        <f>IFERROR(VLOOKUP(I74,X:Y,2,0),"")</f>
        <v>4</v>
      </c>
      <c r="K74" s="1">
        <f t="shared" ref="K74" si="43">IF(F74,"",J74/SUMIF(F:F,F74,J:J))</f>
        <v>1.7115960633290544E-3</v>
      </c>
      <c r="L74" s="1">
        <f t="shared" ref="L74" si="44">IF(NOT(G74),"",J74/SUMIF(G:G,G74,J:J))</f>
        <v>3.7383177570093455E-2</v>
      </c>
      <c r="M74" s="1" t="str">
        <f t="shared" ca="1" si="24"/>
        <v>LP_PaybackSp</v>
      </c>
      <c r="N74" s="1" t="str">
        <f ca="1">IF(ISBLANK(M74),"",
IF(ISERROR(FIND(",",M74)),
  IF(ISERROR(VLOOKUP(M74,[1]AffectorValueTable!$A:$A,1,0)),"어펙터밸류없음",
  ""),
IF(ISERROR(FIND(",",M74,FIND(",",M74)+1)),
  IF(OR(ISERROR(VLOOKUP(LEFT(M74,FIND(",",M74)-1),[1]AffectorValueTable!$A:$A,1,0)),ISERROR(VLOOKUP(TRIM(MID(M74,FIND(",",M74)+1,999)),[1]AffectorValueTable!$A:$A,1,0))),"어펙터밸류없음",
  ""),
IF(ISERROR(FIND(",",M74,FIND(",",M74,FIND(",",M74)+1)+1)),
  IF(OR(ISERROR(VLOOKUP(LEFT(M74,FIND(",",M74)-1),[1]AffectorValueTable!$A:$A,1,0)),ISERROR(VLOOKUP(TRIM(MID(M74,FIND(",",M74)+1,FIND(",",M74,FIND(",",M74)+1)-FIND(",",M74)-1)),[1]AffectorValueTable!$A:$A,1,0)),ISERROR(VLOOKUP(TRIM(MID(M74,FIND(",",M74,FIND(",",M74)+1)+1,999)),[1]AffectorValueTable!$A:$A,1,0))),"어펙터밸류없음",
  ""),
IF(ISERROR(FIND(",",M74,FIND(",",M74,FIND(",",M74,FIND(",",M74)+1)+1)+1)),
  IF(OR(ISERROR(VLOOKUP(LEFT(M74,FIND(",",M74)-1),[1]AffectorValueTable!$A:$A,1,0)),ISERROR(VLOOKUP(TRIM(MID(M74,FIND(",",M74)+1,FIND(",",M74,FIND(",",M74)+1)-FIND(",",M74)-1)),[1]AffectorValueTable!$A:$A,1,0)),ISERROR(VLOOKUP(TRIM(MID(M74,FIND(",",M74,FIND(",",M74)+1)+1,FIND(",",M74,FIND(",",M74,FIND(",",M74)+1)+1)-FIND(",",M74,FIND(",",M74)+1)-1)),[1]AffectorValueTable!$A:$A,1,0)),ISERROR(VLOOKUP(TRIM(MID(M74,FIND(",",M74,FIND(",",M74,FIND(",",M74)+1)+1)+1,999)),[1]AffectorValueTable!$A:$A,1,0))),"어펙터밸류없음",
  ""),
)))))</f>
        <v/>
      </c>
      <c r="O74" s="1" t="str">
        <f t="shared" ca="1" si="8"/>
        <v>LevelPackUIName_PaybackSp</v>
      </c>
      <c r="P74" s="1" t="str">
        <f t="shared" ca="1" si="25"/>
        <v>LevelPackUIDesc_PaybackSp</v>
      </c>
      <c r="Q74" s="1" t="str">
        <f ca="1">IF(ISBLANK(O74),"",
IFERROR(VLOOKUP(O74,[2]StringTable!$1:$1048576,MATCH([2]StringTable!$C$1,[2]StringTable!$1:$1,0),0),
IFERROR(VLOOKUP(O74,[2]InApkStringTable!$1:$1048576,MATCH([2]InApkStringTable!$C$1,[2]InApkStringTable!$1:$1,0),0),
"스트링없음")))</f>
        <v>&lt;color=#FFC080&gt;궁게이지 페이백&lt;/color&gt;</v>
      </c>
      <c r="R74" s="1" t="str">
        <f ca="1">IF(ISBLANK(P74),"",
IFERROR(VLOOKUP(P74,[2]StringTable!$1:$1048576,MATCH([2]StringTable!$C$1,[2]StringTable!$1:$1,0),0),
IFERROR(VLOOKUP(P74,[2]InApkStringTable!$1:$1048576,MATCH([2]InApkStringTable!$C$1,[2]InApkStringTable!$1:$1,0),0),
"스트링없음")))</f>
        <v>궁극기 사용 시 일부 궁극기 게이지를 돌려받습니다</v>
      </c>
      <c r="S74" s="1">
        <v>5</v>
      </c>
      <c r="T74"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2020-01-19T12:37:44Z</dcterms:modified>
</cp:coreProperties>
</file>