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413962EC-4314-40FB-A479-7A4CE0A699FB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7" i="5" l="1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34" i="5" l="1"/>
  <c r="J335" i="5" s="1"/>
  <c r="J336" i="5" s="1"/>
  <c r="J337" i="5" s="1"/>
  <c r="J324" i="5" l="1"/>
  <c r="J325" i="5" s="1"/>
  <c r="J326" i="5" s="1"/>
  <c r="J327" i="5" s="1"/>
  <c r="I207" i="5" l="1"/>
  <c r="J208" i="5"/>
  <c r="I208" i="5" s="1"/>
  <c r="J209" i="5" l="1"/>
  <c r="S149" i="5"/>
  <c r="H149" i="5"/>
  <c r="E149" i="5"/>
  <c r="C149" i="5"/>
  <c r="A149" i="5"/>
  <c r="S148" i="5"/>
  <c r="H148" i="5"/>
  <c r="E148" i="5"/>
  <c r="C148" i="5"/>
  <c r="A148" i="5"/>
  <c r="S147" i="5"/>
  <c r="H147" i="5"/>
  <c r="E147" i="5"/>
  <c r="C147" i="5"/>
  <c r="A147" i="5"/>
  <c r="O144" i="5"/>
  <c r="H144" i="5"/>
  <c r="E144" i="5"/>
  <c r="C144" i="5"/>
  <c r="A144" i="5"/>
  <c r="O143" i="5"/>
  <c r="H143" i="5"/>
  <c r="E143" i="5"/>
  <c r="C143" i="5"/>
  <c r="A143" i="5"/>
  <c r="O142" i="5"/>
  <c r="H142" i="5"/>
  <c r="E142" i="5"/>
  <c r="C142" i="5"/>
  <c r="A142" i="5"/>
  <c r="S139" i="5"/>
  <c r="H139" i="5"/>
  <c r="E139" i="5"/>
  <c r="C139" i="5"/>
  <c r="A139" i="5"/>
  <c r="S138" i="5"/>
  <c r="H138" i="5"/>
  <c r="E138" i="5"/>
  <c r="C138" i="5"/>
  <c r="A138" i="5"/>
  <c r="S137" i="5"/>
  <c r="H137" i="5"/>
  <c r="E137" i="5"/>
  <c r="C137" i="5"/>
  <c r="A137" i="5"/>
  <c r="O134" i="5"/>
  <c r="H134" i="5"/>
  <c r="E134" i="5"/>
  <c r="C134" i="5"/>
  <c r="A134" i="5"/>
  <c r="O133" i="5"/>
  <c r="H133" i="5"/>
  <c r="E133" i="5"/>
  <c r="C133" i="5"/>
  <c r="A133" i="5"/>
  <c r="O132" i="5"/>
  <c r="H132" i="5"/>
  <c r="E132" i="5"/>
  <c r="C132" i="5"/>
  <c r="A132" i="5"/>
  <c r="O149" i="5"/>
  <c r="O148" i="5"/>
  <c r="O147" i="5"/>
  <c r="O139" i="5"/>
  <c r="O138" i="5"/>
  <c r="O137" i="5"/>
  <c r="S142" i="5"/>
  <c r="S133" i="5"/>
  <c r="S143" i="5"/>
  <c r="S144" i="5"/>
  <c r="S134" i="5"/>
  <c r="S132" i="5"/>
  <c r="J210" i="5" l="1"/>
  <c r="I209" i="5"/>
  <c r="I210" i="5" l="1"/>
  <c r="J211" i="5"/>
  <c r="I211" i="5" l="1"/>
  <c r="J212" i="5"/>
  <c r="I212" i="5" l="1"/>
  <c r="J213" i="5"/>
  <c r="I213" i="5" l="1"/>
  <c r="J214" i="5"/>
  <c r="O333" i="5"/>
  <c r="J221" i="5"/>
  <c r="J225" i="5"/>
  <c r="J224" i="5"/>
  <c r="J223" i="5"/>
  <c r="J222" i="5"/>
  <c r="I214" i="5" l="1"/>
  <c r="J215" i="5"/>
  <c r="I215" i="5" s="1"/>
  <c r="S113" i="5"/>
  <c r="O113" i="5"/>
  <c r="H113" i="5"/>
  <c r="E113" i="5"/>
  <c r="C113" i="5"/>
  <c r="A113" i="5"/>
  <c r="S112" i="5"/>
  <c r="O112" i="5"/>
  <c r="H112" i="5"/>
  <c r="E112" i="5"/>
  <c r="C112" i="5"/>
  <c r="A112" i="5"/>
  <c r="I10" i="5" l="1"/>
  <c r="S10" i="5"/>
  <c r="O10" i="5"/>
  <c r="H10" i="5"/>
  <c r="E10" i="5"/>
  <c r="C10" i="5"/>
  <c r="A10" i="5"/>
  <c r="C9" i="1"/>
  <c r="S9" i="5" l="1"/>
  <c r="O9" i="5"/>
  <c r="H9" i="5"/>
  <c r="E9" i="5"/>
  <c r="C9" i="5"/>
  <c r="A9" i="5"/>
  <c r="S8" i="5"/>
  <c r="O8" i="5"/>
  <c r="H8" i="5"/>
  <c r="E8" i="5"/>
  <c r="C8" i="5"/>
  <c r="A8" i="5"/>
  <c r="C8" i="1"/>
  <c r="S5" i="5" l="1"/>
  <c r="O5" i="5"/>
  <c r="H5" i="5"/>
  <c r="E5" i="5"/>
  <c r="C5" i="5"/>
  <c r="A5" i="5"/>
  <c r="C2" i="1"/>
  <c r="C3" i="1"/>
  <c r="C4" i="1"/>
  <c r="C7" i="1"/>
  <c r="C6" i="1"/>
  <c r="C5" i="1"/>
  <c r="S4" i="5" l="1"/>
  <c r="O4" i="5"/>
  <c r="H4" i="5"/>
  <c r="E4" i="5"/>
  <c r="C4" i="5"/>
  <c r="A4" i="5"/>
  <c r="S351" i="5" l="1"/>
  <c r="O351" i="5"/>
  <c r="H351" i="5"/>
  <c r="E351" i="5"/>
  <c r="C351" i="5"/>
  <c r="A351" i="5"/>
  <c r="S350" i="5"/>
  <c r="O350" i="5"/>
  <c r="H350" i="5"/>
  <c r="E350" i="5"/>
  <c r="C350" i="5"/>
  <c r="A350" i="5"/>
  <c r="H349" i="5" l="1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8" i="5"/>
  <c r="H177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6" i="5"/>
  <c r="H145" i="5"/>
  <c r="H141" i="5"/>
  <c r="H140" i="5"/>
  <c r="H136" i="5"/>
  <c r="H135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7" i="5"/>
  <c r="G5" i="6"/>
  <c r="G4" i="6"/>
  <c r="G3" i="6"/>
  <c r="G2" i="6"/>
  <c r="G8" i="6"/>
  <c r="G7" i="6"/>
  <c r="A349" i="5"/>
  <c r="S349" i="5"/>
  <c r="O349" i="5"/>
  <c r="E349" i="5"/>
  <c r="C349" i="5"/>
  <c r="S348" i="5"/>
  <c r="O348" i="5"/>
  <c r="E348" i="5"/>
  <c r="C348" i="5"/>
  <c r="A348" i="5"/>
  <c r="E3" i="6"/>
  <c r="E5" i="6"/>
  <c r="E4" i="6"/>
  <c r="C3" i="6"/>
  <c r="C84" i="1"/>
  <c r="E2" i="6"/>
  <c r="C2" i="6"/>
  <c r="C83" i="1"/>
  <c r="C5" i="6"/>
  <c r="C4" i="6"/>
  <c r="S347" i="5" l="1"/>
  <c r="O347" i="5"/>
  <c r="E347" i="5"/>
  <c r="C347" i="5"/>
  <c r="A347" i="5"/>
  <c r="S346" i="5"/>
  <c r="O346" i="5"/>
  <c r="E346" i="5"/>
  <c r="C346" i="5"/>
  <c r="A346" i="5"/>
  <c r="S345" i="5"/>
  <c r="O345" i="5"/>
  <c r="E345" i="5"/>
  <c r="C345" i="5"/>
  <c r="A345" i="5"/>
  <c r="S344" i="5"/>
  <c r="O344" i="5"/>
  <c r="E344" i="5"/>
  <c r="C344" i="5"/>
  <c r="A344" i="5"/>
  <c r="S343" i="5"/>
  <c r="O343" i="5"/>
  <c r="E343" i="5"/>
  <c r="C343" i="5"/>
  <c r="A343" i="5"/>
  <c r="S307" i="5"/>
  <c r="O307" i="5"/>
  <c r="E307" i="5"/>
  <c r="C307" i="5"/>
  <c r="A307" i="5"/>
  <c r="S306" i="5"/>
  <c r="O306" i="5"/>
  <c r="E306" i="5"/>
  <c r="C306" i="5"/>
  <c r="A306" i="5"/>
  <c r="S305" i="5"/>
  <c r="O305" i="5"/>
  <c r="E305" i="5"/>
  <c r="C305" i="5"/>
  <c r="A305" i="5"/>
  <c r="S304" i="5"/>
  <c r="O304" i="5"/>
  <c r="E304" i="5"/>
  <c r="C304" i="5"/>
  <c r="A304" i="5"/>
  <c r="S303" i="5"/>
  <c r="O303" i="5"/>
  <c r="E303" i="5"/>
  <c r="C303" i="5"/>
  <c r="A303" i="5"/>
  <c r="S302" i="5"/>
  <c r="O302" i="5"/>
  <c r="E302" i="5"/>
  <c r="C302" i="5"/>
  <c r="A302" i="5"/>
  <c r="S301" i="5"/>
  <c r="O301" i="5"/>
  <c r="E301" i="5"/>
  <c r="C301" i="5"/>
  <c r="A301" i="5"/>
  <c r="S300" i="5"/>
  <c r="O300" i="5"/>
  <c r="E300" i="5"/>
  <c r="C300" i="5"/>
  <c r="A300" i="5"/>
  <c r="S299" i="5"/>
  <c r="O299" i="5"/>
  <c r="E299" i="5"/>
  <c r="C299" i="5"/>
  <c r="A299" i="5"/>
  <c r="S298" i="5"/>
  <c r="O298" i="5"/>
  <c r="E298" i="5"/>
  <c r="C298" i="5"/>
  <c r="A298" i="5"/>
  <c r="S297" i="5"/>
  <c r="O297" i="5"/>
  <c r="E297" i="5"/>
  <c r="C297" i="5"/>
  <c r="A297" i="5"/>
  <c r="S296" i="5"/>
  <c r="O296" i="5"/>
  <c r="E296" i="5"/>
  <c r="C296" i="5"/>
  <c r="A296" i="5"/>
  <c r="O283" i="5"/>
  <c r="E283" i="5"/>
  <c r="C283" i="5"/>
  <c r="A283" i="5"/>
  <c r="O282" i="5"/>
  <c r="E282" i="5"/>
  <c r="C282" i="5"/>
  <c r="A282" i="5"/>
  <c r="O281" i="5"/>
  <c r="E281" i="5"/>
  <c r="C281" i="5"/>
  <c r="A281" i="5"/>
  <c r="O280" i="5"/>
  <c r="E280" i="5"/>
  <c r="C280" i="5"/>
  <c r="A280" i="5"/>
  <c r="O279" i="5"/>
  <c r="E279" i="5"/>
  <c r="C279" i="5"/>
  <c r="A279" i="5"/>
  <c r="O278" i="5"/>
  <c r="E278" i="5"/>
  <c r="C278" i="5"/>
  <c r="A278" i="5"/>
  <c r="S295" i="5"/>
  <c r="E295" i="5"/>
  <c r="C295" i="5"/>
  <c r="A295" i="5"/>
  <c r="S294" i="5"/>
  <c r="E294" i="5"/>
  <c r="C294" i="5"/>
  <c r="A294" i="5"/>
  <c r="S293" i="5"/>
  <c r="E293" i="5"/>
  <c r="C293" i="5"/>
  <c r="A293" i="5"/>
  <c r="S292" i="5"/>
  <c r="E292" i="5"/>
  <c r="C292" i="5"/>
  <c r="A292" i="5"/>
  <c r="S291" i="5"/>
  <c r="E291" i="5"/>
  <c r="C291" i="5"/>
  <c r="A291" i="5"/>
  <c r="S290" i="5"/>
  <c r="E290" i="5"/>
  <c r="C290" i="5"/>
  <c r="A290" i="5"/>
  <c r="O289" i="5"/>
  <c r="E289" i="5"/>
  <c r="C289" i="5"/>
  <c r="A289" i="5"/>
  <c r="O288" i="5"/>
  <c r="E288" i="5"/>
  <c r="C288" i="5"/>
  <c r="A288" i="5"/>
  <c r="O287" i="5"/>
  <c r="E287" i="5"/>
  <c r="C287" i="5"/>
  <c r="A287" i="5"/>
  <c r="O286" i="5"/>
  <c r="E286" i="5"/>
  <c r="C286" i="5"/>
  <c r="A286" i="5"/>
  <c r="O285" i="5"/>
  <c r="E285" i="5"/>
  <c r="C285" i="5"/>
  <c r="A285" i="5"/>
  <c r="O284" i="5"/>
  <c r="E284" i="5"/>
  <c r="C284" i="5"/>
  <c r="A284" i="5"/>
  <c r="S283" i="5"/>
  <c r="S278" i="5"/>
  <c r="S279" i="5"/>
  <c r="S280" i="5"/>
  <c r="S282" i="5"/>
  <c r="S281" i="5"/>
  <c r="O293" i="5"/>
  <c r="S284" i="5"/>
  <c r="S289" i="5"/>
  <c r="C66" i="1"/>
  <c r="S285" i="5"/>
  <c r="C72" i="1"/>
  <c r="S286" i="5"/>
  <c r="O292" i="5"/>
  <c r="O295" i="5"/>
  <c r="C81" i="1"/>
  <c r="C68" i="1"/>
  <c r="S287" i="5"/>
  <c r="O291" i="5"/>
  <c r="C67" i="1"/>
  <c r="O294" i="5"/>
  <c r="S288" i="5"/>
  <c r="O290" i="5"/>
  <c r="C82" i="1"/>
  <c r="C80" i="1"/>
  <c r="C71" i="1"/>
  <c r="S6" i="5" l="1"/>
  <c r="O6" i="5"/>
  <c r="H6" i="5"/>
  <c r="E6" i="5"/>
  <c r="C6" i="5"/>
  <c r="A6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277" i="5"/>
  <c r="S276" i="5"/>
  <c r="S275" i="5"/>
  <c r="S274" i="5"/>
  <c r="S273" i="5"/>
  <c r="S272" i="5"/>
  <c r="S265" i="5"/>
  <c r="S264" i="5"/>
  <c r="S263" i="5"/>
  <c r="S262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3" i="5"/>
  <c r="S242" i="5"/>
  <c r="S241" i="5"/>
  <c r="S240" i="5"/>
  <c r="S239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4" i="5"/>
  <c r="S223" i="5"/>
  <c r="S222" i="5"/>
  <c r="S221" i="5"/>
  <c r="S220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197" i="5"/>
  <c r="S196" i="5"/>
  <c r="S195" i="5"/>
  <c r="S194" i="5"/>
  <c r="S193" i="5"/>
  <c r="S187" i="5"/>
  <c r="S186" i="5"/>
  <c r="S185" i="5"/>
  <c r="S184" i="5"/>
  <c r="S183" i="5"/>
  <c r="S177" i="5"/>
  <c r="S176" i="5"/>
  <c r="S175" i="5"/>
  <c r="S174" i="5"/>
  <c r="S173" i="5"/>
  <c r="S167" i="5"/>
  <c r="S166" i="5"/>
  <c r="S165" i="5"/>
  <c r="S164" i="5"/>
  <c r="S163" i="5"/>
  <c r="S162" i="5"/>
  <c r="S161" i="5"/>
  <c r="S160" i="5"/>
  <c r="S159" i="5"/>
  <c r="S146" i="5"/>
  <c r="S145" i="5"/>
  <c r="S136" i="5"/>
  <c r="S135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5" i="5"/>
  <c r="S14" i="5"/>
  <c r="S12" i="5"/>
  <c r="S11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E333" i="5"/>
  <c r="C333" i="5"/>
  <c r="A333" i="5"/>
  <c r="S189" i="5"/>
  <c r="S170" i="5"/>
  <c r="S168" i="5"/>
  <c r="S131" i="5"/>
  <c r="S182" i="5"/>
  <c r="S151" i="5"/>
  <c r="S172" i="5"/>
  <c r="S201" i="5"/>
  <c r="S191" i="5"/>
  <c r="S203" i="5"/>
  <c r="S141" i="5"/>
  <c r="S155" i="5"/>
  <c r="S269" i="5"/>
  <c r="S200" i="5"/>
  <c r="S158" i="5"/>
  <c r="S199" i="5"/>
  <c r="S179" i="5"/>
  <c r="S198" i="5"/>
  <c r="S156" i="5"/>
  <c r="S169" i="5"/>
  <c r="S16" i="5"/>
  <c r="S271" i="5"/>
  <c r="S171" i="5"/>
  <c r="S180" i="5"/>
  <c r="S268" i="5"/>
  <c r="S206" i="5"/>
  <c r="S190" i="5"/>
  <c r="S140" i="5"/>
  <c r="S266" i="5"/>
  <c r="S13" i="5"/>
  <c r="S130" i="5"/>
  <c r="S178" i="5"/>
  <c r="S204" i="5"/>
  <c r="S157" i="5"/>
  <c r="S202" i="5"/>
  <c r="S152" i="5"/>
  <c r="S154" i="5"/>
  <c r="S150" i="5"/>
  <c r="S192" i="5"/>
  <c r="S205" i="5"/>
  <c r="S270" i="5"/>
  <c r="S181" i="5"/>
  <c r="S188" i="5"/>
  <c r="S153" i="5"/>
  <c r="S267" i="5"/>
  <c r="O332" i="5" l="1"/>
  <c r="E332" i="5"/>
  <c r="C332" i="5"/>
  <c r="A332" i="5"/>
  <c r="O331" i="5"/>
  <c r="E331" i="5"/>
  <c r="C331" i="5"/>
  <c r="A331" i="5"/>
  <c r="O330" i="5"/>
  <c r="E330" i="5"/>
  <c r="C330" i="5"/>
  <c r="A330" i="5"/>
  <c r="O329" i="5"/>
  <c r="E329" i="5"/>
  <c r="C329" i="5"/>
  <c r="A329" i="5"/>
  <c r="O328" i="5"/>
  <c r="E328" i="5"/>
  <c r="C328" i="5"/>
  <c r="A328" i="5"/>
  <c r="O327" i="5"/>
  <c r="E327" i="5"/>
  <c r="C327" i="5"/>
  <c r="A327" i="5"/>
  <c r="O326" i="5"/>
  <c r="E326" i="5"/>
  <c r="C326" i="5"/>
  <c r="A326" i="5"/>
  <c r="O325" i="5"/>
  <c r="E325" i="5"/>
  <c r="C325" i="5"/>
  <c r="A325" i="5"/>
  <c r="O324" i="5"/>
  <c r="E324" i="5"/>
  <c r="C324" i="5"/>
  <c r="A324" i="5"/>
  <c r="O323" i="5"/>
  <c r="E323" i="5"/>
  <c r="C323" i="5"/>
  <c r="A323" i="5"/>
  <c r="C79" i="1"/>
  <c r="C78" i="1"/>
  <c r="C75" i="1"/>
  <c r="C74" i="1"/>
  <c r="O265" i="5" l="1"/>
  <c r="E265" i="5"/>
  <c r="C265" i="5"/>
  <c r="A265" i="5"/>
  <c r="O264" i="5"/>
  <c r="E264" i="5"/>
  <c r="C264" i="5"/>
  <c r="A264" i="5"/>
  <c r="O263" i="5"/>
  <c r="E263" i="5"/>
  <c r="C263" i="5"/>
  <c r="A263" i="5"/>
  <c r="O251" i="5"/>
  <c r="E251" i="5"/>
  <c r="C251" i="5"/>
  <c r="A251" i="5"/>
  <c r="O250" i="5"/>
  <c r="E250" i="5"/>
  <c r="C250" i="5"/>
  <c r="A250" i="5"/>
  <c r="O249" i="5"/>
  <c r="E249" i="5"/>
  <c r="C249" i="5"/>
  <c r="A249" i="5"/>
  <c r="O260" i="5"/>
  <c r="E260" i="5"/>
  <c r="C260" i="5"/>
  <c r="A260" i="5"/>
  <c r="O259" i="5"/>
  <c r="E259" i="5"/>
  <c r="C259" i="5"/>
  <c r="A259" i="5"/>
  <c r="O258" i="5"/>
  <c r="E258" i="5"/>
  <c r="C258" i="5"/>
  <c r="A258" i="5"/>
  <c r="O257" i="5"/>
  <c r="E257" i="5"/>
  <c r="C257" i="5"/>
  <c r="A257" i="5"/>
  <c r="O236" i="5"/>
  <c r="E236" i="5"/>
  <c r="C236" i="5"/>
  <c r="A236" i="5"/>
  <c r="O322" i="5"/>
  <c r="E322" i="5"/>
  <c r="C322" i="5"/>
  <c r="A322" i="5"/>
  <c r="O321" i="5"/>
  <c r="E321" i="5"/>
  <c r="C321" i="5"/>
  <c r="A321" i="5"/>
  <c r="O320" i="5"/>
  <c r="E320" i="5"/>
  <c r="C320" i="5"/>
  <c r="A320" i="5"/>
  <c r="O319" i="5"/>
  <c r="E319" i="5"/>
  <c r="C319" i="5"/>
  <c r="A319" i="5"/>
  <c r="O318" i="5"/>
  <c r="E318" i="5"/>
  <c r="C318" i="5"/>
  <c r="A318" i="5"/>
  <c r="O317" i="5"/>
  <c r="E317" i="5"/>
  <c r="C317" i="5"/>
  <c r="A317" i="5"/>
  <c r="O316" i="5"/>
  <c r="E316" i="5"/>
  <c r="C316" i="5"/>
  <c r="A316" i="5"/>
  <c r="O315" i="5"/>
  <c r="E315" i="5"/>
  <c r="C315" i="5"/>
  <c r="A315" i="5"/>
  <c r="O314" i="5"/>
  <c r="E314" i="5"/>
  <c r="C314" i="5"/>
  <c r="A314" i="5"/>
  <c r="O313" i="5"/>
  <c r="E313" i="5"/>
  <c r="C313" i="5"/>
  <c r="A313" i="5"/>
  <c r="E312" i="5" l="1"/>
  <c r="C312" i="5"/>
  <c r="A312" i="5"/>
  <c r="E311" i="5"/>
  <c r="C311" i="5"/>
  <c r="A311" i="5"/>
  <c r="E310" i="5"/>
  <c r="C310" i="5"/>
  <c r="A310" i="5"/>
  <c r="E309" i="5"/>
  <c r="C309" i="5"/>
  <c r="A309" i="5"/>
  <c r="E308" i="5"/>
  <c r="C308" i="5"/>
  <c r="A30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O271" i="5"/>
  <c r="E271" i="5"/>
  <c r="C271" i="5"/>
  <c r="A271" i="5"/>
  <c r="O270" i="5"/>
  <c r="E270" i="5"/>
  <c r="C270" i="5"/>
  <c r="A270" i="5"/>
  <c r="O269" i="5"/>
  <c r="E269" i="5"/>
  <c r="C269" i="5"/>
  <c r="A269" i="5"/>
  <c r="O268" i="5"/>
  <c r="E268" i="5"/>
  <c r="C268" i="5"/>
  <c r="A268" i="5"/>
  <c r="O267" i="5"/>
  <c r="E267" i="5"/>
  <c r="C267" i="5"/>
  <c r="A267" i="5"/>
  <c r="O266" i="5"/>
  <c r="E266" i="5"/>
  <c r="C266" i="5"/>
  <c r="A266" i="5"/>
  <c r="O262" i="5"/>
  <c r="E262" i="5"/>
  <c r="C262" i="5"/>
  <c r="A262" i="5"/>
  <c r="O261" i="5"/>
  <c r="E261" i="5"/>
  <c r="C261" i="5"/>
  <c r="A261" i="5"/>
  <c r="O256" i="5"/>
  <c r="E256" i="5"/>
  <c r="C256" i="5"/>
  <c r="A256" i="5"/>
  <c r="O255" i="5"/>
  <c r="E255" i="5"/>
  <c r="C255" i="5"/>
  <c r="A255" i="5"/>
  <c r="O254" i="5"/>
  <c r="E254" i="5"/>
  <c r="C254" i="5"/>
  <c r="A254" i="5"/>
  <c r="O253" i="5"/>
  <c r="E253" i="5"/>
  <c r="C253" i="5"/>
  <c r="A253" i="5"/>
  <c r="O252" i="5"/>
  <c r="E252" i="5"/>
  <c r="C252" i="5"/>
  <c r="A252" i="5"/>
  <c r="O248" i="5"/>
  <c r="E248" i="5"/>
  <c r="C248" i="5"/>
  <c r="A248" i="5"/>
  <c r="O247" i="5"/>
  <c r="E247" i="5"/>
  <c r="C247" i="5"/>
  <c r="A247" i="5"/>
  <c r="O246" i="5"/>
  <c r="E246" i="5"/>
  <c r="C246" i="5"/>
  <c r="A246" i="5"/>
  <c r="O245" i="5"/>
  <c r="E245" i="5"/>
  <c r="C245" i="5"/>
  <c r="A245" i="5"/>
  <c r="O244" i="5"/>
  <c r="E244" i="5"/>
  <c r="C244" i="5"/>
  <c r="A244" i="5"/>
  <c r="O243" i="5"/>
  <c r="E243" i="5"/>
  <c r="C243" i="5"/>
  <c r="A243" i="5"/>
  <c r="O242" i="5"/>
  <c r="E242" i="5"/>
  <c r="C242" i="5"/>
  <c r="A242" i="5"/>
  <c r="O241" i="5"/>
  <c r="E241" i="5"/>
  <c r="C241" i="5"/>
  <c r="A241" i="5"/>
  <c r="O240" i="5"/>
  <c r="E240" i="5"/>
  <c r="C240" i="5"/>
  <c r="A240" i="5"/>
  <c r="O239" i="5"/>
  <c r="E239" i="5"/>
  <c r="C239" i="5"/>
  <c r="A239" i="5"/>
  <c r="O238" i="5"/>
  <c r="E238" i="5"/>
  <c r="C238" i="5"/>
  <c r="A238" i="5"/>
  <c r="O237" i="5"/>
  <c r="E237" i="5"/>
  <c r="C237" i="5"/>
  <c r="A237" i="5"/>
  <c r="O235" i="5"/>
  <c r="E235" i="5"/>
  <c r="C235" i="5"/>
  <c r="A235" i="5"/>
  <c r="O234" i="5"/>
  <c r="E234" i="5"/>
  <c r="C234" i="5"/>
  <c r="A234" i="5"/>
  <c r="O233" i="5"/>
  <c r="E233" i="5"/>
  <c r="C233" i="5"/>
  <c r="A233" i="5"/>
  <c r="O232" i="5"/>
  <c r="E232" i="5"/>
  <c r="C232" i="5"/>
  <c r="A232" i="5"/>
  <c r="O231" i="5"/>
  <c r="E231" i="5"/>
  <c r="C231" i="5"/>
  <c r="A231" i="5"/>
  <c r="O230" i="5"/>
  <c r="E230" i="5"/>
  <c r="C230" i="5"/>
  <c r="A230" i="5"/>
  <c r="O229" i="5"/>
  <c r="E229" i="5"/>
  <c r="C229" i="5"/>
  <c r="A229" i="5"/>
  <c r="O228" i="5"/>
  <c r="E228" i="5"/>
  <c r="C228" i="5"/>
  <c r="A228" i="5"/>
  <c r="O227" i="5"/>
  <c r="E227" i="5"/>
  <c r="C227" i="5"/>
  <c r="A227" i="5"/>
  <c r="O226" i="5"/>
  <c r="E226" i="5"/>
  <c r="C226" i="5"/>
  <c r="A226" i="5"/>
  <c r="O225" i="5"/>
  <c r="E225" i="5"/>
  <c r="C225" i="5"/>
  <c r="A225" i="5"/>
  <c r="O224" i="5"/>
  <c r="E224" i="5"/>
  <c r="C224" i="5"/>
  <c r="A224" i="5"/>
  <c r="O223" i="5"/>
  <c r="E223" i="5"/>
  <c r="C223" i="5"/>
  <c r="A223" i="5"/>
  <c r="O222" i="5"/>
  <c r="E222" i="5"/>
  <c r="C222" i="5"/>
  <c r="A222" i="5"/>
  <c r="O221" i="5"/>
  <c r="E221" i="5"/>
  <c r="C221" i="5"/>
  <c r="A221" i="5"/>
  <c r="O220" i="5"/>
  <c r="E220" i="5"/>
  <c r="C220" i="5"/>
  <c r="A220" i="5"/>
  <c r="O219" i="5"/>
  <c r="E219" i="5"/>
  <c r="C219" i="5"/>
  <c r="A219" i="5"/>
  <c r="O218" i="5"/>
  <c r="E218" i="5"/>
  <c r="C218" i="5"/>
  <c r="A218" i="5"/>
  <c r="O217" i="5"/>
  <c r="E217" i="5"/>
  <c r="C217" i="5"/>
  <c r="A217" i="5"/>
  <c r="O216" i="5"/>
  <c r="E216" i="5"/>
  <c r="C216" i="5"/>
  <c r="A216" i="5"/>
  <c r="O206" i="5"/>
  <c r="E206" i="5"/>
  <c r="C206" i="5"/>
  <c r="A206" i="5"/>
  <c r="O205" i="5"/>
  <c r="E205" i="5"/>
  <c r="C205" i="5"/>
  <c r="A205" i="5"/>
  <c r="O204" i="5"/>
  <c r="E204" i="5"/>
  <c r="C204" i="5"/>
  <c r="A204" i="5"/>
  <c r="O203" i="5"/>
  <c r="E203" i="5"/>
  <c r="C203" i="5"/>
  <c r="A203" i="5"/>
  <c r="O215" i="5"/>
  <c r="E215" i="5"/>
  <c r="C215" i="5"/>
  <c r="A215" i="5"/>
  <c r="O214" i="5"/>
  <c r="E214" i="5"/>
  <c r="C214" i="5"/>
  <c r="A214" i="5"/>
  <c r="O213" i="5"/>
  <c r="E213" i="5"/>
  <c r="C213" i="5"/>
  <c r="A213" i="5"/>
  <c r="O212" i="5"/>
  <c r="E212" i="5"/>
  <c r="C212" i="5"/>
  <c r="A212" i="5"/>
  <c r="O312" i="5"/>
  <c r="O310" i="5"/>
  <c r="O308" i="5"/>
  <c r="O311" i="5"/>
  <c r="O309" i="5"/>
  <c r="O276" i="5"/>
  <c r="O274" i="5"/>
  <c r="O272" i="5"/>
  <c r="O273" i="5"/>
  <c r="O277" i="5"/>
  <c r="O275" i="5"/>
  <c r="C56" i="1"/>
  <c r="C59" i="1"/>
  <c r="C58" i="1"/>
  <c r="C64" i="1"/>
  <c r="C57" i="1"/>
  <c r="C63" i="1"/>
  <c r="C73" i="1"/>
  <c r="C76" i="1"/>
  <c r="C61" i="1"/>
  <c r="C65" i="1"/>
  <c r="C77" i="1"/>
  <c r="C70" i="1"/>
  <c r="C62" i="1"/>
  <c r="C60" i="1"/>
  <c r="C69" i="1"/>
  <c r="O211" i="5" l="1"/>
  <c r="E211" i="5"/>
  <c r="C211" i="5"/>
  <c r="A211" i="5"/>
  <c r="O210" i="5"/>
  <c r="E210" i="5"/>
  <c r="C210" i="5"/>
  <c r="A210" i="5"/>
  <c r="O209" i="5"/>
  <c r="E209" i="5"/>
  <c r="C209" i="5"/>
  <c r="A209" i="5"/>
  <c r="O208" i="5"/>
  <c r="E208" i="5"/>
  <c r="C208" i="5"/>
  <c r="A208" i="5"/>
  <c r="O207" i="5"/>
  <c r="E207" i="5"/>
  <c r="C207" i="5"/>
  <c r="A207" i="5"/>
  <c r="O202" i="5"/>
  <c r="E202" i="5"/>
  <c r="C202" i="5"/>
  <c r="A202" i="5"/>
  <c r="O201" i="5"/>
  <c r="E201" i="5"/>
  <c r="C201" i="5"/>
  <c r="A201" i="5"/>
  <c r="O200" i="5"/>
  <c r="E200" i="5"/>
  <c r="C200" i="5"/>
  <c r="A200" i="5"/>
  <c r="O199" i="5"/>
  <c r="E199" i="5"/>
  <c r="C199" i="5"/>
  <c r="A199" i="5"/>
  <c r="O198" i="5"/>
  <c r="E198" i="5"/>
  <c r="C198" i="5"/>
  <c r="A198" i="5"/>
  <c r="O197" i="5"/>
  <c r="E197" i="5"/>
  <c r="C197" i="5"/>
  <c r="A197" i="5"/>
  <c r="O196" i="5"/>
  <c r="E196" i="5"/>
  <c r="C196" i="5"/>
  <c r="A196" i="5"/>
  <c r="O195" i="5"/>
  <c r="E195" i="5"/>
  <c r="C195" i="5"/>
  <c r="A195" i="5"/>
  <c r="O194" i="5"/>
  <c r="E194" i="5"/>
  <c r="C194" i="5"/>
  <c r="A194" i="5"/>
  <c r="O193" i="5"/>
  <c r="E193" i="5"/>
  <c r="C193" i="5"/>
  <c r="A193" i="5"/>
  <c r="O192" i="5"/>
  <c r="E192" i="5"/>
  <c r="C192" i="5"/>
  <c r="A192" i="5"/>
  <c r="O191" i="5"/>
  <c r="E191" i="5"/>
  <c r="C191" i="5"/>
  <c r="A191" i="5"/>
  <c r="O190" i="5"/>
  <c r="E190" i="5"/>
  <c r="C190" i="5"/>
  <c r="A190" i="5"/>
  <c r="O189" i="5"/>
  <c r="E189" i="5"/>
  <c r="C189" i="5"/>
  <c r="A189" i="5"/>
  <c r="O188" i="5"/>
  <c r="E188" i="5"/>
  <c r="C188" i="5"/>
  <c r="A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6" i="5"/>
  <c r="C145" i="5"/>
  <c r="C141" i="5"/>
  <c r="C140" i="5"/>
  <c r="C136" i="5"/>
  <c r="C135" i="5"/>
  <c r="C131" i="5"/>
  <c r="C130" i="5"/>
  <c r="O187" i="5"/>
  <c r="E187" i="5"/>
  <c r="A187" i="5"/>
  <c r="O186" i="5"/>
  <c r="E186" i="5"/>
  <c r="A186" i="5"/>
  <c r="O185" i="5"/>
  <c r="E185" i="5"/>
  <c r="A185" i="5"/>
  <c r="O184" i="5"/>
  <c r="E184" i="5"/>
  <c r="A184" i="5"/>
  <c r="O183" i="5"/>
  <c r="E183" i="5"/>
  <c r="A183" i="5"/>
  <c r="C55" i="1"/>
  <c r="C53" i="1"/>
  <c r="C54" i="1"/>
  <c r="C52" i="1"/>
  <c r="E182" i="5" l="1"/>
  <c r="A182" i="5"/>
  <c r="E181" i="5"/>
  <c r="A181" i="5"/>
  <c r="E180" i="5"/>
  <c r="A180" i="5"/>
  <c r="E179" i="5"/>
  <c r="A179" i="5"/>
  <c r="E178" i="5"/>
  <c r="A178" i="5"/>
  <c r="A177" i="5"/>
  <c r="E177" i="5"/>
  <c r="O182" i="5"/>
  <c r="O180" i="5"/>
  <c r="O178" i="5"/>
  <c r="O179" i="5"/>
  <c r="O181" i="5"/>
  <c r="E176" i="5"/>
  <c r="A176" i="5"/>
  <c r="E175" i="5"/>
  <c r="A175" i="5"/>
  <c r="O172" i="5"/>
  <c r="E172" i="5"/>
  <c r="A172" i="5"/>
  <c r="O171" i="5"/>
  <c r="E171" i="5"/>
  <c r="A171" i="5"/>
  <c r="O170" i="5"/>
  <c r="E170" i="5"/>
  <c r="A170" i="5"/>
  <c r="E167" i="5"/>
  <c r="A167" i="5"/>
  <c r="E166" i="5"/>
  <c r="A166" i="5"/>
  <c r="E165" i="5"/>
  <c r="A165" i="5"/>
  <c r="E164" i="5"/>
  <c r="A164" i="5"/>
  <c r="E163" i="5"/>
  <c r="A163" i="5"/>
  <c r="E162" i="5"/>
  <c r="A162" i="5"/>
  <c r="E161" i="5"/>
  <c r="A161" i="5"/>
  <c r="O158" i="5"/>
  <c r="E158" i="5"/>
  <c r="A158" i="5"/>
  <c r="O157" i="5"/>
  <c r="E157" i="5"/>
  <c r="A157" i="5"/>
  <c r="O156" i="5"/>
  <c r="E156" i="5"/>
  <c r="A156" i="5"/>
  <c r="O155" i="5"/>
  <c r="E155" i="5"/>
  <c r="A155" i="5"/>
  <c r="O154" i="5"/>
  <c r="E154" i="5"/>
  <c r="A154" i="5"/>
  <c r="O153" i="5"/>
  <c r="E153" i="5"/>
  <c r="A153" i="5"/>
  <c r="O152" i="5"/>
  <c r="E152" i="5"/>
  <c r="A152" i="5"/>
  <c r="O108" i="5"/>
  <c r="O107" i="5"/>
  <c r="O106" i="5"/>
  <c r="O105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169" i="5"/>
  <c r="O168" i="5"/>
  <c r="O151" i="5"/>
  <c r="O150" i="5"/>
  <c r="O145" i="5"/>
  <c r="O141" i="5"/>
  <c r="O140" i="5"/>
  <c r="O135" i="5"/>
  <c r="O131" i="5"/>
  <c r="E174" i="5"/>
  <c r="A174" i="5"/>
  <c r="E173" i="5"/>
  <c r="A173" i="5"/>
  <c r="E169" i="5"/>
  <c r="A169" i="5"/>
  <c r="E168" i="5"/>
  <c r="A168" i="5"/>
  <c r="E160" i="5"/>
  <c r="A160" i="5"/>
  <c r="E159" i="5"/>
  <c r="A159" i="5"/>
  <c r="E151" i="5"/>
  <c r="A151" i="5"/>
  <c r="E150" i="5"/>
  <c r="A150" i="5"/>
  <c r="O146" i="5"/>
  <c r="O136" i="5"/>
  <c r="O174" i="5"/>
  <c r="C50" i="1"/>
  <c r="O166" i="5"/>
  <c r="O163" i="5"/>
  <c r="O162" i="5"/>
  <c r="O173" i="5"/>
  <c r="O165" i="5"/>
  <c r="O175" i="5"/>
  <c r="O167" i="5"/>
  <c r="O159" i="5"/>
  <c r="O177" i="5"/>
  <c r="O164" i="5"/>
  <c r="C51" i="1"/>
  <c r="O160" i="5"/>
  <c r="O161" i="5"/>
  <c r="O176" i="5"/>
  <c r="E146" i="5" l="1"/>
  <c r="A146" i="5"/>
  <c r="E145" i="5"/>
  <c r="A145" i="5"/>
  <c r="E141" i="5"/>
  <c r="A141" i="5"/>
  <c r="E140" i="5"/>
  <c r="A140" i="5"/>
  <c r="E136" i="5"/>
  <c r="E135" i="5"/>
  <c r="E131" i="5"/>
  <c r="A136" i="5"/>
  <c r="A131" i="5"/>
  <c r="O130" i="5"/>
  <c r="O129" i="5"/>
  <c r="E130" i="5"/>
  <c r="C129" i="5"/>
  <c r="A135" i="5"/>
  <c r="A130" i="5"/>
  <c r="C46" i="1"/>
  <c r="C49" i="1"/>
  <c r="C44" i="1"/>
  <c r="C47" i="1"/>
  <c r="C48" i="1"/>
  <c r="C45" i="1"/>
  <c r="E108" i="5" l="1"/>
  <c r="C108" i="5"/>
  <c r="A108" i="5"/>
  <c r="E107" i="5"/>
  <c r="C107" i="5"/>
  <c r="A107" i="5"/>
  <c r="E106" i="5"/>
  <c r="C106" i="5"/>
  <c r="A106" i="5"/>
  <c r="E105" i="5"/>
  <c r="C105" i="5"/>
  <c r="A105" i="5"/>
  <c r="E104" i="5"/>
  <c r="C104" i="5"/>
  <c r="A104" i="5"/>
  <c r="E99" i="5"/>
  <c r="C99" i="5"/>
  <c r="A99" i="5"/>
  <c r="E98" i="5"/>
  <c r="C98" i="5"/>
  <c r="A98" i="5"/>
  <c r="E97" i="5"/>
  <c r="C97" i="5"/>
  <c r="A97" i="5"/>
  <c r="E96" i="5"/>
  <c r="C96" i="5"/>
  <c r="A96" i="5"/>
  <c r="E95" i="5"/>
  <c r="C95" i="5"/>
  <c r="A95" i="5"/>
  <c r="E103" i="5"/>
  <c r="E102" i="5"/>
  <c r="E101" i="5"/>
  <c r="E100" i="5"/>
  <c r="E94" i="5"/>
  <c r="E93" i="5"/>
  <c r="E92" i="5"/>
  <c r="E91" i="5"/>
  <c r="C103" i="5"/>
  <c r="C102" i="5"/>
  <c r="C101" i="5"/>
  <c r="C100" i="5"/>
  <c r="C94" i="5"/>
  <c r="C93" i="5"/>
  <c r="C92" i="5"/>
  <c r="C91" i="5"/>
  <c r="A93" i="5"/>
  <c r="A94" i="5"/>
  <c r="A101" i="5"/>
  <c r="A103" i="5"/>
  <c r="A102" i="5"/>
  <c r="A100" i="5"/>
  <c r="A92" i="5"/>
  <c r="A91" i="5"/>
  <c r="E38" i="5"/>
  <c r="C38" i="5"/>
  <c r="A38" i="5"/>
  <c r="E37" i="5"/>
  <c r="C37" i="5"/>
  <c r="A37" i="5"/>
  <c r="C42" i="1"/>
  <c r="O38" i="5"/>
  <c r="O37" i="5"/>
  <c r="C29" i="1"/>
  <c r="C43" i="1"/>
  <c r="C30" i="1"/>
  <c r="S7" i="5" l="1"/>
  <c r="S3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1" i="5"/>
  <c r="O110" i="5"/>
  <c r="O109" i="5"/>
  <c r="O17" i="5"/>
  <c r="O16" i="5"/>
  <c r="O15" i="5"/>
  <c r="O14" i="5"/>
  <c r="O13" i="5"/>
  <c r="O12" i="5"/>
  <c r="O11" i="5"/>
  <c r="O7" i="5"/>
  <c r="O3" i="5"/>
  <c r="C16" i="1"/>
  <c r="O55" i="5"/>
  <c r="O28" i="5"/>
  <c r="O33" i="5"/>
  <c r="C14" i="1"/>
  <c r="O47" i="5"/>
  <c r="C27" i="1"/>
  <c r="O74" i="5"/>
  <c r="O18" i="5"/>
  <c r="O66" i="5"/>
  <c r="O56" i="5"/>
  <c r="C37" i="1"/>
  <c r="O51" i="5"/>
  <c r="O27" i="5"/>
  <c r="C39" i="1"/>
  <c r="C19" i="1"/>
  <c r="O79" i="5"/>
  <c r="O31" i="5"/>
  <c r="C13" i="1"/>
  <c r="C10" i="1"/>
  <c r="O62" i="5"/>
  <c r="O85" i="5"/>
  <c r="O77" i="5"/>
  <c r="C20" i="1"/>
  <c r="C15" i="1"/>
  <c r="O80" i="5"/>
  <c r="O86" i="5"/>
  <c r="O23" i="5"/>
  <c r="O64" i="5"/>
  <c r="C18" i="1"/>
  <c r="O76" i="5"/>
  <c r="O73" i="5"/>
  <c r="C25" i="1"/>
  <c r="O67" i="5"/>
  <c r="C34" i="1"/>
  <c r="C21" i="1"/>
  <c r="C31" i="1"/>
  <c r="O60" i="5"/>
  <c r="O87" i="5"/>
  <c r="O90" i="5"/>
  <c r="O46" i="5"/>
  <c r="O63" i="5"/>
  <c r="O84" i="5"/>
  <c r="C12" i="1"/>
  <c r="O21" i="5"/>
  <c r="O58" i="5"/>
  <c r="O53" i="5"/>
  <c r="O81" i="5"/>
  <c r="O52" i="5"/>
  <c r="C22" i="1"/>
  <c r="O75" i="5"/>
  <c r="C23" i="1"/>
  <c r="C35" i="1"/>
  <c r="O59" i="5"/>
  <c r="O30" i="5"/>
  <c r="O48" i="5"/>
  <c r="O83" i="5"/>
  <c r="C17" i="1"/>
  <c r="O20" i="5"/>
  <c r="O34" i="5"/>
  <c r="O29" i="5"/>
  <c r="O71" i="5"/>
  <c r="C28" i="1"/>
  <c r="O25" i="5"/>
  <c r="O49" i="5"/>
  <c r="C33" i="1"/>
  <c r="O69" i="5"/>
  <c r="O78" i="5"/>
  <c r="O88" i="5"/>
  <c r="O41" i="5"/>
  <c r="O70" i="5"/>
  <c r="O61" i="5"/>
  <c r="C11" i="1"/>
  <c r="O89" i="5"/>
  <c r="O24" i="5"/>
  <c r="O42" i="5"/>
  <c r="O82" i="5"/>
  <c r="C24" i="1"/>
  <c r="O36" i="5"/>
  <c r="O54" i="5"/>
  <c r="O39" i="5"/>
  <c r="O65" i="5"/>
  <c r="O35" i="5"/>
  <c r="C41" i="1"/>
  <c r="O57" i="5"/>
  <c r="O40" i="5"/>
  <c r="O43" i="5"/>
  <c r="O50" i="5"/>
  <c r="C36" i="1"/>
  <c r="C26" i="1"/>
  <c r="C40" i="1"/>
  <c r="O32" i="5"/>
  <c r="O45" i="5"/>
  <c r="C38" i="1"/>
  <c r="O68" i="5"/>
  <c r="O72" i="5"/>
  <c r="O26" i="5"/>
  <c r="O19" i="5"/>
  <c r="C32" i="1"/>
  <c r="O44" i="5"/>
  <c r="Q2" i="5" l="1"/>
  <c r="M2" i="5"/>
  <c r="E6" i="6"/>
  <c r="O22" i="5"/>
  <c r="C6" i="6"/>
  <c r="E129" i="5" l="1"/>
  <c r="A129" i="5"/>
  <c r="E128" i="5"/>
  <c r="C128" i="5"/>
  <c r="A128" i="5"/>
  <c r="E127" i="5"/>
  <c r="C127" i="5"/>
  <c r="A127" i="5"/>
  <c r="E126" i="5"/>
  <c r="C126" i="5"/>
  <c r="A126" i="5"/>
  <c r="E125" i="5"/>
  <c r="C125" i="5"/>
  <c r="A125" i="5"/>
  <c r="E124" i="5"/>
  <c r="C124" i="5"/>
  <c r="A124" i="5"/>
  <c r="E123" i="5"/>
  <c r="C123" i="5"/>
  <c r="A123" i="5"/>
  <c r="E122" i="5"/>
  <c r="C122" i="5"/>
  <c r="A122" i="5"/>
  <c r="E121" i="5"/>
  <c r="C121" i="5"/>
  <c r="A121" i="5"/>
  <c r="E120" i="5"/>
  <c r="C120" i="5"/>
  <c r="A120" i="5"/>
  <c r="E119" i="5"/>
  <c r="C119" i="5"/>
  <c r="A119" i="5"/>
  <c r="E118" i="5"/>
  <c r="C118" i="5"/>
  <c r="A118" i="5"/>
  <c r="E117" i="5"/>
  <c r="C117" i="5"/>
  <c r="A117" i="5"/>
  <c r="E116" i="5"/>
  <c r="C116" i="5"/>
  <c r="A116" i="5"/>
  <c r="E115" i="5"/>
  <c r="C115" i="5"/>
  <c r="A115" i="5"/>
  <c r="E114" i="5"/>
  <c r="C114" i="5"/>
  <c r="A114" i="5"/>
  <c r="E111" i="5"/>
  <c r="C111" i="5"/>
  <c r="A111" i="5"/>
  <c r="E110" i="5"/>
  <c r="C110" i="5"/>
  <c r="A110" i="5"/>
  <c r="E109" i="5"/>
  <c r="C109" i="5"/>
  <c r="A109" i="5"/>
  <c r="E7" i="6"/>
  <c r="C7" i="6"/>
  <c r="C8" i="6"/>
  <c r="E8" i="6"/>
  <c r="F2" i="5" l="1"/>
  <c r="I2" i="5"/>
  <c r="J2" i="5"/>
  <c r="K2" i="5"/>
  <c r="L2" i="5"/>
  <c r="O2" i="5"/>
  <c r="N2" i="5" s="1"/>
  <c r="A3" i="5"/>
  <c r="C3" i="5"/>
  <c r="E3" i="5"/>
  <c r="H3" i="5"/>
  <c r="A7" i="5"/>
  <c r="C7" i="5"/>
  <c r="E7" i="5"/>
  <c r="I7" i="5"/>
  <c r="A11" i="5"/>
  <c r="C11" i="5"/>
  <c r="E11" i="5"/>
  <c r="A12" i="5"/>
  <c r="C12" i="5"/>
  <c r="E12" i="5"/>
  <c r="A13" i="5"/>
  <c r="C13" i="5"/>
  <c r="E13" i="5"/>
  <c r="A14" i="5"/>
  <c r="C14" i="5"/>
  <c r="E14" i="5"/>
  <c r="A15" i="5"/>
  <c r="C15" i="5"/>
  <c r="E15" i="5"/>
  <c r="A16" i="5"/>
  <c r="C16" i="5"/>
  <c r="E16" i="5"/>
  <c r="A17" i="5"/>
  <c r="C17" i="5"/>
  <c r="E17" i="5"/>
  <c r="A18" i="5"/>
  <c r="C18" i="5"/>
  <c r="E18" i="5"/>
  <c r="A19" i="5"/>
  <c r="C19" i="5"/>
  <c r="E19" i="5"/>
  <c r="A20" i="5"/>
  <c r="C20" i="5"/>
  <c r="E20" i="5"/>
  <c r="A21" i="5"/>
  <c r="C21" i="5"/>
  <c r="E21" i="5"/>
  <c r="A22" i="5"/>
  <c r="C22" i="5"/>
  <c r="E22" i="5"/>
  <c r="A23" i="5"/>
  <c r="C23" i="5"/>
  <c r="E23" i="5"/>
  <c r="A24" i="5"/>
  <c r="C24" i="5"/>
  <c r="E24" i="5"/>
  <c r="A25" i="5"/>
  <c r="C25" i="5"/>
  <c r="E25" i="5"/>
  <c r="A26" i="5"/>
  <c r="C26" i="5"/>
  <c r="E26" i="5"/>
  <c r="A27" i="5"/>
  <c r="C27" i="5"/>
  <c r="E27" i="5"/>
  <c r="A28" i="5"/>
  <c r="C28" i="5"/>
  <c r="E28" i="5"/>
  <c r="A29" i="5"/>
  <c r="C29" i="5"/>
  <c r="E29" i="5"/>
  <c r="A30" i="5"/>
  <c r="C30" i="5"/>
  <c r="E30" i="5"/>
  <c r="A31" i="5"/>
  <c r="C31" i="5"/>
  <c r="E31" i="5"/>
  <c r="A32" i="5"/>
  <c r="C32" i="5"/>
  <c r="E32" i="5"/>
  <c r="A33" i="5"/>
  <c r="C33" i="5"/>
  <c r="E33" i="5"/>
  <c r="A34" i="5"/>
  <c r="C34" i="5"/>
  <c r="E34" i="5"/>
  <c r="A35" i="5"/>
  <c r="C35" i="5"/>
  <c r="E35" i="5"/>
  <c r="A36" i="5"/>
  <c r="C36" i="5"/>
  <c r="E36" i="5"/>
  <c r="A39" i="5"/>
  <c r="C39" i="5"/>
  <c r="E39" i="5"/>
  <c r="A40" i="5"/>
  <c r="C40" i="5"/>
  <c r="E40" i="5"/>
  <c r="A41" i="5"/>
  <c r="C41" i="5"/>
  <c r="E41" i="5"/>
  <c r="A42" i="5"/>
  <c r="C42" i="5"/>
  <c r="E42" i="5"/>
  <c r="A43" i="5"/>
  <c r="C43" i="5"/>
  <c r="E43" i="5"/>
  <c r="A44" i="5"/>
  <c r="C44" i="5"/>
  <c r="E44" i="5"/>
  <c r="A45" i="5"/>
  <c r="C45" i="5"/>
  <c r="E45" i="5"/>
  <c r="A46" i="5"/>
  <c r="C46" i="5"/>
  <c r="E46" i="5"/>
  <c r="A47" i="5"/>
  <c r="C47" i="5"/>
  <c r="E47" i="5"/>
  <c r="A48" i="5"/>
  <c r="C48" i="5"/>
  <c r="E48" i="5"/>
  <c r="A49" i="5"/>
  <c r="C49" i="5"/>
  <c r="E49" i="5"/>
  <c r="A50" i="5"/>
  <c r="C50" i="5"/>
  <c r="E50" i="5"/>
  <c r="A51" i="5"/>
  <c r="C51" i="5"/>
  <c r="E51" i="5"/>
  <c r="A52" i="5"/>
  <c r="C52" i="5"/>
  <c r="E52" i="5"/>
  <c r="A53" i="5"/>
  <c r="C53" i="5"/>
  <c r="E53" i="5"/>
  <c r="A54" i="5"/>
  <c r="C54" i="5"/>
  <c r="E54" i="5"/>
  <c r="A55" i="5"/>
  <c r="C55" i="5"/>
  <c r="E55" i="5"/>
  <c r="A56" i="5"/>
  <c r="C56" i="5"/>
  <c r="E56" i="5"/>
  <c r="A57" i="5"/>
  <c r="C57" i="5"/>
  <c r="E57" i="5"/>
  <c r="A58" i="5"/>
  <c r="C58" i="5"/>
  <c r="E58" i="5"/>
  <c r="A59" i="5"/>
  <c r="C59" i="5"/>
  <c r="E59" i="5"/>
  <c r="A60" i="5"/>
  <c r="C60" i="5"/>
  <c r="E60" i="5"/>
  <c r="A61" i="5"/>
  <c r="C61" i="5"/>
  <c r="E61" i="5"/>
  <c r="A62" i="5"/>
  <c r="C62" i="5"/>
  <c r="E62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68" i="5"/>
  <c r="C68" i="5"/>
  <c r="E68" i="5"/>
  <c r="A69" i="5"/>
  <c r="C69" i="5"/>
  <c r="E69" i="5"/>
  <c r="A70" i="5"/>
  <c r="C70" i="5"/>
  <c r="E70" i="5"/>
  <c r="A71" i="5"/>
  <c r="C71" i="5"/>
  <c r="E71" i="5"/>
  <c r="A72" i="5"/>
  <c r="C72" i="5"/>
  <c r="E72" i="5"/>
  <c r="A73" i="5"/>
  <c r="C73" i="5"/>
  <c r="E73" i="5"/>
  <c r="A74" i="5"/>
  <c r="C74" i="5"/>
  <c r="E74" i="5"/>
  <c r="A75" i="5"/>
  <c r="C75" i="5"/>
  <c r="E75" i="5"/>
  <c r="A76" i="5"/>
  <c r="C76" i="5"/>
  <c r="E76" i="5"/>
  <c r="A77" i="5"/>
  <c r="C77" i="5"/>
  <c r="E77" i="5"/>
  <c r="A78" i="5"/>
  <c r="C78" i="5"/>
  <c r="E78" i="5"/>
  <c r="A79" i="5"/>
  <c r="C79" i="5"/>
  <c r="E79" i="5"/>
  <c r="A80" i="5"/>
  <c r="C80" i="5"/>
  <c r="E80" i="5"/>
  <c r="A81" i="5"/>
  <c r="C81" i="5"/>
  <c r="E81" i="5"/>
  <c r="A82" i="5"/>
  <c r="C82" i="5"/>
  <c r="E82" i="5"/>
  <c r="A83" i="5"/>
  <c r="C83" i="5"/>
  <c r="E83" i="5"/>
  <c r="A84" i="5"/>
  <c r="C84" i="5"/>
  <c r="E84" i="5"/>
  <c r="A85" i="5"/>
  <c r="C85" i="5"/>
  <c r="E85" i="5"/>
  <c r="A86" i="5"/>
  <c r="C86" i="5"/>
  <c r="E86" i="5"/>
  <c r="A87" i="5"/>
  <c r="C87" i="5"/>
  <c r="E87" i="5"/>
  <c r="A88" i="5"/>
  <c r="C88" i="5"/>
  <c r="E88" i="5"/>
  <c r="A89" i="5"/>
  <c r="C89" i="5"/>
  <c r="E89" i="5"/>
  <c r="E90" i="5" l="1"/>
  <c r="C90" i="5"/>
  <c r="A90" i="5"/>
  <c r="W2" i="5" l="1"/>
  <c r="V2" i="5"/>
  <c r="U2" i="5"/>
  <c r="T2" i="5"/>
  <c r="S2" i="5"/>
  <c r="R2" i="5" s="1"/>
  <c r="E2" i="4" l="1"/>
  <c r="D2" i="4" l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5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<sst xmlns="http://schemas.openxmlformats.org/spreadsheetml/2006/main" count="1214" uniqueCount="459">
  <si>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</si>
  <si>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</si>
  <si>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</si>
  <si>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</si>
  <si>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</si>
  <si>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</si>
  <si>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</si>
  <si>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</si>
  <si>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</si>
  <si>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</si>
  <si>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</si>
  <si>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</si>
  <si>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</si>
  <si>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</si>
  <si>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</si>
  <si>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</si>
  <si>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</si>
  <si>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</si>
  <si>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</si>
  <si>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</si>
  <si>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MoveToTarget</t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</si>
  <si>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</si>
  <si>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</si>
  <si>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</si>
  <si>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</si>
  <si>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</si>
  <si>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</si>
  <si>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</si>
  <si>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</si>
  <si>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</si>
  <si>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</si>
  <si>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</si>
  <si>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</si>
  <si>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</si>
  <si>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</si>
  <si>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</si>
  <si>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</si>
  <si>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</si>
  <si>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</si>
  <si>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</si>
  <si>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</si>
  <si>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</si>
  <si>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</si>
  <si>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</si>
  <si>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</si>
  <si>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</si>
  <si>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</si>
  <si>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</si>
  <si>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</si>
  <si>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</si>
  <si>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</si>
  <si>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</si>
  <si>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</si>
  <si>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</si>
  <si>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</si>
  <si>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</si>
  <si>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</si>
  <si>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</si>
  <si>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</si>
  <si>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</si>
  <si>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</si>
  <si>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</si>
  <si>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</si>
  <si>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</si>
  <si>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</si>
  <si>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</si>
  <si>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</si>
  <si>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</si>
  <si>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</si>
  <si>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특정 위치로 이동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</si>
  <si>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</si>
  <si>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</si>
  <si>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</si>
  <si>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</si>
  <si>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</si>
  <si>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</si>
  <si>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</si>
  <si>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</si>
  <si>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</si>
  <si>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</si>
  <si>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</si>
  <si>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</si>
  <si>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</si>
  <si>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</si>
  <si>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</si>
  <si>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</si>
  <si>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</si>
  <si>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</si>
  <si>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</si>
  <si>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Char003Poison</t>
    <phoneticPr fontId="1" type="noConversion"/>
  </si>
  <si>
    <t>캐3의 고유 독. 피격자의 독을 파악하기 위해 사용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</si>
  <si>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</si>
  <si>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</si>
  <si>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</si>
  <si>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</si>
  <si>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</si>
  <si>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</si>
  <si>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</si>
  <si>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</si>
  <si>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</si>
  <si>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</si>
  <si>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</si>
  <si>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</si>
  <si>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</si>
  <si>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</si>
  <si>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</si>
  <si>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</si>
  <si>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</si>
  <si>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</si>
  <si>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</si>
  <si>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</si>
  <si>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</si>
  <si>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</si>
  <si>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</si>
  <si>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</si>
  <si>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</si>
  <si>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</si>
  <si>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</si>
  <si>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</si>
  <si>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</si>
  <si>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</si>
  <si>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</si>
  <si>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</si>
  <si>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</si>
  <si>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</si>
  <si>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</si>
  <si>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</si>
  <si>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</si>
  <si>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</si>
  <si>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</si>
  <si>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</si>
  <si>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</si>
  <si>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</si>
  <si>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</si>
  <si>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</si>
  <si>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</si>
  <si>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</si>
  <si>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</si>
  <si>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</si>
  <si>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</si>
  <si>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</si>
  <si>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</si>
  <si>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</si>
  <si>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</si>
  <si>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</si>
  <si>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</si>
  <si>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</si>
  <si>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</si>
  <si>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</si>
  <si>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</si>
  <si>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</si>
  <si>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</si>
  <si>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</si>
  <si>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</si>
  <si>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</si>
  <si>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</si>
  <si>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</si>
  <si>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</si>
  <si>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</si>
  <si>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</si>
  <si>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</si>
  <si>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</si>
  <si>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</si>
  <si>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</si>
  <si>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</si>
  <si>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</si>
  <si>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</si>
  <si>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</si>
  <si>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</si>
  <si>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</si>
  <si>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</si>
  <si>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</si>
  <si>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</si>
  <si>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</si>
  <si>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</si>
  <si>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</si>
  <si>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</si>
  <si>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</si>
  <si>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</si>
  <si>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</si>
  <si>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</si>
  <si>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</si>
  <si>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</si>
  <si>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</si>
  <si>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</si>
  <si>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</si>
  <si>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</si>
  <si>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</si>
  <si>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</si>
  <si>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</si>
  <si>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</si>
  <si>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</si>
  <si>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</si>
  <si>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</si>
  <si>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</si>
  <si>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</si>
  <si>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</si>
  <si>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</si>
  <si>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</si>
  <si>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</si>
  <si>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</si>
  <si>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</si>
  <si>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</si>
  <si>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</si>
  <si>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</si>
  <si>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</si>
  <si>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</si>
  <si>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</si>
  <si>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</si>
  <si>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</si>
  <si>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</si>
  <si>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</si>
  <si>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</si>
  <si>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</si>
  <si>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</si>
  <si>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</si>
  <si>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</si>
  <si>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</si>
  <si>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</si>
  <si>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</si>
  <si>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</si>
  <si>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</si>
  <si>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</si>
  <si>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</si>
  <si>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</si>
  <si>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</si>
  <si>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</si>
  <si>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</si>
  <si>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</si>
  <si>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</si>
  <si>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</si>
  <si>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</si>
  <si>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</si>
  <si>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</si>
  <si>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</si>
  <si>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</si>
  <si>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</si>
  <si>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</si>
  <si>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</si>
  <si>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</si>
  <si>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</si>
  <si>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</si>
  <si>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</si>
  <si>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</si>
  <si>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</si>
  <si>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</si>
  <si>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</si>
  <si>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</si>
  <si>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</si>
  <si>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</si>
  <si>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</si>
  <si>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</si>
  <si>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</si>
  <si>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</si>
  <si>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</si>
  <si>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</si>
  <si>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</si>
  <si>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</si>
  <si>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</si>
  <si>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</si>
  <si>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</si>
  <si>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</si>
  <si>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</si>
  <si>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</si>
  <si>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</si>
  <si>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</si>
  <si>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</si>
  <si>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</si>
  <si>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</si>
  <si>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</si>
  <si>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</si>
  <si>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</si>
  <si>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</si>
  <si>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</si>
  <si>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</si>
  <si>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</si>
  <si>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LP_HealOnKill_Heal</t>
  </si>
  <si>
    <t>LP_HealOnKill_Heal</t>
    <phoneticPr fontId="1" type="noConversion"/>
  </si>
  <si>
    <t>OnKill</t>
  </si>
  <si>
    <t>LP_HealOnKillBetter</t>
    <phoneticPr fontId="1" type="noConversion"/>
  </si>
  <si>
    <t>LP_HealOnKillBetter_Heal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</si>
  <si>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</si>
  <si>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</si>
  <si>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</si>
  <si>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</si>
  <si>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</si>
  <si>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</si>
  <si>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</si>
  <si>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</si>
  <si>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</si>
  <si>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</si>
  <si>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</si>
  <si>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</si>
  <si>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</si>
  <si>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</si>
  <si>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</si>
  <si>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</si>
  <si>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</si>
  <si>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</si>
  <si>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</si>
  <si>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특정 상황의 대미지를 경감함
최종 대미지에 (1-배수합/(1+배수합))를 곱함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</si>
  <si>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</si>
  <si>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</si>
  <si>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</si>
  <si>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</si>
  <si>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</si>
  <si>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</si>
  <si>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</si>
  <si>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</si>
  <si>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</si>
  <si>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LP_VampireOnAttack_Heal</t>
    <phoneticPr fontId="1" type="noConversion"/>
  </si>
  <si>
    <t>OnHit</t>
  </si>
  <si>
    <t>LP_VampireOnAttackBetter</t>
    <phoneticPr fontId="1" type="noConversion"/>
  </si>
  <si>
    <t>LP_VampireOnAttackBetter_Heal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</si>
  <si>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</si>
  <si>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</si>
  <si>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</si>
  <si>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</si>
  <si>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</si>
  <si>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</si>
  <si>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</si>
  <si>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</si>
  <si>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</si>
  <si>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</si>
  <si>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</si>
  <si>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</si>
  <si>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</si>
  <si>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</si>
  <si>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</si>
  <si>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</si>
  <si>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</si>
  <si>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</si>
  <si>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</si>
  <si>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</si>
  <si>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</si>
  <si>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</si>
  <si>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</si>
  <si>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</si>
  <si>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</si>
  <si>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</si>
  <si>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</si>
  <si>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</si>
  <si>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</si>
  <si>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</si>
  <si>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</si>
  <si>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</si>
  <si>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</si>
  <si>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</si>
  <si>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</si>
  <si>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</si>
  <si>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</si>
  <si>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</si>
  <si>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</si>
  <si>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</si>
  <si>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</si>
  <si>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</si>
  <si>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</si>
  <si>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</si>
  <si>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</si>
  <si>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</si>
  <si>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</si>
  <si>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</si>
  <si>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</si>
  <si>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</si>
  <si>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</si>
  <si>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</si>
  <si>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</si>
  <si>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</si>
  <si>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</si>
  <si>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</si>
  <si>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</si>
  <si>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</si>
  <si>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</si>
  <si>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</si>
  <si>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</si>
  <si>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</si>
  <si>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</si>
  <si>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</si>
  <si>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</si>
  <si>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</si>
  <si>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</si>
  <si>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</si>
  <si>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</si>
  <si>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</si>
  <si>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</si>
  <si>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</si>
  <si>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</si>
  <si>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</si>
  <si>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</si>
  <si>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</si>
  <si>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</si>
  <si>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충돌 대미지용 어펙터
캐릭이 몬스터에 충돌하는 것은 클라에서 직접 만들어서 사용함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</si>
  <si>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</si>
  <si>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</si>
  <si>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</si>
  <si>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</si>
  <si>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</si>
  <si>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</si>
  <si>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</si>
  <si>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</si>
  <si>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</si>
  <si>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</si>
  <si>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</si>
  <si>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</si>
  <si>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</si>
  <si>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</si>
  <si>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</si>
  <si>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</si>
  <si>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</si>
  <si>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</si>
  <si>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</si>
  <si>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</si>
  <si>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</si>
  <si>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</si>
  <si>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</si>
  <si>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</si>
  <si>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</si>
  <si>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</si>
  <si>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</si>
  <si>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</si>
  <si>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</si>
  <si>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</si>
  <si>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</si>
  <si>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</si>
  <si>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</si>
  <si>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</si>
  <si>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</si>
  <si>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</si>
  <si>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</si>
  <si>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</si>
  <si>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</si>
  <si>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</si>
  <si>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</si>
  <si>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</si>
  <si>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</si>
  <si>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</si>
  <si>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LevelUpHealRate</t>
    <phoneticPr fontId="1" type="noConversion"/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</si>
  <si>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</si>
  <si>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</si>
  <si>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</si>
  <si>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</si>
  <si>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</si>
  <si>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</si>
  <si>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</si>
  <si>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</si>
  <si>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</si>
  <si>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</si>
  <si>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</si>
  <si>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</si>
  <si>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</si>
  <si>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</si>
  <si>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</si>
  <si>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</si>
  <si>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</si>
  <si>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0.19, 0.36, 0.64, 0.84, 0.96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</si>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</sst>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84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214</v>
      </c>
      <c r="H1" t="s">
        <v>42</v>
      </c>
    </row>
    <row r="2" spans="1:8" x14ac:dyDescent="0.3">
      <c r="A2" t="s">
        <v>30</v>
      </c>
      <c r="B2" t="s">
        <v>13</v>
      </c>
      <c r="C2" s="6">
        <f t="shared" ref="C2:C6" ca="1" si="0">VLOOKUP(B2,OFFSET(INDIRECT("$A:$B"),0,MATCH(B$1&amp;"_Verify",INDIRECT("$1:$1"),0)-1),2,0)</f>
        <v>3</v>
      </c>
      <c r="F2" t="s">
        <v>24</v>
      </c>
      <c r="G2">
        <v>1</v>
      </c>
    </row>
    <row r="3" spans="1:8" x14ac:dyDescent="0.3">
      <c r="A3" t="s">
        <v>430</v>
      </c>
      <c r="B3" t="s">
        <v>26</v>
      </c>
      <c r="C3" s="6">
        <f t="shared" ca="1" si="0"/>
        <v>3</v>
      </c>
      <c r="F3" t="s">
        <v>25</v>
      </c>
      <c r="G3">
        <v>2</v>
      </c>
    </row>
    <row r="4" spans="1:8" x14ac:dyDescent="0.3">
      <c r="A4" t="s">
        <v>432</v>
      </c>
      <c r="B4" t="s">
        <v>433</v>
      </c>
      <c r="C4" s="6">
        <f t="shared" ca="1" si="0"/>
        <v>63</v>
      </c>
      <c r="F4" t="s">
        <v>26</v>
      </c>
      <c r="G4">
        <v>3</v>
      </c>
    </row>
    <row r="5" spans="1:8" x14ac:dyDescent="0.3">
      <c r="A5" t="s">
        <v>376</v>
      </c>
      <c r="B5" t="s">
        <v>26</v>
      </c>
      <c r="C5" s="6">
        <f t="shared" ca="1" si="0"/>
        <v>3</v>
      </c>
      <c r="F5" t="s">
        <v>21</v>
      </c>
      <c r="G5">
        <v>4</v>
      </c>
      <c r="H5">
        <v>1</v>
      </c>
    </row>
    <row r="6" spans="1:8" x14ac:dyDescent="0.3">
      <c r="A6" t="s">
        <v>122</v>
      </c>
      <c r="B6" t="s">
        <v>13</v>
      </c>
      <c r="C6" s="6">
        <f t="shared" ca="1" si="0"/>
        <v>3</v>
      </c>
      <c r="F6" t="s">
        <v>20</v>
      </c>
      <c r="G6">
        <v>5</v>
      </c>
      <c r="H6">
        <v>1</v>
      </c>
    </row>
    <row r="7" spans="1:8" x14ac:dyDescent="0.3">
      <c r="A7" t="s">
        <v>440</v>
      </c>
      <c r="B7" t="s">
        <v>441</v>
      </c>
      <c r="C7" s="6">
        <f t="shared" ref="C7" ca="1" si="1">VLOOKUP(B7,OFFSET(INDIRECT("$A:$B"),0,MATCH(B$1&amp;"_Verify",INDIRECT("$1:$1"),0)-1),2,0)</f>
        <v>23</v>
      </c>
      <c r="F7" t="s">
        <v>27</v>
      </c>
      <c r="G7">
        <v>6</v>
      </c>
    </row>
    <row r="8" spans="1:8" x14ac:dyDescent="0.3">
      <c r="A8" t="s">
        <v>447</v>
      </c>
      <c r="B8" t="s">
        <v>352</v>
      </c>
      <c r="C8" s="6">
        <f t="shared" ref="C8:C9" ca="1" si="2">VLOOKUP(B8,OFFSET(INDIRECT("$A:$B"),0,MATCH(B$1&amp;"_Verify",INDIRECT("$1:$1"),0)-1),2,0)</f>
        <v>21</v>
      </c>
      <c r="F8" t="s">
        <v>22</v>
      </c>
      <c r="G8">
        <v>7</v>
      </c>
      <c r="H8">
        <v>1</v>
      </c>
    </row>
    <row r="9" spans="1:8" x14ac:dyDescent="0.3">
      <c r="A9" t="s">
        <v>444</v>
      </c>
      <c r="B9" t="s">
        <v>26</v>
      </c>
      <c r="C9" s="6">
        <f t="shared" ca="1" si="2"/>
        <v>3</v>
      </c>
      <c r="F9" t="s">
        <v>55</v>
      </c>
      <c r="G9">
        <v>8</v>
      </c>
      <c r="H9">
        <v>1</v>
      </c>
    </row>
    <row r="10" spans="1:8" x14ac:dyDescent="0.3">
      <c r="A10" t="s">
        <v>123</v>
      </c>
      <c r="B10" t="s">
        <v>13</v>
      </c>
      <c r="C10" s="6">
        <f t="shared" ref="C10:C41" ca="1" si="3">VLOOKUP(B10,OFFSET(INDIRECT("$A:$B"),0,MATCH(B$1&amp;"_Verify",INDIRECT("$1:$1"),0)-1),2,0)</f>
        <v>3</v>
      </c>
      <c r="F10" t="s">
        <v>56</v>
      </c>
      <c r="G10">
        <v>9</v>
      </c>
      <c r="H10">
        <v>1</v>
      </c>
    </row>
    <row r="11" spans="1:8" x14ac:dyDescent="0.3">
      <c r="A11" t="s">
        <v>138</v>
      </c>
      <c r="B11" t="s">
        <v>26</v>
      </c>
      <c r="C11" s="6">
        <f t="shared" ca="1" si="3"/>
        <v>3</v>
      </c>
      <c r="F11" t="s">
        <v>57</v>
      </c>
      <c r="G11">
        <v>10</v>
      </c>
      <c r="H11">
        <v>1</v>
      </c>
    </row>
    <row r="12" spans="1:8" x14ac:dyDescent="0.3">
      <c r="A12" t="s">
        <v>112</v>
      </c>
      <c r="B12" t="s">
        <v>98</v>
      </c>
      <c r="C12" s="6">
        <f t="shared" ca="1" si="3"/>
        <v>13</v>
      </c>
      <c r="F12" t="s">
        <v>58</v>
      </c>
      <c r="G12">
        <v>11</v>
      </c>
    </row>
    <row r="13" spans="1:8" x14ac:dyDescent="0.3">
      <c r="A13" t="s">
        <v>111</v>
      </c>
      <c r="B13" t="s">
        <v>110</v>
      </c>
      <c r="C13" s="6">
        <f t="shared" ca="1" si="3"/>
        <v>54</v>
      </c>
      <c r="F13" t="s">
        <v>59</v>
      </c>
      <c r="G13">
        <v>12</v>
      </c>
      <c r="H13">
        <v>1</v>
      </c>
    </row>
    <row r="14" spans="1:8" x14ac:dyDescent="0.3">
      <c r="A14" t="s">
        <v>118</v>
      </c>
      <c r="B14" t="s">
        <v>117</v>
      </c>
      <c r="C14" s="6">
        <f t="shared" ca="1" si="3"/>
        <v>53</v>
      </c>
      <c r="F14" t="s">
        <v>98</v>
      </c>
      <c r="G14">
        <v>13</v>
      </c>
      <c r="H14">
        <v>1</v>
      </c>
    </row>
    <row r="15" spans="1:8" x14ac:dyDescent="0.3">
      <c r="A15" t="s">
        <v>124</v>
      </c>
      <c r="B15" t="s">
        <v>98</v>
      </c>
      <c r="C15" s="6">
        <f t="shared" ca="1" si="3"/>
        <v>13</v>
      </c>
      <c r="F15" t="s">
        <v>274</v>
      </c>
      <c r="G15">
        <v>14</v>
      </c>
      <c r="H15">
        <v>1</v>
      </c>
    </row>
    <row r="16" spans="1:8" x14ac:dyDescent="0.3">
      <c r="A16" t="s">
        <v>121</v>
      </c>
      <c r="B16" t="s">
        <v>141</v>
      </c>
      <c r="C16" s="6">
        <f t="shared" ca="1" si="3"/>
        <v>55</v>
      </c>
      <c r="F16" t="s">
        <v>230</v>
      </c>
      <c r="G16">
        <v>15</v>
      </c>
      <c r="H16">
        <v>1</v>
      </c>
    </row>
    <row r="17" spans="1:8" x14ac:dyDescent="0.3">
      <c r="A17" t="s">
        <v>248</v>
      </c>
      <c r="B17" t="s">
        <v>22</v>
      </c>
      <c r="C17" s="6">
        <f t="shared" ca="1" si="3"/>
        <v>7</v>
      </c>
      <c r="F17" t="s">
        <v>233</v>
      </c>
      <c r="G17">
        <v>16</v>
      </c>
      <c r="H17">
        <v>1</v>
      </c>
    </row>
    <row r="18" spans="1:8" x14ac:dyDescent="0.3">
      <c r="A18" t="s">
        <v>249</v>
      </c>
      <c r="B18" t="s">
        <v>22</v>
      </c>
      <c r="C18" s="6">
        <f t="shared" ca="1" si="3"/>
        <v>7</v>
      </c>
      <c r="F18" t="s">
        <v>234</v>
      </c>
      <c r="G18">
        <v>17</v>
      </c>
      <c r="H18">
        <v>1</v>
      </c>
    </row>
    <row r="19" spans="1:8" x14ac:dyDescent="0.3">
      <c r="A19" t="s">
        <v>250</v>
      </c>
      <c r="B19" t="s">
        <v>22</v>
      </c>
      <c r="C19" s="6">
        <f t="shared" ca="1" si="3"/>
        <v>7</v>
      </c>
      <c r="F19" t="s">
        <v>235</v>
      </c>
      <c r="G19">
        <v>18</v>
      </c>
      <c r="H19">
        <v>1</v>
      </c>
    </row>
    <row r="20" spans="1:8" x14ac:dyDescent="0.3">
      <c r="A20" t="s">
        <v>251</v>
      </c>
      <c r="B20" t="s">
        <v>22</v>
      </c>
      <c r="C20" s="6">
        <f t="shared" ca="1" si="3"/>
        <v>7</v>
      </c>
      <c r="F20" t="s">
        <v>236</v>
      </c>
      <c r="G20">
        <v>19</v>
      </c>
      <c r="H20">
        <v>1</v>
      </c>
    </row>
    <row r="21" spans="1:8" x14ac:dyDescent="0.3">
      <c r="A21" t="s">
        <v>252</v>
      </c>
      <c r="B21" t="s">
        <v>22</v>
      </c>
      <c r="C21" s="6">
        <f t="shared" ca="1" si="3"/>
        <v>7</v>
      </c>
      <c r="F21" t="s">
        <v>245</v>
      </c>
      <c r="G21">
        <v>20</v>
      </c>
      <c r="H21">
        <v>1</v>
      </c>
    </row>
    <row r="22" spans="1:8" x14ac:dyDescent="0.3">
      <c r="A22" t="s">
        <v>253</v>
      </c>
      <c r="B22" t="s">
        <v>22</v>
      </c>
      <c r="C22" s="6">
        <f t="shared" ca="1" si="3"/>
        <v>7</v>
      </c>
      <c r="F22" t="s">
        <v>352</v>
      </c>
      <c r="G22">
        <v>21</v>
      </c>
    </row>
    <row r="23" spans="1:8" x14ac:dyDescent="0.3">
      <c r="A23" t="s">
        <v>254</v>
      </c>
      <c r="B23" t="s">
        <v>22</v>
      </c>
      <c r="C23" s="6">
        <f t="shared" ca="1" si="3"/>
        <v>7</v>
      </c>
      <c r="F23" t="s">
        <v>399</v>
      </c>
      <c r="G23">
        <v>22</v>
      </c>
      <c r="H23">
        <v>1</v>
      </c>
    </row>
    <row r="24" spans="1:8" x14ac:dyDescent="0.3">
      <c r="A24" t="s">
        <v>255</v>
      </c>
      <c r="B24" t="s">
        <v>22</v>
      </c>
      <c r="C24" s="6">
        <f t="shared" ca="1" si="3"/>
        <v>7</v>
      </c>
      <c r="F24" t="s">
        <v>437</v>
      </c>
      <c r="G24">
        <v>23</v>
      </c>
      <c r="H24">
        <v>1</v>
      </c>
    </row>
    <row r="25" spans="1:8" x14ac:dyDescent="0.3">
      <c r="A25" t="s">
        <v>256</v>
      </c>
      <c r="B25" t="s">
        <v>22</v>
      </c>
      <c r="C25" s="6">
        <f t="shared" ca="1" si="3"/>
        <v>7</v>
      </c>
      <c r="F25" t="s">
        <v>189</v>
      </c>
      <c r="G25">
        <v>31</v>
      </c>
      <c r="H25">
        <v>1</v>
      </c>
    </row>
    <row r="26" spans="1:8" x14ac:dyDescent="0.3">
      <c r="A26" t="s">
        <v>257</v>
      </c>
      <c r="B26" t="s">
        <v>22</v>
      </c>
      <c r="C26" s="6">
        <f t="shared" ca="1" si="3"/>
        <v>7</v>
      </c>
      <c r="F26" t="s">
        <v>187</v>
      </c>
      <c r="G26">
        <v>32</v>
      </c>
      <c r="H26">
        <v>1</v>
      </c>
    </row>
    <row r="27" spans="1:8" x14ac:dyDescent="0.3">
      <c r="A27" t="s">
        <v>258</v>
      </c>
      <c r="B27" t="s">
        <v>22</v>
      </c>
      <c r="C27" s="6">
        <f t="shared" ca="1" si="3"/>
        <v>7</v>
      </c>
      <c r="F27" t="s">
        <v>190</v>
      </c>
      <c r="G27">
        <v>33</v>
      </c>
      <c r="H27">
        <v>1</v>
      </c>
    </row>
    <row r="28" spans="1:8" x14ac:dyDescent="0.3">
      <c r="A28" t="s">
        <v>259</v>
      </c>
      <c r="B28" t="s">
        <v>22</v>
      </c>
      <c r="C28" s="6">
        <f t="shared" ca="1" si="3"/>
        <v>7</v>
      </c>
      <c r="F28" t="s">
        <v>191</v>
      </c>
      <c r="G28">
        <v>34</v>
      </c>
      <c r="H28">
        <v>1</v>
      </c>
    </row>
    <row r="29" spans="1:8" x14ac:dyDescent="0.3">
      <c r="A29" t="s">
        <v>272</v>
      </c>
      <c r="B29" t="s">
        <v>274</v>
      </c>
      <c r="C29" s="6">
        <f t="shared" ca="1" si="3"/>
        <v>14</v>
      </c>
      <c r="F29" t="s">
        <v>192</v>
      </c>
      <c r="G29">
        <v>35</v>
      </c>
      <c r="H29">
        <v>1</v>
      </c>
    </row>
    <row r="30" spans="1:8" x14ac:dyDescent="0.3">
      <c r="A30" t="s">
        <v>273</v>
      </c>
      <c r="B30" t="s">
        <v>274</v>
      </c>
      <c r="C30" s="6">
        <f t="shared" ca="1" si="3"/>
        <v>14</v>
      </c>
      <c r="F30" t="s">
        <v>193</v>
      </c>
      <c r="G30">
        <v>36</v>
      </c>
      <c r="H30">
        <v>1</v>
      </c>
    </row>
    <row r="31" spans="1:8" x14ac:dyDescent="0.3">
      <c r="A31" t="s">
        <v>176</v>
      </c>
      <c r="B31" t="s">
        <v>170</v>
      </c>
      <c r="C31" s="6">
        <f t="shared" ca="1" si="3"/>
        <v>57</v>
      </c>
      <c r="F31" t="s">
        <v>194</v>
      </c>
      <c r="G31">
        <v>37</v>
      </c>
      <c r="H31">
        <v>1</v>
      </c>
    </row>
    <row r="32" spans="1:8" x14ac:dyDescent="0.3">
      <c r="A32" t="s">
        <v>177</v>
      </c>
      <c r="B32" t="s">
        <v>170</v>
      </c>
      <c r="C32" s="6">
        <f t="shared" ca="1" si="3"/>
        <v>57</v>
      </c>
      <c r="F32" t="s">
        <v>195</v>
      </c>
      <c r="G32">
        <v>38</v>
      </c>
      <c r="H32">
        <v>1</v>
      </c>
    </row>
    <row r="33" spans="1:8" x14ac:dyDescent="0.3">
      <c r="A33" t="s">
        <v>178</v>
      </c>
      <c r="B33" t="s">
        <v>170</v>
      </c>
      <c r="C33" s="6">
        <f t="shared" ca="1" si="3"/>
        <v>57</v>
      </c>
      <c r="F33" t="s">
        <v>284</v>
      </c>
      <c r="G33">
        <v>39</v>
      </c>
      <c r="H33">
        <v>1</v>
      </c>
    </row>
    <row r="34" spans="1:8" x14ac:dyDescent="0.3">
      <c r="A34" t="s">
        <v>179</v>
      </c>
      <c r="B34" t="s">
        <v>189</v>
      </c>
      <c r="C34" s="6">
        <f t="shared" ca="1" si="3"/>
        <v>31</v>
      </c>
      <c r="F34" t="s">
        <v>283</v>
      </c>
      <c r="G34">
        <v>40</v>
      </c>
      <c r="H34">
        <v>1</v>
      </c>
    </row>
    <row r="35" spans="1:8" x14ac:dyDescent="0.3">
      <c r="A35" t="s">
        <v>180</v>
      </c>
      <c r="B35" t="s">
        <v>187</v>
      </c>
      <c r="C35" s="6">
        <f t="shared" ca="1" si="3"/>
        <v>32</v>
      </c>
      <c r="F35" t="s">
        <v>359</v>
      </c>
      <c r="G35">
        <v>41</v>
      </c>
      <c r="H35">
        <v>1</v>
      </c>
    </row>
    <row r="36" spans="1:8" x14ac:dyDescent="0.3">
      <c r="A36" t="s">
        <v>181</v>
      </c>
      <c r="B36" t="s">
        <v>190</v>
      </c>
      <c r="C36" s="6">
        <f t="shared" ca="1" si="3"/>
        <v>33</v>
      </c>
      <c r="F36" t="s">
        <v>428</v>
      </c>
      <c r="G36">
        <v>42</v>
      </c>
      <c r="H36">
        <v>1</v>
      </c>
    </row>
    <row r="37" spans="1:8" x14ac:dyDescent="0.3">
      <c r="A37" t="s">
        <v>182</v>
      </c>
      <c r="B37" t="s">
        <v>191</v>
      </c>
      <c r="C37" s="6">
        <f t="shared" ca="1" si="3"/>
        <v>34</v>
      </c>
      <c r="F37" t="s">
        <v>23</v>
      </c>
      <c r="G37">
        <v>51</v>
      </c>
    </row>
    <row r="38" spans="1:8" x14ac:dyDescent="0.3">
      <c r="A38" t="s">
        <v>183</v>
      </c>
      <c r="B38" t="s">
        <v>192</v>
      </c>
      <c r="C38" s="6">
        <f t="shared" ca="1" si="3"/>
        <v>35</v>
      </c>
      <c r="F38" t="s">
        <v>173</v>
      </c>
      <c r="G38">
        <v>52</v>
      </c>
      <c r="H38">
        <v>1</v>
      </c>
    </row>
    <row r="39" spans="1:8" x14ac:dyDescent="0.3">
      <c r="A39" t="s">
        <v>184</v>
      </c>
      <c r="B39" t="s">
        <v>193</v>
      </c>
      <c r="C39" s="6">
        <f t="shared" ca="1" si="3"/>
        <v>36</v>
      </c>
      <c r="F39" t="s">
        <v>117</v>
      </c>
      <c r="G39">
        <v>53</v>
      </c>
      <c r="H39">
        <v>1</v>
      </c>
    </row>
    <row r="40" spans="1:8" x14ac:dyDescent="0.3">
      <c r="A40" t="s">
        <v>185</v>
      </c>
      <c r="B40" t="s">
        <v>194</v>
      </c>
      <c r="C40" s="6">
        <f t="shared" ca="1" si="3"/>
        <v>37</v>
      </c>
      <c r="F40" t="s">
        <v>110</v>
      </c>
      <c r="G40">
        <v>54</v>
      </c>
      <c r="H40">
        <v>1</v>
      </c>
    </row>
    <row r="41" spans="1:8" x14ac:dyDescent="0.3">
      <c r="A41" t="s">
        <v>186</v>
      </c>
      <c r="B41" t="s">
        <v>195</v>
      </c>
      <c r="C41" s="6">
        <f t="shared" ca="1" si="3"/>
        <v>38</v>
      </c>
      <c r="F41" t="s">
        <v>174</v>
      </c>
      <c r="G41">
        <v>55</v>
      </c>
      <c r="H41">
        <v>1</v>
      </c>
    </row>
    <row r="42" spans="1:8" x14ac:dyDescent="0.3">
      <c r="A42" t="s">
        <v>275</v>
      </c>
      <c r="B42" t="s">
        <v>98</v>
      </c>
      <c r="C42" s="6">
        <f t="shared" ref="C42" ca="1" si="4">VLOOKUP(B42,OFFSET(INDIRECT("$A:$B"),0,MATCH(B$1&amp;"_Verify",INDIRECT("$1:$1"),0)-1),2,0)</f>
        <v>13</v>
      </c>
      <c r="F42" t="s">
        <v>175</v>
      </c>
      <c r="G42">
        <v>56</v>
      </c>
      <c r="H42">
        <v>1</v>
      </c>
    </row>
    <row r="43" spans="1:8" x14ac:dyDescent="0.3">
      <c r="A43" t="s">
        <v>277</v>
      </c>
      <c r="B43" t="s">
        <v>58</v>
      </c>
      <c r="C43" s="6">
        <f t="shared" ref="C43:C44" ca="1" si="5">VLOOKUP(B43,OFFSET(INDIRECT("$A:$B"),0,MATCH(B$1&amp;"_Verify",INDIRECT("$1:$1"),0)-1),2,0)</f>
        <v>11</v>
      </c>
      <c r="F43" t="s">
        <v>170</v>
      </c>
      <c r="G43">
        <v>57</v>
      </c>
      <c r="H43">
        <v>1</v>
      </c>
    </row>
    <row r="44" spans="1:8" x14ac:dyDescent="0.3">
      <c r="A44" t="s">
        <v>279</v>
      </c>
      <c r="B44" t="s">
        <v>98</v>
      </c>
      <c r="C44" s="6">
        <f t="shared" ca="1" si="5"/>
        <v>13</v>
      </c>
      <c r="F44" t="s">
        <v>246</v>
      </c>
      <c r="G44">
        <v>58</v>
      </c>
      <c r="H44">
        <v>1</v>
      </c>
    </row>
    <row r="45" spans="1:8" x14ac:dyDescent="0.3">
      <c r="A45" t="s">
        <v>280</v>
      </c>
      <c r="B45" t="s">
        <v>58</v>
      </c>
      <c r="C45" s="6">
        <f t="shared" ref="C45:C49" ca="1" si="6">VLOOKUP(B45,OFFSET(INDIRECT("$A:$B"),0,MATCH(B$1&amp;"_Verify",INDIRECT("$1:$1"),0)-1),2,0)</f>
        <v>11</v>
      </c>
      <c r="F45" t="s">
        <v>360</v>
      </c>
      <c r="G45">
        <v>59</v>
      </c>
      <c r="H45">
        <v>1</v>
      </c>
    </row>
    <row r="46" spans="1:8" x14ac:dyDescent="0.3">
      <c r="A46" t="s">
        <v>301</v>
      </c>
      <c r="B46" t="s">
        <v>98</v>
      </c>
      <c r="C46" s="6">
        <f t="shared" ca="1" si="6"/>
        <v>13</v>
      </c>
      <c r="F46" t="s">
        <v>294</v>
      </c>
      <c r="G46">
        <v>60</v>
      </c>
      <c r="H46">
        <v>1</v>
      </c>
    </row>
    <row r="47" spans="1:8" x14ac:dyDescent="0.3">
      <c r="A47" t="s">
        <v>303</v>
      </c>
      <c r="B47" t="s">
        <v>22</v>
      </c>
      <c r="C47" s="6">
        <f t="shared" ca="1" si="6"/>
        <v>7</v>
      </c>
      <c r="F47" t="s">
        <v>356</v>
      </c>
      <c r="G47">
        <v>61</v>
      </c>
      <c r="H47">
        <v>1</v>
      </c>
    </row>
    <row r="48" spans="1:8" x14ac:dyDescent="0.3">
      <c r="A48" t="s">
        <v>302</v>
      </c>
      <c r="B48" t="s">
        <v>98</v>
      </c>
      <c r="C48" s="6">
        <f t="shared" ca="1" si="6"/>
        <v>13</v>
      </c>
      <c r="F48" t="s">
        <v>393</v>
      </c>
      <c r="G48">
        <v>62</v>
      </c>
      <c r="H48">
        <v>1</v>
      </c>
    </row>
    <row r="49" spans="1:8" x14ac:dyDescent="0.3">
      <c r="A49" t="s">
        <v>305</v>
      </c>
      <c r="B49" t="s">
        <v>22</v>
      </c>
      <c r="C49" s="6">
        <f t="shared" ca="1" si="6"/>
        <v>7</v>
      </c>
      <c r="F49" t="s">
        <v>424</v>
      </c>
      <c r="G49">
        <v>63</v>
      </c>
      <c r="H49">
        <v>1</v>
      </c>
    </row>
    <row r="50" spans="1:8" x14ac:dyDescent="0.3">
      <c r="A50" t="s">
        <v>309</v>
      </c>
      <c r="B50" t="s">
        <v>98</v>
      </c>
      <c r="C50" s="6">
        <f t="shared" ref="C50:C51" ca="1" si="7">VLOOKUP(B50,OFFSET(INDIRECT("$A:$B"),0,MATCH(B$1&amp;"_Verify",INDIRECT("$1:$1"),0)-1),2,0)</f>
        <v>13</v>
      </c>
    </row>
    <row r="51" spans="1:8" x14ac:dyDescent="0.3">
      <c r="A51" t="s">
        <v>310</v>
      </c>
      <c r="B51" t="s">
        <v>58</v>
      </c>
      <c r="C51" s="6">
        <f t="shared" ca="1" si="7"/>
        <v>11</v>
      </c>
    </row>
    <row r="52" spans="1:8" x14ac:dyDescent="0.3">
      <c r="A52" t="s">
        <v>312</v>
      </c>
      <c r="B52" t="s">
        <v>98</v>
      </c>
      <c r="C52" s="6">
        <f t="shared" ref="C52:C55" ca="1" si="8">VLOOKUP(B52,OFFSET(INDIRECT("$A:$B"),0,MATCH(B$1&amp;"_Verify",INDIRECT("$1:$1"),0)-1),2,0)</f>
        <v>13</v>
      </c>
    </row>
    <row r="53" spans="1:8" x14ac:dyDescent="0.3">
      <c r="A53" t="s">
        <v>313</v>
      </c>
      <c r="B53" t="s">
        <v>58</v>
      </c>
      <c r="C53" s="6">
        <f t="shared" ca="1" si="8"/>
        <v>11</v>
      </c>
    </row>
    <row r="54" spans="1:8" x14ac:dyDescent="0.3">
      <c r="A54" t="s">
        <v>314</v>
      </c>
      <c r="B54" t="s">
        <v>98</v>
      </c>
      <c r="C54" s="6">
        <f t="shared" ca="1" si="8"/>
        <v>13</v>
      </c>
    </row>
    <row r="55" spans="1:8" x14ac:dyDescent="0.3">
      <c r="A55" t="s">
        <v>315</v>
      </c>
      <c r="B55" t="s">
        <v>230</v>
      </c>
      <c r="C55" s="6">
        <f t="shared" ca="1" si="8"/>
        <v>15</v>
      </c>
    </row>
    <row r="56" spans="1:8" x14ac:dyDescent="0.3">
      <c r="A56" t="s">
        <v>316</v>
      </c>
      <c r="B56" t="s">
        <v>233</v>
      </c>
      <c r="C56" s="6">
        <f t="shared" ref="C56" ca="1" si="9">VLOOKUP(B56,OFFSET(INDIRECT("$A:$B"),0,MATCH(B$1&amp;"_Verify",INDIRECT("$1:$1"),0)-1),2,0)</f>
        <v>16</v>
      </c>
    </row>
    <row r="57" spans="1:8" x14ac:dyDescent="0.3">
      <c r="A57" t="s">
        <v>317</v>
      </c>
      <c r="B57" t="s">
        <v>233</v>
      </c>
      <c r="C57" s="6">
        <f t="shared" ref="C57" ca="1" si="10">VLOOKUP(B57,OFFSET(INDIRECT("$A:$B"),0,MATCH(B$1&amp;"_Verify",INDIRECT("$1:$1"),0)-1),2,0)</f>
        <v>16</v>
      </c>
    </row>
    <row r="58" spans="1:8" x14ac:dyDescent="0.3">
      <c r="A58" t="s">
        <v>320</v>
      </c>
      <c r="B58" t="s">
        <v>234</v>
      </c>
      <c r="C58" s="6">
        <f t="shared" ref="C58" ca="1" si="11">VLOOKUP(B58,OFFSET(INDIRECT("$A:$B"),0,MATCH(B$1&amp;"_Verify",INDIRECT("$1:$1"),0)-1),2,0)</f>
        <v>17</v>
      </c>
    </row>
    <row r="59" spans="1:8" x14ac:dyDescent="0.3">
      <c r="A59" t="s">
        <v>321</v>
      </c>
      <c r="B59" t="s">
        <v>234</v>
      </c>
      <c r="C59" s="6">
        <f t="shared" ref="C59" ca="1" si="12">VLOOKUP(B59,OFFSET(INDIRECT("$A:$B"),0,MATCH(B$1&amp;"_Verify",INDIRECT("$1:$1"),0)-1),2,0)</f>
        <v>17</v>
      </c>
    </row>
    <row r="60" spans="1:8" x14ac:dyDescent="0.3">
      <c r="A60" t="s">
        <v>322</v>
      </c>
      <c r="B60" t="s">
        <v>235</v>
      </c>
      <c r="C60" s="6">
        <f t="shared" ref="C60" ca="1" si="13">VLOOKUP(B60,OFFSET(INDIRECT("$A:$B"),0,MATCH(B$1&amp;"_Verify",INDIRECT("$1:$1"),0)-1),2,0)</f>
        <v>18</v>
      </c>
    </row>
    <row r="61" spans="1:8" x14ac:dyDescent="0.3">
      <c r="A61" t="s">
        <v>323</v>
      </c>
      <c r="B61" t="s">
        <v>235</v>
      </c>
      <c r="C61" s="6">
        <f t="shared" ref="C61" ca="1" si="14">VLOOKUP(B61,OFFSET(INDIRECT("$A:$B"),0,MATCH(B$1&amp;"_Verify",INDIRECT("$1:$1"),0)-1),2,0)</f>
        <v>18</v>
      </c>
    </row>
    <row r="62" spans="1:8" x14ac:dyDescent="0.3">
      <c r="A62" t="s">
        <v>324</v>
      </c>
      <c r="B62" t="s">
        <v>236</v>
      </c>
      <c r="C62" s="6">
        <f t="shared" ref="C62" ca="1" si="15">VLOOKUP(B62,OFFSET(INDIRECT("$A:$B"),0,MATCH(B$1&amp;"_Verify",INDIRECT("$1:$1"),0)-1),2,0)</f>
        <v>19</v>
      </c>
    </row>
    <row r="63" spans="1:8" x14ac:dyDescent="0.3">
      <c r="A63" t="s">
        <v>325</v>
      </c>
      <c r="B63" t="s">
        <v>236</v>
      </c>
      <c r="C63" s="6">
        <f t="shared" ref="C63" ca="1" si="16">VLOOKUP(B63,OFFSET(INDIRECT("$A:$B"),0,MATCH(B$1&amp;"_Verify",INDIRECT("$1:$1"),0)-1),2,0)</f>
        <v>19</v>
      </c>
    </row>
    <row r="64" spans="1:8" x14ac:dyDescent="0.3">
      <c r="A64" t="s">
        <v>327</v>
      </c>
      <c r="B64" t="s">
        <v>245</v>
      </c>
      <c r="C64" s="6">
        <f t="shared" ref="C64:C72" ca="1" si="17">VLOOKUP(B64,OFFSET(INDIRECT("$A:$B"),0,MATCH(B$1&amp;"_Verify",INDIRECT("$1:$1"),0)-1),2,0)</f>
        <v>20</v>
      </c>
    </row>
    <row r="65" spans="1:4" x14ac:dyDescent="0.3">
      <c r="A65" t="s">
        <v>328</v>
      </c>
      <c r="B65" t="s">
        <v>245</v>
      </c>
      <c r="C65" s="6">
        <f t="shared" ca="1" si="17"/>
        <v>20</v>
      </c>
    </row>
    <row r="66" spans="1:4" x14ac:dyDescent="0.3">
      <c r="A66" t="s">
        <v>379</v>
      </c>
      <c r="B66" t="s">
        <v>98</v>
      </c>
      <c r="C66" s="6">
        <f t="shared" ref="C66:C68" ca="1" si="18">VLOOKUP(B66,OFFSET(INDIRECT("$A:$B"),0,MATCH(B$1&amp;"_Verify",INDIRECT("$1:$1"),0)-1),2,0)</f>
        <v>13</v>
      </c>
      <c r="D66" s="6"/>
    </row>
    <row r="67" spans="1:4" x14ac:dyDescent="0.3">
      <c r="A67" t="s">
        <v>381</v>
      </c>
      <c r="B67" t="s">
        <v>352</v>
      </c>
      <c r="C67" s="6">
        <f t="shared" ca="1" si="18"/>
        <v>21</v>
      </c>
    </row>
    <row r="68" spans="1:4" x14ac:dyDescent="0.3">
      <c r="A68" t="s">
        <v>385</v>
      </c>
      <c r="B68" t="s">
        <v>58</v>
      </c>
      <c r="C68" s="6">
        <f t="shared" ca="1" si="18"/>
        <v>11</v>
      </c>
    </row>
    <row r="69" spans="1:4" x14ac:dyDescent="0.3">
      <c r="A69" t="s">
        <v>329</v>
      </c>
      <c r="B69" t="s">
        <v>98</v>
      </c>
      <c r="C69" s="6">
        <f t="shared" ca="1" si="17"/>
        <v>13</v>
      </c>
    </row>
    <row r="70" spans="1:4" x14ac:dyDescent="0.3">
      <c r="A70" t="s">
        <v>331</v>
      </c>
      <c r="B70" t="s">
        <v>22</v>
      </c>
      <c r="C70" s="6">
        <f t="shared" ca="1" si="17"/>
        <v>7</v>
      </c>
    </row>
    <row r="71" spans="1:4" x14ac:dyDescent="0.3">
      <c r="A71" t="s">
        <v>386</v>
      </c>
      <c r="B71" t="s">
        <v>356</v>
      </c>
      <c r="C71" s="6">
        <f t="shared" ca="1" si="17"/>
        <v>61</v>
      </c>
    </row>
    <row r="72" spans="1:4" x14ac:dyDescent="0.3">
      <c r="A72" t="s">
        <v>387</v>
      </c>
      <c r="B72" t="s">
        <v>360</v>
      </c>
      <c r="C72" s="6">
        <f t="shared" ca="1" si="17"/>
        <v>59</v>
      </c>
    </row>
    <row r="73" spans="1:4" x14ac:dyDescent="0.3">
      <c r="A73" t="s">
        <v>332</v>
      </c>
      <c r="B73" t="s">
        <v>246</v>
      </c>
      <c r="C73" s="6">
        <f t="shared" ref="C73:C75" ca="1" si="19">VLOOKUP(B73,OFFSET(INDIRECT("$A:$B"),0,MATCH(B$1&amp;"_Verify",INDIRECT("$1:$1"),0)-1),2,0)</f>
        <v>58</v>
      </c>
    </row>
    <row r="74" spans="1:4" x14ac:dyDescent="0.3">
      <c r="A74" t="s">
        <v>343</v>
      </c>
      <c r="B74" t="s">
        <v>283</v>
      </c>
      <c r="C74" s="6">
        <f t="shared" ca="1" si="19"/>
        <v>40</v>
      </c>
    </row>
    <row r="75" spans="1:4" x14ac:dyDescent="0.3">
      <c r="A75" t="s">
        <v>345</v>
      </c>
      <c r="B75" t="s">
        <v>55</v>
      </c>
      <c r="C75" s="6">
        <f t="shared" ca="1" si="19"/>
        <v>8</v>
      </c>
    </row>
    <row r="76" spans="1:4" x14ac:dyDescent="0.3">
      <c r="A76" t="s">
        <v>334</v>
      </c>
      <c r="B76" t="s">
        <v>284</v>
      </c>
      <c r="C76" s="6">
        <f t="shared" ref="C76" ca="1" si="20">VLOOKUP(B76,OFFSET(INDIRECT("$A:$B"),0,MATCH(B$1&amp;"_Verify",INDIRECT("$1:$1"),0)-1),2,0)</f>
        <v>39</v>
      </c>
    </row>
    <row r="77" spans="1:4" x14ac:dyDescent="0.3">
      <c r="A77" t="s">
        <v>336</v>
      </c>
      <c r="B77" t="s">
        <v>56</v>
      </c>
      <c r="C77" s="6">
        <f t="shared" ref="C77" ca="1" si="21">VLOOKUP(B77,OFFSET(INDIRECT("$A:$B"),0,MATCH(B$1&amp;"_Verify",INDIRECT("$1:$1"),0)-1),2,0)</f>
        <v>9</v>
      </c>
    </row>
    <row r="78" spans="1:4" x14ac:dyDescent="0.3">
      <c r="A78" t="s">
        <v>366</v>
      </c>
      <c r="B78" t="s">
        <v>359</v>
      </c>
      <c r="C78" s="6">
        <f t="shared" ref="C78" ca="1" si="22">VLOOKUP(B78,OFFSET(INDIRECT("$A:$B"),0,MATCH(B$1&amp;"_Verify",INDIRECT("$1:$1"),0)-1),2,0)</f>
        <v>41</v>
      </c>
    </row>
    <row r="79" spans="1:4" x14ac:dyDescent="0.3">
      <c r="A79" t="s">
        <v>367</v>
      </c>
      <c r="B79" t="s">
        <v>294</v>
      </c>
      <c r="C79" s="6">
        <f t="shared" ref="C79" ca="1" si="23">VLOOKUP(B79,OFFSET(INDIRECT("$A:$B"),0,MATCH(B$1&amp;"_Verify",INDIRECT("$1:$1"),0)-1),2,0)</f>
        <v>60</v>
      </c>
    </row>
    <row r="80" spans="1:4" x14ac:dyDescent="0.3">
      <c r="A80" t="s">
        <v>392</v>
      </c>
      <c r="B80" t="s">
        <v>393</v>
      </c>
      <c r="C80" s="6">
        <f t="shared" ref="C80" ca="1" si="24">VLOOKUP(B80,OFFSET(INDIRECT("$A:$B"),0,MATCH(B$1&amp;"_Verify",INDIRECT("$1:$1"),0)-1),2,0)</f>
        <v>62</v>
      </c>
    </row>
    <row r="81" spans="1:3" x14ac:dyDescent="0.3">
      <c r="A81" t="s">
        <v>401</v>
      </c>
      <c r="B81" t="s">
        <v>398</v>
      </c>
      <c r="C81" s="6">
        <f t="shared" ref="C81" ca="1" si="25">VLOOKUP(B81,OFFSET(INDIRECT("$A:$B"),0,MATCH(B$1&amp;"_Verify",INDIRECT("$1:$1"),0)-1),2,0)</f>
        <v>22</v>
      </c>
    </row>
    <row r="82" spans="1:3" x14ac:dyDescent="0.3">
      <c r="A82" t="s">
        <v>415</v>
      </c>
      <c r="B82" t="s">
        <v>398</v>
      </c>
      <c r="C82" s="6">
        <f t="shared" ref="C82" ca="1" si="26">VLOOKUP(B82,OFFSET(INDIRECT("$A:$B"),0,MATCH(B$1&amp;"_Verify",INDIRECT("$1:$1"),0)-1),2,0)</f>
        <v>22</v>
      </c>
    </row>
    <row r="83" spans="1:3" x14ac:dyDescent="0.3">
      <c r="A83" t="s">
        <v>403</v>
      </c>
      <c r="B83" t="s">
        <v>398</v>
      </c>
      <c r="C83" s="6">
        <f t="shared" ref="C83:C84" ca="1" si="27">VLOOKUP(B83,OFFSET(INDIRECT("$A:$B"),0,MATCH(B$1&amp;"_Verify",INDIRECT("$1:$1"),0)-1),2,0)</f>
        <v>22</v>
      </c>
    </row>
    <row r="84" spans="1:3" x14ac:dyDescent="0.3">
      <c r="A84" t="s">
        <v>416</v>
      </c>
      <c r="B84" t="s">
        <v>398</v>
      </c>
      <c r="C84" s="6">
        <f t="shared" ca="1" si="27"/>
        <v>22</v>
      </c>
    </row>
  </sheetData>
  <phoneticPr fontId="1" type="noConversion"/>
  <dataValidations count="1">
    <dataValidation type="list" allowBlank="1" showInputMessage="1" showErrorMessage="1" sqref="B2:B84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351"/>
  <sheetViews>
    <sheetView tabSelected="1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D3" sqref="D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115</v>
      </c>
      <c r="B1" s="1" t="s">
        <v>28</v>
      </c>
      <c r="C1" s="1" t="s">
        <v>116</v>
      </c>
      <c r="D1" s="1" t="s">
        <v>29</v>
      </c>
      <c r="E1" s="1" t="s">
        <v>48</v>
      </c>
      <c r="F1" s="1" t="s">
        <v>53</v>
      </c>
      <c r="G1" s="1" t="s">
        <v>37</v>
      </c>
      <c r="H1" s="1" t="s">
        <v>54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147</v>
      </c>
      <c r="N1" s="1" t="s">
        <v>148</v>
      </c>
      <c r="O1" s="7" t="s">
        <v>5</v>
      </c>
      <c r="P1" s="1" t="s">
        <v>6</v>
      </c>
      <c r="Q1" s="1" t="s">
        <v>219</v>
      </c>
      <c r="R1" s="1" t="s">
        <v>220</v>
      </c>
      <c r="S1" s="7" t="s">
        <v>79</v>
      </c>
      <c r="T1" s="1" t="s">
        <v>7</v>
      </c>
      <c r="U1" s="1" t="s">
        <v>8</v>
      </c>
      <c r="V1" s="1" t="s">
        <v>80</v>
      </c>
      <c r="W1" s="1" t="s">
        <v>102</v>
      </c>
      <c r="Y1" s="1" t="s">
        <v>149</v>
      </c>
      <c r="Z1" s="1" t="s">
        <v>214</v>
      </c>
      <c r="AB1" s="1" t="s">
        <v>222</v>
      </c>
      <c r="AC1" s="1" t="s">
        <v>221</v>
      </c>
    </row>
    <row r="2" spans="1:29" ht="89.25" hidden="1" customHeight="1" outlineLevel="1" x14ac:dyDescent="0.3">
      <c r="E2" s="1" t="s">
        <v>359</v>
      </c>
      <c r="F2" s="4" t="str">
        <f>IF(ISBLANK(VLOOKUP($E2,어펙터인자!$1:$1048576,MATCH(F$1,어펙터인자!$1:$1,0),0)),"",VLOOKUP($E2,어펙터인자!$1:$1048576,MATCH(F$1,어펙터인자!$1:$1,0),0))</f>
        <v>텔레포팅을 하는 히트오브젝트를 부여함(캐릭전용) 맵에 적이 하나 남으면 발동 안 됨
맵에 적이 하나도 없으면 먼저 보낸 순서대로 하나가 바로 소환된다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/>
      </c>
      <c r="J2" s="4" t="str">
        <f>IF(ISBLANK(VLOOKUP($E2,어펙터인자!$1:$1048576,MATCH(J$1,어펙터인자!$1:$1,0),0)),"",VLOOKUP($E2,어펙터인자!$1:$1048576,MATCH(J$1,어펙터인자!$1:$1,0),0))</f>
        <v>어펙터를 콜할 확률</v>
      </c>
      <c r="K2" s="4" t="str">
        <f>IF(ISBLANK(VLOOKUP($E2,어펙터인자!$1:$1048576,MATCH(K$1,어펙터인자!$1:$1,0),0)),"",VLOOKUP($E2,어펙터인자!$1:$1048576,MATCH(K$1,어펙터인자!$1:$1,0),0))</f>
        <v>전이제한 잔몹 HP 배율 이보다 클 때만 발동된다</v>
      </c>
      <c r="L2" s="4" t="str">
        <f>IF(ISBLANK(VLOOKUP($E2,어펙터인자!$1:$1048576,MATCH(L$1,어펙터인자!$1:$1,0),0)),"",VLOOKUP($E2,어펙터인자!$1:$1048576,MATCH(L$1,어펙터인자!$1:$1,0),0))</f>
        <v>전이제한 보스 HP 배율 이보다 클 때만 발동된다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전이할 최대잔몹개수</v>
      </c>
      <c r="P2" s="4" t="str">
        <f>IF(ISBLANK(VLOOKUP($E2,어펙터인자!$1:$1048576,MATCH(P$1,어펙터인자!$1:$1,0),0)),"",VLOOKUP($E2,어펙터인자!$1:$1048576,MATCH(P$1,어펙터인자!$1:$1,0),0))</f>
        <v>버로우, 돈다이인 적에게 면역일지 유무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전이할 최대보스몹개수</v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>텔레포티드 어펙터밸류아이디
레벨이 전달된다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150</v>
      </c>
      <c r="Z2" s="1">
        <v>0</v>
      </c>
      <c r="AB2" s="1" t="s">
        <v>223</v>
      </c>
      <c r="AC2" s="1">
        <v>1</v>
      </c>
    </row>
    <row r="3" spans="1:29" collapsed="1" x14ac:dyDescent="0.3">
      <c r="A3" s="1" t="str">
        <f t="shared" ref="A3:A19" si="0">B3&amp;"_"&amp;TEXT(D3,"00")</f>
        <v>NormalAttack01_01</v>
      </c>
      <c r="B3" s="1" t="s">
        <v>30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1</v>
      </c>
      <c r="O3" s="7" t="str">
        <f t="shared" ref="O3:O21" ca="1" si="1">IF(NOT(ISBLANK(N3)),N3,
IF(ISBLANK(M3),"",
VLOOKUP(M3,OFFSET(INDIRECT("$A:$B"),0,MATCH(M$1&amp;"_Verify",INDIRECT("$1:$1"),0)-1),2,0)
))</f>
        <v/>
      </c>
      <c r="S3" s="7" t="str">
        <f t="shared" ref="S3:S71" ca="1" si="2">IF(NOT(ISBLANK(R3)),R3,
IF(ISBLANK(Q3),"",
VLOOKUP(Q3,OFFSET(INDIRECT("$A:$B"),0,MATCH(Q$1&amp;"_Verify",INDIRECT("$1:$1"),0)-1),2,0)
))</f>
        <v/>
      </c>
      <c r="Y3" s="1" t="s">
        <v>151</v>
      </c>
      <c r="Z3" s="1">
        <v>1</v>
      </c>
      <c r="AB3" s="1" t="s">
        <v>224</v>
      </c>
      <c r="AC3" s="1">
        <v>2</v>
      </c>
    </row>
    <row r="4" spans="1:29" x14ac:dyDescent="0.3">
      <c r="A4" s="1" t="str">
        <f t="shared" ref="A4:A5" si="3">B4&amp;"_"&amp;TEXT(D4,"00")</f>
        <v>NormalAttackGanfaul_01</v>
      </c>
      <c r="B4" t="s">
        <v>430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O4" s="7" t="str">
        <f t="shared" ref="O4:O5" ca="1" si="4">IF(NOT(ISBLANK(N4)),N4,
IF(ISBLANK(M4),"",
VLOOKUP(M4,OFFSET(INDIRECT("$A:$B"),0,MATCH(M$1&amp;"_Verify",INDIRECT("$1:$1"),0)-1),2,0)
))</f>
        <v/>
      </c>
      <c r="S4" s="7" t="str">
        <f t="shared" ref="S4:S5" ca="1" si="5">IF(NOT(ISBLANK(R4)),R4,
IF(ISBLANK(Q4),"",
VLOOKUP(Q4,OFFSET(INDIRECT("$A:$B"),0,MATCH(Q$1&amp;"_Verify",INDIRECT("$1:$1"),0)-1),2,0)
))</f>
        <v/>
      </c>
      <c r="Y4" s="1" t="s">
        <v>152</v>
      </c>
      <c r="Z4" s="1">
        <v>2</v>
      </c>
      <c r="AB4" s="1" t="s">
        <v>225</v>
      </c>
      <c r="AC4" s="1">
        <v>3</v>
      </c>
    </row>
    <row r="5" spans="1:29" x14ac:dyDescent="0.3">
      <c r="A5" s="1" t="str">
        <f t="shared" si="3"/>
        <v>UltimatePositionBuffGanfaul_01</v>
      </c>
      <c r="B5" s="1" t="s">
        <v>434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PositionBuff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4.8</v>
      </c>
      <c r="J5" s="1">
        <v>2</v>
      </c>
      <c r="K5" s="1">
        <v>-0.05</v>
      </c>
      <c r="N5" s="1">
        <v>5</v>
      </c>
      <c r="O5" s="7">
        <f t="shared" ca="1" si="4"/>
        <v>5</v>
      </c>
      <c r="S5" s="7" t="str">
        <f t="shared" ca="1" si="5"/>
        <v/>
      </c>
      <c r="V5" s="1" t="s">
        <v>435</v>
      </c>
      <c r="Y5" s="1" t="s">
        <v>153</v>
      </c>
      <c r="Z5" s="1">
        <v>3</v>
      </c>
      <c r="AB5" s="1" t="s">
        <v>226</v>
      </c>
      <c r="AC5" s="1">
        <v>4</v>
      </c>
    </row>
    <row r="6" spans="1:29" x14ac:dyDescent="0.3">
      <c r="A6" s="1" t="str">
        <f t="shared" ref="A6" si="6">B6&amp;"_"&amp;TEXT(D6,"00")</f>
        <v>UltimateAttackGanfaul_01</v>
      </c>
      <c r="B6" s="1" t="s">
        <v>377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4</v>
      </c>
      <c r="O6" s="7" t="str">
        <f t="shared" ref="O6" ca="1" si="7">IF(NOT(ISBLANK(N6)),N6,
IF(ISBLANK(M6),"",
VLOOKUP(M6,OFFSET(INDIRECT("$A:$B"),0,MATCH(M$1&amp;"_Verify",INDIRECT("$1:$1"),0)-1),2,0)
))</f>
        <v/>
      </c>
      <c r="S6" s="7" t="str">
        <f t="shared" ref="S6" ca="1" si="8">IF(NOT(ISBLANK(R6)),R6,
IF(ISBLANK(Q6),"",
VLOOKUP(Q6,OFFSET(INDIRECT("$A:$B"),0,MATCH(Q$1&amp;"_Verify",INDIRECT("$1:$1"),0)-1),2,0)
))</f>
        <v/>
      </c>
      <c r="Y6" s="1" t="s">
        <v>154</v>
      </c>
      <c r="Z6" s="1">
        <v>4</v>
      </c>
      <c r="AB6" s="1" t="s">
        <v>227</v>
      </c>
      <c r="AC6" s="1">
        <v>5</v>
      </c>
    </row>
    <row r="7" spans="1:29" x14ac:dyDescent="0.3">
      <c r="A7" s="1" t="str">
        <f t="shared" si="0"/>
        <v>NormalAttackKeepSeries_01</v>
      </c>
      <c r="B7" t="s">
        <v>122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f>(1/0.8)*0.45</f>
        <v>0.5625</v>
      </c>
      <c r="O7" s="7" t="str">
        <f t="shared" ca="1" si="1"/>
        <v/>
      </c>
      <c r="S7" s="7" t="str">
        <f t="shared" ca="1" si="2"/>
        <v/>
      </c>
      <c r="Y7" s="1" t="s">
        <v>155</v>
      </c>
      <c r="Z7" s="1">
        <v>5</v>
      </c>
      <c r="AB7" s="1" t="s">
        <v>228</v>
      </c>
      <c r="AC7" s="1">
        <v>6</v>
      </c>
    </row>
    <row r="8" spans="1:29" x14ac:dyDescent="0.3">
      <c r="A8" s="1" t="str">
        <f t="shared" ref="A8:A9" si="9">B8&amp;"_"&amp;TEXT(D8,"00")</f>
        <v>UltimateRemoveKeepSeries_01</v>
      </c>
      <c r="B8" t="s">
        <v>442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RemoveColliderHitObjectAffector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0.9</v>
      </c>
      <c r="J8" s="1">
        <v>2.2000000000000002</v>
      </c>
      <c r="O8" s="7" t="str">
        <f t="shared" ref="O8:O9" ca="1" si="10">IF(NOT(ISBLANK(N8)),N8,
IF(ISBLANK(M8),"",
VLOOKUP(M8,OFFSET(INDIRECT("$A:$B"),0,MATCH(M$1&amp;"_Verify",INDIRECT("$1:$1"),0)-1),2,0)
))</f>
        <v/>
      </c>
      <c r="R8" s="1">
        <v>0</v>
      </c>
      <c r="S8" s="7">
        <f t="shared" ref="S8:S9" ca="1" si="11">IF(NOT(ISBLANK(R8)),R8,
IF(ISBLANK(Q8),"",
VLOOKUP(Q8,OFFSET(INDIRECT("$A:$B"),0,MATCH(Q$1&amp;"_Verify",INDIRECT("$1:$1"),0)-1),2,0)
))</f>
        <v>0</v>
      </c>
      <c r="W8" s="1" t="s">
        <v>445</v>
      </c>
      <c r="Y8" s="1" t="s">
        <v>156</v>
      </c>
      <c r="Z8" s="1">
        <v>6</v>
      </c>
    </row>
    <row r="9" spans="1:29" x14ac:dyDescent="0.3">
      <c r="A9" s="1" t="str">
        <f t="shared" si="9"/>
        <v>UltimateCreateKeepSeries_01</v>
      </c>
      <c r="B9" t="s">
        <v>448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CreateHitObject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O9" s="7" t="str">
        <f t="shared" ca="1" si="10"/>
        <v/>
      </c>
      <c r="S9" s="7" t="str">
        <f t="shared" ca="1" si="11"/>
        <v/>
      </c>
      <c r="T9" s="1" t="s">
        <v>446</v>
      </c>
      <c r="Y9" s="1" t="s">
        <v>157</v>
      </c>
      <c r="Z9" s="1">
        <v>7</v>
      </c>
    </row>
    <row r="10" spans="1:29" x14ac:dyDescent="0.3">
      <c r="A10" s="1" t="str">
        <f t="shared" ref="A10" si="12">B10&amp;"_"&amp;TEXT(D10,"00")</f>
        <v>UltimateAttackKeepSeries_01</v>
      </c>
      <c r="B10" t="s">
        <v>443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f>(1/0.8)*0.45*1.5</f>
        <v>0.84375</v>
      </c>
      <c r="O10" s="7" t="str">
        <f t="shared" ref="O10" ca="1" si="13">IF(NOT(ISBLANK(N10)),N10,
IF(ISBLANK(M10),"",
VLOOKUP(M10,OFFSET(INDIRECT("$A:$B"),0,MATCH(M$1&amp;"_Verify",INDIRECT("$1:$1"),0)-1),2,0)
))</f>
        <v/>
      </c>
      <c r="S10" s="7" t="str">
        <f t="shared" ref="S10" ca="1" si="14">IF(NOT(ISBLANK(R10)),R10,
IF(ISBLANK(Q10),"",
VLOOKUP(Q10,OFFSET(INDIRECT("$A:$B"),0,MATCH(Q$1&amp;"_Verify",INDIRECT("$1:$1"),0)-1),2,0)
))</f>
        <v/>
      </c>
      <c r="Y10" s="1" t="s">
        <v>158</v>
      </c>
      <c r="Z10" s="1">
        <v>8</v>
      </c>
    </row>
    <row r="11" spans="1:29" x14ac:dyDescent="0.3">
      <c r="A11" s="1" t="str">
        <f t="shared" si="0"/>
        <v>NormalAttackBigBatSuccubus_01</v>
      </c>
      <c r="B11" t="s">
        <v>123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0.47</v>
      </c>
      <c r="O11" s="7" t="str">
        <f t="shared" ca="1" si="1"/>
        <v/>
      </c>
      <c r="S11" s="7" t="str">
        <f t="shared" ca="1" si="2"/>
        <v/>
      </c>
      <c r="Y11" s="1" t="s">
        <v>159</v>
      </c>
      <c r="Z11" s="1">
        <v>9</v>
      </c>
    </row>
    <row r="12" spans="1:29" x14ac:dyDescent="0.3">
      <c r="A12" s="1" t="str">
        <f t="shared" si="0"/>
        <v>NormalAttackBei_01</v>
      </c>
      <c r="B12" t="s">
        <v>139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0.3</v>
      </c>
      <c r="O12" s="7" t="str">
        <f t="shared" ca="1" si="1"/>
        <v/>
      </c>
      <c r="S12" s="7" t="str">
        <f t="shared" ca="1" si="2"/>
        <v/>
      </c>
      <c r="Y12" s="1" t="s">
        <v>160</v>
      </c>
      <c r="Z12" s="1">
        <v>10</v>
      </c>
    </row>
    <row r="13" spans="1:29" x14ac:dyDescent="0.3">
      <c r="A13" s="1" t="str">
        <f t="shared" si="0"/>
        <v>CallInvincibleTortoise_01</v>
      </c>
      <c r="B13" t="s">
        <v>112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CallAffectorValue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-1</v>
      </c>
      <c r="O13" s="7" t="str">
        <f t="shared" ca="1" si="1"/>
        <v/>
      </c>
      <c r="Q13" s="1" t="s">
        <v>229</v>
      </c>
      <c r="S13" s="7">
        <f t="shared" ca="1" si="2"/>
        <v>4</v>
      </c>
      <c r="U13" s="1" t="s">
        <v>111</v>
      </c>
      <c r="Y13" s="1" t="s">
        <v>161</v>
      </c>
      <c r="Z13" s="1">
        <v>11</v>
      </c>
    </row>
    <row r="14" spans="1:29" x14ac:dyDescent="0.3">
      <c r="A14" s="1" t="str">
        <f t="shared" si="0"/>
        <v>InvincibleTortoise_01</v>
      </c>
      <c r="B14" t="s">
        <v>111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InvincibleTortoise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O14" s="7" t="str">
        <f t="shared" ca="1" si="1"/>
        <v/>
      </c>
      <c r="S14" s="7" t="str">
        <f t="shared" ca="1" si="2"/>
        <v/>
      </c>
      <c r="T14" s="1" t="s">
        <v>113</v>
      </c>
      <c r="U14" s="1" t="s">
        <v>114</v>
      </c>
      <c r="Y14" s="1" t="s">
        <v>162</v>
      </c>
      <c r="Z14" s="1">
        <v>12</v>
      </c>
    </row>
    <row r="15" spans="1:29" x14ac:dyDescent="0.3">
      <c r="A15" s="1" t="str">
        <f t="shared" si="0"/>
        <v>CountBarrier5Times_01</v>
      </c>
      <c r="B15" t="s">
        <v>119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CountBarrier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-1</v>
      </c>
      <c r="O15" s="7" t="str">
        <f t="shared" ca="1" si="1"/>
        <v/>
      </c>
      <c r="P15" s="1">
        <v>5</v>
      </c>
      <c r="S15" s="7" t="str">
        <f t="shared" ca="1" si="2"/>
        <v/>
      </c>
      <c r="V15" s="1" t="s">
        <v>120</v>
      </c>
      <c r="Y15" s="1" t="s">
        <v>163</v>
      </c>
      <c r="Z15" s="1">
        <v>13</v>
      </c>
    </row>
    <row r="16" spans="1:29" x14ac:dyDescent="0.3">
      <c r="A16" s="1" t="str">
        <f t="shared" si="0"/>
        <v>CallBurrowNinjaAssassin_01</v>
      </c>
      <c r="B16" t="s">
        <v>124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CallAffectorValue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-1</v>
      </c>
      <c r="O16" s="7" t="str">
        <f t="shared" ca="1" si="1"/>
        <v/>
      </c>
      <c r="Q16" s="1" t="s">
        <v>229</v>
      </c>
      <c r="S16" s="7">
        <f t="shared" ca="1" si="2"/>
        <v>4</v>
      </c>
      <c r="U16" s="1" t="s">
        <v>121</v>
      </c>
      <c r="Y16" s="1" t="s">
        <v>164</v>
      </c>
      <c r="Z16" s="1">
        <v>14</v>
      </c>
    </row>
    <row r="17" spans="1:26" x14ac:dyDescent="0.3">
      <c r="A17" s="1" t="str">
        <f t="shared" si="0"/>
        <v>BurrowNinjaAssassin_01</v>
      </c>
      <c r="B17" t="s">
        <v>121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Burrow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K17" s="1">
        <v>0.5</v>
      </c>
      <c r="L17" s="1">
        <v>1</v>
      </c>
      <c r="O17" s="7" t="str">
        <f t="shared" ca="1" si="1"/>
        <v/>
      </c>
      <c r="P17" s="1">
        <v>2</v>
      </c>
      <c r="S17" s="7" t="str">
        <f t="shared" ca="1" si="2"/>
        <v/>
      </c>
      <c r="T17" s="1" t="s">
        <v>134</v>
      </c>
      <c r="U17" s="1" t="s">
        <v>135</v>
      </c>
      <c r="V17" s="1" t="s">
        <v>136</v>
      </c>
      <c r="W17" s="1" t="s">
        <v>137</v>
      </c>
      <c r="Y17" s="1" t="s">
        <v>165</v>
      </c>
      <c r="Z17" s="1">
        <v>15</v>
      </c>
    </row>
    <row r="18" spans="1:26" x14ac:dyDescent="0.3">
      <c r="A18" s="1" t="str">
        <f t="shared" si="0"/>
        <v>LP_Atk_01</v>
      </c>
      <c r="B18" s="1" t="s">
        <v>260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ChangeActorStatus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-1</v>
      </c>
      <c r="J18" s="1">
        <v>0.25</v>
      </c>
      <c r="M18" s="1" t="s">
        <v>168</v>
      </c>
      <c r="O18" s="7">
        <f t="shared" ca="1" si="1"/>
        <v>19</v>
      </c>
      <c r="S18" s="7" t="str">
        <f t="shared" ca="1" si="2"/>
        <v/>
      </c>
      <c r="Y18" s="1" t="s">
        <v>166</v>
      </c>
      <c r="Z18" s="1">
        <v>16</v>
      </c>
    </row>
    <row r="19" spans="1:26" x14ac:dyDescent="0.3">
      <c r="A19" s="1" t="str">
        <f t="shared" si="0"/>
        <v>LP_Atk_02</v>
      </c>
      <c r="B19" s="1" t="s">
        <v>260</v>
      </c>
      <c r="C19" s="1" t="str">
        <f>IF(ISERROR(VLOOKUP(B19,AffectorValueTable!$A:$A,1,0)),"어펙터밸류없음","")</f>
        <v/>
      </c>
      <c r="D19" s="1">
        <v>2</v>
      </c>
      <c r="E19" s="1" t="str">
        <f>VLOOKUP($B19,AffectorValueTable!$1:$1048576,MATCH(AffectorValueTable!$B$1,AffectorValueTable!$1:$1,0),0)</f>
        <v>ChangeActorStatus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-1</v>
      </c>
      <c r="J19" s="1">
        <v>0.5</v>
      </c>
      <c r="M19" s="1" t="s">
        <v>168</v>
      </c>
      <c r="O19" s="7">
        <f t="shared" ca="1" si="1"/>
        <v>19</v>
      </c>
      <c r="S19" s="7" t="str">
        <f t="shared" ca="1" si="2"/>
        <v/>
      </c>
      <c r="Y19" s="1" t="s">
        <v>436</v>
      </c>
      <c r="Z19" s="1">
        <v>17</v>
      </c>
    </row>
    <row r="20" spans="1:26" x14ac:dyDescent="0.3">
      <c r="A20" s="1" t="str">
        <f t="shared" ref="A20:A28" si="15">B20&amp;"_"&amp;TEXT(D20,"00")</f>
        <v>LP_Atk_03</v>
      </c>
      <c r="B20" s="1" t="s">
        <v>260</v>
      </c>
      <c r="C20" s="1" t="str">
        <f>IF(ISERROR(VLOOKUP(B20,AffectorValueTable!$A:$A,1,0)),"어펙터밸류없음","")</f>
        <v/>
      </c>
      <c r="D20" s="1">
        <v>3</v>
      </c>
      <c r="E20" s="1" t="str">
        <f>VLOOKUP($B20,AffectorValueTable!$1:$1048576,MATCH(AffectorValueTable!$B$1,AffectorValueTable!$1:$1,0),0)</f>
        <v>ChangeActorStatus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-1</v>
      </c>
      <c r="J20" s="1">
        <v>0.75</v>
      </c>
      <c r="M20" s="1" t="s">
        <v>168</v>
      </c>
      <c r="N20" s="6"/>
      <c r="O20" s="7">
        <f t="shared" ca="1" si="1"/>
        <v>19</v>
      </c>
      <c r="S20" s="7" t="str">
        <f t="shared" ca="1" si="2"/>
        <v/>
      </c>
      <c r="Y20" s="1" t="s">
        <v>167</v>
      </c>
      <c r="Z20" s="1">
        <v>18</v>
      </c>
    </row>
    <row r="21" spans="1:26" x14ac:dyDescent="0.3">
      <c r="A21" s="1" t="str">
        <f t="shared" si="15"/>
        <v>LP_Atk_04</v>
      </c>
      <c r="B21" s="1" t="s">
        <v>260</v>
      </c>
      <c r="C21" s="1" t="str">
        <f>IF(ISERROR(VLOOKUP(B21,AffectorValueTable!$A:$A,1,0)),"어펙터밸류없음","")</f>
        <v/>
      </c>
      <c r="D21" s="1">
        <v>4</v>
      </c>
      <c r="E21" s="1" t="str">
        <f>VLOOKUP($B21,AffectorValueTable!$1:$1048576,MATCH(AffectorValueTable!$B$1,AffectorValueTable!$1:$1,0),0)</f>
        <v>ChangeActorStatus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-1</v>
      </c>
      <c r="J21" s="1">
        <v>1</v>
      </c>
      <c r="M21" s="1" t="s">
        <v>168</v>
      </c>
      <c r="O21" s="7">
        <f t="shared" ca="1" si="1"/>
        <v>19</v>
      </c>
      <c r="S21" s="7" t="str">
        <f t="shared" ca="1" si="2"/>
        <v/>
      </c>
      <c r="Y21" s="1" t="s">
        <v>168</v>
      </c>
      <c r="Z21" s="1">
        <v>19</v>
      </c>
    </row>
    <row r="22" spans="1:26" x14ac:dyDescent="0.3">
      <c r="A22" s="1" t="str">
        <f t="shared" si="15"/>
        <v>LP_Atk_05</v>
      </c>
      <c r="B22" s="1" t="s">
        <v>260</v>
      </c>
      <c r="C22" s="1" t="str">
        <f>IF(ISERROR(VLOOKUP(B22,AffectorValueTable!$A:$A,1,0)),"어펙터밸류없음","")</f>
        <v/>
      </c>
      <c r="D22" s="1">
        <v>5</v>
      </c>
      <c r="E22" s="1" t="str">
        <f>VLOOKUP($B22,AffectorValueTable!$1:$1048576,MATCH(AffectorValueTable!$B$1,AffectorValueTable!$1:$1,0),0)</f>
        <v>ChangeActorStatus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-1</v>
      </c>
      <c r="J22" s="1">
        <v>1.25</v>
      </c>
      <c r="M22" s="1" t="s">
        <v>168</v>
      </c>
      <c r="O22" s="7">
        <f ca="1">IF(NOT(ISBLANK(N22)),N22,
IF(ISBLANK(M22),"",
VLOOKUP(M22,OFFSET(INDIRECT("$A:$B"),0,MATCH(M$1&amp;"_Verify",INDIRECT("$1:$1"),0)-1),2,0)
))</f>
        <v>19</v>
      </c>
      <c r="S22" s="7" t="str">
        <f t="shared" ca="1" si="2"/>
        <v/>
      </c>
    </row>
    <row r="23" spans="1:26" x14ac:dyDescent="0.3">
      <c r="A23" s="1" t="str">
        <f t="shared" si="15"/>
        <v>LP_Atk_06</v>
      </c>
      <c r="B23" s="1" t="s">
        <v>260</v>
      </c>
      <c r="C23" s="1" t="str">
        <f>IF(ISERROR(VLOOKUP(B23,AffectorValueTable!$A:$A,1,0)),"어펙터밸류없음","")</f>
        <v/>
      </c>
      <c r="D23" s="1">
        <v>6</v>
      </c>
      <c r="E23" s="1" t="str">
        <f>VLOOKUP($B23,AffectorValueTable!$1:$1048576,MATCH(AffectorValueTable!$B$1,AffectorValueTable!$1:$1,0),0)</f>
        <v>ChangeActorStatus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-1</v>
      </c>
      <c r="J23" s="1">
        <v>1.5</v>
      </c>
      <c r="M23" s="1" t="s">
        <v>168</v>
      </c>
      <c r="O23" s="7">
        <f t="shared" ref="O23:O67" ca="1" si="16">IF(NOT(ISBLANK(N23)),N23,
IF(ISBLANK(M23),"",
VLOOKUP(M23,OFFSET(INDIRECT("$A:$B"),0,MATCH(M$1&amp;"_Verify",INDIRECT("$1:$1"),0)-1),2,0)
))</f>
        <v>19</v>
      </c>
      <c r="S23" s="7" t="str">
        <f t="shared" ca="1" si="2"/>
        <v/>
      </c>
    </row>
    <row r="24" spans="1:26" x14ac:dyDescent="0.3">
      <c r="A24" s="1" t="str">
        <f t="shared" si="15"/>
        <v>LP_Atk_07</v>
      </c>
      <c r="B24" s="1" t="s">
        <v>260</v>
      </c>
      <c r="C24" s="1" t="str">
        <f>IF(ISERROR(VLOOKUP(B24,AffectorValueTable!$A:$A,1,0)),"어펙터밸류없음","")</f>
        <v/>
      </c>
      <c r="D24" s="1">
        <v>7</v>
      </c>
      <c r="E24" s="1" t="str">
        <f>VLOOKUP($B24,AffectorValueTable!$1:$1048576,MATCH(AffectorValueTable!$B$1,AffectorValueTable!$1:$1,0),0)</f>
        <v>ChangeActorStatus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-1</v>
      </c>
      <c r="J24" s="1">
        <v>1.75</v>
      </c>
      <c r="M24" s="1" t="s">
        <v>168</v>
      </c>
      <c r="O24" s="7">
        <f t="shared" ca="1" si="16"/>
        <v>19</v>
      </c>
      <c r="S24" s="7" t="str">
        <f t="shared" ca="1" si="2"/>
        <v/>
      </c>
    </row>
    <row r="25" spans="1:26" x14ac:dyDescent="0.3">
      <c r="A25" s="1" t="str">
        <f t="shared" si="15"/>
        <v>LP_Atk_08</v>
      </c>
      <c r="B25" s="1" t="s">
        <v>260</v>
      </c>
      <c r="C25" s="1" t="str">
        <f>IF(ISERROR(VLOOKUP(B25,AffectorValueTable!$A:$A,1,0)),"어펙터밸류없음","")</f>
        <v/>
      </c>
      <c r="D25" s="1">
        <v>8</v>
      </c>
      <c r="E25" s="1" t="str">
        <f>VLOOKUP($B25,AffectorValueTable!$1:$1048576,MATCH(AffectorValueTable!$B$1,AffectorValueTable!$1:$1,0),0)</f>
        <v>ChangeActorStatus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-1</v>
      </c>
      <c r="J25" s="1">
        <v>2</v>
      </c>
      <c r="M25" s="1" t="s">
        <v>168</v>
      </c>
      <c r="O25" s="7">
        <f t="shared" ca="1" si="16"/>
        <v>19</v>
      </c>
      <c r="S25" s="7" t="str">
        <f t="shared" ca="1" si="2"/>
        <v/>
      </c>
    </row>
    <row r="26" spans="1:26" x14ac:dyDescent="0.3">
      <c r="A26" s="1" t="str">
        <f t="shared" si="15"/>
        <v>LP_Atk_09</v>
      </c>
      <c r="B26" s="1" t="s">
        <v>260</v>
      </c>
      <c r="C26" s="1" t="str">
        <f>IF(ISERROR(VLOOKUP(B26,AffectorValueTable!$A:$A,1,0)),"어펙터밸류없음","")</f>
        <v/>
      </c>
      <c r="D26" s="1">
        <v>9</v>
      </c>
      <c r="E26" s="1" t="str">
        <f>VLOOKUP($B26,AffectorValueTable!$1:$1048576,MATCH(AffectorValueTable!$B$1,AffectorValueTable!$1:$1,0),0)</f>
        <v>ChangeActorStatus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-1</v>
      </c>
      <c r="J26" s="1">
        <v>2.25</v>
      </c>
      <c r="M26" s="1" t="s">
        <v>168</v>
      </c>
      <c r="O26" s="7">
        <f t="shared" ca="1" si="16"/>
        <v>19</v>
      </c>
      <c r="S26" s="7" t="str">
        <f t="shared" ca="1" si="2"/>
        <v/>
      </c>
    </row>
    <row r="27" spans="1:26" x14ac:dyDescent="0.3">
      <c r="A27" s="1" t="str">
        <f t="shared" si="15"/>
        <v>LP_AtkBetter_01</v>
      </c>
      <c r="B27" s="1" t="s">
        <v>261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ChangeActorStatus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-1</v>
      </c>
      <c r="J27" s="1">
        <v>0.35</v>
      </c>
      <c r="M27" s="1" t="s">
        <v>168</v>
      </c>
      <c r="O27" s="7">
        <f t="shared" ca="1" si="16"/>
        <v>19</v>
      </c>
      <c r="S27" s="7" t="str">
        <f t="shared" ca="1" si="2"/>
        <v/>
      </c>
    </row>
    <row r="28" spans="1:26" x14ac:dyDescent="0.3">
      <c r="A28" s="1" t="str">
        <f t="shared" si="15"/>
        <v>LP_AtkBetter_02</v>
      </c>
      <c r="B28" s="1" t="s">
        <v>261</v>
      </c>
      <c r="C28" s="1" t="str">
        <f>IF(ISERROR(VLOOKUP(B28,AffectorValueTable!$A:$A,1,0)),"어펙터밸류없음","")</f>
        <v/>
      </c>
      <c r="D28" s="1">
        <v>2</v>
      </c>
      <c r="E28" s="1" t="str">
        <f>VLOOKUP($B28,AffectorValueTable!$1:$1048576,MATCH(AffectorValueTable!$B$1,AffectorValueTable!$1:$1,0),0)</f>
        <v>ChangeActorStatus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-1</v>
      </c>
      <c r="J28" s="1">
        <v>0.7</v>
      </c>
      <c r="M28" s="1" t="s">
        <v>168</v>
      </c>
      <c r="O28" s="7">
        <f t="shared" ca="1" si="16"/>
        <v>19</v>
      </c>
      <c r="S28" s="7" t="str">
        <f t="shared" ca="1" si="2"/>
        <v/>
      </c>
    </row>
    <row r="29" spans="1:26" x14ac:dyDescent="0.3">
      <c r="A29" s="1" t="str">
        <f t="shared" ref="A29:A49" si="17">B29&amp;"_"&amp;TEXT(D29,"00")</f>
        <v>LP_AtkBetter_03</v>
      </c>
      <c r="B29" s="1" t="s">
        <v>261</v>
      </c>
      <c r="C29" s="1" t="str">
        <f>IF(ISERROR(VLOOKUP(B29,AffectorValueTable!$A:$A,1,0)),"어펙터밸류없음","")</f>
        <v/>
      </c>
      <c r="D29" s="1">
        <v>3</v>
      </c>
      <c r="E29" s="1" t="str">
        <f>VLOOKUP($B29,AffectorValueTable!$1:$1048576,MATCH(AffectorValueTable!$B$1,AffectorValueTable!$1:$1,0),0)</f>
        <v>ChangeActorStatus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v>-1</v>
      </c>
      <c r="J29" s="1">
        <v>1.05</v>
      </c>
      <c r="M29" s="1" t="s">
        <v>168</v>
      </c>
      <c r="O29" s="7">
        <f t="shared" ca="1" si="16"/>
        <v>19</v>
      </c>
      <c r="S29" s="7" t="str">
        <f t="shared" ca="1" si="2"/>
        <v/>
      </c>
    </row>
    <row r="30" spans="1:26" x14ac:dyDescent="0.3">
      <c r="A30" s="1" t="str">
        <f t="shared" si="17"/>
        <v>LP_AtkBetter_04</v>
      </c>
      <c r="B30" s="1" t="s">
        <v>261</v>
      </c>
      <c r="C30" s="1" t="str">
        <f>IF(ISERROR(VLOOKUP(B30,AffectorValueTable!$A:$A,1,0)),"어펙터밸류없음","")</f>
        <v/>
      </c>
      <c r="D30" s="1">
        <v>4</v>
      </c>
      <c r="E30" s="1" t="str">
        <f>VLOOKUP($B30,AffectorValueTable!$1:$1048576,MATCH(AffectorValueTable!$B$1,AffectorValueTable!$1:$1,0),0)</f>
        <v>ChangeActorStatus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-1</v>
      </c>
      <c r="J30" s="1">
        <v>1.4</v>
      </c>
      <c r="M30" s="1" t="s">
        <v>168</v>
      </c>
      <c r="O30" s="7">
        <f t="shared" ca="1" si="16"/>
        <v>19</v>
      </c>
      <c r="S30" s="7" t="str">
        <f t="shared" ca="1" si="2"/>
        <v/>
      </c>
    </row>
    <row r="31" spans="1:26" x14ac:dyDescent="0.3">
      <c r="A31" s="1" t="str">
        <f t="shared" si="17"/>
        <v>LP_AtkBetter_05</v>
      </c>
      <c r="B31" s="1" t="s">
        <v>261</v>
      </c>
      <c r="C31" s="1" t="str">
        <f>IF(ISERROR(VLOOKUP(B31,AffectorValueTable!$A:$A,1,0)),"어펙터밸류없음","")</f>
        <v/>
      </c>
      <c r="D31" s="1">
        <v>5</v>
      </c>
      <c r="E31" s="1" t="str">
        <f>VLOOKUP($B31,AffectorValueTable!$1:$1048576,MATCH(AffectorValueTable!$B$1,AffectorValueTable!$1:$1,0),0)</f>
        <v>ChangeActorStatus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-1</v>
      </c>
      <c r="J31" s="1">
        <v>1.75</v>
      </c>
      <c r="M31" s="1" t="s">
        <v>168</v>
      </c>
      <c r="O31" s="7">
        <f t="shared" ca="1" si="16"/>
        <v>19</v>
      </c>
      <c r="S31" s="7" t="str">
        <f t="shared" ca="1" si="2"/>
        <v/>
      </c>
    </row>
    <row r="32" spans="1:26" x14ac:dyDescent="0.3">
      <c r="A32" s="1" t="str">
        <f t="shared" si="17"/>
        <v>LP_AtkBetter_06</v>
      </c>
      <c r="B32" s="1" t="s">
        <v>261</v>
      </c>
      <c r="C32" s="1" t="str">
        <f>IF(ISERROR(VLOOKUP(B32,AffectorValueTable!$A:$A,1,0)),"어펙터밸류없음","")</f>
        <v/>
      </c>
      <c r="D32" s="1">
        <v>6</v>
      </c>
      <c r="E32" s="1" t="str">
        <f>VLOOKUP($B32,AffectorValueTable!$1:$1048576,MATCH(AffectorValueTable!$B$1,AffectorValueTable!$1:$1,0),0)</f>
        <v>ChangeActorStatus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-1</v>
      </c>
      <c r="J32" s="1">
        <v>2.1</v>
      </c>
      <c r="M32" s="1" t="s">
        <v>168</v>
      </c>
      <c r="O32" s="7">
        <f t="shared" ca="1" si="16"/>
        <v>19</v>
      </c>
      <c r="S32" s="7" t="str">
        <f t="shared" ca="1" si="2"/>
        <v/>
      </c>
    </row>
    <row r="33" spans="1:19" x14ac:dyDescent="0.3">
      <c r="A33" s="1" t="str">
        <f t="shared" si="17"/>
        <v>LP_AtkBetter_07</v>
      </c>
      <c r="B33" s="1" t="s">
        <v>261</v>
      </c>
      <c r="C33" s="1" t="str">
        <f>IF(ISERROR(VLOOKUP(B33,AffectorValueTable!$A:$A,1,0)),"어펙터밸류없음","")</f>
        <v/>
      </c>
      <c r="D33" s="1">
        <v>7</v>
      </c>
      <c r="E33" s="1" t="str">
        <f>VLOOKUP($B33,AffectorValueTable!$1:$1048576,MATCH(AffectorValueTable!$B$1,AffectorValueTable!$1:$1,0),0)</f>
        <v>ChangeActorStatus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-1</v>
      </c>
      <c r="J33" s="1">
        <v>2.4500000000000002</v>
      </c>
      <c r="M33" s="1" t="s">
        <v>168</v>
      </c>
      <c r="O33" s="7">
        <f t="shared" ca="1" si="16"/>
        <v>19</v>
      </c>
      <c r="S33" s="7" t="str">
        <f t="shared" ca="1" si="2"/>
        <v/>
      </c>
    </row>
    <row r="34" spans="1:19" x14ac:dyDescent="0.3">
      <c r="A34" s="1" t="str">
        <f t="shared" si="17"/>
        <v>LP_AtkBetter_08</v>
      </c>
      <c r="B34" s="1" t="s">
        <v>261</v>
      </c>
      <c r="C34" s="1" t="str">
        <f>IF(ISERROR(VLOOKUP(B34,AffectorValueTable!$A:$A,1,0)),"어펙터밸류없음","")</f>
        <v/>
      </c>
      <c r="D34" s="1">
        <v>8</v>
      </c>
      <c r="E34" s="1" t="str">
        <f>VLOOKUP($B34,AffectorValueTable!$1:$1048576,MATCH(AffectorValueTable!$B$1,AffectorValueTable!$1:$1,0),0)</f>
        <v>ChangeActorStatus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-1</v>
      </c>
      <c r="J34" s="1">
        <v>2.8</v>
      </c>
      <c r="M34" s="1" t="s">
        <v>168</v>
      </c>
      <c r="O34" s="7">
        <f t="shared" ca="1" si="16"/>
        <v>19</v>
      </c>
      <c r="S34" s="7" t="str">
        <f t="shared" ca="1" si="2"/>
        <v/>
      </c>
    </row>
    <row r="35" spans="1:19" x14ac:dyDescent="0.3">
      <c r="A35" s="1" t="str">
        <f t="shared" si="17"/>
        <v>LP_AtkBetter_09</v>
      </c>
      <c r="B35" s="1" t="s">
        <v>261</v>
      </c>
      <c r="C35" s="1" t="str">
        <f>IF(ISERROR(VLOOKUP(B35,AffectorValueTable!$A:$A,1,0)),"어펙터밸류없음","")</f>
        <v/>
      </c>
      <c r="D35" s="1">
        <v>9</v>
      </c>
      <c r="E35" s="1" t="str">
        <f>VLOOKUP($B35,AffectorValueTable!$1:$1048576,MATCH(AffectorValueTable!$B$1,AffectorValueTable!$1:$1,0),0)</f>
        <v>ChangeActorStatus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-1</v>
      </c>
      <c r="J35" s="1">
        <v>3.15</v>
      </c>
      <c r="M35" s="1" t="s">
        <v>168</v>
      </c>
      <c r="O35" s="7">
        <f t="shared" ca="1" si="16"/>
        <v>19</v>
      </c>
      <c r="S35" s="7" t="str">
        <f t="shared" ca="1" si="2"/>
        <v/>
      </c>
    </row>
    <row r="36" spans="1:19" x14ac:dyDescent="0.3">
      <c r="A36" s="1" t="str">
        <f t="shared" si="17"/>
        <v>LP_AtkBest_01</v>
      </c>
      <c r="B36" s="1" t="s">
        <v>262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ChangeActorStatus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-1</v>
      </c>
      <c r="J36" s="1">
        <v>0.5</v>
      </c>
      <c r="M36" s="1" t="s">
        <v>168</v>
      </c>
      <c r="O36" s="7">
        <f t="shared" ca="1" si="16"/>
        <v>19</v>
      </c>
      <c r="S36" s="7" t="str">
        <f t="shared" ca="1" si="2"/>
        <v/>
      </c>
    </row>
    <row r="37" spans="1:19" x14ac:dyDescent="0.3">
      <c r="A37" s="1" t="str">
        <f t="shared" ref="A37:A38" si="18">B37&amp;"_"&amp;TEXT(D37,"00")</f>
        <v>LP_AtkBest_02</v>
      </c>
      <c r="B37" s="1" t="s">
        <v>262</v>
      </c>
      <c r="C37" s="1" t="str">
        <f>IF(ISERROR(VLOOKUP(B37,AffectorValueTable!$A:$A,1,0)),"어펙터밸류없음","")</f>
        <v/>
      </c>
      <c r="D37" s="1">
        <v>2</v>
      </c>
      <c r="E37" s="1" t="str">
        <f>VLOOKUP($B37,AffectorValueTable!$1:$1048576,MATCH(AffectorValueTable!$B$1,AffectorValueTable!$1:$1,0),0)</f>
        <v>ChangeActorStatus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-1</v>
      </c>
      <c r="J37" s="1">
        <v>1</v>
      </c>
      <c r="M37" s="1" t="s">
        <v>168</v>
      </c>
      <c r="O37" s="7">
        <f t="shared" ref="O37:O38" ca="1" si="19">IF(NOT(ISBLANK(N37)),N37,
IF(ISBLANK(M37),"",
VLOOKUP(M37,OFFSET(INDIRECT("$A:$B"),0,MATCH(M$1&amp;"_Verify",INDIRECT("$1:$1"),0)-1),2,0)
))</f>
        <v>19</v>
      </c>
      <c r="S37" s="7" t="str">
        <f t="shared" ca="1" si="2"/>
        <v/>
      </c>
    </row>
    <row r="38" spans="1:19" x14ac:dyDescent="0.3">
      <c r="A38" s="1" t="str">
        <f t="shared" si="18"/>
        <v>LP_AtkBest_03</v>
      </c>
      <c r="B38" s="1" t="s">
        <v>262</v>
      </c>
      <c r="C38" s="1" t="str">
        <f>IF(ISERROR(VLOOKUP(B38,AffectorValueTable!$A:$A,1,0)),"어펙터밸류없음","")</f>
        <v/>
      </c>
      <c r="D38" s="1">
        <v>3</v>
      </c>
      <c r="E38" s="1" t="str">
        <f>VLOOKUP($B38,AffectorValueTable!$1:$1048576,MATCH(AffectorValueTable!$B$1,AffectorValueTable!$1:$1,0),0)</f>
        <v>ChangeActorStatus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-1</v>
      </c>
      <c r="J38" s="1">
        <v>1.5</v>
      </c>
      <c r="M38" s="1" t="s">
        <v>168</v>
      </c>
      <c r="O38" s="7">
        <f t="shared" ca="1" si="19"/>
        <v>19</v>
      </c>
      <c r="S38" s="7" t="str">
        <f t="shared" ca="1" si="2"/>
        <v/>
      </c>
    </row>
    <row r="39" spans="1:19" x14ac:dyDescent="0.3">
      <c r="A39" s="1" t="str">
        <f t="shared" si="17"/>
        <v>LP_AtkSpeed_01</v>
      </c>
      <c r="B39" s="1" t="s">
        <v>263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ChangeActorStatus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-1</v>
      </c>
      <c r="J39" s="1">
        <f>(1-(9-D39)*0.03)*J18*0.5</f>
        <v>9.5000000000000001E-2</v>
      </c>
      <c r="M39" s="1" t="s">
        <v>153</v>
      </c>
      <c r="O39" s="7">
        <f t="shared" ca="1" si="16"/>
        <v>3</v>
      </c>
      <c r="S39" s="7" t="str">
        <f t="shared" ca="1" si="2"/>
        <v/>
      </c>
    </row>
    <row r="40" spans="1:19" x14ac:dyDescent="0.3">
      <c r="A40" s="1" t="str">
        <f t="shared" si="17"/>
        <v>LP_AtkSpeed_02</v>
      </c>
      <c r="B40" s="1" t="s">
        <v>263</v>
      </c>
      <c r="C40" s="1" t="str">
        <f>IF(ISERROR(VLOOKUP(B40,AffectorValueTable!$A:$A,1,0)),"어펙터밸류없음","")</f>
        <v/>
      </c>
      <c r="D40" s="1">
        <v>2</v>
      </c>
      <c r="E40" s="1" t="str">
        <f>VLOOKUP($B40,AffectorValueTable!$1:$1048576,MATCH(AffectorValueTable!$B$1,AffectorValueTable!$1:$1,0),0)</f>
        <v>ChangeActorStatus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-1</v>
      </c>
      <c r="J40" s="1">
        <f t="shared" ref="J40:J57" si="20">(1-(9-D40)*0.03)*J19*0.5</f>
        <v>0.19750000000000001</v>
      </c>
      <c r="M40" s="1" t="s">
        <v>153</v>
      </c>
      <c r="O40" s="7">
        <f t="shared" ca="1" si="16"/>
        <v>3</v>
      </c>
      <c r="S40" s="7" t="str">
        <f t="shared" ca="1" si="2"/>
        <v/>
      </c>
    </row>
    <row r="41" spans="1:19" x14ac:dyDescent="0.3">
      <c r="A41" s="1" t="str">
        <f t="shared" si="17"/>
        <v>LP_AtkSpeed_03</v>
      </c>
      <c r="B41" s="1" t="s">
        <v>263</v>
      </c>
      <c r="C41" s="1" t="str">
        <f>IF(ISERROR(VLOOKUP(B41,AffectorValueTable!$A:$A,1,0)),"어펙터밸류없음","")</f>
        <v/>
      </c>
      <c r="D41" s="1">
        <v>3</v>
      </c>
      <c r="E41" s="1" t="str">
        <f>VLOOKUP($B41,AffectorValueTable!$1:$1048576,MATCH(AffectorValueTable!$B$1,AffectorValueTable!$1:$1,0),0)</f>
        <v>ChangeActorStatus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-1</v>
      </c>
      <c r="J41" s="1">
        <f t="shared" si="20"/>
        <v>0.3075</v>
      </c>
      <c r="M41" s="1" t="s">
        <v>153</v>
      </c>
      <c r="O41" s="7">
        <f t="shared" ca="1" si="16"/>
        <v>3</v>
      </c>
      <c r="S41" s="7" t="str">
        <f t="shared" ca="1" si="2"/>
        <v/>
      </c>
    </row>
    <row r="42" spans="1:19" x14ac:dyDescent="0.3">
      <c r="A42" s="1" t="str">
        <f t="shared" si="17"/>
        <v>LP_AtkSpeed_04</v>
      </c>
      <c r="B42" s="1" t="s">
        <v>263</v>
      </c>
      <c r="C42" s="1" t="str">
        <f>IF(ISERROR(VLOOKUP(B42,AffectorValueTable!$A:$A,1,0)),"어펙터밸류없음","")</f>
        <v/>
      </c>
      <c r="D42" s="1">
        <v>4</v>
      </c>
      <c r="E42" s="1" t="str">
        <f>VLOOKUP($B42,AffectorValueTable!$1:$1048576,MATCH(AffectorValueTable!$B$1,AffectorValueTable!$1:$1,0),0)</f>
        <v>ChangeActorStatus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-1</v>
      </c>
      <c r="J42" s="1">
        <f t="shared" si="20"/>
        <v>0.42499999999999999</v>
      </c>
      <c r="M42" s="1" t="s">
        <v>153</v>
      </c>
      <c r="O42" s="7">
        <f t="shared" ca="1" si="16"/>
        <v>3</v>
      </c>
      <c r="S42" s="7" t="str">
        <f t="shared" ca="1" si="2"/>
        <v/>
      </c>
    </row>
    <row r="43" spans="1:19" x14ac:dyDescent="0.3">
      <c r="A43" s="1" t="str">
        <f t="shared" si="17"/>
        <v>LP_AtkSpeed_05</v>
      </c>
      <c r="B43" s="1" t="s">
        <v>263</v>
      </c>
      <c r="C43" s="1" t="str">
        <f>IF(ISERROR(VLOOKUP(B43,AffectorValueTable!$A:$A,1,0)),"어펙터밸류없음","")</f>
        <v/>
      </c>
      <c r="D43" s="1">
        <v>5</v>
      </c>
      <c r="E43" s="1" t="str">
        <f>VLOOKUP($B43,AffectorValueTable!$1:$1048576,MATCH(AffectorValueTable!$B$1,AffectorValueTable!$1:$1,0),0)</f>
        <v>ChangeActorStatus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J43" s="1">
        <f t="shared" si="20"/>
        <v>0.55000000000000004</v>
      </c>
      <c r="M43" s="1" t="s">
        <v>153</v>
      </c>
      <c r="O43" s="7">
        <f t="shared" ca="1" si="16"/>
        <v>3</v>
      </c>
      <c r="S43" s="7" t="str">
        <f t="shared" ca="1" si="2"/>
        <v/>
      </c>
    </row>
    <row r="44" spans="1:19" x14ac:dyDescent="0.3">
      <c r="A44" s="1" t="str">
        <f t="shared" si="17"/>
        <v>LP_AtkSpeed_06</v>
      </c>
      <c r="B44" s="1" t="s">
        <v>263</v>
      </c>
      <c r="C44" s="1" t="str">
        <f>IF(ISERROR(VLOOKUP(B44,AffectorValueTable!$A:$A,1,0)),"어펙터밸류없음","")</f>
        <v/>
      </c>
      <c r="D44" s="1">
        <v>6</v>
      </c>
      <c r="E44" s="1" t="str">
        <f>VLOOKUP($B44,AffectorValueTable!$1:$1048576,MATCH(AffectorValueTable!$B$1,AffectorValueTable!$1:$1,0),0)</f>
        <v>ChangeActorStatus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-1</v>
      </c>
      <c r="J44" s="1">
        <f t="shared" si="20"/>
        <v>0.6825</v>
      </c>
      <c r="M44" s="1" t="s">
        <v>153</v>
      </c>
      <c r="O44" s="7">
        <f t="shared" ca="1" si="16"/>
        <v>3</v>
      </c>
      <c r="S44" s="7" t="str">
        <f t="shared" ca="1" si="2"/>
        <v/>
      </c>
    </row>
    <row r="45" spans="1:19" x14ac:dyDescent="0.3">
      <c r="A45" s="1" t="str">
        <f t="shared" si="17"/>
        <v>LP_AtkSpeed_07</v>
      </c>
      <c r="B45" s="1" t="s">
        <v>263</v>
      </c>
      <c r="C45" s="1" t="str">
        <f>IF(ISERROR(VLOOKUP(B45,AffectorValueTable!$A:$A,1,0)),"어펙터밸류없음","")</f>
        <v/>
      </c>
      <c r="D45" s="1">
        <v>7</v>
      </c>
      <c r="E45" s="1" t="str">
        <f>VLOOKUP($B45,AffectorValueTable!$1:$1048576,MATCH(AffectorValueTable!$B$1,AffectorValueTable!$1:$1,0),0)</f>
        <v>ChangeActorStatus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-1</v>
      </c>
      <c r="J45" s="1">
        <f t="shared" si="20"/>
        <v>0.82250000000000001</v>
      </c>
      <c r="M45" s="1" t="s">
        <v>153</v>
      </c>
      <c r="O45" s="7">
        <f t="shared" ca="1" si="16"/>
        <v>3</v>
      </c>
      <c r="S45" s="7" t="str">
        <f t="shared" ca="1" si="2"/>
        <v/>
      </c>
    </row>
    <row r="46" spans="1:19" x14ac:dyDescent="0.3">
      <c r="A46" s="1" t="str">
        <f t="shared" si="17"/>
        <v>LP_AtkSpeed_08</v>
      </c>
      <c r="B46" s="1" t="s">
        <v>263</v>
      </c>
      <c r="C46" s="1" t="str">
        <f>IF(ISERROR(VLOOKUP(B46,AffectorValueTable!$A:$A,1,0)),"어펙터밸류없음","")</f>
        <v/>
      </c>
      <c r="D46" s="1">
        <v>8</v>
      </c>
      <c r="E46" s="1" t="str">
        <f>VLOOKUP($B46,AffectorValueTable!$1:$1048576,MATCH(AffectorValueTable!$B$1,AffectorValueTable!$1:$1,0),0)</f>
        <v>ChangeActorStatus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-1</v>
      </c>
      <c r="J46" s="1">
        <f t="shared" si="20"/>
        <v>0.97</v>
      </c>
      <c r="M46" s="1" t="s">
        <v>153</v>
      </c>
      <c r="O46" s="7">
        <f t="shared" ca="1" si="16"/>
        <v>3</v>
      </c>
      <c r="S46" s="7" t="str">
        <f t="shared" ca="1" si="2"/>
        <v/>
      </c>
    </row>
    <row r="47" spans="1:19" x14ac:dyDescent="0.3">
      <c r="A47" s="1" t="str">
        <f t="shared" si="17"/>
        <v>LP_AtkSpeed_09</v>
      </c>
      <c r="B47" s="1" t="s">
        <v>263</v>
      </c>
      <c r="C47" s="1" t="str">
        <f>IF(ISERROR(VLOOKUP(B47,AffectorValueTable!$A:$A,1,0)),"어펙터밸류없음","")</f>
        <v/>
      </c>
      <c r="D47" s="1">
        <v>9</v>
      </c>
      <c r="E47" s="1" t="str">
        <f>VLOOKUP($B47,AffectorValueTable!$1:$1048576,MATCH(AffectorValueTable!$B$1,AffectorValueTable!$1:$1,0),0)</f>
        <v>ChangeActorStatus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-1</v>
      </c>
      <c r="J47" s="1">
        <f t="shared" si="20"/>
        <v>1.125</v>
      </c>
      <c r="M47" s="1" t="s">
        <v>153</v>
      </c>
      <c r="O47" s="7">
        <f t="shared" ca="1" si="16"/>
        <v>3</v>
      </c>
      <c r="S47" s="7" t="str">
        <f t="shared" ca="1" si="2"/>
        <v/>
      </c>
    </row>
    <row r="48" spans="1:19" x14ac:dyDescent="0.3">
      <c r="A48" s="1" t="str">
        <f t="shared" si="17"/>
        <v>LP_AtkSpeedBetter_01</v>
      </c>
      <c r="B48" s="1" t="s">
        <v>264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ChangeActorStatus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-1</v>
      </c>
      <c r="J48" s="1">
        <f t="shared" si="20"/>
        <v>0.13299999999999998</v>
      </c>
      <c r="M48" s="1" t="s">
        <v>153</v>
      </c>
      <c r="O48" s="7">
        <f t="shared" ca="1" si="16"/>
        <v>3</v>
      </c>
      <c r="S48" s="7" t="str">
        <f t="shared" ca="1" si="2"/>
        <v/>
      </c>
    </row>
    <row r="49" spans="1:19" x14ac:dyDescent="0.3">
      <c r="A49" s="1" t="str">
        <f t="shared" si="17"/>
        <v>LP_AtkSpeedBetter_02</v>
      </c>
      <c r="B49" s="1" t="s">
        <v>264</v>
      </c>
      <c r="C49" s="1" t="str">
        <f>IF(ISERROR(VLOOKUP(B49,AffectorValueTable!$A:$A,1,0)),"어펙터밸류없음","")</f>
        <v/>
      </c>
      <c r="D49" s="1">
        <v>2</v>
      </c>
      <c r="E49" s="1" t="str">
        <f>VLOOKUP($B49,AffectorValueTable!$1:$1048576,MATCH(AffectorValueTable!$B$1,AffectorValueTable!$1:$1,0),0)</f>
        <v>ChangeActorStatus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-1</v>
      </c>
      <c r="J49" s="1">
        <f t="shared" si="20"/>
        <v>0.27649999999999997</v>
      </c>
      <c r="M49" s="1" t="s">
        <v>153</v>
      </c>
      <c r="O49" s="7">
        <f t="shared" ca="1" si="16"/>
        <v>3</v>
      </c>
      <c r="S49" s="7" t="str">
        <f t="shared" ca="1" si="2"/>
        <v/>
      </c>
    </row>
    <row r="50" spans="1:19" x14ac:dyDescent="0.3">
      <c r="A50" s="1" t="str">
        <f t="shared" ref="A50:A65" si="21">B50&amp;"_"&amp;TEXT(D50,"00")</f>
        <v>LP_AtkSpeedBetter_03</v>
      </c>
      <c r="B50" s="1" t="s">
        <v>264</v>
      </c>
      <c r="C50" s="1" t="str">
        <f>IF(ISERROR(VLOOKUP(B50,AffectorValueTable!$A:$A,1,0)),"어펙터밸류없음","")</f>
        <v/>
      </c>
      <c r="D50" s="1">
        <v>3</v>
      </c>
      <c r="E50" s="1" t="str">
        <f>VLOOKUP($B50,AffectorValueTable!$1:$1048576,MATCH(AffectorValueTable!$B$1,AffectorValueTable!$1:$1,0),0)</f>
        <v>ChangeActorStatus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f t="shared" si="20"/>
        <v>0.43050000000000005</v>
      </c>
      <c r="M50" s="1" t="s">
        <v>153</v>
      </c>
      <c r="O50" s="7">
        <f t="shared" ca="1" si="16"/>
        <v>3</v>
      </c>
      <c r="S50" s="7" t="str">
        <f t="shared" ca="1" si="2"/>
        <v/>
      </c>
    </row>
    <row r="51" spans="1:19" x14ac:dyDescent="0.3">
      <c r="A51" s="1" t="str">
        <f t="shared" si="21"/>
        <v>LP_AtkSpeedBetter_04</v>
      </c>
      <c r="B51" s="1" t="s">
        <v>264</v>
      </c>
      <c r="C51" s="1" t="str">
        <f>IF(ISERROR(VLOOKUP(B51,AffectorValueTable!$A:$A,1,0)),"어펙터밸류없음","")</f>
        <v/>
      </c>
      <c r="D51" s="1">
        <v>4</v>
      </c>
      <c r="E51" s="1" t="str">
        <f>VLOOKUP($B51,AffectorValueTable!$1:$1048576,MATCH(AffectorValueTable!$B$1,AffectorValueTable!$1:$1,0),0)</f>
        <v>ChangeActorStatus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-1</v>
      </c>
      <c r="J51" s="1">
        <f t="shared" si="20"/>
        <v>0.59499999999999997</v>
      </c>
      <c r="M51" s="1" t="s">
        <v>153</v>
      </c>
      <c r="O51" s="7">
        <f t="shared" ca="1" si="16"/>
        <v>3</v>
      </c>
      <c r="S51" s="7" t="str">
        <f t="shared" ca="1" si="2"/>
        <v/>
      </c>
    </row>
    <row r="52" spans="1:19" x14ac:dyDescent="0.3">
      <c r="A52" s="1" t="str">
        <f t="shared" si="21"/>
        <v>LP_AtkSpeedBetter_05</v>
      </c>
      <c r="B52" s="1" t="s">
        <v>264</v>
      </c>
      <c r="C52" s="1" t="str">
        <f>IF(ISERROR(VLOOKUP(B52,AffectorValueTable!$A:$A,1,0)),"어펙터밸류없음","")</f>
        <v/>
      </c>
      <c r="D52" s="1">
        <v>5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-1</v>
      </c>
      <c r="J52" s="1">
        <f t="shared" si="20"/>
        <v>0.77</v>
      </c>
      <c r="M52" s="1" t="s">
        <v>153</v>
      </c>
      <c r="O52" s="7">
        <f t="shared" ca="1" si="16"/>
        <v>3</v>
      </c>
      <c r="S52" s="7" t="str">
        <f t="shared" ca="1" si="2"/>
        <v/>
      </c>
    </row>
    <row r="53" spans="1:19" x14ac:dyDescent="0.3">
      <c r="A53" s="1" t="str">
        <f t="shared" si="21"/>
        <v>LP_AtkSpeedBetter_06</v>
      </c>
      <c r="B53" s="1" t="s">
        <v>264</v>
      </c>
      <c r="C53" s="1" t="str">
        <f>IF(ISERROR(VLOOKUP(B53,AffectorValueTable!$A:$A,1,0)),"어펙터밸류없음","")</f>
        <v/>
      </c>
      <c r="D53" s="1">
        <v>6</v>
      </c>
      <c r="E53" s="1" t="str">
        <f>VLOOKUP($B53,AffectorValueTable!$1:$1048576,MATCH(AffectorValueTable!$B$1,AffectorValueTable!$1:$1,0),0)</f>
        <v>ChangeActorStatus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f t="shared" si="20"/>
        <v>0.95550000000000013</v>
      </c>
      <c r="M53" s="1" t="s">
        <v>153</v>
      </c>
      <c r="O53" s="7">
        <f t="shared" ca="1" si="16"/>
        <v>3</v>
      </c>
      <c r="S53" s="7" t="str">
        <f t="shared" ca="1" si="2"/>
        <v/>
      </c>
    </row>
    <row r="54" spans="1:19" x14ac:dyDescent="0.3">
      <c r="A54" s="1" t="str">
        <f t="shared" si="21"/>
        <v>LP_AtkSpeedBetter_07</v>
      </c>
      <c r="B54" s="1" t="s">
        <v>264</v>
      </c>
      <c r="C54" s="1" t="str">
        <f>IF(ISERROR(VLOOKUP(B54,AffectorValueTable!$A:$A,1,0)),"어펙터밸류없음","")</f>
        <v/>
      </c>
      <c r="D54" s="1">
        <v>7</v>
      </c>
      <c r="E54" s="1" t="str">
        <f>VLOOKUP($B54,AffectorValueTable!$1:$1048576,MATCH(AffectorValueTable!$B$1,AffectorValueTable!$1:$1,0),0)</f>
        <v>ChangeActorStatus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-1</v>
      </c>
      <c r="J54" s="1">
        <f t="shared" si="20"/>
        <v>1.1515</v>
      </c>
      <c r="M54" s="1" t="s">
        <v>153</v>
      </c>
      <c r="O54" s="7">
        <f t="shared" ca="1" si="16"/>
        <v>3</v>
      </c>
      <c r="S54" s="7" t="str">
        <f t="shared" ca="1" si="2"/>
        <v/>
      </c>
    </row>
    <row r="55" spans="1:19" x14ac:dyDescent="0.3">
      <c r="A55" s="1" t="str">
        <f t="shared" si="21"/>
        <v>LP_AtkSpeedBetter_08</v>
      </c>
      <c r="B55" s="1" t="s">
        <v>264</v>
      </c>
      <c r="C55" s="1" t="str">
        <f>IF(ISERROR(VLOOKUP(B55,AffectorValueTable!$A:$A,1,0)),"어펙터밸류없음","")</f>
        <v/>
      </c>
      <c r="D55" s="1">
        <v>8</v>
      </c>
      <c r="E55" s="1" t="str">
        <f>VLOOKUP($B55,AffectorValueTable!$1:$1048576,MATCH(AffectorValueTable!$B$1,AffectorValueTable!$1:$1,0),0)</f>
        <v>ChangeActorStatus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J55" s="1">
        <f t="shared" si="20"/>
        <v>1.3579999999999999</v>
      </c>
      <c r="M55" s="1" t="s">
        <v>153</v>
      </c>
      <c r="O55" s="7">
        <f t="shared" ca="1" si="16"/>
        <v>3</v>
      </c>
      <c r="S55" s="7" t="str">
        <f t="shared" ca="1" si="2"/>
        <v/>
      </c>
    </row>
    <row r="56" spans="1:19" x14ac:dyDescent="0.3">
      <c r="A56" s="1" t="str">
        <f t="shared" si="21"/>
        <v>LP_AtkSpeedBetter_09</v>
      </c>
      <c r="B56" s="1" t="s">
        <v>264</v>
      </c>
      <c r="C56" s="1" t="str">
        <f>IF(ISERROR(VLOOKUP(B56,AffectorValueTable!$A:$A,1,0)),"어펙터밸류없음","")</f>
        <v/>
      </c>
      <c r="D56" s="1">
        <v>9</v>
      </c>
      <c r="E56" s="1" t="str">
        <f>VLOOKUP($B56,AffectorValueTable!$1:$1048576,MATCH(AffectorValueTable!$B$1,AffectorValueTable!$1:$1,0),0)</f>
        <v>ChangeActorStatus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-1</v>
      </c>
      <c r="J56" s="1">
        <f t="shared" si="20"/>
        <v>1.575</v>
      </c>
      <c r="M56" s="1" t="s">
        <v>153</v>
      </c>
      <c r="O56" s="7">
        <f t="shared" ca="1" si="16"/>
        <v>3</v>
      </c>
      <c r="S56" s="7" t="str">
        <f t="shared" ca="1" si="2"/>
        <v/>
      </c>
    </row>
    <row r="57" spans="1:19" x14ac:dyDescent="0.3">
      <c r="A57" s="1" t="str">
        <f t="shared" si="21"/>
        <v>LP_AtkSpeedBest_01</v>
      </c>
      <c r="B57" s="1" t="s">
        <v>265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ChangeActorStatus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-1</v>
      </c>
      <c r="J57" s="1">
        <f t="shared" si="20"/>
        <v>0.19</v>
      </c>
      <c r="M57" s="1" t="s">
        <v>153</v>
      </c>
      <c r="O57" s="7">
        <f t="shared" ca="1" si="16"/>
        <v>3</v>
      </c>
      <c r="S57" s="7" t="str">
        <f t="shared" ca="1" si="2"/>
        <v/>
      </c>
    </row>
    <row r="58" spans="1:19" x14ac:dyDescent="0.3">
      <c r="A58" s="1" t="str">
        <f t="shared" si="21"/>
        <v>LP_Crit_01</v>
      </c>
      <c r="B58" s="1" t="s">
        <v>266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ChangeActorStatus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-1</v>
      </c>
      <c r="J58" s="1">
        <v>0.15</v>
      </c>
      <c r="M58" s="1" t="s">
        <v>158</v>
      </c>
      <c r="O58" s="7">
        <f t="shared" ca="1" si="16"/>
        <v>8</v>
      </c>
      <c r="S58" s="7" t="str">
        <f t="shared" ca="1" si="2"/>
        <v/>
      </c>
    </row>
    <row r="59" spans="1:19" x14ac:dyDescent="0.3">
      <c r="A59" s="1" t="str">
        <f t="shared" si="21"/>
        <v>LP_Crit_02</v>
      </c>
      <c r="B59" s="1" t="s">
        <v>266</v>
      </c>
      <c r="C59" s="1" t="str">
        <f>IF(ISERROR(VLOOKUP(B59,AffectorValueTable!$A:$A,1,0)),"어펙터밸류없음","")</f>
        <v/>
      </c>
      <c r="D59" s="1">
        <v>2</v>
      </c>
      <c r="E59" s="1" t="str">
        <f>VLOOKUP($B59,AffectorValueTable!$1:$1048576,MATCH(AffectorValueTable!$B$1,AffectorValueTable!$1:$1,0),0)</f>
        <v>ChangeActorStatus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-1</v>
      </c>
      <c r="J59" s="1">
        <v>0.3</v>
      </c>
      <c r="M59" s="1" t="s">
        <v>158</v>
      </c>
      <c r="O59" s="7">
        <f t="shared" ca="1" si="16"/>
        <v>8</v>
      </c>
      <c r="S59" s="7" t="str">
        <f t="shared" ca="1" si="2"/>
        <v/>
      </c>
    </row>
    <row r="60" spans="1:19" x14ac:dyDescent="0.3">
      <c r="A60" s="1" t="str">
        <f t="shared" si="21"/>
        <v>LP_Crit_03</v>
      </c>
      <c r="B60" s="1" t="s">
        <v>266</v>
      </c>
      <c r="C60" s="1" t="str">
        <f>IF(ISERROR(VLOOKUP(B60,AffectorValueTable!$A:$A,1,0)),"어펙터밸류없음","")</f>
        <v/>
      </c>
      <c r="D60" s="1">
        <v>3</v>
      </c>
      <c r="E60" s="1" t="str">
        <f>VLOOKUP($B60,AffectorValueTable!$1:$1048576,MATCH(AffectorValueTable!$B$1,AffectorValueTable!$1:$1,0),0)</f>
        <v>ChangeActorStatus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-1</v>
      </c>
      <c r="J60" s="1">
        <v>0.45</v>
      </c>
      <c r="M60" s="1" t="s">
        <v>158</v>
      </c>
      <c r="O60" s="7">
        <f t="shared" ca="1" si="16"/>
        <v>8</v>
      </c>
      <c r="S60" s="7" t="str">
        <f t="shared" ca="1" si="2"/>
        <v/>
      </c>
    </row>
    <row r="61" spans="1:19" x14ac:dyDescent="0.3">
      <c r="A61" s="1" t="str">
        <f t="shared" si="21"/>
        <v>LP_Crit_04</v>
      </c>
      <c r="B61" s="1" t="s">
        <v>266</v>
      </c>
      <c r="C61" s="1" t="str">
        <f>IF(ISERROR(VLOOKUP(B61,AffectorValueTable!$A:$A,1,0)),"어펙터밸류없음","")</f>
        <v/>
      </c>
      <c r="D61" s="1">
        <v>4</v>
      </c>
      <c r="E61" s="1" t="str">
        <f>VLOOKUP($B61,AffectorValueTable!$1:$1048576,MATCH(AffectorValueTable!$B$1,AffectorValueTable!$1:$1,0),0)</f>
        <v>ChangeActorStatus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J61" s="1">
        <v>0.6</v>
      </c>
      <c r="M61" s="1" t="s">
        <v>158</v>
      </c>
      <c r="O61" s="7">
        <f t="shared" ca="1" si="16"/>
        <v>8</v>
      </c>
      <c r="S61" s="7" t="str">
        <f t="shared" ca="1" si="2"/>
        <v/>
      </c>
    </row>
    <row r="62" spans="1:19" x14ac:dyDescent="0.3">
      <c r="A62" s="1" t="str">
        <f t="shared" si="21"/>
        <v>LP_Crit_05</v>
      </c>
      <c r="B62" s="1" t="s">
        <v>266</v>
      </c>
      <c r="C62" s="1" t="str">
        <f>IF(ISERROR(VLOOKUP(B62,AffectorValueTable!$A:$A,1,0)),"어펙터밸류없음","")</f>
        <v/>
      </c>
      <c r="D62" s="1">
        <v>5</v>
      </c>
      <c r="E62" s="1" t="str">
        <f>VLOOKUP($B62,AffectorValueTable!$1:$1048576,MATCH(AffectorValueTable!$B$1,AffectorValueTable!$1:$1,0),0)</f>
        <v>ChangeActorStatus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-1</v>
      </c>
      <c r="J62" s="1">
        <v>0.75</v>
      </c>
      <c r="M62" s="1" t="s">
        <v>158</v>
      </c>
      <c r="O62" s="7">
        <f t="shared" ca="1" si="16"/>
        <v>8</v>
      </c>
      <c r="S62" s="7" t="str">
        <f t="shared" ca="1" si="2"/>
        <v/>
      </c>
    </row>
    <row r="63" spans="1:19" x14ac:dyDescent="0.3">
      <c r="A63" s="1" t="str">
        <f t="shared" si="21"/>
        <v>LP_Crit_06</v>
      </c>
      <c r="B63" s="1" t="s">
        <v>266</v>
      </c>
      <c r="C63" s="1" t="str">
        <f>IF(ISERROR(VLOOKUP(B63,AffectorValueTable!$A:$A,1,0)),"어펙터밸류없음","")</f>
        <v/>
      </c>
      <c r="D63" s="1">
        <v>6</v>
      </c>
      <c r="E63" s="1" t="str">
        <f>VLOOKUP($B63,AffectorValueTable!$1:$1048576,MATCH(AffectorValueTable!$B$1,AffectorValueTable!$1:$1,0),0)</f>
        <v>ChangeActorStatus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J63" s="1">
        <v>0.9</v>
      </c>
      <c r="M63" s="1" t="s">
        <v>158</v>
      </c>
      <c r="O63" s="7">
        <f t="shared" ca="1" si="16"/>
        <v>8</v>
      </c>
      <c r="S63" s="7" t="str">
        <f t="shared" ca="1" si="2"/>
        <v/>
      </c>
    </row>
    <row r="64" spans="1:19" x14ac:dyDescent="0.3">
      <c r="A64" s="1" t="str">
        <f t="shared" si="21"/>
        <v>LP_CritBetter_01</v>
      </c>
      <c r="B64" s="1" t="s">
        <v>267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ChangeActorStatus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-1</v>
      </c>
      <c r="J64" s="1">
        <v>0.3</v>
      </c>
      <c r="M64" s="1" t="s">
        <v>158</v>
      </c>
      <c r="O64" s="7">
        <f t="shared" ca="1" si="16"/>
        <v>8</v>
      </c>
      <c r="S64" s="7" t="str">
        <f t="shared" ca="1" si="2"/>
        <v/>
      </c>
    </row>
    <row r="65" spans="1:19" x14ac:dyDescent="0.3">
      <c r="A65" s="1" t="str">
        <f t="shared" si="21"/>
        <v>LP_CritBetter_02</v>
      </c>
      <c r="B65" s="1" t="s">
        <v>267</v>
      </c>
      <c r="C65" s="1" t="str">
        <f>IF(ISERROR(VLOOKUP(B65,AffectorValueTable!$A:$A,1,0)),"어펙터밸류없음","")</f>
        <v/>
      </c>
      <c r="D65" s="1">
        <v>2</v>
      </c>
      <c r="E65" s="1" t="str">
        <f>VLOOKUP($B65,AffectorValueTable!$1:$1048576,MATCH(AffectorValueTable!$B$1,AffectorValueTable!$1:$1,0),0)</f>
        <v>ChangeActorStatus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J65" s="1">
        <v>0.6</v>
      </c>
      <c r="M65" s="1" t="s">
        <v>158</v>
      </c>
      <c r="O65" s="7">
        <f t="shared" ca="1" si="16"/>
        <v>8</v>
      </c>
      <c r="S65" s="7" t="str">
        <f t="shared" ca="1" si="2"/>
        <v/>
      </c>
    </row>
    <row r="66" spans="1:19" x14ac:dyDescent="0.3">
      <c r="A66" s="1" t="str">
        <f t="shared" ref="A66:A67" si="22">B66&amp;"_"&amp;TEXT(D66,"00")</f>
        <v>LP_CritBetter_03</v>
      </c>
      <c r="B66" s="1" t="s">
        <v>267</v>
      </c>
      <c r="C66" s="1" t="str">
        <f>IF(ISERROR(VLOOKUP(B66,AffectorValueTable!$A:$A,1,0)),"어펙터밸류없음","")</f>
        <v/>
      </c>
      <c r="D66" s="1">
        <v>3</v>
      </c>
      <c r="E66" s="1" t="str">
        <f>VLOOKUP($B66,AffectorValueTable!$1:$1048576,MATCH(AffectorValueTable!$B$1,AffectorValueTable!$1:$1,0),0)</f>
        <v>ChangeActorStatus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J66" s="1">
        <v>0.9</v>
      </c>
      <c r="M66" s="1" t="s">
        <v>158</v>
      </c>
      <c r="O66" s="7">
        <f t="shared" ca="1" si="16"/>
        <v>8</v>
      </c>
      <c r="S66" s="7" t="str">
        <f t="shared" ca="1" si="2"/>
        <v/>
      </c>
    </row>
    <row r="67" spans="1:19" x14ac:dyDescent="0.3">
      <c r="A67" s="1" t="str">
        <f t="shared" si="22"/>
        <v>LP_CritBest_01</v>
      </c>
      <c r="B67" s="1" t="s">
        <v>268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ChangeActorStatus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-1</v>
      </c>
      <c r="J67" s="1">
        <v>0.75</v>
      </c>
      <c r="M67" s="1" t="s">
        <v>158</v>
      </c>
      <c r="O67" s="7">
        <f t="shared" ca="1" si="16"/>
        <v>8</v>
      </c>
      <c r="S67" s="7" t="str">
        <f t="shared" ca="1" si="2"/>
        <v/>
      </c>
    </row>
    <row r="68" spans="1:19" x14ac:dyDescent="0.3">
      <c r="A68" s="1" t="str">
        <f t="shared" ref="A68:A86" si="23">B68&amp;"_"&amp;TEXT(D68,"00")</f>
        <v>LP_MaxHp_01</v>
      </c>
      <c r="B68" s="1" t="s">
        <v>269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ChangeActorStatus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-1</v>
      </c>
      <c r="J68" s="1">
        <v>0.1</v>
      </c>
      <c r="M68" s="1" t="s">
        <v>167</v>
      </c>
      <c r="O68" s="7">
        <f t="shared" ref="O68:O131" ca="1" si="24">IF(NOT(ISBLANK(N68)),N68,
IF(ISBLANK(M68),"",
VLOOKUP(M68,OFFSET(INDIRECT("$A:$B"),0,MATCH(M$1&amp;"_Verify",INDIRECT("$1:$1"),0)-1),2,0)
))</f>
        <v>18</v>
      </c>
      <c r="S68" s="7" t="str">
        <f t="shared" ca="1" si="2"/>
        <v/>
      </c>
    </row>
    <row r="69" spans="1:19" x14ac:dyDescent="0.3">
      <c r="A69" s="1" t="str">
        <f t="shared" si="23"/>
        <v>LP_MaxHp_02</v>
      </c>
      <c r="B69" s="1" t="s">
        <v>269</v>
      </c>
      <c r="C69" s="1" t="str">
        <f>IF(ISERROR(VLOOKUP(B69,AffectorValueTable!$A:$A,1,0)),"어펙터밸류없음","")</f>
        <v/>
      </c>
      <c r="D69" s="1">
        <v>2</v>
      </c>
      <c r="E69" s="1" t="str">
        <f>VLOOKUP($B69,AffectorValueTable!$1:$1048576,MATCH(AffectorValueTable!$B$1,AffectorValueTable!$1:$1,0),0)</f>
        <v>ChangeActorStatus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-1</v>
      </c>
      <c r="J69" s="1">
        <v>0.2</v>
      </c>
      <c r="M69" s="1" t="s">
        <v>167</v>
      </c>
      <c r="O69" s="7">
        <f t="shared" ca="1" si="24"/>
        <v>18</v>
      </c>
      <c r="S69" s="7" t="str">
        <f t="shared" ca="1" si="2"/>
        <v/>
      </c>
    </row>
    <row r="70" spans="1:19" x14ac:dyDescent="0.3">
      <c r="A70" s="1" t="str">
        <f t="shared" si="23"/>
        <v>LP_MaxHp_03</v>
      </c>
      <c r="B70" s="1" t="s">
        <v>269</v>
      </c>
      <c r="C70" s="1" t="str">
        <f>IF(ISERROR(VLOOKUP(B70,AffectorValueTable!$A:$A,1,0)),"어펙터밸류없음","")</f>
        <v/>
      </c>
      <c r="D70" s="1">
        <v>3</v>
      </c>
      <c r="E70" s="1" t="str">
        <f>VLOOKUP($B70,AffectorValueTable!$1:$1048576,MATCH(AffectorValueTable!$B$1,AffectorValueTable!$1:$1,0),0)</f>
        <v>ChangeActorStatus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-1</v>
      </c>
      <c r="J70" s="1">
        <v>0.3</v>
      </c>
      <c r="M70" s="1" t="s">
        <v>167</v>
      </c>
      <c r="O70" s="7">
        <f t="shared" ca="1" si="24"/>
        <v>18</v>
      </c>
      <c r="S70" s="7" t="str">
        <f t="shared" ca="1" si="2"/>
        <v/>
      </c>
    </row>
    <row r="71" spans="1:19" x14ac:dyDescent="0.3">
      <c r="A71" s="1" t="str">
        <f t="shared" si="23"/>
        <v>LP_MaxHp_04</v>
      </c>
      <c r="B71" s="1" t="s">
        <v>269</v>
      </c>
      <c r="C71" s="1" t="str">
        <f>IF(ISERROR(VLOOKUP(B71,AffectorValueTable!$A:$A,1,0)),"어펙터밸류없음","")</f>
        <v/>
      </c>
      <c r="D71" s="1">
        <v>4</v>
      </c>
      <c r="E71" s="1" t="str">
        <f>VLOOKUP($B71,AffectorValueTable!$1:$1048576,MATCH(AffectorValueTable!$B$1,AffectorValueTable!$1:$1,0),0)</f>
        <v>ChangeActorStatus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-1</v>
      </c>
      <c r="J71" s="1">
        <v>0.4</v>
      </c>
      <c r="M71" s="1" t="s">
        <v>167</v>
      </c>
      <c r="O71" s="7">
        <f t="shared" ca="1" si="24"/>
        <v>18</v>
      </c>
      <c r="S71" s="7" t="str">
        <f t="shared" ca="1" si="2"/>
        <v/>
      </c>
    </row>
    <row r="72" spans="1:19" x14ac:dyDescent="0.3">
      <c r="A72" s="1" t="str">
        <f t="shared" si="23"/>
        <v>LP_MaxHp_05</v>
      </c>
      <c r="B72" s="1" t="s">
        <v>269</v>
      </c>
      <c r="C72" s="1" t="str">
        <f>IF(ISERROR(VLOOKUP(B72,AffectorValueTable!$A:$A,1,0)),"어펙터밸류없음","")</f>
        <v/>
      </c>
      <c r="D72" s="1">
        <v>5</v>
      </c>
      <c r="E72" s="1" t="str">
        <f>VLOOKUP($B72,AffectorValueTable!$1:$1048576,MATCH(AffectorValueTable!$B$1,AffectorValueTable!$1:$1,0),0)</f>
        <v>ChangeActorStatus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-1</v>
      </c>
      <c r="J72" s="1">
        <v>0.5</v>
      </c>
      <c r="M72" s="1" t="s">
        <v>167</v>
      </c>
      <c r="O72" s="7">
        <f t="shared" ca="1" si="24"/>
        <v>18</v>
      </c>
      <c r="S72" s="7" t="str">
        <f t="shared" ref="S72:S146" ca="1" si="25">IF(NOT(ISBLANK(R72)),R72,
IF(ISBLANK(Q72),"",
VLOOKUP(Q72,OFFSET(INDIRECT("$A:$B"),0,MATCH(Q$1&amp;"_Verify",INDIRECT("$1:$1"),0)-1),2,0)
))</f>
        <v/>
      </c>
    </row>
    <row r="73" spans="1:19" x14ac:dyDescent="0.3">
      <c r="A73" s="1" t="str">
        <f t="shared" si="23"/>
        <v>LP_MaxHp_06</v>
      </c>
      <c r="B73" s="1" t="s">
        <v>269</v>
      </c>
      <c r="C73" s="1" t="str">
        <f>IF(ISERROR(VLOOKUP(B73,AffectorValueTable!$A:$A,1,0)),"어펙터밸류없음","")</f>
        <v/>
      </c>
      <c r="D73" s="1">
        <v>6</v>
      </c>
      <c r="E73" s="1" t="str">
        <f>VLOOKUP($B73,AffectorValueTable!$1:$1048576,MATCH(AffectorValueTable!$B$1,AffectorValueTable!$1:$1,0),0)</f>
        <v>ChangeActorStatus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-1</v>
      </c>
      <c r="J73" s="1">
        <v>0.6</v>
      </c>
      <c r="M73" s="1" t="s">
        <v>167</v>
      </c>
      <c r="O73" s="7">
        <f t="shared" ca="1" si="24"/>
        <v>18</v>
      </c>
      <c r="S73" s="7" t="str">
        <f t="shared" ca="1" si="25"/>
        <v/>
      </c>
    </row>
    <row r="74" spans="1:19" x14ac:dyDescent="0.3">
      <c r="A74" s="1" t="str">
        <f t="shared" si="23"/>
        <v>LP_MaxHp_07</v>
      </c>
      <c r="B74" s="1" t="s">
        <v>269</v>
      </c>
      <c r="C74" s="1" t="str">
        <f>IF(ISERROR(VLOOKUP(B74,AffectorValueTable!$A:$A,1,0)),"어펙터밸류없음","")</f>
        <v/>
      </c>
      <c r="D74" s="1">
        <v>7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-1</v>
      </c>
      <c r="J74" s="1">
        <v>0.7</v>
      </c>
      <c r="M74" s="1" t="s">
        <v>167</v>
      </c>
      <c r="O74" s="7">
        <f t="shared" ca="1" si="24"/>
        <v>18</v>
      </c>
      <c r="S74" s="7" t="str">
        <f t="shared" ca="1" si="25"/>
        <v/>
      </c>
    </row>
    <row r="75" spans="1:19" x14ac:dyDescent="0.3">
      <c r="A75" s="1" t="str">
        <f t="shared" si="23"/>
        <v>LP_MaxHp_08</v>
      </c>
      <c r="B75" s="1" t="s">
        <v>269</v>
      </c>
      <c r="C75" s="1" t="str">
        <f>IF(ISERROR(VLOOKUP(B75,AffectorValueTable!$A:$A,1,0)),"어펙터밸류없음","")</f>
        <v/>
      </c>
      <c r="D75" s="1">
        <v>8</v>
      </c>
      <c r="E75" s="1" t="str">
        <f>VLOOKUP($B75,AffectorValueTable!$1:$1048576,MATCH(AffectorValueTable!$B$1,AffectorValueTable!$1:$1,0),0)</f>
        <v>ChangeActorStatus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-1</v>
      </c>
      <c r="J75" s="1">
        <v>0.8</v>
      </c>
      <c r="M75" s="1" t="s">
        <v>167</v>
      </c>
      <c r="O75" s="7">
        <f t="shared" ca="1" si="24"/>
        <v>18</v>
      </c>
      <c r="S75" s="7" t="str">
        <f t="shared" ca="1" si="25"/>
        <v/>
      </c>
    </row>
    <row r="76" spans="1:19" x14ac:dyDescent="0.3">
      <c r="A76" s="1" t="str">
        <f t="shared" si="23"/>
        <v>LP_MaxHp_09</v>
      </c>
      <c r="B76" s="1" t="s">
        <v>269</v>
      </c>
      <c r="C76" s="1" t="str">
        <f>IF(ISERROR(VLOOKUP(B76,AffectorValueTable!$A:$A,1,0)),"어펙터밸류없음","")</f>
        <v/>
      </c>
      <c r="D76" s="1">
        <v>9</v>
      </c>
      <c r="E76" s="1" t="str">
        <f>VLOOKUP($B76,AffectorValueTable!$1:$1048576,MATCH(AffectorValueTable!$B$1,AffectorValueTable!$1:$1,0),0)</f>
        <v>ChangeActorStatus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-1</v>
      </c>
      <c r="J76" s="1">
        <v>0.9</v>
      </c>
      <c r="M76" s="1" t="s">
        <v>167</v>
      </c>
      <c r="O76" s="7">
        <f t="shared" ca="1" si="24"/>
        <v>18</v>
      </c>
      <c r="S76" s="7" t="str">
        <f t="shared" ca="1" si="25"/>
        <v/>
      </c>
    </row>
    <row r="77" spans="1:19" x14ac:dyDescent="0.3">
      <c r="A77" s="1" t="str">
        <f t="shared" si="23"/>
        <v>LP_MaxHpBetter_01</v>
      </c>
      <c r="B77" s="1" t="s">
        <v>270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ChangeActorStatus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-1</v>
      </c>
      <c r="J77" s="1">
        <v>0.15</v>
      </c>
      <c r="M77" s="1" t="s">
        <v>167</v>
      </c>
      <c r="O77" s="7">
        <f t="shared" ca="1" si="24"/>
        <v>18</v>
      </c>
      <c r="S77" s="7" t="str">
        <f t="shared" ca="1" si="25"/>
        <v/>
      </c>
    </row>
    <row r="78" spans="1:19" x14ac:dyDescent="0.3">
      <c r="A78" s="1" t="str">
        <f t="shared" si="23"/>
        <v>LP_MaxHpBetter_02</v>
      </c>
      <c r="B78" s="1" t="s">
        <v>270</v>
      </c>
      <c r="C78" s="1" t="str">
        <f>IF(ISERROR(VLOOKUP(B78,AffectorValueTable!$A:$A,1,0)),"어펙터밸류없음","")</f>
        <v/>
      </c>
      <c r="D78" s="1">
        <v>2</v>
      </c>
      <c r="E78" s="1" t="str">
        <f>VLOOKUP($B78,AffectorValueTable!$1:$1048576,MATCH(AffectorValueTable!$B$1,AffectorValueTable!$1:$1,0),0)</f>
        <v>ChangeActorStatus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-1</v>
      </c>
      <c r="J78" s="1">
        <v>0.3</v>
      </c>
      <c r="M78" s="1" t="s">
        <v>167</v>
      </c>
      <c r="O78" s="7">
        <f t="shared" ca="1" si="24"/>
        <v>18</v>
      </c>
      <c r="S78" s="7" t="str">
        <f t="shared" ca="1" si="25"/>
        <v/>
      </c>
    </row>
    <row r="79" spans="1:19" x14ac:dyDescent="0.3">
      <c r="A79" s="1" t="str">
        <f t="shared" si="23"/>
        <v>LP_MaxHpBetter_03</v>
      </c>
      <c r="B79" s="1" t="s">
        <v>270</v>
      </c>
      <c r="C79" s="1" t="str">
        <f>IF(ISERROR(VLOOKUP(B79,AffectorValueTable!$A:$A,1,0)),"어펙터밸류없음","")</f>
        <v/>
      </c>
      <c r="D79" s="1">
        <v>3</v>
      </c>
      <c r="E79" s="1" t="str">
        <f>VLOOKUP($B79,AffectorValueTable!$1:$1048576,MATCH(AffectorValueTable!$B$1,AffectorValueTable!$1:$1,0),0)</f>
        <v>ChangeActorStatus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-1</v>
      </c>
      <c r="J79" s="1">
        <v>0.45</v>
      </c>
      <c r="M79" s="1" t="s">
        <v>167</v>
      </c>
      <c r="O79" s="7">
        <f t="shared" ca="1" si="24"/>
        <v>18</v>
      </c>
      <c r="S79" s="7" t="str">
        <f t="shared" ca="1" si="25"/>
        <v/>
      </c>
    </row>
    <row r="80" spans="1:19" x14ac:dyDescent="0.3">
      <c r="A80" s="1" t="str">
        <f t="shared" si="23"/>
        <v>LP_MaxHpBetter_04</v>
      </c>
      <c r="B80" s="1" t="s">
        <v>270</v>
      </c>
      <c r="C80" s="1" t="str">
        <f>IF(ISERROR(VLOOKUP(B80,AffectorValueTable!$A:$A,1,0)),"어펙터밸류없음","")</f>
        <v/>
      </c>
      <c r="D80" s="1">
        <v>4</v>
      </c>
      <c r="E80" s="1" t="str">
        <f>VLOOKUP($B80,AffectorValueTable!$1:$1048576,MATCH(AffectorValueTable!$B$1,AffectorValueTable!$1:$1,0),0)</f>
        <v>ChangeActorStatus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-1</v>
      </c>
      <c r="J80" s="1">
        <v>0.6</v>
      </c>
      <c r="M80" s="1" t="s">
        <v>167</v>
      </c>
      <c r="O80" s="7">
        <f t="shared" ca="1" si="24"/>
        <v>18</v>
      </c>
      <c r="S80" s="7" t="str">
        <f t="shared" ca="1" si="25"/>
        <v/>
      </c>
    </row>
    <row r="81" spans="1:19" x14ac:dyDescent="0.3">
      <c r="A81" s="1" t="str">
        <f t="shared" si="23"/>
        <v>LP_MaxHpBetter_05</v>
      </c>
      <c r="B81" s="1" t="s">
        <v>270</v>
      </c>
      <c r="C81" s="1" t="str">
        <f>IF(ISERROR(VLOOKUP(B81,AffectorValueTable!$A:$A,1,0)),"어펙터밸류없음","")</f>
        <v/>
      </c>
      <c r="D81" s="1">
        <v>5</v>
      </c>
      <c r="E81" s="1" t="str">
        <f>VLOOKUP($B81,AffectorValueTable!$1:$1048576,MATCH(AffectorValueTable!$B$1,AffectorValueTable!$1:$1,0),0)</f>
        <v>ChangeActorStatus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-1</v>
      </c>
      <c r="J81" s="1">
        <v>0.75</v>
      </c>
      <c r="M81" s="1" t="s">
        <v>167</v>
      </c>
      <c r="O81" s="7">
        <f t="shared" ca="1" si="24"/>
        <v>18</v>
      </c>
      <c r="S81" s="7" t="str">
        <f t="shared" ca="1" si="25"/>
        <v/>
      </c>
    </row>
    <row r="82" spans="1:19" x14ac:dyDescent="0.3">
      <c r="A82" s="1" t="str">
        <f t="shared" si="23"/>
        <v>LP_MaxHpBetter_06</v>
      </c>
      <c r="B82" s="1" t="s">
        <v>270</v>
      </c>
      <c r="C82" s="1" t="str">
        <f>IF(ISERROR(VLOOKUP(B82,AffectorValueTable!$A:$A,1,0)),"어펙터밸류없음","")</f>
        <v/>
      </c>
      <c r="D82" s="1">
        <v>6</v>
      </c>
      <c r="E82" s="1" t="str">
        <f>VLOOKUP($B82,AffectorValueTable!$1:$1048576,MATCH(AffectorValueTable!$B$1,AffectorValueTable!$1:$1,0),0)</f>
        <v>ChangeActorStatus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-1</v>
      </c>
      <c r="J82" s="1">
        <v>0.9</v>
      </c>
      <c r="M82" s="1" t="s">
        <v>167</v>
      </c>
      <c r="O82" s="7">
        <f t="shared" ca="1" si="24"/>
        <v>18</v>
      </c>
      <c r="S82" s="7" t="str">
        <f t="shared" ca="1" si="25"/>
        <v/>
      </c>
    </row>
    <row r="83" spans="1:19" x14ac:dyDescent="0.3">
      <c r="A83" s="1" t="str">
        <f t="shared" si="23"/>
        <v>LP_MaxHpBetter_07</v>
      </c>
      <c r="B83" s="1" t="s">
        <v>270</v>
      </c>
      <c r="C83" s="1" t="str">
        <f>IF(ISERROR(VLOOKUP(B83,AffectorValueTable!$A:$A,1,0)),"어펙터밸류없음","")</f>
        <v/>
      </c>
      <c r="D83" s="1">
        <v>7</v>
      </c>
      <c r="E83" s="1" t="str">
        <f>VLOOKUP($B83,AffectorValueTable!$1:$1048576,MATCH(AffectorValueTable!$B$1,AffectorValueTable!$1:$1,0),0)</f>
        <v>ChangeActorStatus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-1</v>
      </c>
      <c r="J83" s="1">
        <v>1.05</v>
      </c>
      <c r="M83" s="1" t="s">
        <v>167</v>
      </c>
      <c r="O83" s="7">
        <f t="shared" ca="1" si="24"/>
        <v>18</v>
      </c>
      <c r="S83" s="7" t="str">
        <f t="shared" ca="1" si="25"/>
        <v/>
      </c>
    </row>
    <row r="84" spans="1:19" x14ac:dyDescent="0.3">
      <c r="A84" s="1" t="str">
        <f t="shared" si="23"/>
        <v>LP_MaxHpBetter_08</v>
      </c>
      <c r="B84" s="1" t="s">
        <v>270</v>
      </c>
      <c r="C84" s="1" t="str">
        <f>IF(ISERROR(VLOOKUP(B84,AffectorValueTable!$A:$A,1,0)),"어펙터밸류없음","")</f>
        <v/>
      </c>
      <c r="D84" s="1">
        <v>8</v>
      </c>
      <c r="E84" s="1" t="str">
        <f>VLOOKUP($B84,AffectorValueTable!$1:$1048576,MATCH(AffectorValueTable!$B$1,AffectorValueTable!$1:$1,0),0)</f>
        <v>ChangeActorStatus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-1</v>
      </c>
      <c r="J84" s="1">
        <v>1.2</v>
      </c>
      <c r="M84" s="1" t="s">
        <v>167</v>
      </c>
      <c r="O84" s="7">
        <f t="shared" ca="1" si="24"/>
        <v>18</v>
      </c>
      <c r="S84" s="7" t="str">
        <f t="shared" ca="1" si="25"/>
        <v/>
      </c>
    </row>
    <row r="85" spans="1:19" x14ac:dyDescent="0.3">
      <c r="A85" s="1" t="str">
        <f t="shared" si="23"/>
        <v>LP_MaxHpBetter_09</v>
      </c>
      <c r="B85" s="1" t="s">
        <v>270</v>
      </c>
      <c r="C85" s="1" t="str">
        <f>IF(ISERROR(VLOOKUP(B85,AffectorValueTable!$A:$A,1,0)),"어펙터밸류없음","")</f>
        <v/>
      </c>
      <c r="D85" s="1">
        <v>9</v>
      </c>
      <c r="E85" s="1" t="str">
        <f>VLOOKUP($B85,AffectorValueTable!$1:$1048576,MATCH(AffectorValueTable!$B$1,AffectorValueTable!$1:$1,0),0)</f>
        <v>ChangeActorStatus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-1</v>
      </c>
      <c r="J85" s="1">
        <v>1.35</v>
      </c>
      <c r="M85" s="1" t="s">
        <v>167</v>
      </c>
      <c r="O85" s="7">
        <f t="shared" ca="1" si="24"/>
        <v>18</v>
      </c>
      <c r="S85" s="7" t="str">
        <f t="shared" ca="1" si="25"/>
        <v/>
      </c>
    </row>
    <row r="86" spans="1:19" x14ac:dyDescent="0.3">
      <c r="A86" s="1" t="str">
        <f t="shared" si="23"/>
        <v>LP_MaxHpBest_01</v>
      </c>
      <c r="B86" s="1" t="s">
        <v>271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0.2</v>
      </c>
      <c r="M86" s="1" t="s">
        <v>167</v>
      </c>
      <c r="O86" s="7">
        <f t="shared" ca="1" si="24"/>
        <v>18</v>
      </c>
      <c r="S86" s="7" t="str">
        <f t="shared" ca="1" si="25"/>
        <v/>
      </c>
    </row>
    <row r="87" spans="1:19" x14ac:dyDescent="0.3">
      <c r="A87" s="1" t="str">
        <f t="shared" ref="A87:A103" si="26">B87&amp;"_"&amp;TEXT(D87,"00")</f>
        <v>LP_MaxHpBest_02</v>
      </c>
      <c r="B87" s="1" t="s">
        <v>271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0.4</v>
      </c>
      <c r="M87" s="1" t="s">
        <v>167</v>
      </c>
      <c r="O87" s="7">
        <f t="shared" ca="1" si="24"/>
        <v>18</v>
      </c>
      <c r="S87" s="7" t="str">
        <f t="shared" ca="1" si="25"/>
        <v/>
      </c>
    </row>
    <row r="88" spans="1:19" x14ac:dyDescent="0.3">
      <c r="A88" s="1" t="str">
        <f t="shared" si="26"/>
        <v>LP_MaxHpBest_03</v>
      </c>
      <c r="B88" s="1" t="s">
        <v>271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0.6</v>
      </c>
      <c r="M88" s="1" t="s">
        <v>167</v>
      </c>
      <c r="O88" s="7">
        <f t="shared" ca="1" si="24"/>
        <v>18</v>
      </c>
      <c r="S88" s="7" t="str">
        <f t="shared" ca="1" si="25"/>
        <v/>
      </c>
    </row>
    <row r="89" spans="1:19" x14ac:dyDescent="0.3">
      <c r="A89" s="1" t="str">
        <f t="shared" si="26"/>
        <v>LP_MaxHpBest_04</v>
      </c>
      <c r="B89" s="1" t="s">
        <v>271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0.8</v>
      </c>
      <c r="M89" s="1" t="s">
        <v>167</v>
      </c>
      <c r="O89" s="7">
        <f t="shared" ca="1" si="24"/>
        <v>18</v>
      </c>
      <c r="S89" s="7" t="str">
        <f t="shared" ca="1" si="25"/>
        <v/>
      </c>
    </row>
    <row r="90" spans="1:19" x14ac:dyDescent="0.3">
      <c r="A90" s="1" t="str">
        <f t="shared" si="26"/>
        <v>LP_MaxHpBest_05</v>
      </c>
      <c r="B90" s="1" t="s">
        <v>271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1</v>
      </c>
      <c r="M90" s="1" t="s">
        <v>167</v>
      </c>
      <c r="O90" s="7">
        <f t="shared" ca="1" si="24"/>
        <v>18</v>
      </c>
      <c r="S90" s="7" t="str">
        <f t="shared" ca="1" si="25"/>
        <v/>
      </c>
    </row>
    <row r="91" spans="1:19" x14ac:dyDescent="0.3">
      <c r="A91" s="1" t="str">
        <f t="shared" si="26"/>
        <v>LP_ReduceDmgProjectile_01</v>
      </c>
      <c r="B91" s="1" t="s">
        <v>272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ReduceDamage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0.15</v>
      </c>
      <c r="O91" s="7" t="str">
        <f t="shared" ca="1" si="24"/>
        <v/>
      </c>
      <c r="S91" s="7" t="str">
        <f t="shared" ca="1" si="25"/>
        <v/>
      </c>
    </row>
    <row r="92" spans="1:19" x14ac:dyDescent="0.3">
      <c r="A92" s="1" t="str">
        <f t="shared" si="26"/>
        <v>LP_ReduceDmgProjectile_02</v>
      </c>
      <c r="B92" s="1" t="s">
        <v>272</v>
      </c>
      <c r="C92" s="1" t="str">
        <f>IF(ISERROR(VLOOKUP(B92,AffectorValueTable!$A:$A,1,0)),"어펙터밸류없음","")</f>
        <v/>
      </c>
      <c r="D92" s="1">
        <v>2</v>
      </c>
      <c r="E92" s="1" t="str">
        <f>VLOOKUP($B92,AffectorValueTable!$1:$1048576,MATCH(AffectorValueTable!$B$1,AffectorValueTable!$1:$1,0),0)</f>
        <v>ReduceDamage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0.33</v>
      </c>
      <c r="O92" s="7" t="str">
        <f t="shared" ca="1" si="24"/>
        <v/>
      </c>
      <c r="S92" s="7" t="str">
        <f t="shared" ca="1" si="25"/>
        <v/>
      </c>
    </row>
    <row r="93" spans="1:19" x14ac:dyDescent="0.3">
      <c r="A93" s="1" t="str">
        <f t="shared" si="26"/>
        <v>LP_ReduceDmgProjectile_03</v>
      </c>
      <c r="B93" s="1" t="s">
        <v>272</v>
      </c>
      <c r="C93" s="1" t="str">
        <f>IF(ISERROR(VLOOKUP(B93,AffectorValueTable!$A:$A,1,0)),"어펙터밸류없음","")</f>
        <v/>
      </c>
      <c r="D93" s="1">
        <v>3</v>
      </c>
      <c r="E93" s="1" t="str">
        <f>VLOOKUP($B93,AffectorValueTable!$1:$1048576,MATCH(AffectorValueTable!$B$1,AffectorValueTable!$1:$1,0),0)</f>
        <v>ReduceDamage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0.54</v>
      </c>
      <c r="O93" s="7" t="str">
        <f t="shared" ca="1" si="24"/>
        <v/>
      </c>
      <c r="S93" s="7" t="str">
        <f t="shared" ca="1" si="25"/>
        <v/>
      </c>
    </row>
    <row r="94" spans="1:19" x14ac:dyDescent="0.3">
      <c r="A94" s="1" t="str">
        <f t="shared" si="26"/>
        <v>LP_ReduceDmgProjectile_04</v>
      </c>
      <c r="B94" s="1" t="s">
        <v>272</v>
      </c>
      <c r="C94" s="1" t="str">
        <f>IF(ISERROR(VLOOKUP(B94,AffectorValueTable!$A:$A,1,0)),"어펙터밸류없음","")</f>
        <v/>
      </c>
      <c r="D94" s="1">
        <v>4</v>
      </c>
      <c r="E94" s="1" t="str">
        <f>VLOOKUP($B94,AffectorValueTable!$1:$1048576,MATCH(AffectorValueTable!$B$1,AffectorValueTable!$1:$1,0),0)</f>
        <v>ReduceDamage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0.78</v>
      </c>
      <c r="O94" s="7" t="str">
        <f t="shared" ca="1" si="24"/>
        <v/>
      </c>
      <c r="S94" s="7" t="str">
        <f t="shared" ca="1" si="25"/>
        <v/>
      </c>
    </row>
    <row r="95" spans="1:19" x14ac:dyDescent="0.3">
      <c r="A95" s="1" t="str">
        <f t="shared" ref="A95:A98" si="27">B95&amp;"_"&amp;TEXT(D95,"00")</f>
        <v>LP_ReduceDmgProjectile_05</v>
      </c>
      <c r="B95" s="1" t="s">
        <v>272</v>
      </c>
      <c r="C95" s="1" t="str">
        <f>IF(ISERROR(VLOOKUP(B95,AffectorValueTable!$A:$A,1,0)),"어펙터밸류없음","")</f>
        <v/>
      </c>
      <c r="D95" s="1">
        <v>5</v>
      </c>
      <c r="E95" s="1" t="str">
        <f>VLOOKUP($B95,AffectorValueTable!$1:$1048576,MATCH(AffectorValueTable!$B$1,AffectorValueTable!$1:$1,0),0)</f>
        <v>ReduceDamage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1.0499999999999998</v>
      </c>
      <c r="O95" s="7" t="str">
        <f t="shared" ca="1" si="24"/>
        <v/>
      </c>
      <c r="S95" s="7" t="str">
        <f t="shared" ca="1" si="25"/>
        <v/>
      </c>
    </row>
    <row r="96" spans="1:19" x14ac:dyDescent="0.3">
      <c r="A96" s="1" t="str">
        <f t="shared" si="27"/>
        <v>LP_ReduceDmgProjectile_06</v>
      </c>
      <c r="B96" s="1" t="s">
        <v>272</v>
      </c>
      <c r="C96" s="1" t="str">
        <f>IF(ISERROR(VLOOKUP(B96,AffectorValueTable!$A:$A,1,0)),"어펙터밸류없음","")</f>
        <v/>
      </c>
      <c r="D96" s="1">
        <v>6</v>
      </c>
      <c r="E96" s="1" t="str">
        <f>VLOOKUP($B96,AffectorValueTable!$1:$1048576,MATCH(AffectorValueTable!$B$1,AffectorValueTable!$1:$1,0),0)</f>
        <v>ReduceDamage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1.35</v>
      </c>
      <c r="O96" s="7" t="str">
        <f t="shared" ca="1" si="24"/>
        <v/>
      </c>
      <c r="S96" s="7" t="str">
        <f t="shared" ca="1" si="25"/>
        <v/>
      </c>
    </row>
    <row r="97" spans="1:19" x14ac:dyDescent="0.3">
      <c r="A97" s="1" t="str">
        <f t="shared" si="27"/>
        <v>LP_ReduceDmgProjectile_07</v>
      </c>
      <c r="B97" s="1" t="s">
        <v>272</v>
      </c>
      <c r="C97" s="1" t="str">
        <f>IF(ISERROR(VLOOKUP(B97,AffectorValueTable!$A:$A,1,0)),"어펙터밸류없음","")</f>
        <v/>
      </c>
      <c r="D97" s="1">
        <v>7</v>
      </c>
      <c r="E97" s="1" t="str">
        <f>VLOOKUP($B97,AffectorValueTable!$1:$1048576,MATCH(AffectorValueTable!$B$1,AffectorValueTable!$1:$1,0),0)</f>
        <v>ReduceDamage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1.6800000000000002</v>
      </c>
      <c r="O97" s="7" t="str">
        <f t="shared" ca="1" si="24"/>
        <v/>
      </c>
      <c r="S97" s="7" t="str">
        <f t="shared" ca="1" si="25"/>
        <v/>
      </c>
    </row>
    <row r="98" spans="1:19" x14ac:dyDescent="0.3">
      <c r="A98" s="1" t="str">
        <f t="shared" si="27"/>
        <v>LP_ReduceDmgProjectile_08</v>
      </c>
      <c r="B98" s="1" t="s">
        <v>272</v>
      </c>
      <c r="C98" s="1" t="str">
        <f>IF(ISERROR(VLOOKUP(B98,AffectorValueTable!$A:$A,1,0)),"어펙터밸류없음","")</f>
        <v/>
      </c>
      <c r="D98" s="1">
        <v>8</v>
      </c>
      <c r="E98" s="1" t="str">
        <f>VLOOKUP($B98,AffectorValueTable!$1:$1048576,MATCH(AffectorValueTable!$B$1,AffectorValueTable!$1:$1,0),0)</f>
        <v>ReduceDamage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2.04</v>
      </c>
      <c r="O98" s="7" t="str">
        <f t="shared" ca="1" si="24"/>
        <v/>
      </c>
      <c r="S98" s="7" t="str">
        <f t="shared" ca="1" si="25"/>
        <v/>
      </c>
    </row>
    <row r="99" spans="1:19" x14ac:dyDescent="0.3">
      <c r="A99" s="1" t="str">
        <f t="shared" ref="A99" si="28">B99&amp;"_"&amp;TEXT(D99,"00")</f>
        <v>LP_ReduceDmgProjectile_09</v>
      </c>
      <c r="B99" s="1" t="s">
        <v>272</v>
      </c>
      <c r="C99" s="1" t="str">
        <f>IF(ISERROR(VLOOKUP(B99,AffectorValueTable!$A:$A,1,0)),"어펙터밸류없음","")</f>
        <v/>
      </c>
      <c r="D99" s="1">
        <v>9</v>
      </c>
      <c r="E99" s="1" t="str">
        <f>VLOOKUP($B99,AffectorValueTable!$1:$1048576,MATCH(AffectorValueTable!$B$1,AffectorValueTable!$1:$1,0),0)</f>
        <v>ReduceDamage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2.4300000000000002</v>
      </c>
      <c r="O99" s="7" t="str">
        <f t="shared" ca="1" si="24"/>
        <v/>
      </c>
      <c r="S99" s="7" t="str">
        <f t="shared" ca="1" si="25"/>
        <v/>
      </c>
    </row>
    <row r="100" spans="1:19" x14ac:dyDescent="0.3">
      <c r="A100" s="1" t="str">
        <f t="shared" si="26"/>
        <v>LP_ReduceDmgClose_01</v>
      </c>
      <c r="B100" s="1" t="s">
        <v>273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ReduceDamage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K100" s="1">
        <v>0.2</v>
      </c>
      <c r="O100" s="7" t="str">
        <f t="shared" ca="1" si="24"/>
        <v/>
      </c>
      <c r="S100" s="7" t="str">
        <f t="shared" ca="1" si="25"/>
        <v/>
      </c>
    </row>
    <row r="101" spans="1:19" x14ac:dyDescent="0.3">
      <c r="A101" s="1" t="str">
        <f t="shared" si="26"/>
        <v>LP_ReduceDmgClose_02</v>
      </c>
      <c r="B101" s="1" t="s">
        <v>273</v>
      </c>
      <c r="C101" s="1" t="str">
        <f>IF(ISERROR(VLOOKUP(B101,AffectorValueTable!$A:$A,1,0)),"어펙터밸류없음","")</f>
        <v/>
      </c>
      <c r="D101" s="1">
        <v>2</v>
      </c>
      <c r="E101" s="1" t="str">
        <f>VLOOKUP($B101,AffectorValueTable!$1:$1048576,MATCH(AffectorValueTable!$B$1,AffectorValueTable!$1:$1,0),0)</f>
        <v>ReduceDamage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K101" s="1">
        <v>0.44000000000000006</v>
      </c>
      <c r="O101" s="7" t="str">
        <f t="shared" ca="1" si="24"/>
        <v/>
      </c>
      <c r="S101" s="7" t="str">
        <f t="shared" ca="1" si="25"/>
        <v/>
      </c>
    </row>
    <row r="102" spans="1:19" x14ac:dyDescent="0.3">
      <c r="A102" s="1" t="str">
        <f t="shared" si="26"/>
        <v>LP_ReduceDmgClose_03</v>
      </c>
      <c r="B102" s="1" t="s">
        <v>273</v>
      </c>
      <c r="C102" s="1" t="str">
        <f>IF(ISERROR(VLOOKUP(B102,AffectorValueTable!$A:$A,1,0)),"어펙터밸류없음","")</f>
        <v/>
      </c>
      <c r="D102" s="1">
        <v>3</v>
      </c>
      <c r="E102" s="1" t="str">
        <f>VLOOKUP($B102,AffectorValueTable!$1:$1048576,MATCH(AffectorValueTable!$B$1,AffectorValueTable!$1:$1,0),0)</f>
        <v>ReduceDamage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K102" s="1">
        <v>0.72</v>
      </c>
      <c r="O102" s="7" t="str">
        <f t="shared" ca="1" si="24"/>
        <v/>
      </c>
      <c r="S102" s="7" t="str">
        <f t="shared" ca="1" si="25"/>
        <v/>
      </c>
    </row>
    <row r="103" spans="1:19" x14ac:dyDescent="0.3">
      <c r="A103" s="1" t="str">
        <f t="shared" si="26"/>
        <v>LP_ReduceDmgClose_04</v>
      </c>
      <c r="B103" s="1" t="s">
        <v>273</v>
      </c>
      <c r="C103" s="1" t="str">
        <f>IF(ISERROR(VLOOKUP(B103,AffectorValueTable!$A:$A,1,0)),"어펙터밸류없음","")</f>
        <v/>
      </c>
      <c r="D103" s="1">
        <v>4</v>
      </c>
      <c r="E103" s="1" t="str">
        <f>VLOOKUP($B103,AffectorValueTable!$1:$1048576,MATCH(AffectorValueTable!$B$1,AffectorValueTable!$1:$1,0),0)</f>
        <v>ReduceDamage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K103" s="1">
        <v>1.04</v>
      </c>
      <c r="O103" s="7" t="str">
        <f t="shared" ca="1" si="24"/>
        <v/>
      </c>
      <c r="S103" s="7" t="str">
        <f t="shared" ca="1" si="25"/>
        <v/>
      </c>
    </row>
    <row r="104" spans="1:19" x14ac:dyDescent="0.3">
      <c r="A104" s="1" t="str">
        <f t="shared" ref="A104:A108" si="29">B104&amp;"_"&amp;TEXT(D104,"00")</f>
        <v>LP_ReduceDmgClose_05</v>
      </c>
      <c r="B104" s="1" t="s">
        <v>273</v>
      </c>
      <c r="C104" s="1" t="str">
        <f>IF(ISERROR(VLOOKUP(B104,AffectorValueTable!$A:$A,1,0)),"어펙터밸류없음","")</f>
        <v/>
      </c>
      <c r="D104" s="1">
        <v>5</v>
      </c>
      <c r="E104" s="1" t="str">
        <f>VLOOKUP($B104,AffectorValueTable!$1:$1048576,MATCH(AffectorValueTable!$B$1,AffectorValueTable!$1:$1,0),0)</f>
        <v>ReduceDamage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K104" s="1">
        <v>1.4</v>
      </c>
      <c r="O104" s="7" t="str">
        <f t="shared" ca="1" si="24"/>
        <v/>
      </c>
      <c r="S104" s="7" t="str">
        <f t="shared" ca="1" si="25"/>
        <v/>
      </c>
    </row>
    <row r="105" spans="1:19" x14ac:dyDescent="0.3">
      <c r="A105" s="1" t="str">
        <f t="shared" si="29"/>
        <v>LP_ReduceDmgClose_06</v>
      </c>
      <c r="B105" s="1" t="s">
        <v>273</v>
      </c>
      <c r="C105" s="1" t="str">
        <f>IF(ISERROR(VLOOKUP(B105,AffectorValueTable!$A:$A,1,0)),"어펙터밸류없음","")</f>
        <v/>
      </c>
      <c r="D105" s="1">
        <v>6</v>
      </c>
      <c r="E105" s="1" t="str">
        <f>VLOOKUP($B105,AffectorValueTable!$1:$1048576,MATCH(AffectorValueTable!$B$1,AffectorValueTable!$1:$1,0),0)</f>
        <v>ReduceDamage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K105" s="1">
        <v>1.7999999999999998</v>
      </c>
      <c r="O105" s="7" t="str">
        <f t="shared" ca="1" si="24"/>
        <v/>
      </c>
      <c r="S105" s="7" t="str">
        <f t="shared" ca="1" si="25"/>
        <v/>
      </c>
    </row>
    <row r="106" spans="1:19" x14ac:dyDescent="0.3">
      <c r="A106" s="1" t="str">
        <f t="shared" si="29"/>
        <v>LP_ReduceDmgClose_07</v>
      </c>
      <c r="B106" s="1" t="s">
        <v>273</v>
      </c>
      <c r="C106" s="1" t="str">
        <f>IF(ISERROR(VLOOKUP(B106,AffectorValueTable!$A:$A,1,0)),"어펙터밸류없음","")</f>
        <v/>
      </c>
      <c r="D106" s="1">
        <v>7</v>
      </c>
      <c r="E106" s="1" t="str">
        <f>VLOOKUP($B106,AffectorValueTable!$1:$1048576,MATCH(AffectorValueTable!$B$1,AffectorValueTable!$1:$1,0),0)</f>
        <v>ReduceDamage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K106" s="1">
        <v>2.2399999999999998</v>
      </c>
      <c r="O106" s="7" t="str">
        <f t="shared" ca="1" si="24"/>
        <v/>
      </c>
      <c r="S106" s="7" t="str">
        <f t="shared" ca="1" si="25"/>
        <v/>
      </c>
    </row>
    <row r="107" spans="1:19" x14ac:dyDescent="0.3">
      <c r="A107" s="1" t="str">
        <f t="shared" si="29"/>
        <v>LP_ReduceDmgClose_08</v>
      </c>
      <c r="B107" s="1" t="s">
        <v>273</v>
      </c>
      <c r="C107" s="1" t="str">
        <f>IF(ISERROR(VLOOKUP(B107,AffectorValueTable!$A:$A,1,0)),"어펙터밸류없음","")</f>
        <v/>
      </c>
      <c r="D107" s="1">
        <v>8</v>
      </c>
      <c r="E107" s="1" t="str">
        <f>VLOOKUP($B107,AffectorValueTable!$1:$1048576,MATCH(AffectorValueTable!$B$1,AffectorValueTable!$1:$1,0),0)</f>
        <v>ReduceDamage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K107" s="1">
        <v>2.72</v>
      </c>
      <c r="O107" s="7" t="str">
        <f t="shared" ca="1" si="24"/>
        <v/>
      </c>
      <c r="S107" s="7" t="str">
        <f t="shared" ca="1" si="25"/>
        <v/>
      </c>
    </row>
    <row r="108" spans="1:19" x14ac:dyDescent="0.3">
      <c r="A108" s="1" t="str">
        <f t="shared" si="29"/>
        <v>LP_ReduceDmgClose_09</v>
      </c>
      <c r="B108" s="1" t="s">
        <v>273</v>
      </c>
      <c r="C108" s="1" t="str">
        <f>IF(ISERROR(VLOOKUP(B108,AffectorValueTable!$A:$A,1,0)),"어펙터밸류없음","")</f>
        <v/>
      </c>
      <c r="D108" s="1">
        <v>9</v>
      </c>
      <c r="E108" s="1" t="str">
        <f>VLOOKUP($B108,AffectorValueTable!$1:$1048576,MATCH(AffectorValueTable!$B$1,AffectorValueTable!$1:$1,0),0)</f>
        <v>ReduceDamage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K108" s="1">
        <v>3.24</v>
      </c>
      <c r="O108" s="7" t="str">
        <f t="shared" ca="1" si="24"/>
        <v/>
      </c>
      <c r="S108" s="7" t="str">
        <f t="shared" ca="1" si="25"/>
        <v/>
      </c>
    </row>
    <row r="109" spans="1:19" x14ac:dyDescent="0.3">
      <c r="A109" s="1" t="str">
        <f t="shared" ref="A109:A136" si="30">B109&amp;"_"&amp;TEXT(D109,"00")</f>
        <v>LP_ExtraGold_01</v>
      </c>
      <c r="B109" s="1" t="s">
        <v>176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DropAdjust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J109" s="1">
        <v>0.2</v>
      </c>
      <c r="O109" s="7" t="str">
        <f t="shared" ca="1" si="24"/>
        <v/>
      </c>
      <c r="S109" s="7" t="str">
        <f t="shared" ca="1" si="25"/>
        <v/>
      </c>
    </row>
    <row r="110" spans="1:19" x14ac:dyDescent="0.3">
      <c r="A110" s="1" t="str">
        <f t="shared" si="30"/>
        <v>LP_ItemChanceBoost_01</v>
      </c>
      <c r="B110" s="1" t="s">
        <v>177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DropAdjust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K110" s="1">
        <v>0.2</v>
      </c>
      <c r="O110" s="7" t="str">
        <f t="shared" ca="1" si="24"/>
        <v/>
      </c>
      <c r="S110" s="7" t="str">
        <f t="shared" ca="1" si="25"/>
        <v/>
      </c>
    </row>
    <row r="111" spans="1:19" x14ac:dyDescent="0.3">
      <c r="A111" s="1" t="str">
        <f t="shared" si="30"/>
        <v>LP_HealChanceBoost_01</v>
      </c>
      <c r="B111" s="1" t="s">
        <v>178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DropAdjust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L111" s="1">
        <v>0.33333299999999999</v>
      </c>
      <c r="O111" s="7" t="str">
        <f t="shared" ca="1" si="24"/>
        <v/>
      </c>
      <c r="S111" s="7" t="str">
        <f t="shared" ca="1" si="25"/>
        <v/>
      </c>
    </row>
    <row r="112" spans="1:19" x14ac:dyDescent="0.3">
      <c r="A112" s="1" t="str">
        <f t="shared" ref="A112:A113" si="31">B112&amp;"_"&amp;TEXT(D112,"00")</f>
        <v>LP_HealChanceBoost_02</v>
      </c>
      <c r="B112" s="1" t="s">
        <v>178</v>
      </c>
      <c r="C112" s="1" t="str">
        <f>IF(ISERROR(VLOOKUP(B112,AffectorValueTable!$A:$A,1,0)),"어펙터밸류없음","")</f>
        <v/>
      </c>
      <c r="D112" s="1">
        <v>2</v>
      </c>
      <c r="E112" s="1" t="str">
        <f>VLOOKUP($B112,AffectorValueTable!$1:$1048576,MATCH(AffectorValueTable!$B$1,AffectorValueTable!$1:$1,0),0)</f>
        <v>DropAdjust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L112" s="1">
        <v>0.66666599999999998</v>
      </c>
      <c r="O112" s="7" t="str">
        <f t="shared" ref="O112:O113" ca="1" si="32">IF(NOT(ISBLANK(N112)),N112,
IF(ISBLANK(M112),"",
VLOOKUP(M112,OFFSET(INDIRECT("$A:$B"),0,MATCH(M$1&amp;"_Verify",INDIRECT("$1:$1"),0)-1),2,0)
))</f>
        <v/>
      </c>
      <c r="S112" s="7" t="str">
        <f t="shared" ref="S112:S113" ca="1" si="33">IF(NOT(ISBLANK(R112)),R112,
IF(ISBLANK(Q112),"",
VLOOKUP(Q112,OFFSET(INDIRECT("$A:$B"),0,MATCH(Q$1&amp;"_Verify",INDIRECT("$1:$1"),0)-1),2,0)
))</f>
        <v/>
      </c>
    </row>
    <row r="113" spans="1:19" x14ac:dyDescent="0.3">
      <c r="A113" s="1" t="str">
        <f t="shared" si="31"/>
        <v>LP_HealChanceBoost_03</v>
      </c>
      <c r="B113" s="1" t="s">
        <v>178</v>
      </c>
      <c r="C113" s="1" t="str">
        <f>IF(ISERROR(VLOOKUP(B113,AffectorValueTable!$A:$A,1,0)),"어펙터밸류없음","")</f>
        <v/>
      </c>
      <c r="D113" s="1">
        <v>3</v>
      </c>
      <c r="E113" s="1" t="str">
        <f>VLOOKUP($B113,AffectorValueTable!$1:$1048576,MATCH(AffectorValueTable!$B$1,AffectorValueTable!$1:$1,0),0)</f>
        <v>DropAdjust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L113" s="1">
        <v>1</v>
      </c>
      <c r="O113" s="7" t="str">
        <f t="shared" ca="1" si="32"/>
        <v/>
      </c>
      <c r="S113" s="7" t="str">
        <f t="shared" ca="1" si="33"/>
        <v/>
      </c>
    </row>
    <row r="114" spans="1:19" x14ac:dyDescent="0.3">
      <c r="A114" s="1" t="str">
        <f t="shared" si="30"/>
        <v>LP_MonsterThrough_01</v>
      </c>
      <c r="B114" s="1" t="s">
        <v>179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MonsterThroughHitObject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N114" s="1">
        <v>1</v>
      </c>
      <c r="O114" s="7">
        <f t="shared" ca="1" si="24"/>
        <v>1</v>
      </c>
      <c r="S114" s="7" t="str">
        <f t="shared" ca="1" si="25"/>
        <v/>
      </c>
    </row>
    <row r="115" spans="1:19" x14ac:dyDescent="0.3">
      <c r="A115" s="1" t="str">
        <f t="shared" si="30"/>
        <v>LP_MonsterThrough_02</v>
      </c>
      <c r="B115" s="1" t="s">
        <v>179</v>
      </c>
      <c r="C115" s="1" t="str">
        <f>IF(ISERROR(VLOOKUP(B115,AffectorValueTable!$A:$A,1,0)),"어펙터밸류없음","")</f>
        <v/>
      </c>
      <c r="D115" s="1">
        <v>2</v>
      </c>
      <c r="E115" s="1" t="str">
        <f>VLOOKUP($B115,AffectorValueTable!$1:$1048576,MATCH(AffectorValueTable!$B$1,AffectorValueTable!$1:$1,0),0)</f>
        <v>MonsterThroughHitObject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N115" s="1">
        <v>2</v>
      </c>
      <c r="O115" s="7">
        <f t="shared" ca="1" si="24"/>
        <v>2</v>
      </c>
      <c r="S115" s="7" t="str">
        <f t="shared" ca="1" si="25"/>
        <v/>
      </c>
    </row>
    <row r="116" spans="1:19" x14ac:dyDescent="0.3">
      <c r="A116" s="1" t="str">
        <f t="shared" si="30"/>
        <v>LP_Ricochet_01</v>
      </c>
      <c r="B116" s="1" t="s">
        <v>180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RicochetHitObject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N116" s="1">
        <v>1</v>
      </c>
      <c r="O116" s="7">
        <f t="shared" ca="1" si="24"/>
        <v>1</v>
      </c>
      <c r="S116" s="7" t="str">
        <f t="shared" ca="1" si="25"/>
        <v/>
      </c>
    </row>
    <row r="117" spans="1:19" x14ac:dyDescent="0.3">
      <c r="A117" s="1" t="str">
        <f t="shared" si="30"/>
        <v>LP_Ricochet_02</v>
      </c>
      <c r="B117" s="1" t="s">
        <v>180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RicochetHitObject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N117" s="1">
        <v>2</v>
      </c>
      <c r="O117" s="7">
        <f t="shared" ca="1" si="24"/>
        <v>2</v>
      </c>
      <c r="S117" s="7" t="str">
        <f t="shared" ca="1" si="25"/>
        <v/>
      </c>
    </row>
    <row r="118" spans="1:19" x14ac:dyDescent="0.3">
      <c r="A118" s="1" t="str">
        <f t="shared" si="30"/>
        <v>LP_BounceWallQuad_01</v>
      </c>
      <c r="B118" s="1" t="s">
        <v>181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BounceWallQuadHitObject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N118" s="1">
        <v>1</v>
      </c>
      <c r="O118" s="7">
        <f t="shared" ca="1" si="24"/>
        <v>1</v>
      </c>
      <c r="S118" s="7" t="str">
        <f t="shared" ca="1" si="25"/>
        <v/>
      </c>
    </row>
    <row r="119" spans="1:19" x14ac:dyDescent="0.3">
      <c r="A119" s="1" t="str">
        <f t="shared" si="30"/>
        <v>LP_BounceWallQuad_02</v>
      </c>
      <c r="B119" s="1" t="s">
        <v>181</v>
      </c>
      <c r="C119" s="1" t="str">
        <f>IF(ISERROR(VLOOKUP(B119,AffectorValueTable!$A:$A,1,0)),"어펙터밸류없음","")</f>
        <v/>
      </c>
      <c r="D119" s="1">
        <v>2</v>
      </c>
      <c r="E119" s="1" t="str">
        <f>VLOOKUP($B119,AffectorValueTable!$1:$1048576,MATCH(AffectorValueTable!$B$1,AffectorValueTable!$1:$1,0),0)</f>
        <v>BounceWallQuadHitObject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N119" s="1">
        <v>2</v>
      </c>
      <c r="O119" s="7">
        <f t="shared" ca="1" si="24"/>
        <v>2</v>
      </c>
      <c r="S119" s="7" t="str">
        <f t="shared" ca="1" si="25"/>
        <v/>
      </c>
    </row>
    <row r="120" spans="1:19" x14ac:dyDescent="0.3">
      <c r="A120" s="1" t="str">
        <f t="shared" si="30"/>
        <v>LP_Parallel_01</v>
      </c>
      <c r="B120" s="1" t="s">
        <v>182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ParallelHitObject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J120" s="1">
        <v>0.6</v>
      </c>
      <c r="N120" s="1">
        <v>2</v>
      </c>
      <c r="O120" s="7">
        <f t="shared" ca="1" si="24"/>
        <v>2</v>
      </c>
      <c r="S120" s="7" t="str">
        <f t="shared" ca="1" si="25"/>
        <v/>
      </c>
    </row>
    <row r="121" spans="1:19" x14ac:dyDescent="0.3">
      <c r="A121" s="1" t="str">
        <f t="shared" si="30"/>
        <v>LP_Parallel_02</v>
      </c>
      <c r="B121" s="1" t="s">
        <v>182</v>
      </c>
      <c r="C121" s="1" t="str">
        <f>IF(ISERROR(VLOOKUP(B121,AffectorValueTable!$A:$A,1,0)),"어펙터밸류없음","")</f>
        <v/>
      </c>
      <c r="D121" s="1">
        <v>2</v>
      </c>
      <c r="E121" s="1" t="str">
        <f>VLOOKUP($B121,AffectorValueTable!$1:$1048576,MATCH(AffectorValueTable!$B$1,AffectorValueTable!$1:$1,0),0)</f>
        <v>ParallelHitObject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J121" s="1">
        <v>0.6</v>
      </c>
      <c r="N121" s="1">
        <v>3</v>
      </c>
      <c r="O121" s="7">
        <f t="shared" ca="1" si="24"/>
        <v>3</v>
      </c>
      <c r="S121" s="7" t="str">
        <f t="shared" ca="1" si="25"/>
        <v/>
      </c>
    </row>
    <row r="122" spans="1:19" x14ac:dyDescent="0.3">
      <c r="A122" s="1" t="str">
        <f t="shared" si="30"/>
        <v>LP_DiagonalNwayGenerator_01</v>
      </c>
      <c r="B122" s="1" t="s">
        <v>183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DiagonalNwayGenerator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N122" s="1">
        <v>1</v>
      </c>
      <c r="O122" s="7">
        <f t="shared" ca="1" si="24"/>
        <v>1</v>
      </c>
      <c r="S122" s="7" t="str">
        <f t="shared" ca="1" si="25"/>
        <v/>
      </c>
    </row>
    <row r="123" spans="1:19" x14ac:dyDescent="0.3">
      <c r="A123" s="1" t="str">
        <f t="shared" si="30"/>
        <v>LP_DiagonalNwayGenerator_02</v>
      </c>
      <c r="B123" s="1" t="s">
        <v>183</v>
      </c>
      <c r="C123" s="1" t="str">
        <f>IF(ISERROR(VLOOKUP(B123,AffectorValueTable!$A:$A,1,0)),"어펙터밸류없음","")</f>
        <v/>
      </c>
      <c r="D123" s="1">
        <v>2</v>
      </c>
      <c r="E123" s="1" t="str">
        <f>VLOOKUP($B123,AffectorValueTable!$1:$1048576,MATCH(AffectorValueTable!$B$1,AffectorValueTable!$1:$1,0),0)</f>
        <v>DiagonalNwayGenerator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N123" s="1">
        <v>2</v>
      </c>
      <c r="O123" s="7">
        <f t="shared" ca="1" si="24"/>
        <v>2</v>
      </c>
      <c r="S123" s="7" t="str">
        <f t="shared" ca="1" si="25"/>
        <v/>
      </c>
    </row>
    <row r="124" spans="1:19" x14ac:dyDescent="0.3">
      <c r="A124" s="1" t="str">
        <f t="shared" si="30"/>
        <v>LP_LeftRightNwayGenerator_01</v>
      </c>
      <c r="B124" s="1" t="s">
        <v>184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LeftRightNwayGenerator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N124" s="1">
        <v>1</v>
      </c>
      <c r="O124" s="7">
        <f t="shared" ca="1" si="24"/>
        <v>1</v>
      </c>
      <c r="S124" s="7" t="str">
        <f t="shared" ca="1" si="25"/>
        <v/>
      </c>
    </row>
    <row r="125" spans="1:19" x14ac:dyDescent="0.3">
      <c r="A125" s="1" t="str">
        <f t="shared" si="30"/>
        <v>LP_LeftRightNwayGenerator_02</v>
      </c>
      <c r="B125" s="1" t="s">
        <v>184</v>
      </c>
      <c r="C125" s="1" t="str">
        <f>IF(ISERROR(VLOOKUP(B125,AffectorValueTable!$A:$A,1,0)),"어펙터밸류없음","")</f>
        <v/>
      </c>
      <c r="D125" s="1">
        <v>2</v>
      </c>
      <c r="E125" s="1" t="str">
        <f>VLOOKUP($B125,AffectorValueTable!$1:$1048576,MATCH(AffectorValueTable!$B$1,AffectorValueTable!$1:$1,0),0)</f>
        <v>LeftRightNwayGenerator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N125" s="1">
        <v>2</v>
      </c>
      <c r="O125" s="7">
        <f t="shared" ca="1" si="24"/>
        <v>2</v>
      </c>
      <c r="S125" s="7" t="str">
        <f t="shared" ca="1" si="25"/>
        <v/>
      </c>
    </row>
    <row r="126" spans="1:19" x14ac:dyDescent="0.3">
      <c r="A126" s="1" t="str">
        <f t="shared" si="30"/>
        <v>LP_BackNwayGenerator_01</v>
      </c>
      <c r="B126" s="1" t="s">
        <v>185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BackNwayGenerator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N126" s="1">
        <v>1</v>
      </c>
      <c r="O126" s="7">
        <f t="shared" ca="1" si="24"/>
        <v>1</v>
      </c>
      <c r="S126" s="7" t="str">
        <f t="shared" ca="1" si="25"/>
        <v/>
      </c>
    </row>
    <row r="127" spans="1:19" x14ac:dyDescent="0.3">
      <c r="A127" s="1" t="str">
        <f t="shared" si="30"/>
        <v>LP_BackNwayGenerator_02</v>
      </c>
      <c r="B127" s="1" t="s">
        <v>185</v>
      </c>
      <c r="C127" s="1" t="str">
        <f>IF(ISERROR(VLOOKUP(B127,AffectorValueTable!$A:$A,1,0)),"어펙터밸류없음","")</f>
        <v/>
      </c>
      <c r="D127" s="1">
        <v>2</v>
      </c>
      <c r="E127" s="1" t="str">
        <f>VLOOKUP($B127,AffectorValueTable!$1:$1048576,MATCH(AffectorValueTable!$B$1,AffectorValueTable!$1:$1,0),0)</f>
        <v>BackNwayGenerator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N127" s="1">
        <v>2</v>
      </c>
      <c r="O127" s="7">
        <f t="shared" ca="1" si="24"/>
        <v>2</v>
      </c>
      <c r="S127" s="7" t="str">
        <f t="shared" ca="1" si="25"/>
        <v/>
      </c>
    </row>
    <row r="128" spans="1:19" x14ac:dyDescent="0.3">
      <c r="A128" s="1" t="str">
        <f t="shared" si="30"/>
        <v>LP_Repeat_01</v>
      </c>
      <c r="B128" s="1" t="s">
        <v>186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RepeatHitObject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J128" s="1">
        <v>0.5</v>
      </c>
      <c r="N128" s="1">
        <v>1</v>
      </c>
      <c r="O128" s="7">
        <f t="shared" ca="1" si="24"/>
        <v>1</v>
      </c>
      <c r="S128" s="7" t="str">
        <f t="shared" ca="1" si="25"/>
        <v/>
      </c>
    </row>
    <row r="129" spans="1:21" x14ac:dyDescent="0.3">
      <c r="A129" s="1" t="str">
        <f t="shared" si="30"/>
        <v>LP_Repeat_02</v>
      </c>
      <c r="B129" s="1" t="s">
        <v>186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RepeatHitObject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J129" s="1">
        <v>0.5</v>
      </c>
      <c r="N129" s="1">
        <v>2</v>
      </c>
      <c r="O129" s="7">
        <f t="shared" ca="1" si="24"/>
        <v>2</v>
      </c>
      <c r="S129" s="7" t="str">
        <f t="shared" ca="1" si="25"/>
        <v/>
      </c>
    </row>
    <row r="130" spans="1:21" x14ac:dyDescent="0.3">
      <c r="A130" s="1" t="str">
        <f t="shared" si="30"/>
        <v>LP_HealOnKill_01</v>
      </c>
      <c r="B130" s="1" t="s">
        <v>275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CallAffectorValue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O130" s="7" t="str">
        <f t="shared" ref="O130" ca="1" si="34">IF(NOT(ISBLANK(N130)),N130,
IF(ISBLANK(M130),"",
VLOOKUP(M130,OFFSET(INDIRECT("$A:$B"),0,MATCH(M$1&amp;"_Verify",INDIRECT("$1:$1"),0)-1),2,0)
))</f>
        <v/>
      </c>
      <c r="Q130" s="1" t="s">
        <v>278</v>
      </c>
      <c r="S130" s="7">
        <f t="shared" ca="1" si="25"/>
        <v>6</v>
      </c>
      <c r="U130" s="1" t="s">
        <v>277</v>
      </c>
    </row>
    <row r="131" spans="1:21" x14ac:dyDescent="0.3">
      <c r="A131" s="1" t="str">
        <f t="shared" si="30"/>
        <v>LP_HealOnKill_02</v>
      </c>
      <c r="B131" s="1" t="s">
        <v>275</v>
      </c>
      <c r="C131" s="1" t="str">
        <f>IF(ISERROR(VLOOKUP(B131,AffectorValueTable!$A:$A,1,0)),"어펙터밸류없음","")</f>
        <v/>
      </c>
      <c r="D131" s="1">
        <v>2</v>
      </c>
      <c r="E131" s="1" t="str">
        <f>VLOOKUP($B131,AffectorValueTable!$1:$1048576,MATCH(AffectorValueTable!$B$1,AffectorValueTable!$1:$1,0),0)</f>
        <v>CallAffectorValue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O131" s="7" t="str">
        <f t="shared" ca="1" si="24"/>
        <v/>
      </c>
      <c r="Q131" s="1" t="s">
        <v>278</v>
      </c>
      <c r="S131" s="7">
        <f t="shared" ca="1" si="25"/>
        <v>6</v>
      </c>
      <c r="U131" s="1" t="s">
        <v>277</v>
      </c>
    </row>
    <row r="132" spans="1:21" x14ac:dyDescent="0.3">
      <c r="A132" s="1" t="str">
        <f t="shared" ref="A132:A134" si="35">B132&amp;"_"&amp;TEXT(D132,"00")</f>
        <v>LP_HealOnKill_03</v>
      </c>
      <c r="B132" s="1" t="s">
        <v>275</v>
      </c>
      <c r="C132" s="1" t="str">
        <f>IF(ISERROR(VLOOKUP(B132,AffectorValueTable!$A:$A,1,0)),"어펙터밸류없음","")</f>
        <v/>
      </c>
      <c r="D132" s="1">
        <v>3</v>
      </c>
      <c r="E132" s="1" t="str">
        <f>VLOOKUP($B132,AffectorValueTable!$1:$1048576,MATCH(AffectorValueTable!$B$1,AffectorValueTable!$1:$1,0),0)</f>
        <v>CallAffectorValue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O132" s="7" t="str">
        <f t="shared" ref="O132:O134" ca="1" si="36">IF(NOT(ISBLANK(N132)),N132,
IF(ISBLANK(M132),"",
VLOOKUP(M132,OFFSET(INDIRECT("$A:$B"),0,MATCH(M$1&amp;"_Verify",INDIRECT("$1:$1"),0)-1),2,0)
))</f>
        <v/>
      </c>
      <c r="Q132" s="1" t="s">
        <v>278</v>
      </c>
      <c r="S132" s="7">
        <f t="shared" ref="S132:S134" ca="1" si="37">IF(NOT(ISBLANK(R132)),R132,
IF(ISBLANK(Q132),"",
VLOOKUP(Q132,OFFSET(INDIRECT("$A:$B"),0,MATCH(Q$1&amp;"_Verify",INDIRECT("$1:$1"),0)-1),2,0)
))</f>
        <v>6</v>
      </c>
      <c r="U132" s="1" t="s">
        <v>277</v>
      </c>
    </row>
    <row r="133" spans="1:21" x14ac:dyDescent="0.3">
      <c r="A133" s="1" t="str">
        <f t="shared" si="35"/>
        <v>LP_HealOnKill_04</v>
      </c>
      <c r="B133" s="1" t="s">
        <v>275</v>
      </c>
      <c r="C133" s="1" t="str">
        <f>IF(ISERROR(VLOOKUP(B133,AffectorValueTable!$A:$A,1,0)),"어펙터밸류없음","")</f>
        <v/>
      </c>
      <c r="D133" s="1">
        <v>4</v>
      </c>
      <c r="E133" s="1" t="str">
        <f>VLOOKUP($B133,AffectorValueTable!$1:$1048576,MATCH(AffectorValueTable!$B$1,AffectorValueTable!$1:$1,0),0)</f>
        <v>CallAffectorValue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O133" s="7" t="str">
        <f t="shared" ca="1" si="36"/>
        <v/>
      </c>
      <c r="Q133" s="1" t="s">
        <v>278</v>
      </c>
      <c r="S133" s="7">
        <f t="shared" ca="1" si="37"/>
        <v>6</v>
      </c>
      <c r="U133" s="1" t="s">
        <v>277</v>
      </c>
    </row>
    <row r="134" spans="1:21" x14ac:dyDescent="0.3">
      <c r="A134" s="1" t="str">
        <f t="shared" si="35"/>
        <v>LP_HealOnKill_05</v>
      </c>
      <c r="B134" s="1" t="s">
        <v>275</v>
      </c>
      <c r="C134" s="1" t="str">
        <f>IF(ISERROR(VLOOKUP(B134,AffectorValueTable!$A:$A,1,0)),"어펙터밸류없음","")</f>
        <v/>
      </c>
      <c r="D134" s="1">
        <v>5</v>
      </c>
      <c r="E134" s="1" t="str">
        <f>VLOOKUP($B134,AffectorValueTable!$1:$1048576,MATCH(AffectorValueTable!$B$1,AffectorValueTable!$1:$1,0),0)</f>
        <v>CallAffectorValue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O134" s="7" t="str">
        <f t="shared" ca="1" si="36"/>
        <v/>
      </c>
      <c r="Q134" s="1" t="s">
        <v>278</v>
      </c>
      <c r="S134" s="7">
        <f t="shared" ca="1" si="37"/>
        <v>6</v>
      </c>
      <c r="U134" s="1" t="s">
        <v>277</v>
      </c>
    </row>
    <row r="135" spans="1:21" x14ac:dyDescent="0.3">
      <c r="A135" s="1" t="str">
        <f t="shared" si="30"/>
        <v>LP_HealOnKill_Heal_01</v>
      </c>
      <c r="B135" s="1" t="s">
        <v>276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Heal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K135" s="1">
        <v>0.01</v>
      </c>
      <c r="O135" s="7" t="str">
        <f t="shared" ref="O135:O174" ca="1" si="38">IF(NOT(ISBLANK(N135)),N135,
IF(ISBLANK(M135),"",
VLOOKUP(M135,OFFSET(INDIRECT("$A:$B"),0,MATCH(M$1&amp;"_Verify",INDIRECT("$1:$1"),0)-1),2,0)
))</f>
        <v/>
      </c>
      <c r="S135" s="7" t="str">
        <f t="shared" ca="1" si="25"/>
        <v/>
      </c>
    </row>
    <row r="136" spans="1:21" x14ac:dyDescent="0.3">
      <c r="A136" s="1" t="str">
        <f t="shared" si="30"/>
        <v>LP_HealOnKill_Heal_02</v>
      </c>
      <c r="B136" s="1" t="s">
        <v>276</v>
      </c>
      <c r="C136" s="1" t="str">
        <f>IF(ISERROR(VLOOKUP(B136,AffectorValueTable!$A:$A,1,0)),"어펙터밸류없음","")</f>
        <v/>
      </c>
      <c r="D136" s="1">
        <v>2</v>
      </c>
      <c r="E136" s="1" t="str">
        <f>VLOOKUP($B136,AffectorValueTable!$1:$1048576,MATCH(AffectorValueTable!$B$1,AffectorValueTable!$1:$1,0),0)</f>
        <v>Heal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K136" s="1">
        <v>2.1000000000000001E-2</v>
      </c>
      <c r="O136" s="7" t="str">
        <f t="shared" ca="1" si="38"/>
        <v/>
      </c>
      <c r="S136" s="7" t="str">
        <f t="shared" ca="1" si="25"/>
        <v/>
      </c>
    </row>
    <row r="137" spans="1:21" x14ac:dyDescent="0.3">
      <c r="A137" s="1" t="str">
        <f t="shared" ref="A137:A139" si="39">B137&amp;"_"&amp;TEXT(D137,"00")</f>
        <v>LP_HealOnKill_Heal_03</v>
      </c>
      <c r="B137" s="1" t="s">
        <v>276</v>
      </c>
      <c r="C137" s="1" t="str">
        <f>IF(ISERROR(VLOOKUP(B137,AffectorValueTable!$A:$A,1,0)),"어펙터밸류없음","")</f>
        <v/>
      </c>
      <c r="D137" s="1">
        <v>3</v>
      </c>
      <c r="E137" s="1" t="str">
        <f>VLOOKUP($B137,AffectorValueTable!$1:$1048576,MATCH(AffectorValueTable!$B$1,AffectorValueTable!$1:$1,0),0)</f>
        <v>Heal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K137" s="1">
        <v>3.3000000000000002E-2</v>
      </c>
      <c r="O137" s="7" t="str">
        <f t="shared" ref="O137:O139" ca="1" si="40">IF(NOT(ISBLANK(N137)),N137,
IF(ISBLANK(M137),"",
VLOOKUP(M137,OFFSET(INDIRECT("$A:$B"),0,MATCH(M$1&amp;"_Verify",INDIRECT("$1:$1"),0)-1),2,0)
))</f>
        <v/>
      </c>
      <c r="S137" s="7" t="str">
        <f t="shared" ref="S137:S139" ca="1" si="41">IF(NOT(ISBLANK(R137)),R137,
IF(ISBLANK(Q137),"",
VLOOKUP(Q137,OFFSET(INDIRECT("$A:$B"),0,MATCH(Q$1&amp;"_Verify",INDIRECT("$1:$1"),0)-1),2,0)
))</f>
        <v/>
      </c>
    </row>
    <row r="138" spans="1:21" x14ac:dyDescent="0.3">
      <c r="A138" s="1" t="str">
        <f t="shared" si="39"/>
        <v>LP_HealOnKill_Heal_04</v>
      </c>
      <c r="B138" s="1" t="s">
        <v>276</v>
      </c>
      <c r="C138" s="1" t="str">
        <f>IF(ISERROR(VLOOKUP(B138,AffectorValueTable!$A:$A,1,0)),"어펙터밸류없음","")</f>
        <v/>
      </c>
      <c r="D138" s="1">
        <v>4</v>
      </c>
      <c r="E138" s="1" t="str">
        <f>VLOOKUP($B138,AffectorValueTable!$1:$1048576,MATCH(AffectorValueTable!$B$1,AffectorValueTable!$1:$1,0),0)</f>
        <v>Heal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K138" s="1">
        <v>4.5999999999999999E-2</v>
      </c>
      <c r="O138" s="7" t="str">
        <f t="shared" ca="1" si="40"/>
        <v/>
      </c>
      <c r="S138" s="7" t="str">
        <f t="shared" ca="1" si="41"/>
        <v/>
      </c>
    </row>
    <row r="139" spans="1:21" x14ac:dyDescent="0.3">
      <c r="A139" s="1" t="str">
        <f t="shared" si="39"/>
        <v>LP_HealOnKill_Heal_05</v>
      </c>
      <c r="B139" s="1" t="s">
        <v>276</v>
      </c>
      <c r="C139" s="1" t="str">
        <f>IF(ISERROR(VLOOKUP(B139,AffectorValueTable!$A:$A,1,0)),"어펙터밸류없음","")</f>
        <v/>
      </c>
      <c r="D139" s="1">
        <v>5</v>
      </c>
      <c r="E139" s="1" t="str">
        <f>VLOOKUP($B139,AffectorValueTable!$1:$1048576,MATCH(AffectorValueTable!$B$1,AffectorValueTable!$1:$1,0),0)</f>
        <v>Heal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K139" s="1">
        <v>0.06</v>
      </c>
      <c r="O139" s="7" t="str">
        <f t="shared" ca="1" si="40"/>
        <v/>
      </c>
      <c r="S139" s="7" t="str">
        <f t="shared" ca="1" si="41"/>
        <v/>
      </c>
    </row>
    <row r="140" spans="1:21" x14ac:dyDescent="0.3">
      <c r="A140" s="1" t="str">
        <f t="shared" ref="A140:A160" si="42">B140&amp;"_"&amp;TEXT(D140,"00")</f>
        <v>LP_HealOnKillBetter_01</v>
      </c>
      <c r="B140" s="1" t="s">
        <v>279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CallAffectorValue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O140" s="7" t="str">
        <f t="shared" ca="1" si="38"/>
        <v/>
      </c>
      <c r="Q140" s="1" t="s">
        <v>278</v>
      </c>
      <c r="S140" s="7">
        <f t="shared" ca="1" si="25"/>
        <v>6</v>
      </c>
      <c r="U140" s="1" t="s">
        <v>280</v>
      </c>
    </row>
    <row r="141" spans="1:21" x14ac:dyDescent="0.3">
      <c r="A141" s="1" t="str">
        <f t="shared" si="42"/>
        <v>LP_HealOnKillBetter_02</v>
      </c>
      <c r="B141" s="1" t="s">
        <v>279</v>
      </c>
      <c r="C141" s="1" t="str">
        <f>IF(ISERROR(VLOOKUP(B141,AffectorValueTable!$A:$A,1,0)),"어펙터밸류없음","")</f>
        <v/>
      </c>
      <c r="D141" s="1">
        <v>2</v>
      </c>
      <c r="E141" s="1" t="str">
        <f>VLOOKUP($B141,AffectorValueTable!$1:$1048576,MATCH(AffectorValueTable!$B$1,AffectorValueTable!$1:$1,0),0)</f>
        <v>CallAffectorValue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O141" s="7" t="str">
        <f t="shared" ca="1" si="38"/>
        <v/>
      </c>
      <c r="Q141" s="1" t="s">
        <v>278</v>
      </c>
      <c r="S141" s="7">
        <f t="shared" ca="1" si="25"/>
        <v>6</v>
      </c>
      <c r="U141" s="1" t="s">
        <v>280</v>
      </c>
    </row>
    <row r="142" spans="1:21" x14ac:dyDescent="0.3">
      <c r="A142" s="1" t="str">
        <f t="shared" ref="A142:A144" si="43">B142&amp;"_"&amp;TEXT(D142,"00")</f>
        <v>LP_HealOnKillBetter_03</v>
      </c>
      <c r="B142" s="1" t="s">
        <v>279</v>
      </c>
      <c r="C142" s="1" t="str">
        <f>IF(ISERROR(VLOOKUP(B142,AffectorValueTable!$A:$A,1,0)),"어펙터밸류없음","")</f>
        <v/>
      </c>
      <c r="D142" s="1">
        <v>3</v>
      </c>
      <c r="E142" s="1" t="str">
        <f>VLOOKUP($B142,AffectorValueTable!$1:$1048576,MATCH(AffectorValueTable!$B$1,AffectorValueTable!$1:$1,0),0)</f>
        <v>CallAffectorValue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O142" s="7" t="str">
        <f t="shared" ref="O142:O144" ca="1" si="44">IF(NOT(ISBLANK(N142)),N142,
IF(ISBLANK(M142),"",
VLOOKUP(M142,OFFSET(INDIRECT("$A:$B"),0,MATCH(M$1&amp;"_Verify",INDIRECT("$1:$1"),0)-1),2,0)
))</f>
        <v/>
      </c>
      <c r="Q142" s="1" t="s">
        <v>278</v>
      </c>
      <c r="S142" s="7">
        <f t="shared" ref="S142:S144" ca="1" si="45">IF(NOT(ISBLANK(R142)),R142,
IF(ISBLANK(Q142),"",
VLOOKUP(Q142,OFFSET(INDIRECT("$A:$B"),0,MATCH(Q$1&amp;"_Verify",INDIRECT("$1:$1"),0)-1),2,0)
))</f>
        <v>6</v>
      </c>
      <c r="U142" s="1" t="s">
        <v>280</v>
      </c>
    </row>
    <row r="143" spans="1:21" x14ac:dyDescent="0.3">
      <c r="A143" s="1" t="str">
        <f t="shared" si="43"/>
        <v>LP_HealOnKillBetter_04</v>
      </c>
      <c r="B143" s="1" t="s">
        <v>279</v>
      </c>
      <c r="C143" s="1" t="str">
        <f>IF(ISERROR(VLOOKUP(B143,AffectorValueTable!$A:$A,1,0)),"어펙터밸류없음","")</f>
        <v/>
      </c>
      <c r="D143" s="1">
        <v>4</v>
      </c>
      <c r="E143" s="1" t="str">
        <f>VLOOKUP($B143,AffectorValueTable!$1:$1048576,MATCH(AffectorValueTable!$B$1,AffectorValueTable!$1:$1,0),0)</f>
        <v>CallAffectorValue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O143" s="7" t="str">
        <f t="shared" ca="1" si="44"/>
        <v/>
      </c>
      <c r="Q143" s="1" t="s">
        <v>278</v>
      </c>
      <c r="S143" s="7">
        <f t="shared" ca="1" si="45"/>
        <v>6</v>
      </c>
      <c r="U143" s="1" t="s">
        <v>280</v>
      </c>
    </row>
    <row r="144" spans="1:21" x14ac:dyDescent="0.3">
      <c r="A144" s="1" t="str">
        <f t="shared" si="43"/>
        <v>LP_HealOnKillBetter_05</v>
      </c>
      <c r="B144" s="1" t="s">
        <v>279</v>
      </c>
      <c r="C144" s="1" t="str">
        <f>IF(ISERROR(VLOOKUP(B144,AffectorValueTable!$A:$A,1,0)),"어펙터밸류없음","")</f>
        <v/>
      </c>
      <c r="D144" s="1">
        <v>5</v>
      </c>
      <c r="E144" s="1" t="str">
        <f>VLOOKUP($B144,AffectorValueTable!$1:$1048576,MATCH(AffectorValueTable!$B$1,AffectorValueTable!$1:$1,0),0)</f>
        <v>CallAffectorValue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O144" s="7" t="str">
        <f t="shared" ca="1" si="44"/>
        <v/>
      </c>
      <c r="Q144" s="1" t="s">
        <v>278</v>
      </c>
      <c r="S144" s="7">
        <f t="shared" ca="1" si="45"/>
        <v>6</v>
      </c>
      <c r="U144" s="1" t="s">
        <v>280</v>
      </c>
    </row>
    <row r="145" spans="1:23" x14ac:dyDescent="0.3">
      <c r="A145" s="1" t="str">
        <f t="shared" si="42"/>
        <v>LP_HealOnKillBetter_Heal_01</v>
      </c>
      <c r="B145" s="1" t="s">
        <v>280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Heal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K145" s="1">
        <v>1.2E-2</v>
      </c>
      <c r="O145" s="7" t="str">
        <f t="shared" ca="1" si="38"/>
        <v/>
      </c>
      <c r="S145" s="7" t="str">
        <f t="shared" ca="1" si="25"/>
        <v/>
      </c>
    </row>
    <row r="146" spans="1:23" x14ac:dyDescent="0.3">
      <c r="A146" s="1" t="str">
        <f t="shared" si="42"/>
        <v>LP_HealOnKillBetter_Heal_02</v>
      </c>
      <c r="B146" s="1" t="s">
        <v>280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Heal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K146" s="1">
        <v>2.52E-2</v>
      </c>
      <c r="O146" s="7" t="str">
        <f t="shared" ca="1" si="38"/>
        <v/>
      </c>
      <c r="S146" s="7" t="str">
        <f t="shared" ca="1" si="25"/>
        <v/>
      </c>
    </row>
    <row r="147" spans="1:23" x14ac:dyDescent="0.3">
      <c r="A147" s="1" t="str">
        <f t="shared" ref="A147" si="46">B147&amp;"_"&amp;TEXT(D147,"00")</f>
        <v>LP_HealOnKillBetter_Heal_03</v>
      </c>
      <c r="B147" s="1" t="s">
        <v>280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Heal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K147" s="1">
        <v>3.9600000000000003E-2</v>
      </c>
      <c r="O147" s="7" t="str">
        <f t="shared" ref="O147" ca="1" si="47">IF(NOT(ISBLANK(N147)),N147,
IF(ISBLANK(M147),"",
VLOOKUP(M147,OFFSET(INDIRECT("$A:$B"),0,MATCH(M$1&amp;"_Verify",INDIRECT("$1:$1"),0)-1),2,0)
))</f>
        <v/>
      </c>
      <c r="S147" s="7" t="str">
        <f t="shared" ref="S147" ca="1" si="48">IF(NOT(ISBLANK(R147)),R147,
IF(ISBLANK(Q147),"",
VLOOKUP(Q147,OFFSET(INDIRECT("$A:$B"),0,MATCH(Q$1&amp;"_Verify",INDIRECT("$1:$1"),0)-1),2,0)
))</f>
        <v/>
      </c>
    </row>
    <row r="148" spans="1:23" x14ac:dyDescent="0.3">
      <c r="A148" s="1" t="str">
        <f t="shared" ref="A148:A149" si="49">B148&amp;"_"&amp;TEXT(D148,"00")</f>
        <v>LP_HealOnKillBetter_Heal_04</v>
      </c>
      <c r="B148" s="1" t="s">
        <v>280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Heal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K148" s="1">
        <v>5.5199999999999999E-2</v>
      </c>
      <c r="O148" s="7" t="str">
        <f t="shared" ref="O148:O149" ca="1" si="50">IF(NOT(ISBLANK(N148)),N148,
IF(ISBLANK(M148),"",
VLOOKUP(M148,OFFSET(INDIRECT("$A:$B"),0,MATCH(M$1&amp;"_Verify",INDIRECT("$1:$1"),0)-1),2,0)
))</f>
        <v/>
      </c>
      <c r="S148" s="7" t="str">
        <f t="shared" ref="S148:S149" ca="1" si="51">IF(NOT(ISBLANK(R148)),R148,
IF(ISBLANK(Q148),"",
VLOOKUP(Q148,OFFSET(INDIRECT("$A:$B"),0,MATCH(Q$1&amp;"_Verify",INDIRECT("$1:$1"),0)-1),2,0)
))</f>
        <v/>
      </c>
    </row>
    <row r="149" spans="1:23" x14ac:dyDescent="0.3">
      <c r="A149" s="1" t="str">
        <f t="shared" si="49"/>
        <v>LP_HealOnKillBetter_Heal_05</v>
      </c>
      <c r="B149" s="1" t="s">
        <v>280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Heal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K149" s="1">
        <v>7.1999999999999995E-2</v>
      </c>
      <c r="O149" s="7" t="str">
        <f t="shared" ca="1" si="50"/>
        <v/>
      </c>
      <c r="S149" s="7" t="str">
        <f t="shared" ca="1" si="51"/>
        <v/>
      </c>
    </row>
    <row r="150" spans="1:23" x14ac:dyDescent="0.3">
      <c r="A150" s="1" t="str">
        <f t="shared" si="42"/>
        <v>LP_AtkSpeedUpOnEncounter_01</v>
      </c>
      <c r="B150" s="1" t="s">
        <v>306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CallAffectorValue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O150" s="7" t="str">
        <f t="shared" ca="1" si="38"/>
        <v/>
      </c>
      <c r="Q150" s="1" t="s">
        <v>307</v>
      </c>
      <c r="S150" s="7">
        <f t="shared" ref="S150:S213" ca="1" si="52">IF(NOT(ISBLANK(R150)),R150,
IF(ISBLANK(Q150),"",
VLOOKUP(Q150,OFFSET(INDIRECT("$A:$B"),0,MATCH(Q$1&amp;"_Verify",INDIRECT("$1:$1"),0)-1),2,0)
))</f>
        <v>1</v>
      </c>
      <c r="U150" s="1" t="s">
        <v>308</v>
      </c>
    </row>
    <row r="151" spans="1:23" x14ac:dyDescent="0.3">
      <c r="A151" s="1" t="str">
        <f t="shared" si="42"/>
        <v>LP_AtkSpeedUpOnEncounter_02</v>
      </c>
      <c r="B151" s="1" t="s">
        <v>306</v>
      </c>
      <c r="C151" s="1" t="str">
        <f>IF(ISERROR(VLOOKUP(B151,AffectorValueTable!$A:$A,1,0)),"어펙터밸류없음","")</f>
        <v/>
      </c>
      <c r="D151" s="1">
        <v>2</v>
      </c>
      <c r="E151" s="1" t="str">
        <f>VLOOKUP($B151,AffectorValueTable!$1:$1048576,MATCH(AffectorValueTable!$B$1,AffectorValueTable!$1:$1,0),0)</f>
        <v>CallAffectorValue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O151" s="7" t="str">
        <f t="shared" ca="1" si="38"/>
        <v/>
      </c>
      <c r="Q151" s="1" t="s">
        <v>307</v>
      </c>
      <c r="S151" s="7">
        <f t="shared" ca="1" si="52"/>
        <v>1</v>
      </c>
      <c r="U151" s="1" t="s">
        <v>308</v>
      </c>
    </row>
    <row r="152" spans="1:23" x14ac:dyDescent="0.3">
      <c r="A152" s="1" t="str">
        <f t="shared" ref="A152:A158" si="53">B152&amp;"_"&amp;TEXT(D152,"00")</f>
        <v>LP_AtkSpeedUpOnEncounter_03</v>
      </c>
      <c r="B152" s="1" t="s">
        <v>306</v>
      </c>
      <c r="C152" s="1" t="str">
        <f>IF(ISERROR(VLOOKUP(B152,AffectorValueTable!$A:$A,1,0)),"어펙터밸류없음","")</f>
        <v/>
      </c>
      <c r="D152" s="1">
        <v>3</v>
      </c>
      <c r="E152" s="1" t="str">
        <f>VLOOKUP($B152,AffectorValueTable!$1:$1048576,MATCH(AffectorValueTable!$B$1,AffectorValueTable!$1:$1,0),0)</f>
        <v>CallAffectorValue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O152" s="7" t="str">
        <f t="shared" ref="O152:O158" ca="1" si="54">IF(NOT(ISBLANK(N152)),N152,
IF(ISBLANK(M152),"",
VLOOKUP(M152,OFFSET(INDIRECT("$A:$B"),0,MATCH(M$1&amp;"_Verify",INDIRECT("$1:$1"),0)-1),2,0)
))</f>
        <v/>
      </c>
      <c r="Q152" s="1" t="s">
        <v>307</v>
      </c>
      <c r="S152" s="7">
        <f t="shared" ca="1" si="52"/>
        <v>1</v>
      </c>
      <c r="U152" s="1" t="s">
        <v>308</v>
      </c>
    </row>
    <row r="153" spans="1:23" x14ac:dyDescent="0.3">
      <c r="A153" s="1" t="str">
        <f t="shared" si="53"/>
        <v>LP_AtkSpeedUpOnEncounter_04</v>
      </c>
      <c r="B153" s="1" t="s">
        <v>306</v>
      </c>
      <c r="C153" s="1" t="str">
        <f>IF(ISERROR(VLOOKUP(B153,AffectorValueTable!$A:$A,1,0)),"어펙터밸류없음","")</f>
        <v/>
      </c>
      <c r="D153" s="1">
        <v>4</v>
      </c>
      <c r="E153" s="1" t="str">
        <f>VLOOKUP($B153,AffectorValueTable!$1:$1048576,MATCH(AffectorValueTable!$B$1,AffectorValueTable!$1:$1,0),0)</f>
        <v>CallAffectorValue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O153" s="7" t="str">
        <f t="shared" ca="1" si="54"/>
        <v/>
      </c>
      <c r="Q153" s="1" t="s">
        <v>307</v>
      </c>
      <c r="S153" s="7">
        <f t="shared" ca="1" si="52"/>
        <v>1</v>
      </c>
      <c r="U153" s="1" t="s">
        <v>308</v>
      </c>
    </row>
    <row r="154" spans="1:23" x14ac:dyDescent="0.3">
      <c r="A154" s="1" t="str">
        <f t="shared" si="53"/>
        <v>LP_AtkSpeedUpOnEncounter_05</v>
      </c>
      <c r="B154" s="1" t="s">
        <v>306</v>
      </c>
      <c r="C154" s="1" t="str">
        <f>IF(ISERROR(VLOOKUP(B154,AffectorValueTable!$A:$A,1,0)),"어펙터밸류없음","")</f>
        <v/>
      </c>
      <c r="D154" s="1">
        <v>5</v>
      </c>
      <c r="E154" s="1" t="str">
        <f>VLOOKUP($B154,AffectorValueTable!$1:$1048576,MATCH(AffectorValueTable!$B$1,AffectorValueTable!$1:$1,0),0)</f>
        <v>CallAffectorValue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O154" s="7" t="str">
        <f t="shared" ca="1" si="54"/>
        <v/>
      </c>
      <c r="Q154" s="1" t="s">
        <v>307</v>
      </c>
      <c r="S154" s="7">
        <f t="shared" ca="1" si="52"/>
        <v>1</v>
      </c>
      <c r="U154" s="1" t="s">
        <v>308</v>
      </c>
    </row>
    <row r="155" spans="1:23" x14ac:dyDescent="0.3">
      <c r="A155" s="1" t="str">
        <f t="shared" si="53"/>
        <v>LP_AtkSpeedUpOnEncounter_06</v>
      </c>
      <c r="B155" s="1" t="s">
        <v>306</v>
      </c>
      <c r="C155" s="1" t="str">
        <f>IF(ISERROR(VLOOKUP(B155,AffectorValueTable!$A:$A,1,0)),"어펙터밸류없음","")</f>
        <v/>
      </c>
      <c r="D155" s="1">
        <v>6</v>
      </c>
      <c r="E155" s="1" t="str">
        <f>VLOOKUP($B155,AffectorValueTable!$1:$1048576,MATCH(AffectorValueTable!$B$1,AffectorValueTable!$1:$1,0),0)</f>
        <v>CallAffectorValue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O155" s="7" t="str">
        <f t="shared" ca="1" si="54"/>
        <v/>
      </c>
      <c r="Q155" s="1" t="s">
        <v>307</v>
      </c>
      <c r="S155" s="7">
        <f t="shared" ca="1" si="52"/>
        <v>1</v>
      </c>
      <c r="U155" s="1" t="s">
        <v>308</v>
      </c>
    </row>
    <row r="156" spans="1:23" x14ac:dyDescent="0.3">
      <c r="A156" s="1" t="str">
        <f t="shared" si="53"/>
        <v>LP_AtkSpeedUpOnEncounter_07</v>
      </c>
      <c r="B156" s="1" t="s">
        <v>306</v>
      </c>
      <c r="C156" s="1" t="str">
        <f>IF(ISERROR(VLOOKUP(B156,AffectorValueTable!$A:$A,1,0)),"어펙터밸류없음","")</f>
        <v/>
      </c>
      <c r="D156" s="1">
        <v>7</v>
      </c>
      <c r="E156" s="1" t="str">
        <f>VLOOKUP($B156,AffectorValueTable!$1:$1048576,MATCH(AffectorValueTable!$B$1,AffectorValueTable!$1:$1,0),0)</f>
        <v>CallAffectorValue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O156" s="7" t="str">
        <f t="shared" ca="1" si="54"/>
        <v/>
      </c>
      <c r="Q156" s="1" t="s">
        <v>307</v>
      </c>
      <c r="S156" s="7">
        <f t="shared" ca="1" si="52"/>
        <v>1</v>
      </c>
      <c r="U156" s="1" t="s">
        <v>308</v>
      </c>
    </row>
    <row r="157" spans="1:23" x14ac:dyDescent="0.3">
      <c r="A157" s="1" t="str">
        <f t="shared" si="53"/>
        <v>LP_AtkSpeedUpOnEncounter_08</v>
      </c>
      <c r="B157" s="1" t="s">
        <v>306</v>
      </c>
      <c r="C157" s="1" t="str">
        <f>IF(ISERROR(VLOOKUP(B157,AffectorValueTable!$A:$A,1,0)),"어펙터밸류없음","")</f>
        <v/>
      </c>
      <c r="D157" s="1">
        <v>8</v>
      </c>
      <c r="E157" s="1" t="str">
        <f>VLOOKUP($B157,AffectorValueTable!$1:$1048576,MATCH(AffectorValueTable!$B$1,AffectorValueTable!$1:$1,0),0)</f>
        <v>CallAffectorValue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O157" s="7" t="str">
        <f t="shared" ca="1" si="54"/>
        <v/>
      </c>
      <c r="Q157" s="1" t="s">
        <v>307</v>
      </c>
      <c r="S157" s="7">
        <f t="shared" ca="1" si="52"/>
        <v>1</v>
      </c>
      <c r="U157" s="1" t="s">
        <v>308</v>
      </c>
    </row>
    <row r="158" spans="1:23" x14ac:dyDescent="0.3">
      <c r="A158" s="1" t="str">
        <f t="shared" si="53"/>
        <v>LP_AtkSpeedUpOnEncounter_09</v>
      </c>
      <c r="B158" s="1" t="s">
        <v>306</v>
      </c>
      <c r="C158" s="1" t="str">
        <f>IF(ISERROR(VLOOKUP(B158,AffectorValueTable!$A:$A,1,0)),"어펙터밸류없음","")</f>
        <v/>
      </c>
      <c r="D158" s="1">
        <v>9</v>
      </c>
      <c r="E158" s="1" t="str">
        <f>VLOOKUP($B158,AffectorValueTable!$1:$1048576,MATCH(AffectorValueTable!$B$1,AffectorValueTable!$1:$1,0),0)</f>
        <v>CallAffectorValue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O158" s="7" t="str">
        <f t="shared" ca="1" si="54"/>
        <v/>
      </c>
      <c r="Q158" s="1" t="s">
        <v>307</v>
      </c>
      <c r="S158" s="7">
        <f t="shared" ca="1" si="52"/>
        <v>1</v>
      </c>
      <c r="U158" s="1" t="s">
        <v>308</v>
      </c>
    </row>
    <row r="159" spans="1:23" x14ac:dyDescent="0.3">
      <c r="A159" s="1" t="str">
        <f t="shared" si="42"/>
        <v>LP_AtkSpeedUpOnEncounter_Spd_01</v>
      </c>
      <c r="B159" s="1" t="s">
        <v>303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4.5</v>
      </c>
      <c r="J159" s="1">
        <v>0.25</v>
      </c>
      <c r="M159" s="1" t="s">
        <v>153</v>
      </c>
      <c r="O159" s="7">
        <f t="shared" ca="1" si="38"/>
        <v>3</v>
      </c>
      <c r="R159" s="1">
        <v>1</v>
      </c>
      <c r="S159" s="7">
        <f t="shared" ca="1" si="52"/>
        <v>1</v>
      </c>
      <c r="W159" s="1" t="s">
        <v>378</v>
      </c>
    </row>
    <row r="160" spans="1:23" x14ac:dyDescent="0.3">
      <c r="A160" s="1" t="str">
        <f t="shared" si="42"/>
        <v>LP_AtkSpeedUpOnEncounter_Spd_02</v>
      </c>
      <c r="B160" s="1" t="s">
        <v>303</v>
      </c>
      <c r="C160" s="1" t="str">
        <f>IF(ISERROR(VLOOKUP(B160,AffectorValueTable!$A:$A,1,0)),"어펙터밸류없음","")</f>
        <v/>
      </c>
      <c r="D160" s="1">
        <v>2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5</v>
      </c>
      <c r="J160" s="1">
        <v>0.5</v>
      </c>
      <c r="M160" s="1" t="s">
        <v>153</v>
      </c>
      <c r="O160" s="7">
        <f t="shared" ca="1" si="38"/>
        <v>3</v>
      </c>
      <c r="R160" s="1">
        <v>1</v>
      </c>
      <c r="S160" s="7">
        <f t="shared" ca="1" si="52"/>
        <v>1</v>
      </c>
      <c r="W160" s="1" t="s">
        <v>378</v>
      </c>
    </row>
    <row r="161" spans="1:23" x14ac:dyDescent="0.3">
      <c r="A161" s="1" t="str">
        <f t="shared" ref="A161:A167" si="55">B161&amp;"_"&amp;TEXT(D161,"00")</f>
        <v>LP_AtkSpeedUpOnEncounter_Spd_03</v>
      </c>
      <c r="B161" s="1" t="s">
        <v>303</v>
      </c>
      <c r="C161" s="1" t="str">
        <f>IF(ISERROR(VLOOKUP(B161,AffectorValueTable!$A:$A,1,0)),"어펙터밸류없음","")</f>
        <v/>
      </c>
      <c r="D161" s="1">
        <v>3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5.5</v>
      </c>
      <c r="J161" s="1">
        <v>0.75</v>
      </c>
      <c r="M161" s="1" t="s">
        <v>153</v>
      </c>
      <c r="O161" s="7">
        <f t="shared" ref="O161:O167" ca="1" si="56">IF(NOT(ISBLANK(N161)),N161,
IF(ISBLANK(M161),"",
VLOOKUP(M161,OFFSET(INDIRECT("$A:$B"),0,MATCH(M$1&amp;"_Verify",INDIRECT("$1:$1"),0)-1),2,0)
))</f>
        <v>3</v>
      </c>
      <c r="R161" s="1">
        <v>1</v>
      </c>
      <c r="S161" s="7">
        <f t="shared" ca="1" si="52"/>
        <v>1</v>
      </c>
      <c r="W161" s="1" t="s">
        <v>378</v>
      </c>
    </row>
    <row r="162" spans="1:23" x14ac:dyDescent="0.3">
      <c r="A162" s="1" t="str">
        <f t="shared" si="55"/>
        <v>LP_AtkSpeedUpOnEncounter_Spd_04</v>
      </c>
      <c r="B162" s="1" t="s">
        <v>303</v>
      </c>
      <c r="C162" s="1" t="str">
        <f>IF(ISERROR(VLOOKUP(B162,AffectorValueTable!$A:$A,1,0)),"어펙터밸류없음","")</f>
        <v/>
      </c>
      <c r="D162" s="1">
        <v>4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6</v>
      </c>
      <c r="J162" s="1">
        <v>1</v>
      </c>
      <c r="M162" s="1" t="s">
        <v>153</v>
      </c>
      <c r="O162" s="7">
        <f t="shared" ca="1" si="56"/>
        <v>3</v>
      </c>
      <c r="R162" s="1">
        <v>1</v>
      </c>
      <c r="S162" s="7">
        <f t="shared" ca="1" si="52"/>
        <v>1</v>
      </c>
      <c r="W162" s="1" t="s">
        <v>378</v>
      </c>
    </row>
    <row r="163" spans="1:23" x14ac:dyDescent="0.3">
      <c r="A163" s="1" t="str">
        <f t="shared" si="55"/>
        <v>LP_AtkSpeedUpOnEncounter_Spd_05</v>
      </c>
      <c r="B163" s="1" t="s">
        <v>303</v>
      </c>
      <c r="C163" s="1" t="str">
        <f>IF(ISERROR(VLOOKUP(B163,AffectorValueTable!$A:$A,1,0)),"어펙터밸류없음","")</f>
        <v/>
      </c>
      <c r="D163" s="1">
        <v>5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6.5</v>
      </c>
      <c r="J163" s="1">
        <v>1.25</v>
      </c>
      <c r="M163" s="1" t="s">
        <v>153</v>
      </c>
      <c r="O163" s="7">
        <f t="shared" ca="1" si="56"/>
        <v>3</v>
      </c>
      <c r="R163" s="1">
        <v>1</v>
      </c>
      <c r="S163" s="7">
        <f t="shared" ca="1" si="52"/>
        <v>1</v>
      </c>
      <c r="W163" s="1" t="s">
        <v>378</v>
      </c>
    </row>
    <row r="164" spans="1:23" x14ac:dyDescent="0.3">
      <c r="A164" s="1" t="str">
        <f t="shared" si="55"/>
        <v>LP_AtkSpeedUpOnEncounter_Spd_06</v>
      </c>
      <c r="B164" s="1" t="s">
        <v>303</v>
      </c>
      <c r="C164" s="1" t="str">
        <f>IF(ISERROR(VLOOKUP(B164,AffectorValueTable!$A:$A,1,0)),"어펙터밸류없음","")</f>
        <v/>
      </c>
      <c r="D164" s="1">
        <v>6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7</v>
      </c>
      <c r="J164" s="1">
        <v>1.5</v>
      </c>
      <c r="M164" s="1" t="s">
        <v>153</v>
      </c>
      <c r="O164" s="7">
        <f t="shared" ca="1" si="56"/>
        <v>3</v>
      </c>
      <c r="R164" s="1">
        <v>1</v>
      </c>
      <c r="S164" s="7">
        <f t="shared" ca="1" si="52"/>
        <v>1</v>
      </c>
      <c r="W164" s="1" t="s">
        <v>378</v>
      </c>
    </row>
    <row r="165" spans="1:23" x14ac:dyDescent="0.3">
      <c r="A165" s="1" t="str">
        <f t="shared" si="55"/>
        <v>LP_AtkSpeedUpOnEncounter_Spd_07</v>
      </c>
      <c r="B165" s="1" t="s">
        <v>303</v>
      </c>
      <c r="C165" s="1" t="str">
        <f>IF(ISERROR(VLOOKUP(B165,AffectorValueTable!$A:$A,1,0)),"어펙터밸류없음","")</f>
        <v/>
      </c>
      <c r="D165" s="1">
        <v>7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7.5</v>
      </c>
      <c r="J165" s="1">
        <v>1.75</v>
      </c>
      <c r="M165" s="1" t="s">
        <v>153</v>
      </c>
      <c r="O165" s="7">
        <f t="shared" ca="1" si="56"/>
        <v>3</v>
      </c>
      <c r="R165" s="1">
        <v>1</v>
      </c>
      <c r="S165" s="7">
        <f t="shared" ca="1" si="52"/>
        <v>1</v>
      </c>
      <c r="W165" s="1" t="s">
        <v>378</v>
      </c>
    </row>
    <row r="166" spans="1:23" x14ac:dyDescent="0.3">
      <c r="A166" s="1" t="str">
        <f t="shared" si="55"/>
        <v>LP_AtkSpeedUpOnEncounter_Spd_08</v>
      </c>
      <c r="B166" s="1" t="s">
        <v>303</v>
      </c>
      <c r="C166" s="1" t="str">
        <f>IF(ISERROR(VLOOKUP(B166,AffectorValueTable!$A:$A,1,0)),"어펙터밸류없음","")</f>
        <v/>
      </c>
      <c r="D166" s="1">
        <v>8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8</v>
      </c>
      <c r="J166" s="1">
        <v>2</v>
      </c>
      <c r="M166" s="1" t="s">
        <v>153</v>
      </c>
      <c r="O166" s="7">
        <f t="shared" ca="1" si="56"/>
        <v>3</v>
      </c>
      <c r="R166" s="1">
        <v>1</v>
      </c>
      <c r="S166" s="7">
        <f t="shared" ca="1" si="52"/>
        <v>1</v>
      </c>
      <c r="W166" s="1" t="s">
        <v>378</v>
      </c>
    </row>
    <row r="167" spans="1:23" x14ac:dyDescent="0.3">
      <c r="A167" s="1" t="str">
        <f t="shared" si="55"/>
        <v>LP_AtkSpeedUpOnEncounter_Spd_09</v>
      </c>
      <c r="B167" s="1" t="s">
        <v>303</v>
      </c>
      <c r="C167" s="1" t="str">
        <f>IF(ISERROR(VLOOKUP(B167,AffectorValueTable!$A:$A,1,0)),"어펙터밸류없음","")</f>
        <v/>
      </c>
      <c r="D167" s="1">
        <v>9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8.5</v>
      </c>
      <c r="J167" s="1">
        <v>2.25</v>
      </c>
      <c r="M167" s="1" t="s">
        <v>153</v>
      </c>
      <c r="O167" s="7">
        <f t="shared" ca="1" si="56"/>
        <v>3</v>
      </c>
      <c r="R167" s="1">
        <v>1</v>
      </c>
      <c r="S167" s="7">
        <f t="shared" ca="1" si="52"/>
        <v>1</v>
      </c>
      <c r="W167" s="1" t="s">
        <v>378</v>
      </c>
    </row>
    <row r="168" spans="1:23" x14ac:dyDescent="0.3">
      <c r="A168" s="1" t="str">
        <f t="shared" ref="A168:A174" si="57">B168&amp;"_"&amp;TEXT(D168,"00")</f>
        <v>LP_AtkSpeedUpOnEncounterBetter_01</v>
      </c>
      <c r="B168" s="1" t="s">
        <v>302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CallAffectorValue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-1</v>
      </c>
      <c r="O168" s="7" t="str">
        <f t="shared" ca="1" si="38"/>
        <v/>
      </c>
      <c r="Q168" s="1" t="s">
        <v>307</v>
      </c>
      <c r="S168" s="7">
        <f t="shared" ca="1" si="52"/>
        <v>1</v>
      </c>
      <c r="U168" s="1" t="s">
        <v>304</v>
      </c>
    </row>
    <row r="169" spans="1:23" x14ac:dyDescent="0.3">
      <c r="A169" s="1" t="str">
        <f t="shared" si="57"/>
        <v>LP_AtkSpeedUpOnEncounterBetter_02</v>
      </c>
      <c r="B169" s="1" t="s">
        <v>302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CallAffectorValue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-1</v>
      </c>
      <c r="O169" s="7" t="str">
        <f t="shared" ca="1" si="38"/>
        <v/>
      </c>
      <c r="Q169" s="1" t="s">
        <v>307</v>
      </c>
      <c r="S169" s="7">
        <f t="shared" ca="1" si="52"/>
        <v>1</v>
      </c>
      <c r="U169" s="1" t="s">
        <v>304</v>
      </c>
    </row>
    <row r="170" spans="1:23" x14ac:dyDescent="0.3">
      <c r="A170" s="1" t="str">
        <f t="shared" ref="A170:A172" si="58">B170&amp;"_"&amp;TEXT(D170,"00")</f>
        <v>LP_AtkSpeedUpOnEncounterBetter_03</v>
      </c>
      <c r="B170" s="1" t="s">
        <v>302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CallAffectorValue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:O172" ca="1" si="59">IF(NOT(ISBLANK(N170)),N170,
IF(ISBLANK(M170),"",
VLOOKUP(M170,OFFSET(INDIRECT("$A:$B"),0,MATCH(M$1&amp;"_Verify",INDIRECT("$1:$1"),0)-1),2,0)
))</f>
        <v/>
      </c>
      <c r="Q170" s="1" t="s">
        <v>307</v>
      </c>
      <c r="S170" s="7">
        <f t="shared" ca="1" si="52"/>
        <v>1</v>
      </c>
      <c r="U170" s="1" t="s">
        <v>304</v>
      </c>
    </row>
    <row r="171" spans="1:23" x14ac:dyDescent="0.3">
      <c r="A171" s="1" t="str">
        <f t="shared" si="58"/>
        <v>LP_AtkSpeedUpOnEncounterBetter_04</v>
      </c>
      <c r="B171" s="1" t="s">
        <v>302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CallAffectorValue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-1</v>
      </c>
      <c r="O171" s="7" t="str">
        <f t="shared" ca="1" si="59"/>
        <v/>
      </c>
      <c r="Q171" s="1" t="s">
        <v>307</v>
      </c>
      <c r="S171" s="7">
        <f t="shared" ca="1" si="52"/>
        <v>1</v>
      </c>
      <c r="U171" s="1" t="s">
        <v>304</v>
      </c>
    </row>
    <row r="172" spans="1:23" x14ac:dyDescent="0.3">
      <c r="A172" s="1" t="str">
        <f t="shared" si="58"/>
        <v>LP_AtkSpeedUpOnEncounterBetter_05</v>
      </c>
      <c r="B172" s="1" t="s">
        <v>302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CallAffectorValue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-1</v>
      </c>
      <c r="O172" s="7" t="str">
        <f t="shared" ca="1" si="59"/>
        <v/>
      </c>
      <c r="Q172" s="1" t="s">
        <v>307</v>
      </c>
      <c r="S172" s="7">
        <f t="shared" ca="1" si="52"/>
        <v>1</v>
      </c>
      <c r="U172" s="1" t="s">
        <v>304</v>
      </c>
    </row>
    <row r="173" spans="1:23" x14ac:dyDescent="0.3">
      <c r="A173" s="1" t="str">
        <f t="shared" si="57"/>
        <v>LP_AtkSpeedUpOnEncounterBetter_Spd_01</v>
      </c>
      <c r="B173" s="1" t="s">
        <v>305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ChangeActorStatus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5</v>
      </c>
      <c r="J173" s="1">
        <v>0.35</v>
      </c>
      <c r="M173" s="1" t="s">
        <v>153</v>
      </c>
      <c r="O173" s="7">
        <f t="shared" ca="1" si="38"/>
        <v>3</v>
      </c>
      <c r="R173" s="1">
        <v>1</v>
      </c>
      <c r="S173" s="7">
        <f t="shared" ca="1" si="52"/>
        <v>1</v>
      </c>
      <c r="W173" s="1" t="s">
        <v>378</v>
      </c>
    </row>
    <row r="174" spans="1:23" x14ac:dyDescent="0.3">
      <c r="A174" s="1" t="str">
        <f t="shared" si="57"/>
        <v>LP_AtkSpeedUpOnEncounterBetter_Spd_02</v>
      </c>
      <c r="B174" s="1" t="s">
        <v>305</v>
      </c>
      <c r="C174" s="1" t="str">
        <f>IF(ISERROR(VLOOKUP(B174,AffectorValueTable!$A:$A,1,0)),"어펙터밸류없음","")</f>
        <v/>
      </c>
      <c r="D174" s="1">
        <v>2</v>
      </c>
      <c r="E174" s="1" t="str">
        <f>VLOOKUP($B174,AffectorValueTable!$1:$1048576,MATCH(AffectorValueTable!$B$1,AffectorValueTable!$1:$1,0),0)</f>
        <v>ChangeActorStatus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6</v>
      </c>
      <c r="J174" s="1">
        <v>0.7</v>
      </c>
      <c r="M174" s="1" t="s">
        <v>153</v>
      </c>
      <c r="O174" s="7">
        <f t="shared" ca="1" si="38"/>
        <v>3</v>
      </c>
      <c r="R174" s="1">
        <v>1</v>
      </c>
      <c r="S174" s="7">
        <f t="shared" ca="1" si="52"/>
        <v>1</v>
      </c>
      <c r="W174" s="1" t="s">
        <v>378</v>
      </c>
    </row>
    <row r="175" spans="1:23" x14ac:dyDescent="0.3">
      <c r="A175" s="1" t="str">
        <f t="shared" ref="A175:A177" si="60">B175&amp;"_"&amp;TEXT(D175,"00")</f>
        <v>LP_AtkSpeedUpOnEncounterBetter_Spd_03</v>
      </c>
      <c r="B175" s="1" t="s">
        <v>305</v>
      </c>
      <c r="C175" s="1" t="str">
        <f>IF(ISERROR(VLOOKUP(B175,AffectorValueTable!$A:$A,1,0)),"어펙터밸류없음","")</f>
        <v/>
      </c>
      <c r="D175" s="1">
        <v>3</v>
      </c>
      <c r="E175" s="1" t="str">
        <f>VLOOKUP($B175,AffectorValueTable!$1:$1048576,MATCH(AffectorValueTable!$B$1,AffectorValueTable!$1:$1,0),0)</f>
        <v>ChangeActorStatus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I175" s="1">
        <v>7</v>
      </c>
      <c r="J175" s="1">
        <v>1.05</v>
      </c>
      <c r="M175" s="1" t="s">
        <v>153</v>
      </c>
      <c r="O175" s="7">
        <f t="shared" ref="O175:O177" ca="1" si="61">IF(NOT(ISBLANK(N175)),N175,
IF(ISBLANK(M175),"",
VLOOKUP(M175,OFFSET(INDIRECT("$A:$B"),0,MATCH(M$1&amp;"_Verify",INDIRECT("$1:$1"),0)-1),2,0)
))</f>
        <v>3</v>
      </c>
      <c r="R175" s="1">
        <v>1</v>
      </c>
      <c r="S175" s="7">
        <f t="shared" ca="1" si="52"/>
        <v>1</v>
      </c>
      <c r="W175" s="1" t="s">
        <v>378</v>
      </c>
    </row>
    <row r="176" spans="1:23" x14ac:dyDescent="0.3">
      <c r="A176" s="1" t="str">
        <f t="shared" si="60"/>
        <v>LP_AtkSpeedUpOnEncounterBetter_Spd_04</v>
      </c>
      <c r="B176" s="1" t="s">
        <v>305</v>
      </c>
      <c r="C176" s="1" t="str">
        <f>IF(ISERROR(VLOOKUP(B176,AffectorValueTable!$A:$A,1,0)),"어펙터밸류없음","")</f>
        <v/>
      </c>
      <c r="D176" s="1">
        <v>4</v>
      </c>
      <c r="E176" s="1" t="str">
        <f>VLOOKUP($B176,AffectorValueTable!$1:$1048576,MATCH(AffectorValueTable!$B$1,AffectorValueTable!$1:$1,0),0)</f>
        <v>ChangeActorStatus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8</v>
      </c>
      <c r="J176" s="1">
        <v>1.4</v>
      </c>
      <c r="M176" s="1" t="s">
        <v>153</v>
      </c>
      <c r="O176" s="7">
        <f t="shared" ca="1" si="61"/>
        <v>3</v>
      </c>
      <c r="R176" s="1">
        <v>1</v>
      </c>
      <c r="S176" s="7">
        <f t="shared" ca="1" si="52"/>
        <v>1</v>
      </c>
      <c r="W176" s="1" t="s">
        <v>378</v>
      </c>
    </row>
    <row r="177" spans="1:23" x14ac:dyDescent="0.3">
      <c r="A177" s="1" t="str">
        <f t="shared" si="60"/>
        <v>LP_AtkSpeedUpOnEncounterBetter_Spd_05</v>
      </c>
      <c r="B177" s="1" t="s">
        <v>305</v>
      </c>
      <c r="C177" s="1" t="str">
        <f>IF(ISERROR(VLOOKUP(B177,AffectorValueTable!$A:$A,1,0)),"어펙터밸류없음","")</f>
        <v/>
      </c>
      <c r="D177" s="1">
        <v>5</v>
      </c>
      <c r="E177" s="1" t="str">
        <f>VLOOKUP($B177,AffectorValueTable!$1:$1048576,MATCH(AffectorValueTable!$B$1,AffectorValueTable!$1:$1,0),0)</f>
        <v>ChangeActorStatus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9</v>
      </c>
      <c r="J177" s="1">
        <v>1.75</v>
      </c>
      <c r="M177" s="1" t="s">
        <v>153</v>
      </c>
      <c r="O177" s="7">
        <f t="shared" ca="1" si="61"/>
        <v>3</v>
      </c>
      <c r="R177" s="1">
        <v>1</v>
      </c>
      <c r="S177" s="7">
        <f t="shared" ca="1" si="52"/>
        <v>1</v>
      </c>
      <c r="W177" s="1" t="s">
        <v>378</v>
      </c>
    </row>
    <row r="178" spans="1:23" x14ac:dyDescent="0.3">
      <c r="A178" s="1" t="str">
        <f t="shared" ref="A178:A182" si="62">B178&amp;"_"&amp;TEXT(D178,"00")</f>
        <v>LP_VampireOnAttack_01</v>
      </c>
      <c r="B178" s="1" t="s">
        <v>309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CallAffectorValue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-1</v>
      </c>
      <c r="O178" s="7" t="str">
        <f t="shared" ref="O178:O182" ca="1" si="63">IF(NOT(ISBLANK(N178)),N178,
IF(ISBLANK(M178),"",
VLOOKUP(M178,OFFSET(INDIRECT("$A:$B"),0,MATCH(M$1&amp;"_Verify",INDIRECT("$1:$1"),0)-1),2,0)
))</f>
        <v/>
      </c>
      <c r="Q178" s="1" t="s">
        <v>311</v>
      </c>
      <c r="S178" s="7">
        <f t="shared" ca="1" si="52"/>
        <v>5</v>
      </c>
      <c r="U178" s="1" t="s">
        <v>310</v>
      </c>
    </row>
    <row r="179" spans="1:23" x14ac:dyDescent="0.3">
      <c r="A179" s="1" t="str">
        <f t="shared" si="62"/>
        <v>LP_VampireOnAttack_02</v>
      </c>
      <c r="B179" s="1" t="s">
        <v>309</v>
      </c>
      <c r="C179" s="1" t="str">
        <f>IF(ISERROR(VLOOKUP(B179,AffectorValueTable!$A:$A,1,0)),"어펙터밸류없음","")</f>
        <v/>
      </c>
      <c r="D179" s="1">
        <v>2</v>
      </c>
      <c r="E179" s="1" t="str">
        <f>VLOOKUP($B179,AffectorValueTable!$1:$1048576,MATCH(AffectorValueTable!$B$1,AffectorValueTable!$1:$1,0),0)</f>
        <v>CallAffectorValue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O179" s="7" t="str">
        <f t="shared" ca="1" si="63"/>
        <v/>
      </c>
      <c r="Q179" s="1" t="s">
        <v>311</v>
      </c>
      <c r="S179" s="7">
        <f t="shared" ca="1" si="52"/>
        <v>5</v>
      </c>
      <c r="U179" s="1" t="s">
        <v>310</v>
      </c>
    </row>
    <row r="180" spans="1:23" x14ac:dyDescent="0.3">
      <c r="A180" s="1" t="str">
        <f t="shared" si="62"/>
        <v>LP_VampireOnAttack_03</v>
      </c>
      <c r="B180" s="1" t="s">
        <v>309</v>
      </c>
      <c r="C180" s="1" t="str">
        <f>IF(ISERROR(VLOOKUP(B180,AffectorValueTable!$A:$A,1,0)),"어펙터밸류없음","")</f>
        <v/>
      </c>
      <c r="D180" s="1">
        <v>3</v>
      </c>
      <c r="E180" s="1" t="str">
        <f>VLOOKUP($B180,AffectorValueTable!$1:$1048576,MATCH(AffectorValueTable!$B$1,AffectorValueTable!$1:$1,0),0)</f>
        <v>CallAffectorValue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O180" s="7" t="str">
        <f t="shared" ca="1" si="63"/>
        <v/>
      </c>
      <c r="Q180" s="1" t="s">
        <v>311</v>
      </c>
      <c r="S180" s="7">
        <f t="shared" ca="1" si="52"/>
        <v>5</v>
      </c>
      <c r="U180" s="1" t="s">
        <v>310</v>
      </c>
    </row>
    <row r="181" spans="1:23" x14ac:dyDescent="0.3">
      <c r="A181" s="1" t="str">
        <f t="shared" si="62"/>
        <v>LP_VampireOnAttack_04</v>
      </c>
      <c r="B181" s="1" t="s">
        <v>309</v>
      </c>
      <c r="C181" s="1" t="str">
        <f>IF(ISERROR(VLOOKUP(B181,AffectorValueTable!$A:$A,1,0)),"어펙터밸류없음","")</f>
        <v/>
      </c>
      <c r="D181" s="1">
        <v>4</v>
      </c>
      <c r="E181" s="1" t="str">
        <f>VLOOKUP($B181,AffectorValueTable!$1:$1048576,MATCH(AffectorValueTable!$B$1,AffectorValueTable!$1:$1,0),0)</f>
        <v>CallAffectorValue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O181" s="7" t="str">
        <f t="shared" ca="1" si="63"/>
        <v/>
      </c>
      <c r="Q181" s="1" t="s">
        <v>311</v>
      </c>
      <c r="S181" s="7">
        <f t="shared" ca="1" si="52"/>
        <v>5</v>
      </c>
      <c r="U181" s="1" t="s">
        <v>310</v>
      </c>
    </row>
    <row r="182" spans="1:23" x14ac:dyDescent="0.3">
      <c r="A182" s="1" t="str">
        <f t="shared" si="62"/>
        <v>LP_VampireOnAttack_05</v>
      </c>
      <c r="B182" s="1" t="s">
        <v>309</v>
      </c>
      <c r="C182" s="1" t="str">
        <f>IF(ISERROR(VLOOKUP(B182,AffectorValueTable!$A:$A,1,0)),"어펙터밸류없음","")</f>
        <v/>
      </c>
      <c r="D182" s="1">
        <v>5</v>
      </c>
      <c r="E182" s="1" t="str">
        <f>VLOOKUP($B182,AffectorValueTable!$1:$1048576,MATCH(AffectorValueTable!$B$1,AffectorValueTable!$1:$1,0),0)</f>
        <v>CallAffectorValue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O182" s="7" t="str">
        <f t="shared" ca="1" si="63"/>
        <v/>
      </c>
      <c r="Q182" s="1" t="s">
        <v>311</v>
      </c>
      <c r="S182" s="7">
        <f t="shared" ca="1" si="52"/>
        <v>5</v>
      </c>
      <c r="U182" s="1" t="s">
        <v>310</v>
      </c>
    </row>
    <row r="183" spans="1:23" x14ac:dyDescent="0.3">
      <c r="A183" s="1" t="str">
        <f t="shared" ref="A183:A192" si="64">B183&amp;"_"&amp;TEXT(D183,"00")</f>
        <v>LP_VampireOnAttack_Heal_01</v>
      </c>
      <c r="B183" s="1" t="s">
        <v>310</v>
      </c>
      <c r="C183" s="1" t="str">
        <f>IF(ISERROR(VLOOKUP(B183,AffectorValueTable!$A:$A,1,0)),"어펙터밸류없음","")</f>
        <v/>
      </c>
      <c r="D183" s="1">
        <v>1</v>
      </c>
      <c r="E183" s="1" t="str">
        <f>VLOOKUP($B183,AffectorValueTable!$1:$1048576,MATCH(AffectorValueTable!$B$1,AffectorValueTable!$1:$1,0),0)</f>
        <v>Heal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L183" s="1">
        <v>0.01</v>
      </c>
      <c r="O183" s="7" t="str">
        <f t="shared" ref="O183:O192" ca="1" si="65">IF(NOT(ISBLANK(N183)),N183,
IF(ISBLANK(M183),"",
VLOOKUP(M183,OFFSET(INDIRECT("$A:$B"),0,MATCH(M$1&amp;"_Verify",INDIRECT("$1:$1"),0)-1),2,0)
))</f>
        <v/>
      </c>
      <c r="S183" s="7" t="str">
        <f t="shared" ca="1" si="52"/>
        <v/>
      </c>
    </row>
    <row r="184" spans="1:23" x14ac:dyDescent="0.3">
      <c r="A184" s="1" t="str">
        <f t="shared" si="64"/>
        <v>LP_VampireOnAttack_Heal_02</v>
      </c>
      <c r="B184" s="1" t="s">
        <v>310</v>
      </c>
      <c r="C184" s="1" t="str">
        <f>IF(ISERROR(VLOOKUP(B184,AffectorValueTable!$A:$A,1,0)),"어펙터밸류없음","")</f>
        <v/>
      </c>
      <c r="D184" s="1">
        <v>2</v>
      </c>
      <c r="E184" s="1" t="str">
        <f>VLOOKUP($B184,AffectorValueTable!$1:$1048576,MATCH(AffectorValueTable!$B$1,AffectorValueTable!$1:$1,0),0)</f>
        <v>Heal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L184" s="1">
        <v>2.1999999999999999E-2</v>
      </c>
      <c r="O184" s="7" t="str">
        <f t="shared" ca="1" si="65"/>
        <v/>
      </c>
      <c r="S184" s="7" t="str">
        <f t="shared" ca="1" si="52"/>
        <v/>
      </c>
    </row>
    <row r="185" spans="1:23" x14ac:dyDescent="0.3">
      <c r="A185" s="1" t="str">
        <f t="shared" si="64"/>
        <v>LP_VampireOnAttack_Heal_03</v>
      </c>
      <c r="B185" s="1" t="s">
        <v>310</v>
      </c>
      <c r="C185" s="1" t="str">
        <f>IF(ISERROR(VLOOKUP(B185,AffectorValueTable!$A:$A,1,0)),"어펙터밸류없음","")</f>
        <v/>
      </c>
      <c r="D185" s="1">
        <v>3</v>
      </c>
      <c r="E185" s="1" t="str">
        <f>VLOOKUP($B185,AffectorValueTable!$1:$1048576,MATCH(AffectorValueTable!$B$1,AffectorValueTable!$1:$1,0),0)</f>
        <v>Heal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L185" s="1">
        <v>3.5999999999999997E-2</v>
      </c>
      <c r="O185" s="7" t="str">
        <f t="shared" ca="1" si="65"/>
        <v/>
      </c>
      <c r="S185" s="7" t="str">
        <f t="shared" ca="1" si="52"/>
        <v/>
      </c>
    </row>
    <row r="186" spans="1:23" x14ac:dyDescent="0.3">
      <c r="A186" s="1" t="str">
        <f t="shared" si="64"/>
        <v>LP_VampireOnAttack_Heal_04</v>
      </c>
      <c r="B186" s="1" t="s">
        <v>310</v>
      </c>
      <c r="C186" s="1" t="str">
        <f>IF(ISERROR(VLOOKUP(B186,AffectorValueTable!$A:$A,1,0)),"어펙터밸류없음","")</f>
        <v/>
      </c>
      <c r="D186" s="1">
        <v>4</v>
      </c>
      <c r="E186" s="1" t="str">
        <f>VLOOKUP($B186,AffectorValueTable!$1:$1048576,MATCH(AffectorValueTable!$B$1,AffectorValueTable!$1:$1,0),0)</f>
        <v>Heal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L186" s="1">
        <v>5.1999999999999998E-2</v>
      </c>
      <c r="O186" s="7" t="str">
        <f t="shared" ca="1" si="65"/>
        <v/>
      </c>
      <c r="S186" s="7" t="str">
        <f t="shared" ca="1" si="52"/>
        <v/>
      </c>
    </row>
    <row r="187" spans="1:23" x14ac:dyDescent="0.3">
      <c r="A187" s="1" t="str">
        <f t="shared" si="64"/>
        <v>LP_VampireOnAttack_Heal_05</v>
      </c>
      <c r="B187" s="1" t="s">
        <v>310</v>
      </c>
      <c r="C187" s="1" t="str">
        <f>IF(ISERROR(VLOOKUP(B187,AffectorValueTable!$A:$A,1,0)),"어펙터밸류없음","")</f>
        <v/>
      </c>
      <c r="D187" s="1">
        <v>5</v>
      </c>
      <c r="E187" s="1" t="str">
        <f>VLOOKUP($B187,AffectorValueTable!$1:$1048576,MATCH(AffectorValueTable!$B$1,AffectorValueTable!$1:$1,0),0)</f>
        <v>Heal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L187" s="1">
        <v>7.0000000000000007E-2</v>
      </c>
      <c r="O187" s="7" t="str">
        <f t="shared" ca="1" si="65"/>
        <v/>
      </c>
      <c r="S187" s="7" t="str">
        <f t="shared" ca="1" si="52"/>
        <v/>
      </c>
    </row>
    <row r="188" spans="1:23" x14ac:dyDescent="0.3">
      <c r="A188" s="1" t="str">
        <f t="shared" si="64"/>
        <v>LP_VampireOnAttackBetter_01</v>
      </c>
      <c r="B188" s="1" t="s">
        <v>312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CallAffectorValue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O188" s="7" t="str">
        <f t="shared" ca="1" si="65"/>
        <v/>
      </c>
      <c r="Q188" s="1" t="s">
        <v>311</v>
      </c>
      <c r="S188" s="7">
        <f t="shared" ca="1" si="52"/>
        <v>5</v>
      </c>
      <c r="U188" s="1" t="s">
        <v>313</v>
      </c>
    </row>
    <row r="189" spans="1:23" x14ac:dyDescent="0.3">
      <c r="A189" s="1" t="str">
        <f t="shared" si="64"/>
        <v>LP_VampireOnAttackBetter_02</v>
      </c>
      <c r="B189" s="1" t="s">
        <v>312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CallAffectorValue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O189" s="7" t="str">
        <f t="shared" ca="1" si="65"/>
        <v/>
      </c>
      <c r="Q189" s="1" t="s">
        <v>311</v>
      </c>
      <c r="S189" s="7">
        <f t="shared" ca="1" si="52"/>
        <v>5</v>
      </c>
      <c r="U189" s="1" t="s">
        <v>313</v>
      </c>
    </row>
    <row r="190" spans="1:23" x14ac:dyDescent="0.3">
      <c r="A190" s="1" t="str">
        <f t="shared" si="64"/>
        <v>LP_VampireOnAttackBetter_03</v>
      </c>
      <c r="B190" s="1" t="s">
        <v>312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CallAffectorValue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O190" s="7" t="str">
        <f t="shared" ca="1" si="65"/>
        <v/>
      </c>
      <c r="Q190" s="1" t="s">
        <v>311</v>
      </c>
      <c r="S190" s="7">
        <f t="shared" ca="1" si="52"/>
        <v>5</v>
      </c>
      <c r="U190" s="1" t="s">
        <v>313</v>
      </c>
    </row>
    <row r="191" spans="1:23" x14ac:dyDescent="0.3">
      <c r="A191" s="1" t="str">
        <f t="shared" si="64"/>
        <v>LP_VampireOnAttackBetter_04</v>
      </c>
      <c r="B191" s="1" t="s">
        <v>312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CallAffectorValue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O191" s="7" t="str">
        <f t="shared" ca="1" si="65"/>
        <v/>
      </c>
      <c r="Q191" s="1" t="s">
        <v>311</v>
      </c>
      <c r="S191" s="7">
        <f t="shared" ca="1" si="52"/>
        <v>5</v>
      </c>
      <c r="U191" s="1" t="s">
        <v>313</v>
      </c>
    </row>
    <row r="192" spans="1:23" x14ac:dyDescent="0.3">
      <c r="A192" s="1" t="str">
        <f t="shared" si="64"/>
        <v>LP_VampireOnAttackBetter_05</v>
      </c>
      <c r="B192" s="1" t="s">
        <v>312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CallAffectorValue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O192" s="7" t="str">
        <f t="shared" ca="1" si="65"/>
        <v/>
      </c>
      <c r="Q192" s="1" t="s">
        <v>311</v>
      </c>
      <c r="S192" s="7">
        <f t="shared" ca="1" si="52"/>
        <v>5</v>
      </c>
      <c r="U192" s="1" t="s">
        <v>313</v>
      </c>
    </row>
    <row r="193" spans="1:21" x14ac:dyDescent="0.3">
      <c r="A193" s="1" t="str">
        <f t="shared" ref="A193:A202" si="66">B193&amp;"_"&amp;TEXT(D193,"00")</f>
        <v>LP_VampireOnAttackBetter_Heal_01</v>
      </c>
      <c r="B193" s="1" t="s">
        <v>313</v>
      </c>
      <c r="C193" s="1" t="str">
        <f>IF(ISERROR(VLOOKUP(B193,AffectorValueTable!$A:$A,1,0)),"어펙터밸류없음","")</f>
        <v/>
      </c>
      <c r="D193" s="1">
        <v>1</v>
      </c>
      <c r="E193" s="1" t="str">
        <f>VLOOKUP($B193,AffectorValueTable!$1:$1048576,MATCH(AffectorValueTable!$B$1,AffectorValueTable!$1:$1,0),0)</f>
        <v>Heal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L193" s="1">
        <v>1.4999999999999999E-2</v>
      </c>
      <c r="O193" s="7" t="str">
        <f t="shared" ref="O193:O202" ca="1" si="67">IF(NOT(ISBLANK(N193)),N193,
IF(ISBLANK(M193),"",
VLOOKUP(M193,OFFSET(INDIRECT("$A:$B"),0,MATCH(M$1&amp;"_Verify",INDIRECT("$1:$1"),0)-1),2,0)
))</f>
        <v/>
      </c>
      <c r="S193" s="7" t="str">
        <f t="shared" ca="1" si="52"/>
        <v/>
      </c>
    </row>
    <row r="194" spans="1:21" x14ac:dyDescent="0.3">
      <c r="A194" s="1" t="str">
        <f t="shared" si="66"/>
        <v>LP_VampireOnAttackBetter_Heal_02</v>
      </c>
      <c r="B194" s="1" t="s">
        <v>313</v>
      </c>
      <c r="C194" s="1" t="str">
        <f>IF(ISERROR(VLOOKUP(B194,AffectorValueTable!$A:$A,1,0)),"어펙터밸류없음","")</f>
        <v/>
      </c>
      <c r="D194" s="1">
        <v>2</v>
      </c>
      <c r="E194" s="1" t="str">
        <f>VLOOKUP($B194,AffectorValueTable!$1:$1048576,MATCH(AffectorValueTable!$B$1,AffectorValueTable!$1:$1,0),0)</f>
        <v>Heal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L194" s="1">
        <v>3.3000000000000002E-2</v>
      </c>
      <c r="O194" s="7" t="str">
        <f t="shared" ca="1" si="67"/>
        <v/>
      </c>
      <c r="S194" s="7" t="str">
        <f t="shared" ca="1" si="52"/>
        <v/>
      </c>
    </row>
    <row r="195" spans="1:21" x14ac:dyDescent="0.3">
      <c r="A195" s="1" t="str">
        <f t="shared" si="66"/>
        <v>LP_VampireOnAttackBetter_Heal_03</v>
      </c>
      <c r="B195" s="1" t="s">
        <v>313</v>
      </c>
      <c r="C195" s="1" t="str">
        <f>IF(ISERROR(VLOOKUP(B195,AffectorValueTable!$A:$A,1,0)),"어펙터밸류없음","")</f>
        <v/>
      </c>
      <c r="D195" s="1">
        <v>3</v>
      </c>
      <c r="E195" s="1" t="str">
        <f>VLOOKUP($B195,AffectorValueTable!$1:$1048576,MATCH(AffectorValueTable!$B$1,AffectorValueTable!$1:$1,0),0)</f>
        <v>Heal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L195" s="1">
        <v>5.3999999999999999E-2</v>
      </c>
      <c r="O195" s="7" t="str">
        <f t="shared" ca="1" si="67"/>
        <v/>
      </c>
      <c r="S195" s="7" t="str">
        <f t="shared" ca="1" si="52"/>
        <v/>
      </c>
    </row>
    <row r="196" spans="1:21" x14ac:dyDescent="0.3">
      <c r="A196" s="1" t="str">
        <f t="shared" si="66"/>
        <v>LP_VampireOnAttackBetter_Heal_04</v>
      </c>
      <c r="B196" s="1" t="s">
        <v>313</v>
      </c>
      <c r="C196" s="1" t="str">
        <f>IF(ISERROR(VLOOKUP(B196,AffectorValueTable!$A:$A,1,0)),"어펙터밸류없음","")</f>
        <v/>
      </c>
      <c r="D196" s="1">
        <v>4</v>
      </c>
      <c r="E196" s="1" t="str">
        <f>VLOOKUP($B196,AffectorValueTable!$1:$1048576,MATCH(AffectorValueTable!$B$1,AffectorValueTable!$1:$1,0),0)</f>
        <v>Heal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L196" s="1">
        <v>7.8E-2</v>
      </c>
      <c r="O196" s="7" t="str">
        <f t="shared" ca="1" si="67"/>
        <v/>
      </c>
      <c r="S196" s="7" t="str">
        <f t="shared" ca="1" si="52"/>
        <v/>
      </c>
    </row>
    <row r="197" spans="1:21" x14ac:dyDescent="0.3">
      <c r="A197" s="1" t="str">
        <f t="shared" si="66"/>
        <v>LP_VampireOnAttackBetter_Heal_05</v>
      </c>
      <c r="B197" s="1" t="s">
        <v>313</v>
      </c>
      <c r="C197" s="1" t="str">
        <f>IF(ISERROR(VLOOKUP(B197,AffectorValueTable!$A:$A,1,0)),"어펙터밸류없음","")</f>
        <v/>
      </c>
      <c r="D197" s="1">
        <v>5</v>
      </c>
      <c r="E197" s="1" t="str">
        <f>VLOOKUP($B197,AffectorValueTable!$1:$1048576,MATCH(AffectorValueTable!$B$1,AffectorValueTable!$1:$1,0),0)</f>
        <v>Heal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L197" s="1">
        <v>0.105</v>
      </c>
      <c r="O197" s="7" t="str">
        <f t="shared" ca="1" si="67"/>
        <v/>
      </c>
      <c r="S197" s="7" t="str">
        <f t="shared" ca="1" si="52"/>
        <v/>
      </c>
    </row>
    <row r="198" spans="1:21" x14ac:dyDescent="0.3">
      <c r="A198" s="1" t="str">
        <f t="shared" si="66"/>
        <v>LP_RecoverOnAttacked_01</v>
      </c>
      <c r="B198" s="1" t="s">
        <v>314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CallAffectorValue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O198" s="7" t="str">
        <f t="shared" ca="1" si="67"/>
        <v/>
      </c>
      <c r="Q198" s="1" t="s">
        <v>229</v>
      </c>
      <c r="S198" s="7">
        <f t="shared" ca="1" si="52"/>
        <v>4</v>
      </c>
      <c r="U198" s="1" t="s">
        <v>315</v>
      </c>
    </row>
    <row r="199" spans="1:21" x14ac:dyDescent="0.3">
      <c r="A199" s="1" t="str">
        <f t="shared" si="66"/>
        <v>LP_RecoverOnAttacked_02</v>
      </c>
      <c r="B199" s="1" t="s">
        <v>314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CallAffectorValue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O199" s="7" t="str">
        <f t="shared" ca="1" si="67"/>
        <v/>
      </c>
      <c r="Q199" s="1" t="s">
        <v>229</v>
      </c>
      <c r="S199" s="7">
        <f t="shared" ca="1" si="52"/>
        <v>4</v>
      </c>
      <c r="U199" s="1" t="s">
        <v>315</v>
      </c>
    </row>
    <row r="200" spans="1:21" x14ac:dyDescent="0.3">
      <c r="A200" s="1" t="str">
        <f t="shared" si="66"/>
        <v>LP_RecoverOnAttacked_03</v>
      </c>
      <c r="B200" s="1" t="s">
        <v>314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CallAffectorValue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O200" s="7" t="str">
        <f t="shared" ca="1" si="67"/>
        <v/>
      </c>
      <c r="Q200" s="1" t="s">
        <v>229</v>
      </c>
      <c r="S200" s="7">
        <f t="shared" ca="1" si="52"/>
        <v>4</v>
      </c>
      <c r="U200" s="1" t="s">
        <v>315</v>
      </c>
    </row>
    <row r="201" spans="1:21" x14ac:dyDescent="0.3">
      <c r="A201" s="1" t="str">
        <f t="shared" si="66"/>
        <v>LP_RecoverOnAttacked_04</v>
      </c>
      <c r="B201" s="1" t="s">
        <v>314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CallAffectorValue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O201" s="7" t="str">
        <f t="shared" ca="1" si="67"/>
        <v/>
      </c>
      <c r="Q201" s="1" t="s">
        <v>229</v>
      </c>
      <c r="S201" s="7">
        <f t="shared" ca="1" si="52"/>
        <v>4</v>
      </c>
      <c r="U201" s="1" t="s">
        <v>315</v>
      </c>
    </row>
    <row r="202" spans="1:21" x14ac:dyDescent="0.3">
      <c r="A202" s="1" t="str">
        <f t="shared" si="66"/>
        <v>LP_RecoverOnAttacked_05</v>
      </c>
      <c r="B202" s="1" t="s">
        <v>314</v>
      </c>
      <c r="C202" s="1" t="str">
        <f>IF(ISERROR(VLOOKUP(B202,AffectorValueTable!$A:$A,1,0)),"어펙터밸류없음","")</f>
        <v/>
      </c>
      <c r="D202" s="1">
        <v>5</v>
      </c>
      <c r="E202" s="1" t="str">
        <f>VLOOKUP($B202,AffectorValueTable!$1:$1048576,MATCH(AffectorValueTable!$B$1,AffectorValueTable!$1:$1,0),0)</f>
        <v>CallAffectorValue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O202" s="7" t="str">
        <f t="shared" ca="1" si="67"/>
        <v/>
      </c>
      <c r="Q202" s="1" t="s">
        <v>229</v>
      </c>
      <c r="S202" s="7">
        <f t="shared" ca="1" si="52"/>
        <v>4</v>
      </c>
      <c r="U202" s="1" t="s">
        <v>315</v>
      </c>
    </row>
    <row r="203" spans="1:21" x14ac:dyDescent="0.3">
      <c r="A203" s="1" t="str">
        <f t="shared" ref="A203:A206" si="68">B203&amp;"_"&amp;TEXT(D203,"00")</f>
        <v>LP_RecoverOnAttacked_06</v>
      </c>
      <c r="B203" s="1" t="s">
        <v>314</v>
      </c>
      <c r="C203" s="1" t="str">
        <f>IF(ISERROR(VLOOKUP(B203,AffectorValueTable!$A:$A,1,0)),"어펙터밸류없음","")</f>
        <v/>
      </c>
      <c r="D203" s="1">
        <v>6</v>
      </c>
      <c r="E203" s="1" t="str">
        <f>VLOOKUP($B203,AffectorValueTable!$1:$1048576,MATCH(AffectorValueTable!$B$1,AffectorValueTable!$1:$1,0),0)</f>
        <v>CallAffectorValue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O203" s="7" t="str">
        <f t="shared" ref="O203:O206" ca="1" si="69">IF(NOT(ISBLANK(N203)),N203,
IF(ISBLANK(M203),"",
VLOOKUP(M203,OFFSET(INDIRECT("$A:$B"),0,MATCH(M$1&amp;"_Verify",INDIRECT("$1:$1"),0)-1),2,0)
))</f>
        <v/>
      </c>
      <c r="Q203" s="1" t="s">
        <v>229</v>
      </c>
      <c r="S203" s="7">
        <f t="shared" ca="1" si="52"/>
        <v>4</v>
      </c>
      <c r="U203" s="1" t="s">
        <v>315</v>
      </c>
    </row>
    <row r="204" spans="1:21" x14ac:dyDescent="0.3">
      <c r="A204" s="1" t="str">
        <f t="shared" si="68"/>
        <v>LP_RecoverOnAttacked_07</v>
      </c>
      <c r="B204" s="1" t="s">
        <v>314</v>
      </c>
      <c r="C204" s="1" t="str">
        <f>IF(ISERROR(VLOOKUP(B204,AffectorValueTable!$A:$A,1,0)),"어펙터밸류없음","")</f>
        <v/>
      </c>
      <c r="D204" s="1">
        <v>7</v>
      </c>
      <c r="E204" s="1" t="str">
        <f>VLOOKUP($B204,AffectorValueTable!$1:$1048576,MATCH(AffectorValueTable!$B$1,AffectorValueTable!$1:$1,0),0)</f>
        <v>CallAffectorValue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O204" s="7" t="str">
        <f t="shared" ca="1" si="69"/>
        <v/>
      </c>
      <c r="Q204" s="1" t="s">
        <v>229</v>
      </c>
      <c r="S204" s="7">
        <f t="shared" ca="1" si="52"/>
        <v>4</v>
      </c>
      <c r="U204" s="1" t="s">
        <v>315</v>
      </c>
    </row>
    <row r="205" spans="1:21" x14ac:dyDescent="0.3">
      <c r="A205" s="1" t="str">
        <f t="shared" si="68"/>
        <v>LP_RecoverOnAttacked_08</v>
      </c>
      <c r="B205" s="1" t="s">
        <v>314</v>
      </c>
      <c r="C205" s="1" t="str">
        <f>IF(ISERROR(VLOOKUP(B205,AffectorValueTable!$A:$A,1,0)),"어펙터밸류없음","")</f>
        <v/>
      </c>
      <c r="D205" s="1">
        <v>8</v>
      </c>
      <c r="E205" s="1" t="str">
        <f>VLOOKUP($B205,AffectorValueTable!$1:$1048576,MATCH(AffectorValueTable!$B$1,AffectorValueTable!$1:$1,0),0)</f>
        <v>CallAffectorValue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O205" s="7" t="str">
        <f t="shared" ca="1" si="69"/>
        <v/>
      </c>
      <c r="Q205" s="1" t="s">
        <v>229</v>
      </c>
      <c r="S205" s="7">
        <f t="shared" ca="1" si="52"/>
        <v>4</v>
      </c>
      <c r="U205" s="1" t="s">
        <v>315</v>
      </c>
    </row>
    <row r="206" spans="1:21" x14ac:dyDescent="0.3">
      <c r="A206" s="1" t="str">
        <f t="shared" si="68"/>
        <v>LP_RecoverOnAttacked_09</v>
      </c>
      <c r="B206" s="1" t="s">
        <v>314</v>
      </c>
      <c r="C206" s="1" t="str">
        <f>IF(ISERROR(VLOOKUP(B206,AffectorValueTable!$A:$A,1,0)),"어펙터밸류없음","")</f>
        <v/>
      </c>
      <c r="D206" s="1">
        <v>9</v>
      </c>
      <c r="E206" s="1" t="str">
        <f>VLOOKUP($B206,AffectorValueTable!$1:$1048576,MATCH(AffectorValueTable!$B$1,AffectorValueTable!$1:$1,0),0)</f>
        <v>CallAffectorValue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O206" s="7" t="str">
        <f t="shared" ca="1" si="69"/>
        <v/>
      </c>
      <c r="Q206" s="1" t="s">
        <v>229</v>
      </c>
      <c r="S206" s="7">
        <f t="shared" ca="1" si="52"/>
        <v>4</v>
      </c>
      <c r="U206" s="1" t="s">
        <v>315</v>
      </c>
    </row>
    <row r="207" spans="1:21" x14ac:dyDescent="0.3">
      <c r="A207" s="1" t="str">
        <f t="shared" ref="A207:A211" si="70">B207&amp;"_"&amp;TEXT(D207,"00")</f>
        <v>LP_RecoverOnAttacked_Heal_01</v>
      </c>
      <c r="B207" s="1" t="s">
        <v>315</v>
      </c>
      <c r="C207" s="1" t="str">
        <f>IF(ISERROR(VLOOKUP(B207,AffectorValueTable!$A:$A,1,0)),"어펙터밸류없음","")</f>
        <v/>
      </c>
      <c r="D207" s="1">
        <v>1</v>
      </c>
      <c r="E207" s="1" t="str">
        <f>VLOOKUP($B207,AffectorValueTable!$1:$1048576,MATCH(AffectorValueTable!$B$1,AffectorValueTable!$1:$1,0),0)</f>
        <v>HealOverTime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f t="shared" ref="I207:I215" si="71">J207*5+0.1</f>
        <v>5.0999999999999996</v>
      </c>
      <c r="J207" s="1">
        <v>1</v>
      </c>
      <c r="L207" s="1">
        <v>0.11111</v>
      </c>
      <c r="O207" s="7" t="str">
        <f t="shared" ref="O207:O211" ca="1" si="72">IF(NOT(ISBLANK(N207)),N207,
IF(ISBLANK(M207),"",
VLOOKUP(M207,OFFSET(INDIRECT("$A:$B"),0,MATCH(M$1&amp;"_Verify",INDIRECT("$1:$1"),0)-1),2,0)
))</f>
        <v/>
      </c>
      <c r="S207" s="7" t="str">
        <f t="shared" ca="1" si="52"/>
        <v/>
      </c>
    </row>
    <row r="208" spans="1:21" x14ac:dyDescent="0.3">
      <c r="A208" s="1" t="str">
        <f t="shared" si="70"/>
        <v>LP_RecoverOnAttacked_Heal_02</v>
      </c>
      <c r="B208" s="1" t="s">
        <v>315</v>
      </c>
      <c r="C208" s="1" t="str">
        <f>IF(ISERROR(VLOOKUP(B208,AffectorValueTable!$A:$A,1,0)),"어펙터밸류없음","")</f>
        <v/>
      </c>
      <c r="D208" s="1">
        <v>2</v>
      </c>
      <c r="E208" s="1" t="str">
        <f>VLOOKUP($B208,AffectorValueTable!$1:$1048576,MATCH(AffectorValueTable!$B$1,AffectorValueTable!$1:$1,0),0)</f>
        <v>HealOverTime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f t="shared" si="71"/>
        <v>4.8499999999999996</v>
      </c>
      <c r="J208" s="1">
        <f t="shared" ref="J208:J215" si="73">J207-0.05</f>
        <v>0.95</v>
      </c>
      <c r="L208" s="1">
        <v>0.14285999999999999</v>
      </c>
      <c r="O208" s="7" t="str">
        <f t="shared" ca="1" si="72"/>
        <v/>
      </c>
      <c r="S208" s="7" t="str">
        <f t="shared" ca="1" si="52"/>
        <v/>
      </c>
    </row>
    <row r="209" spans="1:19" x14ac:dyDescent="0.3">
      <c r="A209" s="1" t="str">
        <f t="shared" si="70"/>
        <v>LP_RecoverOnAttacked_Heal_03</v>
      </c>
      <c r="B209" s="1" t="s">
        <v>315</v>
      </c>
      <c r="C209" s="1" t="str">
        <f>IF(ISERROR(VLOOKUP(B209,AffectorValueTable!$A:$A,1,0)),"어펙터밸류없음","")</f>
        <v/>
      </c>
      <c r="D209" s="1">
        <v>3</v>
      </c>
      <c r="E209" s="1" t="str">
        <f>VLOOKUP($B209,AffectorValueTable!$1:$1048576,MATCH(AffectorValueTable!$B$1,AffectorValueTable!$1:$1,0),0)</f>
        <v>HealOverTime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f t="shared" si="71"/>
        <v>4.5999999999999996</v>
      </c>
      <c r="J209" s="1">
        <f t="shared" si="73"/>
        <v>0.89999999999999991</v>
      </c>
      <c r="L209" s="1">
        <v>0.15789</v>
      </c>
      <c r="O209" s="7" t="str">
        <f t="shared" ca="1" si="72"/>
        <v/>
      </c>
      <c r="S209" s="7" t="str">
        <f t="shared" ca="1" si="52"/>
        <v/>
      </c>
    </row>
    <row r="210" spans="1:19" x14ac:dyDescent="0.3">
      <c r="A210" s="1" t="str">
        <f t="shared" si="70"/>
        <v>LP_RecoverOnAttacked_Heal_04</v>
      </c>
      <c r="B210" s="1" t="s">
        <v>315</v>
      </c>
      <c r="C210" s="1" t="str">
        <f>IF(ISERROR(VLOOKUP(B210,AffectorValueTable!$A:$A,1,0)),"어펙터밸류없음","")</f>
        <v/>
      </c>
      <c r="D210" s="1">
        <v>4</v>
      </c>
      <c r="E210" s="1" t="str">
        <f>VLOOKUP($B210,AffectorValueTable!$1:$1048576,MATCH(AffectorValueTable!$B$1,AffectorValueTable!$1:$1,0),0)</f>
        <v>HealOverTime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f t="shared" si="71"/>
        <v>4.3499999999999988</v>
      </c>
      <c r="J210" s="1">
        <f t="shared" si="73"/>
        <v>0.84999999999999987</v>
      </c>
      <c r="L210" s="1">
        <v>0.16667000000000001</v>
      </c>
      <c r="O210" s="7" t="str">
        <f t="shared" ca="1" si="72"/>
        <v/>
      </c>
      <c r="S210" s="7" t="str">
        <f t="shared" ca="1" si="52"/>
        <v/>
      </c>
    </row>
    <row r="211" spans="1:19" x14ac:dyDescent="0.3">
      <c r="A211" s="1" t="str">
        <f t="shared" si="70"/>
        <v>LP_RecoverOnAttacked_Heal_05</v>
      </c>
      <c r="B211" s="1" t="s">
        <v>315</v>
      </c>
      <c r="C211" s="1" t="str">
        <f>IF(ISERROR(VLOOKUP(B211,AffectorValueTable!$A:$A,1,0)),"어펙터밸류없음","")</f>
        <v/>
      </c>
      <c r="D211" s="1">
        <v>5</v>
      </c>
      <c r="E211" s="1" t="str">
        <f>VLOOKUP($B211,AffectorValueTable!$1:$1048576,MATCH(AffectorValueTable!$B$1,AffectorValueTable!$1:$1,0),0)</f>
        <v>HealOverTime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f t="shared" si="71"/>
        <v>4.0999999999999988</v>
      </c>
      <c r="J211" s="1">
        <f t="shared" si="73"/>
        <v>0.79999999999999982</v>
      </c>
      <c r="L211" s="1">
        <v>0.17241000000000001</v>
      </c>
      <c r="O211" s="7" t="str">
        <f t="shared" ca="1" si="72"/>
        <v/>
      </c>
      <c r="S211" s="7" t="str">
        <f t="shared" ca="1" si="52"/>
        <v/>
      </c>
    </row>
    <row r="212" spans="1:19" x14ac:dyDescent="0.3">
      <c r="A212" s="1" t="str">
        <f t="shared" ref="A212:A215" si="74">B212&amp;"_"&amp;TEXT(D212,"00")</f>
        <v>LP_RecoverOnAttacked_Heal_06</v>
      </c>
      <c r="B212" s="1" t="s">
        <v>315</v>
      </c>
      <c r="C212" s="1" t="str">
        <f>IF(ISERROR(VLOOKUP(B212,AffectorValueTable!$A:$A,1,0)),"어펙터밸류없음","")</f>
        <v/>
      </c>
      <c r="D212" s="1">
        <v>6</v>
      </c>
      <c r="E212" s="1" t="str">
        <f>VLOOKUP($B212,AffectorValueTable!$1:$1048576,MATCH(AffectorValueTable!$B$1,AffectorValueTable!$1:$1,0),0)</f>
        <v>HealOverTime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f t="shared" si="71"/>
        <v>3.8499999999999992</v>
      </c>
      <c r="J212" s="1">
        <f t="shared" si="73"/>
        <v>0.74999999999999978</v>
      </c>
      <c r="L212" s="1">
        <v>0.17646999999999999</v>
      </c>
      <c r="O212" s="7" t="str">
        <f t="shared" ref="O212:O215" ca="1" si="75">IF(NOT(ISBLANK(N212)),N212,
IF(ISBLANK(M212),"",
VLOOKUP(M212,OFFSET(INDIRECT("$A:$B"),0,MATCH(M$1&amp;"_Verify",INDIRECT("$1:$1"),0)-1),2,0)
))</f>
        <v/>
      </c>
      <c r="S212" s="7" t="str">
        <f t="shared" ca="1" si="52"/>
        <v/>
      </c>
    </row>
    <row r="213" spans="1:19" x14ac:dyDescent="0.3">
      <c r="A213" s="1" t="str">
        <f t="shared" si="74"/>
        <v>LP_RecoverOnAttacked_Heal_07</v>
      </c>
      <c r="B213" s="1" t="s">
        <v>315</v>
      </c>
      <c r="C213" s="1" t="str">
        <f>IF(ISERROR(VLOOKUP(B213,AffectorValueTable!$A:$A,1,0)),"어펙터밸류없음","")</f>
        <v/>
      </c>
      <c r="D213" s="1">
        <v>7</v>
      </c>
      <c r="E213" s="1" t="str">
        <f>VLOOKUP($B213,AffectorValueTable!$1:$1048576,MATCH(AffectorValueTable!$B$1,AffectorValueTable!$1:$1,0),0)</f>
        <v>HealOverTime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f t="shared" si="71"/>
        <v>3.5999999999999988</v>
      </c>
      <c r="J213" s="1">
        <f t="shared" si="73"/>
        <v>0.69999999999999973</v>
      </c>
      <c r="L213" s="1">
        <v>0.17949000000000001</v>
      </c>
      <c r="O213" s="7" t="str">
        <f t="shared" ca="1" si="75"/>
        <v/>
      </c>
      <c r="S213" s="7" t="str">
        <f t="shared" ca="1" si="52"/>
        <v/>
      </c>
    </row>
    <row r="214" spans="1:19" x14ac:dyDescent="0.3">
      <c r="A214" s="1" t="str">
        <f t="shared" si="74"/>
        <v>LP_RecoverOnAttacked_Heal_08</v>
      </c>
      <c r="B214" s="1" t="s">
        <v>315</v>
      </c>
      <c r="C214" s="1" t="str">
        <f>IF(ISERROR(VLOOKUP(B214,AffectorValueTable!$A:$A,1,0)),"어펙터밸류없음","")</f>
        <v/>
      </c>
      <c r="D214" s="1">
        <v>8</v>
      </c>
      <c r="E214" s="1" t="str">
        <f>VLOOKUP($B214,AffectorValueTable!$1:$1048576,MATCH(AffectorValueTable!$B$1,AffectorValueTable!$1:$1,0),0)</f>
        <v>HealOverTime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f t="shared" si="71"/>
        <v>3.3499999999999983</v>
      </c>
      <c r="J214" s="1">
        <f t="shared" si="73"/>
        <v>0.64999999999999969</v>
      </c>
      <c r="L214" s="1">
        <v>0.18182000000000001</v>
      </c>
      <c r="O214" s="7" t="str">
        <f t="shared" ca="1" si="75"/>
        <v/>
      </c>
      <c r="S214" s="7" t="str">
        <f t="shared" ref="S214:S277" ca="1" si="76">IF(NOT(ISBLANK(R214)),R214,
IF(ISBLANK(Q214),"",
VLOOKUP(Q214,OFFSET(INDIRECT("$A:$B"),0,MATCH(Q$1&amp;"_Verify",INDIRECT("$1:$1"),0)-1),2,0)
))</f>
        <v/>
      </c>
    </row>
    <row r="215" spans="1:19" x14ac:dyDescent="0.3">
      <c r="A215" s="1" t="str">
        <f t="shared" si="74"/>
        <v>LP_RecoverOnAttacked_Heal_09</v>
      </c>
      <c r="B215" s="1" t="s">
        <v>315</v>
      </c>
      <c r="C215" s="1" t="str">
        <f>IF(ISERROR(VLOOKUP(B215,AffectorValueTable!$A:$A,1,0)),"어펙터밸류없음","")</f>
        <v/>
      </c>
      <c r="D215" s="1">
        <v>9</v>
      </c>
      <c r="E215" s="1" t="str">
        <f>VLOOKUP($B215,AffectorValueTable!$1:$1048576,MATCH(AffectorValueTable!$B$1,AffectorValueTable!$1:$1,0),0)</f>
        <v>HealOverTime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f t="shared" si="71"/>
        <v>3.0999999999999983</v>
      </c>
      <c r="J215" s="1">
        <f t="shared" si="73"/>
        <v>0.59999999999999964</v>
      </c>
      <c r="L215" s="1">
        <v>0.18367</v>
      </c>
      <c r="O215" s="7" t="str">
        <f t="shared" ca="1" si="75"/>
        <v/>
      </c>
      <c r="S215" s="7" t="str">
        <f t="shared" ca="1" si="76"/>
        <v/>
      </c>
    </row>
    <row r="216" spans="1:19" x14ac:dyDescent="0.3">
      <c r="A216" s="1" t="str">
        <f t="shared" ref="A216:A220" si="77">B216&amp;"_"&amp;TEXT(D216,"00")</f>
        <v>LP_ReflectOnAttacked_01</v>
      </c>
      <c r="B216" s="1" t="s">
        <v>318</v>
      </c>
      <c r="C216" s="1" t="str">
        <f>IF(ISERROR(VLOOKUP(B216,AffectorValueTable!$A:$A,1,0)),"어펙터밸류없음","")</f>
        <v/>
      </c>
      <c r="D216" s="1">
        <v>1</v>
      </c>
      <c r="E216" s="1" t="str">
        <f>VLOOKUP($B216,AffectorValueTable!$1:$1048576,MATCH(AffectorValueTable!$B$1,AffectorValueTable!$1:$1,0),0)</f>
        <v>ReflectDamage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v>1</v>
      </c>
      <c r="O216" s="7" t="str">
        <f t="shared" ref="O216:O220" ca="1" si="78">IF(NOT(ISBLANK(N216)),N216,
IF(ISBLANK(M216),"",
VLOOKUP(M216,OFFSET(INDIRECT("$A:$B"),0,MATCH(M$1&amp;"_Verify",INDIRECT("$1:$1"),0)-1),2,0)
))</f>
        <v/>
      </c>
      <c r="S216" s="7" t="str">
        <f t="shared" ca="1" si="76"/>
        <v/>
      </c>
    </row>
    <row r="217" spans="1:19" x14ac:dyDescent="0.3">
      <c r="A217" s="1" t="str">
        <f t="shared" si="77"/>
        <v>LP_ReflectOnAttacked_02</v>
      </c>
      <c r="B217" s="1" t="s">
        <v>318</v>
      </c>
      <c r="C217" s="1" t="str">
        <f>IF(ISERROR(VLOOKUP(B217,AffectorValueTable!$A:$A,1,0)),"어펙터밸류없음","")</f>
        <v/>
      </c>
      <c r="D217" s="1">
        <v>2</v>
      </c>
      <c r="E217" s="1" t="str">
        <f>VLOOKUP($B217,AffectorValueTable!$1:$1048576,MATCH(AffectorValueTable!$B$1,AffectorValueTable!$1:$1,0),0)</f>
        <v>ReflectDamage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v>2.2000000000000002</v>
      </c>
      <c r="O217" s="7" t="str">
        <f t="shared" ca="1" si="78"/>
        <v/>
      </c>
      <c r="S217" s="7" t="str">
        <f t="shared" ca="1" si="76"/>
        <v/>
      </c>
    </row>
    <row r="218" spans="1:19" x14ac:dyDescent="0.3">
      <c r="A218" s="1" t="str">
        <f t="shared" si="77"/>
        <v>LP_ReflectOnAttacked_03</v>
      </c>
      <c r="B218" s="1" t="s">
        <v>318</v>
      </c>
      <c r="C218" s="1" t="str">
        <f>IF(ISERROR(VLOOKUP(B218,AffectorValueTable!$A:$A,1,0)),"어펙터밸류없음","")</f>
        <v/>
      </c>
      <c r="D218" s="1">
        <v>3</v>
      </c>
      <c r="E218" s="1" t="str">
        <f>VLOOKUP($B218,AffectorValueTable!$1:$1048576,MATCH(AffectorValueTable!$B$1,AffectorValueTable!$1:$1,0),0)</f>
        <v>ReflectDamage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v>3.5999999999999996</v>
      </c>
      <c r="O218" s="7" t="str">
        <f t="shared" ca="1" si="78"/>
        <v/>
      </c>
      <c r="S218" s="7" t="str">
        <f t="shared" ca="1" si="76"/>
        <v/>
      </c>
    </row>
    <row r="219" spans="1:19" x14ac:dyDescent="0.3">
      <c r="A219" s="1" t="str">
        <f t="shared" si="77"/>
        <v>LP_ReflectOnAttacked_04</v>
      </c>
      <c r="B219" s="1" t="s">
        <v>318</v>
      </c>
      <c r="C219" s="1" t="str">
        <f>IF(ISERROR(VLOOKUP(B219,AffectorValueTable!$A:$A,1,0)),"어펙터밸류없음","")</f>
        <v/>
      </c>
      <c r="D219" s="1">
        <v>4</v>
      </c>
      <c r="E219" s="1" t="str">
        <f>VLOOKUP($B219,AffectorValueTable!$1:$1048576,MATCH(AffectorValueTable!$B$1,AffectorValueTable!$1:$1,0),0)</f>
        <v>ReflectDamage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v>5.2</v>
      </c>
      <c r="O219" s="7" t="str">
        <f t="shared" ca="1" si="78"/>
        <v/>
      </c>
      <c r="S219" s="7" t="str">
        <f t="shared" ca="1" si="76"/>
        <v/>
      </c>
    </row>
    <row r="220" spans="1:19" x14ac:dyDescent="0.3">
      <c r="A220" s="1" t="str">
        <f t="shared" si="77"/>
        <v>LP_ReflectOnAttacked_05</v>
      </c>
      <c r="B220" s="1" t="s">
        <v>318</v>
      </c>
      <c r="C220" s="1" t="str">
        <f>IF(ISERROR(VLOOKUP(B220,AffectorValueTable!$A:$A,1,0)),"어펙터밸류없음","")</f>
        <v/>
      </c>
      <c r="D220" s="1">
        <v>5</v>
      </c>
      <c r="E220" s="1" t="str">
        <f>VLOOKUP($B220,AffectorValueTable!$1:$1048576,MATCH(AffectorValueTable!$B$1,AffectorValueTable!$1:$1,0),0)</f>
        <v>ReflectDamage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v>7</v>
      </c>
      <c r="O220" s="7" t="str">
        <f t="shared" ca="1" si="78"/>
        <v/>
      </c>
      <c r="S220" s="7" t="str">
        <f t="shared" ca="1" si="76"/>
        <v/>
      </c>
    </row>
    <row r="221" spans="1:19" x14ac:dyDescent="0.3">
      <c r="A221" s="1" t="str">
        <f t="shared" ref="A221:A230" si="79">B221&amp;"_"&amp;TEXT(D221,"00")</f>
        <v>LP_ReflectOnAttackedBetter_01</v>
      </c>
      <c r="B221" s="1" t="s">
        <v>319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ReflectDamage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>J216*1.5</f>
        <v>1.5</v>
      </c>
      <c r="O221" s="7" t="str">
        <f t="shared" ref="O221:O230" ca="1" si="80">IF(NOT(ISBLANK(N221)),N221,
IF(ISBLANK(M221),"",
VLOOKUP(M221,OFFSET(INDIRECT("$A:$B"),0,MATCH(M$1&amp;"_Verify",INDIRECT("$1:$1"),0)-1),2,0)
))</f>
        <v/>
      </c>
      <c r="S221" s="7" t="str">
        <f t="shared" ca="1" si="76"/>
        <v/>
      </c>
    </row>
    <row r="222" spans="1:19" x14ac:dyDescent="0.3">
      <c r="A222" s="1" t="str">
        <f t="shared" si="79"/>
        <v>LP_ReflectOnAttackedBetter_02</v>
      </c>
      <c r="B222" s="1" t="s">
        <v>319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ReflectDamage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>J217*1.5</f>
        <v>3.3000000000000003</v>
      </c>
      <c r="O222" s="7" t="str">
        <f t="shared" ca="1" si="80"/>
        <v/>
      </c>
      <c r="S222" s="7" t="str">
        <f t="shared" ca="1" si="76"/>
        <v/>
      </c>
    </row>
    <row r="223" spans="1:19" x14ac:dyDescent="0.3">
      <c r="A223" s="1" t="str">
        <f t="shared" si="79"/>
        <v>LP_ReflectOnAttackedBetter_03</v>
      </c>
      <c r="B223" s="1" t="s">
        <v>319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ReflectDamage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ref="J223:J225" si="81">J218*1.5</f>
        <v>5.3999999999999995</v>
      </c>
      <c r="O223" s="7" t="str">
        <f t="shared" ca="1" si="80"/>
        <v/>
      </c>
      <c r="S223" s="7" t="str">
        <f t="shared" ca="1" si="76"/>
        <v/>
      </c>
    </row>
    <row r="224" spans="1:19" x14ac:dyDescent="0.3">
      <c r="A224" s="1" t="str">
        <f t="shared" si="79"/>
        <v>LP_ReflectOnAttackedBetter_04</v>
      </c>
      <c r="B224" s="1" t="s">
        <v>319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ReflectDamage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81"/>
        <v>7.8000000000000007</v>
      </c>
      <c r="O224" s="7" t="str">
        <f t="shared" ca="1" si="80"/>
        <v/>
      </c>
      <c r="S224" s="7" t="str">
        <f t="shared" ca="1" si="76"/>
        <v/>
      </c>
    </row>
    <row r="225" spans="1:19" x14ac:dyDescent="0.3">
      <c r="A225" s="1" t="str">
        <f t="shared" si="79"/>
        <v>LP_ReflectOnAttackedBetter_05</v>
      </c>
      <c r="B225" s="1" t="s">
        <v>319</v>
      </c>
      <c r="C225" s="1" t="str">
        <f>IF(ISERROR(VLOOKUP(B225,AffectorValueTable!$A:$A,1,0)),"어펙터밸류없음","")</f>
        <v/>
      </c>
      <c r="D225" s="1">
        <v>5</v>
      </c>
      <c r="E225" s="1" t="str">
        <f>VLOOKUP($B225,AffectorValueTable!$1:$1048576,MATCH(AffectorValueTable!$B$1,AffectorValueTable!$1:$1,0),0)</f>
        <v>ReflectDamage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si="81"/>
        <v>10.5</v>
      </c>
      <c r="O225" s="7" t="str">
        <f t="shared" ca="1" si="80"/>
        <v/>
      </c>
      <c r="S225" s="7" t="str">
        <f t="shared" ca="1" si="76"/>
        <v/>
      </c>
    </row>
    <row r="226" spans="1:19" x14ac:dyDescent="0.3">
      <c r="A226" s="1" t="str">
        <f t="shared" si="79"/>
        <v>LP_AtkUpOnLowerHp_01</v>
      </c>
      <c r="B226" s="1" t="s">
        <v>320</v>
      </c>
      <c r="C226" s="1" t="str">
        <f>IF(ISERROR(VLOOKUP(B226,AffectorValueTable!$A:$A,1,0)),"어펙터밸류없음","")</f>
        <v/>
      </c>
      <c r="D226" s="1">
        <v>1</v>
      </c>
      <c r="E226" s="1" t="str">
        <f>VLOOKUP($B226,AffectorValueTable!$1:$1048576,MATCH(AffectorValueTable!$B$1,AffectorValueTable!$1:$1,0),0)</f>
        <v>AddAttackByHp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v>0.5</v>
      </c>
      <c r="O226" s="7" t="str">
        <f t="shared" ca="1" si="80"/>
        <v/>
      </c>
      <c r="S226" s="7" t="str">
        <f t="shared" ca="1" si="76"/>
        <v/>
      </c>
    </row>
    <row r="227" spans="1:19" x14ac:dyDescent="0.3">
      <c r="A227" s="1" t="str">
        <f t="shared" si="79"/>
        <v>LP_AtkUpOnLowerHp_02</v>
      </c>
      <c r="B227" s="1" t="s">
        <v>320</v>
      </c>
      <c r="C227" s="1" t="str">
        <f>IF(ISERROR(VLOOKUP(B227,AffectorValueTable!$A:$A,1,0)),"어펙터밸류없음","")</f>
        <v/>
      </c>
      <c r="D227" s="1">
        <v>2</v>
      </c>
      <c r="E227" s="1" t="str">
        <f>VLOOKUP($B227,AffectorValueTable!$1:$1048576,MATCH(AffectorValueTable!$B$1,AffectorValueTable!$1:$1,0),0)</f>
        <v>AddAttackByHp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v>1</v>
      </c>
      <c r="O227" s="7" t="str">
        <f t="shared" ca="1" si="80"/>
        <v/>
      </c>
      <c r="S227" s="7" t="str">
        <f t="shared" ca="1" si="76"/>
        <v/>
      </c>
    </row>
    <row r="228" spans="1:19" x14ac:dyDescent="0.3">
      <c r="A228" s="1" t="str">
        <f t="shared" si="79"/>
        <v>LP_AtkUpOnLowerHp_03</v>
      </c>
      <c r="B228" s="1" t="s">
        <v>320</v>
      </c>
      <c r="C228" s="1" t="str">
        <f>IF(ISERROR(VLOOKUP(B228,AffectorValueTable!$A:$A,1,0)),"어펙터밸류없음","")</f>
        <v/>
      </c>
      <c r="D228" s="1">
        <v>3</v>
      </c>
      <c r="E228" s="1" t="str">
        <f>VLOOKUP($B228,AffectorValueTable!$1:$1048576,MATCH(AffectorValueTable!$B$1,AffectorValueTable!$1:$1,0),0)</f>
        <v>AddAttackByHp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v>1.5</v>
      </c>
      <c r="O228" s="7" t="str">
        <f t="shared" ca="1" si="80"/>
        <v/>
      </c>
      <c r="S228" s="7" t="str">
        <f t="shared" ca="1" si="76"/>
        <v/>
      </c>
    </row>
    <row r="229" spans="1:19" x14ac:dyDescent="0.3">
      <c r="A229" s="1" t="str">
        <f t="shared" si="79"/>
        <v>LP_AtkUpOnLowerHp_04</v>
      </c>
      <c r="B229" s="1" t="s">
        <v>320</v>
      </c>
      <c r="C229" s="1" t="str">
        <f>IF(ISERROR(VLOOKUP(B229,AffectorValueTable!$A:$A,1,0)),"어펙터밸류없음","")</f>
        <v/>
      </c>
      <c r="D229" s="1">
        <v>4</v>
      </c>
      <c r="E229" s="1" t="str">
        <f>VLOOKUP($B229,AffectorValueTable!$1:$1048576,MATCH(AffectorValueTable!$B$1,AffectorValueTable!$1:$1,0),0)</f>
        <v>AddAttackByHp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v>2</v>
      </c>
      <c r="O229" s="7" t="str">
        <f t="shared" ca="1" si="80"/>
        <v/>
      </c>
      <c r="S229" s="7" t="str">
        <f t="shared" ca="1" si="76"/>
        <v/>
      </c>
    </row>
    <row r="230" spans="1:19" x14ac:dyDescent="0.3">
      <c r="A230" s="1" t="str">
        <f t="shared" si="79"/>
        <v>LP_AtkUpOnLowerHp_05</v>
      </c>
      <c r="B230" s="1" t="s">
        <v>320</v>
      </c>
      <c r="C230" s="1" t="str">
        <f>IF(ISERROR(VLOOKUP(B230,AffectorValueTable!$A:$A,1,0)),"어펙터밸류없음","")</f>
        <v/>
      </c>
      <c r="D230" s="1">
        <v>5</v>
      </c>
      <c r="E230" s="1" t="str">
        <f>VLOOKUP($B230,AffectorValueTable!$1:$1048576,MATCH(AffectorValueTable!$B$1,AffectorValueTable!$1:$1,0),0)</f>
        <v>AddAttackByHp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v>2.5</v>
      </c>
      <c r="O230" s="7" t="str">
        <f t="shared" ca="1" si="80"/>
        <v/>
      </c>
      <c r="S230" s="7" t="str">
        <f t="shared" ca="1" si="76"/>
        <v/>
      </c>
    </row>
    <row r="231" spans="1:19" x14ac:dyDescent="0.3">
      <c r="A231" s="1" t="str">
        <f t="shared" ref="A231:A235" si="82">B231&amp;"_"&amp;TEXT(D231,"00")</f>
        <v>LP_AtkUpOnLowerHpBetter_01</v>
      </c>
      <c r="B231" s="1" t="s">
        <v>321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AddAttackByHp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v>0.75</v>
      </c>
      <c r="O231" s="7" t="str">
        <f t="shared" ref="O231:O235" ca="1" si="83">IF(NOT(ISBLANK(N231)),N231,
IF(ISBLANK(M231),"",
VLOOKUP(M231,OFFSET(INDIRECT("$A:$B"),0,MATCH(M$1&amp;"_Verify",INDIRECT("$1:$1"),0)-1),2,0)
))</f>
        <v/>
      </c>
      <c r="S231" s="7" t="str">
        <f t="shared" ca="1" si="76"/>
        <v/>
      </c>
    </row>
    <row r="232" spans="1:19" x14ac:dyDescent="0.3">
      <c r="A232" s="1" t="str">
        <f t="shared" si="82"/>
        <v>LP_AtkUpOnLowerHpBetter_02</v>
      </c>
      <c r="B232" s="1" t="s">
        <v>321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AddAttackByHp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v>1</v>
      </c>
      <c r="O232" s="7" t="str">
        <f t="shared" ca="1" si="83"/>
        <v/>
      </c>
      <c r="S232" s="7" t="str">
        <f t="shared" ca="1" si="76"/>
        <v/>
      </c>
    </row>
    <row r="233" spans="1:19" x14ac:dyDescent="0.3">
      <c r="A233" s="1" t="str">
        <f t="shared" si="82"/>
        <v>LP_AtkUpOnLowerHpBetter_03</v>
      </c>
      <c r="B233" s="1" t="s">
        <v>321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AddAttackByHp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v>1.25</v>
      </c>
      <c r="O233" s="7" t="str">
        <f t="shared" ca="1" si="83"/>
        <v/>
      </c>
      <c r="S233" s="7" t="str">
        <f t="shared" ca="1" si="76"/>
        <v/>
      </c>
    </row>
    <row r="234" spans="1:19" x14ac:dyDescent="0.3">
      <c r="A234" s="1" t="str">
        <f t="shared" si="82"/>
        <v>LP_CritDmgUpOnLowerHp_01</v>
      </c>
      <c r="B234" s="1" t="s">
        <v>322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AddCriticalDamageByTargetHp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v>0.5</v>
      </c>
      <c r="O234" s="7" t="str">
        <f t="shared" ca="1" si="83"/>
        <v/>
      </c>
      <c r="S234" s="7" t="str">
        <f t="shared" ca="1" si="76"/>
        <v/>
      </c>
    </row>
    <row r="235" spans="1:19" x14ac:dyDescent="0.3">
      <c r="A235" s="1" t="str">
        <f t="shared" si="82"/>
        <v>LP_CritDmgUpOnLowerHp_02</v>
      </c>
      <c r="B235" s="1" t="s">
        <v>322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AddCriticalDamageByTargetHp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v>1</v>
      </c>
      <c r="O235" s="7" t="str">
        <f t="shared" ca="1" si="83"/>
        <v/>
      </c>
      <c r="S235" s="7" t="str">
        <f t="shared" ca="1" si="76"/>
        <v/>
      </c>
    </row>
    <row r="236" spans="1:19" x14ac:dyDescent="0.3">
      <c r="A236" s="1" t="str">
        <f t="shared" ref="A236" si="84">B236&amp;"_"&amp;TEXT(D236,"00")</f>
        <v>LP_CritDmgUpOnLowerHp_03</v>
      </c>
      <c r="B236" s="1" t="s">
        <v>322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AddCriticalDamageByTargetHp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v>1.5</v>
      </c>
      <c r="O236" s="7" t="str">
        <f t="shared" ref="O236" ca="1" si="85">IF(NOT(ISBLANK(N236)),N236,
IF(ISBLANK(M236),"",
VLOOKUP(M236,OFFSET(INDIRECT("$A:$B"),0,MATCH(M$1&amp;"_Verify",INDIRECT("$1:$1"),0)-1),2,0)
))</f>
        <v/>
      </c>
      <c r="S236" s="7" t="str">
        <f t="shared" ca="1" si="76"/>
        <v/>
      </c>
    </row>
    <row r="237" spans="1:19" x14ac:dyDescent="0.3">
      <c r="A237" s="1" t="str">
        <f t="shared" ref="A237:A246" si="86">B237&amp;"_"&amp;TEXT(D237,"00")</f>
        <v>LP_CritDmgUpOnLowerHpBetter_01</v>
      </c>
      <c r="B237" s="1" t="s">
        <v>323</v>
      </c>
      <c r="C237" s="1" t="str">
        <f>IF(ISERROR(VLOOKUP(B237,AffectorValueTable!$A:$A,1,0)),"어펙터밸류없음","")</f>
        <v/>
      </c>
      <c r="D237" s="1">
        <v>1</v>
      </c>
      <c r="E237" s="1" t="str">
        <f>VLOOKUP($B237,AffectorValueTable!$1:$1048576,MATCH(AffectorValueTable!$B$1,AffectorValueTable!$1:$1,0),0)</f>
        <v>AddCriticalDamageByTargetHp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v>1</v>
      </c>
      <c r="O237" s="7" t="str">
        <f t="shared" ref="O237:O246" ca="1" si="87">IF(NOT(ISBLANK(N237)),N237,
IF(ISBLANK(M237),"",
VLOOKUP(M237,OFFSET(INDIRECT("$A:$B"),0,MATCH(M$1&amp;"_Verify",INDIRECT("$1:$1"),0)-1),2,0)
))</f>
        <v/>
      </c>
      <c r="S237" s="7" t="str">
        <f t="shared" ca="1" si="76"/>
        <v/>
      </c>
    </row>
    <row r="238" spans="1:19" x14ac:dyDescent="0.3">
      <c r="A238" s="1" t="str">
        <f t="shared" si="86"/>
        <v>LP_InstantKill_01</v>
      </c>
      <c r="B238" s="1" t="s">
        <v>324</v>
      </c>
      <c r="C238" s="1" t="str">
        <f>IF(ISERROR(VLOOKUP(B238,AffectorValueTable!$A:$A,1,0)),"어펙터밸류없음","")</f>
        <v/>
      </c>
      <c r="D238" s="1">
        <v>1</v>
      </c>
      <c r="E238" s="1" t="str">
        <f>VLOOKUP($B238,AffectorValueTable!$1:$1048576,MATCH(AffectorValueTable!$B$1,AffectorValueTable!$1:$1,0),0)</f>
        <v>InstantDeath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0">
        <v>7.4999999999999997E-2</v>
      </c>
      <c r="O238" s="7" t="str">
        <f t="shared" ca="1" si="87"/>
        <v/>
      </c>
      <c r="S238" s="7" t="str">
        <f t="shared" ca="1" si="76"/>
        <v/>
      </c>
    </row>
    <row r="239" spans="1:19" x14ac:dyDescent="0.3">
      <c r="A239" s="1" t="str">
        <f t="shared" si="86"/>
        <v>LP_InstantKill_02</v>
      </c>
      <c r="B239" s="1" t="s">
        <v>324</v>
      </c>
      <c r="C239" s="1" t="str">
        <f>IF(ISERROR(VLOOKUP(B239,AffectorValueTable!$A:$A,1,0)),"어펙터밸류없음","")</f>
        <v/>
      </c>
      <c r="D239" s="1">
        <v>2</v>
      </c>
      <c r="E239" s="1" t="str">
        <f>VLOOKUP($B239,AffectorValueTable!$1:$1048576,MATCH(AffectorValueTable!$B$1,AffectorValueTable!$1:$1,0),0)</f>
        <v>InstantDeath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0">
        <v>0.15</v>
      </c>
      <c r="O239" s="7" t="str">
        <f t="shared" ca="1" si="87"/>
        <v/>
      </c>
      <c r="S239" s="7" t="str">
        <f t="shared" ca="1" si="76"/>
        <v/>
      </c>
    </row>
    <row r="240" spans="1:19" x14ac:dyDescent="0.3">
      <c r="A240" s="1" t="str">
        <f t="shared" si="86"/>
        <v>LP_InstantKill_03</v>
      </c>
      <c r="B240" s="1" t="s">
        <v>324</v>
      </c>
      <c r="C240" s="1" t="str">
        <f>IF(ISERROR(VLOOKUP(B240,AffectorValueTable!$A:$A,1,0)),"어펙터밸류없음","")</f>
        <v/>
      </c>
      <c r="D240" s="1">
        <v>3</v>
      </c>
      <c r="E240" s="1" t="str">
        <f>VLOOKUP($B240,AffectorValueTable!$1:$1048576,MATCH(AffectorValueTable!$B$1,AffectorValueTable!$1:$1,0),0)</f>
        <v>InstantDeath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0">
        <v>0.22500000000000001</v>
      </c>
      <c r="O240" s="7" t="str">
        <f t="shared" ca="1" si="87"/>
        <v/>
      </c>
      <c r="S240" s="7" t="str">
        <f t="shared" ca="1" si="76"/>
        <v/>
      </c>
    </row>
    <row r="241" spans="1:19" x14ac:dyDescent="0.3">
      <c r="A241" s="1" t="str">
        <f t="shared" si="86"/>
        <v>LP_InstantKill_04</v>
      </c>
      <c r="B241" s="1" t="s">
        <v>324</v>
      </c>
      <c r="C241" s="1" t="str">
        <f>IF(ISERROR(VLOOKUP(B241,AffectorValueTable!$A:$A,1,0)),"어펙터밸류없음","")</f>
        <v/>
      </c>
      <c r="D241" s="1">
        <v>4</v>
      </c>
      <c r="E241" s="1" t="str">
        <f>VLOOKUP($B241,AffectorValueTable!$1:$1048576,MATCH(AffectorValueTable!$B$1,AffectorValueTable!$1:$1,0),0)</f>
        <v>InstantDeath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0">
        <v>0.3</v>
      </c>
      <c r="O241" s="7" t="str">
        <f t="shared" ca="1" si="87"/>
        <v/>
      </c>
      <c r="S241" s="7" t="str">
        <f t="shared" ca="1" si="76"/>
        <v/>
      </c>
    </row>
    <row r="242" spans="1:19" x14ac:dyDescent="0.3">
      <c r="A242" s="1" t="str">
        <f t="shared" si="86"/>
        <v>LP_InstantKill_05</v>
      </c>
      <c r="B242" s="1" t="s">
        <v>324</v>
      </c>
      <c r="C242" s="1" t="str">
        <f>IF(ISERROR(VLOOKUP(B242,AffectorValueTable!$A:$A,1,0)),"어펙터밸류없음","")</f>
        <v/>
      </c>
      <c r="D242" s="1">
        <v>5</v>
      </c>
      <c r="E242" s="1" t="str">
        <f>VLOOKUP($B242,AffectorValueTable!$1:$1048576,MATCH(AffectorValueTable!$B$1,AffectorValueTable!$1:$1,0),0)</f>
        <v>InstantDeath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0">
        <v>0.375</v>
      </c>
      <c r="O242" s="7" t="str">
        <f t="shared" ca="1" si="87"/>
        <v/>
      </c>
      <c r="S242" s="7" t="str">
        <f t="shared" ca="1" si="76"/>
        <v/>
      </c>
    </row>
    <row r="243" spans="1:19" x14ac:dyDescent="0.3">
      <c r="A243" s="1" t="str">
        <f t="shared" si="86"/>
        <v>LP_InstantKill_06</v>
      </c>
      <c r="B243" s="1" t="s">
        <v>324</v>
      </c>
      <c r="C243" s="1" t="str">
        <f>IF(ISERROR(VLOOKUP(B243,AffectorValueTable!$A:$A,1,0)),"어펙터밸류없음","")</f>
        <v/>
      </c>
      <c r="D243" s="1">
        <v>6</v>
      </c>
      <c r="E243" s="1" t="str">
        <f>VLOOKUP($B243,AffectorValueTable!$1:$1048576,MATCH(AffectorValueTable!$B$1,AffectorValueTable!$1:$1,0),0)</f>
        <v>InstantDeath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0">
        <v>0.45</v>
      </c>
      <c r="O243" s="7" t="str">
        <f t="shared" ca="1" si="87"/>
        <v/>
      </c>
      <c r="S243" s="7" t="str">
        <f t="shared" ca="1" si="76"/>
        <v/>
      </c>
    </row>
    <row r="244" spans="1:19" x14ac:dyDescent="0.3">
      <c r="A244" s="1" t="str">
        <f t="shared" si="86"/>
        <v>LP_InstantKill_07</v>
      </c>
      <c r="B244" s="1" t="s">
        <v>324</v>
      </c>
      <c r="C244" s="1" t="str">
        <f>IF(ISERROR(VLOOKUP(B244,AffectorValueTable!$A:$A,1,0)),"어펙터밸류없음","")</f>
        <v/>
      </c>
      <c r="D244" s="1">
        <v>7</v>
      </c>
      <c r="E244" s="1" t="str">
        <f>VLOOKUP($B244,AffectorValueTable!$1:$1048576,MATCH(AffectorValueTable!$B$1,AffectorValueTable!$1:$1,0),0)</f>
        <v>InstantDeath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0">
        <v>0.52500000000000002</v>
      </c>
      <c r="O244" s="7" t="str">
        <f t="shared" ca="1" si="87"/>
        <v/>
      </c>
      <c r="S244" s="7" t="str">
        <f t="shared" ca="1" si="76"/>
        <v/>
      </c>
    </row>
    <row r="245" spans="1:19" x14ac:dyDescent="0.3">
      <c r="A245" s="1" t="str">
        <f t="shared" si="86"/>
        <v>LP_InstantKill_08</v>
      </c>
      <c r="B245" s="1" t="s">
        <v>324</v>
      </c>
      <c r="C245" s="1" t="str">
        <f>IF(ISERROR(VLOOKUP(B245,AffectorValueTable!$A:$A,1,0)),"어펙터밸류없음","")</f>
        <v/>
      </c>
      <c r="D245" s="1">
        <v>8</v>
      </c>
      <c r="E245" s="1" t="str">
        <f>VLOOKUP($B245,AffectorValueTable!$1:$1048576,MATCH(AffectorValueTable!$B$1,AffectorValueTable!$1:$1,0),0)</f>
        <v>InstantDeath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0">
        <v>0.6</v>
      </c>
      <c r="O245" s="7" t="str">
        <f t="shared" ca="1" si="87"/>
        <v/>
      </c>
      <c r="S245" s="7" t="str">
        <f t="shared" ca="1" si="76"/>
        <v/>
      </c>
    </row>
    <row r="246" spans="1:19" x14ac:dyDescent="0.3">
      <c r="A246" s="1" t="str">
        <f t="shared" si="86"/>
        <v>LP_InstantKill_09</v>
      </c>
      <c r="B246" s="1" t="s">
        <v>324</v>
      </c>
      <c r="C246" s="1" t="str">
        <f>IF(ISERROR(VLOOKUP(B246,AffectorValueTable!$A:$A,1,0)),"어펙터밸류없음","")</f>
        <v/>
      </c>
      <c r="D246" s="1">
        <v>9</v>
      </c>
      <c r="E246" s="1" t="str">
        <f>VLOOKUP($B246,AffectorValueTable!$1:$1048576,MATCH(AffectorValueTable!$B$1,AffectorValueTable!$1:$1,0),0)</f>
        <v>InstantDeath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0">
        <v>0.67500000000000004</v>
      </c>
      <c r="O246" s="7" t="str">
        <f t="shared" ca="1" si="87"/>
        <v/>
      </c>
      <c r="S246" s="7" t="str">
        <f t="shared" ca="1" si="76"/>
        <v/>
      </c>
    </row>
    <row r="247" spans="1:19" x14ac:dyDescent="0.3">
      <c r="A247" s="1" t="str">
        <f t="shared" ref="A247:A256" si="88">B247&amp;"_"&amp;TEXT(D247,"00")</f>
        <v>LP_InstantKillBetter_01</v>
      </c>
      <c r="B247" s="1" t="s">
        <v>326</v>
      </c>
      <c r="C247" s="1" t="str">
        <f>IF(ISERROR(VLOOKUP(B247,AffectorValueTable!$A:$A,1,0)),"어펙터밸류없음","")</f>
        <v/>
      </c>
      <c r="D247" s="1">
        <v>1</v>
      </c>
      <c r="E247" s="1" t="str">
        <f>VLOOKUP($B247,AffectorValueTable!$1:$1048576,MATCH(AffectorValueTable!$B$1,AffectorValueTable!$1:$1,0),0)</f>
        <v>InstantDeath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0">
        <v>0.15</v>
      </c>
      <c r="O247" s="7" t="str">
        <f t="shared" ref="O247:O256" ca="1" si="89">IF(NOT(ISBLANK(N247)),N247,
IF(ISBLANK(M247),"",
VLOOKUP(M247,OFFSET(INDIRECT("$A:$B"),0,MATCH(M$1&amp;"_Verify",INDIRECT("$1:$1"),0)-1),2,0)
))</f>
        <v/>
      </c>
      <c r="S247" s="7" t="str">
        <f t="shared" ca="1" si="76"/>
        <v/>
      </c>
    </row>
    <row r="248" spans="1:19" x14ac:dyDescent="0.3">
      <c r="A248" s="1" t="str">
        <f t="shared" si="88"/>
        <v>LP_InstantKillBetter_02</v>
      </c>
      <c r="B248" s="1" t="s">
        <v>326</v>
      </c>
      <c r="C248" s="1" t="str">
        <f>IF(ISERROR(VLOOKUP(B248,AffectorValueTable!$A:$A,1,0)),"어펙터밸류없음","")</f>
        <v/>
      </c>
      <c r="D248" s="1">
        <v>2</v>
      </c>
      <c r="E248" s="1" t="str">
        <f>VLOOKUP($B248,AffectorValueTable!$1:$1048576,MATCH(AffectorValueTable!$B$1,AffectorValueTable!$1:$1,0),0)</f>
        <v>InstantDeath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0">
        <v>0.3</v>
      </c>
      <c r="O248" s="7" t="str">
        <f t="shared" ca="1" si="89"/>
        <v/>
      </c>
      <c r="S248" s="7" t="str">
        <f t="shared" ca="1" si="76"/>
        <v/>
      </c>
    </row>
    <row r="249" spans="1:19" x14ac:dyDescent="0.3">
      <c r="A249" s="1" t="str">
        <f t="shared" ref="A249:A251" si="90">B249&amp;"_"&amp;TEXT(D249,"00")</f>
        <v>LP_InstantKillBetter_03</v>
      </c>
      <c r="B249" s="1" t="s">
        <v>326</v>
      </c>
      <c r="C249" s="1" t="str">
        <f>IF(ISERROR(VLOOKUP(B249,AffectorValueTable!$A:$A,1,0)),"어펙터밸류없음","")</f>
        <v/>
      </c>
      <c r="D249" s="1">
        <v>3</v>
      </c>
      <c r="E249" s="1" t="str">
        <f>VLOOKUP($B249,AffectorValueTable!$1:$1048576,MATCH(AffectorValueTable!$B$1,AffectorValueTable!$1:$1,0),0)</f>
        <v>InstantDeath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0">
        <v>0.45</v>
      </c>
      <c r="O249" s="7" t="str">
        <f t="shared" ref="O249:O251" ca="1" si="91">IF(NOT(ISBLANK(N249)),N249,
IF(ISBLANK(M249),"",
VLOOKUP(M249,OFFSET(INDIRECT("$A:$B"),0,MATCH(M$1&amp;"_Verify",INDIRECT("$1:$1"),0)-1),2,0)
))</f>
        <v/>
      </c>
      <c r="S249" s="7" t="str">
        <f t="shared" ca="1" si="76"/>
        <v/>
      </c>
    </row>
    <row r="250" spans="1:19" x14ac:dyDescent="0.3">
      <c r="A250" s="1" t="str">
        <f t="shared" si="90"/>
        <v>LP_InstantKillBetter_04</v>
      </c>
      <c r="B250" s="1" t="s">
        <v>326</v>
      </c>
      <c r="C250" s="1" t="str">
        <f>IF(ISERROR(VLOOKUP(B250,AffectorValueTable!$A:$A,1,0)),"어펙터밸류없음","")</f>
        <v/>
      </c>
      <c r="D250" s="1">
        <v>4</v>
      </c>
      <c r="E250" s="1" t="str">
        <f>VLOOKUP($B250,AffectorValueTable!$1:$1048576,MATCH(AffectorValueTable!$B$1,AffectorValueTable!$1:$1,0),0)</f>
        <v>InstantDeath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0">
        <v>0.6</v>
      </c>
      <c r="O250" s="7" t="str">
        <f t="shared" ca="1" si="91"/>
        <v/>
      </c>
      <c r="S250" s="7" t="str">
        <f t="shared" ca="1" si="76"/>
        <v/>
      </c>
    </row>
    <row r="251" spans="1:19" x14ac:dyDescent="0.3">
      <c r="A251" s="1" t="str">
        <f t="shared" si="90"/>
        <v>LP_InstantKillBetter_05</v>
      </c>
      <c r="B251" s="1" t="s">
        <v>326</v>
      </c>
      <c r="C251" s="1" t="str">
        <f>IF(ISERROR(VLOOKUP(B251,AffectorValueTable!$A:$A,1,0)),"어펙터밸류없음","")</f>
        <v/>
      </c>
      <c r="D251" s="1">
        <v>5</v>
      </c>
      <c r="E251" s="1" t="str">
        <f>VLOOKUP($B251,AffectorValueTable!$1:$1048576,MATCH(AffectorValueTable!$B$1,AffectorValueTable!$1:$1,0),0)</f>
        <v>InstantDeath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0">
        <v>0.75</v>
      </c>
      <c r="O251" s="7" t="str">
        <f t="shared" ca="1" si="91"/>
        <v/>
      </c>
      <c r="S251" s="7" t="str">
        <f t="shared" ca="1" si="76"/>
        <v/>
      </c>
    </row>
    <row r="252" spans="1:19" x14ac:dyDescent="0.3">
      <c r="A252" s="1" t="str">
        <f t="shared" si="88"/>
        <v>LP_ImmortalWill_01</v>
      </c>
      <c r="B252" s="1" t="s">
        <v>327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ImmortalWill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v>0.1</v>
      </c>
      <c r="O252" s="7" t="str">
        <f t="shared" ca="1" si="89"/>
        <v/>
      </c>
      <c r="S252" s="7" t="str">
        <f t="shared" ca="1" si="76"/>
        <v/>
      </c>
    </row>
    <row r="253" spans="1:19" x14ac:dyDescent="0.3">
      <c r="A253" s="1" t="str">
        <f t="shared" si="88"/>
        <v>LP_ImmortalWill_02</v>
      </c>
      <c r="B253" s="1" t="s">
        <v>327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ImmortalWill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v>0.2</v>
      </c>
      <c r="O253" s="7" t="str">
        <f t="shared" ca="1" si="89"/>
        <v/>
      </c>
      <c r="S253" s="7" t="str">
        <f t="shared" ca="1" si="76"/>
        <v/>
      </c>
    </row>
    <row r="254" spans="1:19" x14ac:dyDescent="0.3">
      <c r="A254" s="1" t="str">
        <f t="shared" si="88"/>
        <v>LP_ImmortalWill_03</v>
      </c>
      <c r="B254" s="1" t="s">
        <v>327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ImmortalWill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v>0.3</v>
      </c>
      <c r="O254" s="7" t="str">
        <f t="shared" ca="1" si="89"/>
        <v/>
      </c>
      <c r="S254" s="7" t="str">
        <f t="shared" ca="1" si="76"/>
        <v/>
      </c>
    </row>
    <row r="255" spans="1:19" x14ac:dyDescent="0.3">
      <c r="A255" s="1" t="str">
        <f t="shared" si="88"/>
        <v>LP_ImmortalWill_04</v>
      </c>
      <c r="B255" s="1" t="s">
        <v>327</v>
      </c>
      <c r="C255" s="1" t="str">
        <f>IF(ISERROR(VLOOKUP(B255,AffectorValueTable!$A:$A,1,0)),"어펙터밸류없음","")</f>
        <v/>
      </c>
      <c r="D255" s="1">
        <v>4</v>
      </c>
      <c r="E255" s="1" t="str">
        <f>VLOOKUP($B255,AffectorValueTable!$1:$1048576,MATCH(AffectorValueTable!$B$1,AffectorValueTable!$1:$1,0),0)</f>
        <v>ImmortalWill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v>0.4</v>
      </c>
      <c r="O255" s="7" t="str">
        <f t="shared" ca="1" si="89"/>
        <v/>
      </c>
      <c r="S255" s="7" t="str">
        <f t="shared" ca="1" si="76"/>
        <v/>
      </c>
    </row>
    <row r="256" spans="1:19" x14ac:dyDescent="0.3">
      <c r="A256" s="1" t="str">
        <f t="shared" si="88"/>
        <v>LP_ImmortalWill_05</v>
      </c>
      <c r="B256" s="1" t="s">
        <v>327</v>
      </c>
      <c r="C256" s="1" t="str">
        <f>IF(ISERROR(VLOOKUP(B256,AffectorValueTable!$A:$A,1,0)),"어펙터밸류없음","")</f>
        <v/>
      </c>
      <c r="D256" s="1">
        <v>5</v>
      </c>
      <c r="E256" s="1" t="str">
        <f>VLOOKUP($B256,AffectorValueTable!$1:$1048576,MATCH(AffectorValueTable!$B$1,AffectorValueTable!$1:$1,0),0)</f>
        <v>ImmortalWill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v>0.5</v>
      </c>
      <c r="O256" s="7" t="str">
        <f t="shared" ca="1" si="89"/>
        <v/>
      </c>
      <c r="S256" s="7" t="str">
        <f t="shared" ca="1" si="76"/>
        <v/>
      </c>
    </row>
    <row r="257" spans="1:21" x14ac:dyDescent="0.3">
      <c r="A257" s="1" t="str">
        <f t="shared" ref="A257:A260" si="92">B257&amp;"_"&amp;TEXT(D257,"00")</f>
        <v>LP_ImmortalWill_06</v>
      </c>
      <c r="B257" s="1" t="s">
        <v>327</v>
      </c>
      <c r="C257" s="1" t="str">
        <f>IF(ISERROR(VLOOKUP(B257,AffectorValueTable!$A:$A,1,0)),"어펙터밸류없음","")</f>
        <v/>
      </c>
      <c r="D257" s="1">
        <v>6</v>
      </c>
      <c r="E257" s="1" t="str">
        <f>VLOOKUP($B257,AffectorValueTable!$1:$1048576,MATCH(AffectorValueTable!$B$1,AffectorValueTable!$1:$1,0),0)</f>
        <v>ImmortalWill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v>0.6</v>
      </c>
      <c r="O257" s="7" t="str">
        <f t="shared" ref="O257:O260" ca="1" si="93">IF(NOT(ISBLANK(N257)),N257,
IF(ISBLANK(M257),"",
VLOOKUP(M257,OFFSET(INDIRECT("$A:$B"),0,MATCH(M$1&amp;"_Verify",INDIRECT("$1:$1"),0)-1),2,0)
))</f>
        <v/>
      </c>
      <c r="S257" s="7" t="str">
        <f t="shared" ca="1" si="76"/>
        <v/>
      </c>
    </row>
    <row r="258" spans="1:21" x14ac:dyDescent="0.3">
      <c r="A258" s="1" t="str">
        <f t="shared" si="92"/>
        <v>LP_ImmortalWill_07</v>
      </c>
      <c r="B258" s="1" t="s">
        <v>327</v>
      </c>
      <c r="C258" s="1" t="str">
        <f>IF(ISERROR(VLOOKUP(B258,AffectorValueTable!$A:$A,1,0)),"어펙터밸류없음","")</f>
        <v/>
      </c>
      <c r="D258" s="1">
        <v>7</v>
      </c>
      <c r="E258" s="1" t="str">
        <f>VLOOKUP($B258,AffectorValueTable!$1:$1048576,MATCH(AffectorValueTable!$B$1,AffectorValueTable!$1:$1,0),0)</f>
        <v>ImmortalWill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v>0.7</v>
      </c>
      <c r="O258" s="7" t="str">
        <f t="shared" ca="1" si="93"/>
        <v/>
      </c>
      <c r="S258" s="7" t="str">
        <f t="shared" ca="1" si="76"/>
        <v/>
      </c>
    </row>
    <row r="259" spans="1:21" x14ac:dyDescent="0.3">
      <c r="A259" s="1" t="str">
        <f t="shared" si="92"/>
        <v>LP_ImmortalWill_08</v>
      </c>
      <c r="B259" s="1" t="s">
        <v>327</v>
      </c>
      <c r="C259" s="1" t="str">
        <f>IF(ISERROR(VLOOKUP(B259,AffectorValueTable!$A:$A,1,0)),"어펙터밸류없음","")</f>
        <v/>
      </c>
      <c r="D259" s="1">
        <v>8</v>
      </c>
      <c r="E259" s="1" t="str">
        <f>VLOOKUP($B259,AffectorValueTable!$1:$1048576,MATCH(AffectorValueTable!$B$1,AffectorValueTable!$1:$1,0),0)</f>
        <v>ImmortalWill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v>0.8</v>
      </c>
      <c r="O259" s="7" t="str">
        <f t="shared" ca="1" si="93"/>
        <v/>
      </c>
      <c r="S259" s="7" t="str">
        <f t="shared" ca="1" si="76"/>
        <v/>
      </c>
    </row>
    <row r="260" spans="1:21" x14ac:dyDescent="0.3">
      <c r="A260" s="1" t="str">
        <f t="shared" si="92"/>
        <v>LP_ImmortalWill_09</v>
      </c>
      <c r="B260" s="1" t="s">
        <v>327</v>
      </c>
      <c r="C260" s="1" t="str">
        <f>IF(ISERROR(VLOOKUP(B260,AffectorValueTable!$A:$A,1,0)),"어펙터밸류없음","")</f>
        <v/>
      </c>
      <c r="D260" s="1">
        <v>9</v>
      </c>
      <c r="E260" s="1" t="str">
        <f>VLOOKUP($B260,AffectorValueTable!$1:$1048576,MATCH(AffectorValueTable!$B$1,AffectorValueTable!$1:$1,0),0)</f>
        <v>ImmortalWill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v>0.9</v>
      </c>
      <c r="O260" s="7" t="str">
        <f t="shared" ca="1" si="93"/>
        <v/>
      </c>
      <c r="S260" s="7" t="str">
        <f t="shared" ca="1" si="76"/>
        <v/>
      </c>
    </row>
    <row r="261" spans="1:21" x14ac:dyDescent="0.3">
      <c r="A261" s="1" t="str">
        <f t="shared" ref="A261:A283" si="94">B261&amp;"_"&amp;TEXT(D261,"00")</f>
        <v>LP_ImmortalWillBetter_01</v>
      </c>
      <c r="B261" s="1" t="s">
        <v>328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ImmortalWill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v>0.2</v>
      </c>
      <c r="O261" s="7" t="str">
        <f t="shared" ref="O261:O283" ca="1" si="95">IF(NOT(ISBLANK(N261)),N261,
IF(ISBLANK(M261),"",
VLOOKUP(M261,OFFSET(INDIRECT("$A:$B"),0,MATCH(M$1&amp;"_Verify",INDIRECT("$1:$1"),0)-1),2,0)
))</f>
        <v/>
      </c>
      <c r="S261" s="7" t="str">
        <f t="shared" ca="1" si="76"/>
        <v/>
      </c>
    </row>
    <row r="262" spans="1:21" x14ac:dyDescent="0.3">
      <c r="A262" s="1" t="str">
        <f t="shared" si="94"/>
        <v>LP_ImmortalWillBetter_02</v>
      </c>
      <c r="B262" s="1" t="s">
        <v>328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ImmortalWill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v>0.4</v>
      </c>
      <c r="O262" s="7" t="str">
        <f t="shared" ca="1" si="95"/>
        <v/>
      </c>
      <c r="S262" s="7" t="str">
        <f t="shared" ca="1" si="76"/>
        <v/>
      </c>
    </row>
    <row r="263" spans="1:21" x14ac:dyDescent="0.3">
      <c r="A263" s="1" t="str">
        <f t="shared" ref="A263:A265" si="96">B263&amp;"_"&amp;TEXT(D263,"00")</f>
        <v>LP_ImmortalWillBetter_03</v>
      </c>
      <c r="B263" s="1" t="s">
        <v>328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ImmortalWill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v>0.6</v>
      </c>
      <c r="O263" s="7" t="str">
        <f t="shared" ref="O263:O265" ca="1" si="97">IF(NOT(ISBLANK(N263)),N263,
IF(ISBLANK(M263),"",
VLOOKUP(M263,OFFSET(INDIRECT("$A:$B"),0,MATCH(M$1&amp;"_Verify",INDIRECT("$1:$1"),0)-1),2,0)
))</f>
        <v/>
      </c>
      <c r="S263" s="7" t="str">
        <f t="shared" ca="1" si="76"/>
        <v/>
      </c>
    </row>
    <row r="264" spans="1:21" x14ac:dyDescent="0.3">
      <c r="A264" s="1" t="str">
        <f t="shared" si="96"/>
        <v>LP_ImmortalWillBetter_04</v>
      </c>
      <c r="B264" s="1" t="s">
        <v>328</v>
      </c>
      <c r="C264" s="1" t="str">
        <f>IF(ISERROR(VLOOKUP(B264,AffectorValueTable!$A:$A,1,0)),"어펙터밸류없음","")</f>
        <v/>
      </c>
      <c r="D264" s="1">
        <v>4</v>
      </c>
      <c r="E264" s="1" t="str">
        <f>VLOOKUP($B264,AffectorValueTable!$1:$1048576,MATCH(AffectorValueTable!$B$1,AffectorValueTable!$1:$1,0),0)</f>
        <v>ImmortalWill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v>0.8</v>
      </c>
      <c r="O264" s="7" t="str">
        <f t="shared" ca="1" si="97"/>
        <v/>
      </c>
      <c r="S264" s="7" t="str">
        <f t="shared" ca="1" si="76"/>
        <v/>
      </c>
    </row>
    <row r="265" spans="1:21" x14ac:dyDescent="0.3">
      <c r="A265" s="1" t="str">
        <f t="shared" si="96"/>
        <v>LP_ImmortalWillBetter_05</v>
      </c>
      <c r="B265" s="1" t="s">
        <v>328</v>
      </c>
      <c r="C265" s="1" t="str">
        <f>IF(ISERROR(VLOOKUP(B265,AffectorValueTable!$A:$A,1,0)),"어펙터밸류없음","")</f>
        <v/>
      </c>
      <c r="D265" s="1">
        <v>5</v>
      </c>
      <c r="E265" s="1" t="str">
        <f>VLOOKUP($B265,AffectorValueTable!$1:$1048576,MATCH(AffectorValueTable!$B$1,AffectorValueTable!$1:$1,0),0)</f>
        <v>ImmortalWill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v>1</v>
      </c>
      <c r="O265" s="7" t="str">
        <f t="shared" ca="1" si="97"/>
        <v/>
      </c>
      <c r="S265" s="7" t="str">
        <f t="shared" ca="1" si="76"/>
        <v/>
      </c>
    </row>
    <row r="266" spans="1:21" x14ac:dyDescent="0.3">
      <c r="A266" s="1" t="str">
        <f t="shared" si="94"/>
        <v>LP_HealAreaOnEncounter_01</v>
      </c>
      <c r="B266" s="1" t="s">
        <v>379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CallAffectorValue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O266" s="7" t="str">
        <f t="shared" ca="1" si="95"/>
        <v/>
      </c>
      <c r="Q266" s="1" t="s">
        <v>382</v>
      </c>
      <c r="S266" s="7">
        <f t="shared" ca="1" si="76"/>
        <v>1</v>
      </c>
      <c r="U266" s="1" t="s">
        <v>380</v>
      </c>
    </row>
    <row r="267" spans="1:21" x14ac:dyDescent="0.3">
      <c r="A267" s="1" t="str">
        <f t="shared" si="94"/>
        <v>LP_HealAreaOnEncounter_02</v>
      </c>
      <c r="B267" s="1" t="s">
        <v>379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CallAffectorValue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O267" s="7" t="str">
        <f t="shared" ca="1" si="95"/>
        <v/>
      </c>
      <c r="Q267" s="1" t="s">
        <v>382</v>
      </c>
      <c r="S267" s="7">
        <f t="shared" ca="1" si="76"/>
        <v>1</v>
      </c>
      <c r="U267" s="1" t="s">
        <v>380</v>
      </c>
    </row>
    <row r="268" spans="1:21" x14ac:dyDescent="0.3">
      <c r="A268" s="1" t="str">
        <f t="shared" si="94"/>
        <v>LP_HealAreaOnEncounter_03</v>
      </c>
      <c r="B268" s="1" t="s">
        <v>379</v>
      </c>
      <c r="C268" s="1" t="str">
        <f>IF(ISERROR(VLOOKUP(B268,AffectorValueTable!$A:$A,1,0)),"어펙터밸류없음","")</f>
        <v/>
      </c>
      <c r="D268" s="1">
        <v>3</v>
      </c>
      <c r="E268" s="1" t="str">
        <f>VLOOKUP($B268,AffectorValueTable!$1:$1048576,MATCH(AffectorValueTable!$B$1,AffectorValueTable!$1:$1,0),0)</f>
        <v>CallAffectorValue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O268" s="7" t="str">
        <f t="shared" ca="1" si="95"/>
        <v/>
      </c>
      <c r="Q268" s="1" t="s">
        <v>382</v>
      </c>
      <c r="S268" s="7">
        <f t="shared" ca="1" si="76"/>
        <v>1</v>
      </c>
      <c r="U268" s="1" t="s">
        <v>380</v>
      </c>
    </row>
    <row r="269" spans="1:21" x14ac:dyDescent="0.3">
      <c r="A269" s="1" t="str">
        <f t="shared" si="94"/>
        <v>LP_HealAreaOnEncounter_04</v>
      </c>
      <c r="B269" s="1" t="s">
        <v>379</v>
      </c>
      <c r="C269" s="1" t="str">
        <f>IF(ISERROR(VLOOKUP(B269,AffectorValueTable!$A:$A,1,0)),"어펙터밸류없음","")</f>
        <v/>
      </c>
      <c r="D269" s="1">
        <v>4</v>
      </c>
      <c r="E269" s="1" t="str">
        <f>VLOOKUP($B269,AffectorValueTable!$1:$1048576,MATCH(AffectorValueTable!$B$1,AffectorValueTable!$1:$1,0),0)</f>
        <v>CallAffectorValue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O269" s="7" t="str">
        <f t="shared" ca="1" si="95"/>
        <v/>
      </c>
      <c r="Q269" s="1" t="s">
        <v>382</v>
      </c>
      <c r="S269" s="7">
        <f t="shared" ca="1" si="76"/>
        <v>1</v>
      </c>
      <c r="U269" s="1" t="s">
        <v>380</v>
      </c>
    </row>
    <row r="270" spans="1:21" x14ac:dyDescent="0.3">
      <c r="A270" s="1" t="str">
        <f t="shared" si="94"/>
        <v>LP_HealAreaOnEncounter_05</v>
      </c>
      <c r="B270" s="1" t="s">
        <v>379</v>
      </c>
      <c r="C270" s="1" t="str">
        <f>IF(ISERROR(VLOOKUP(B270,AffectorValueTable!$A:$A,1,0)),"어펙터밸류없음","")</f>
        <v/>
      </c>
      <c r="D270" s="1">
        <v>5</v>
      </c>
      <c r="E270" s="1" t="str">
        <f>VLOOKUP($B270,AffectorValueTable!$1:$1048576,MATCH(AffectorValueTable!$B$1,AffectorValueTable!$1:$1,0),0)</f>
        <v>CallAffectorValue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O270" s="7" t="str">
        <f t="shared" ca="1" si="95"/>
        <v/>
      </c>
      <c r="Q270" s="1" t="s">
        <v>382</v>
      </c>
      <c r="S270" s="7">
        <f t="shared" ca="1" si="76"/>
        <v>1</v>
      </c>
      <c r="U270" s="1" t="s">
        <v>380</v>
      </c>
    </row>
    <row r="271" spans="1:21" x14ac:dyDescent="0.3">
      <c r="A271" s="1" t="str">
        <f t="shared" si="94"/>
        <v>LP_HealAreaOnEncounter_06</v>
      </c>
      <c r="B271" s="1" t="s">
        <v>379</v>
      </c>
      <c r="C271" s="1" t="str">
        <f>IF(ISERROR(VLOOKUP(B271,AffectorValueTable!$A:$A,1,0)),"어펙터밸류없음","")</f>
        <v/>
      </c>
      <c r="D271" s="1">
        <v>6</v>
      </c>
      <c r="E271" s="1" t="str">
        <f>VLOOKUP($B271,AffectorValueTable!$1:$1048576,MATCH(AffectorValueTable!$B$1,AffectorValueTable!$1:$1,0),0)</f>
        <v>CallAffectorValue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O271" s="7" t="str">
        <f t="shared" ca="1" si="95"/>
        <v/>
      </c>
      <c r="Q271" s="1" t="s">
        <v>382</v>
      </c>
      <c r="S271" s="7">
        <f t="shared" ca="1" si="76"/>
        <v>1</v>
      </c>
      <c r="U271" s="1" t="s">
        <v>380</v>
      </c>
    </row>
    <row r="272" spans="1:21" x14ac:dyDescent="0.3">
      <c r="A272" s="1" t="str">
        <f t="shared" si="94"/>
        <v>LP_HealAreaOnEncounter_CreateHit_01</v>
      </c>
      <c r="B272" s="1" t="s">
        <v>380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CreateHitObject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O272" s="7" t="str">
        <f t="shared" ca="1" si="95"/>
        <v/>
      </c>
      <c r="S272" s="7" t="str">
        <f t="shared" ca="1" si="76"/>
        <v/>
      </c>
      <c r="T272" s="1" t="s">
        <v>383</v>
      </c>
    </row>
    <row r="273" spans="1:21" x14ac:dyDescent="0.3">
      <c r="A273" s="1" t="str">
        <f t="shared" si="94"/>
        <v>LP_HealAreaOnEncounter_CreateHit_02</v>
      </c>
      <c r="B273" s="1" t="s">
        <v>380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CreateHitObject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O273" s="7" t="str">
        <f t="shared" ca="1" si="95"/>
        <v/>
      </c>
      <c r="S273" s="7" t="str">
        <f t="shared" ca="1" si="76"/>
        <v/>
      </c>
      <c r="T273" s="1" t="s">
        <v>383</v>
      </c>
    </row>
    <row r="274" spans="1:21" x14ac:dyDescent="0.3">
      <c r="A274" s="1" t="str">
        <f t="shared" si="94"/>
        <v>LP_HealAreaOnEncounter_CreateHit_03</v>
      </c>
      <c r="B274" s="1" t="s">
        <v>380</v>
      </c>
      <c r="C274" s="1" t="str">
        <f>IF(ISERROR(VLOOKUP(B274,AffectorValueTable!$A:$A,1,0)),"어펙터밸류없음","")</f>
        <v/>
      </c>
      <c r="D274" s="1">
        <v>3</v>
      </c>
      <c r="E274" s="1" t="str">
        <f>VLOOKUP($B274,AffectorValueTable!$1:$1048576,MATCH(AffectorValueTable!$B$1,AffectorValueTable!$1:$1,0),0)</f>
        <v>CreateHitObject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O274" s="7" t="str">
        <f t="shared" ca="1" si="95"/>
        <v/>
      </c>
      <c r="S274" s="7" t="str">
        <f t="shared" ca="1" si="76"/>
        <v/>
      </c>
      <c r="T274" s="1" t="s">
        <v>383</v>
      </c>
    </row>
    <row r="275" spans="1:21" x14ac:dyDescent="0.3">
      <c r="A275" s="1" t="str">
        <f t="shared" si="94"/>
        <v>LP_HealAreaOnEncounter_CreateHit_04</v>
      </c>
      <c r="B275" s="1" t="s">
        <v>380</v>
      </c>
      <c r="C275" s="1" t="str">
        <f>IF(ISERROR(VLOOKUP(B275,AffectorValueTable!$A:$A,1,0)),"어펙터밸류없음","")</f>
        <v/>
      </c>
      <c r="D275" s="1">
        <v>4</v>
      </c>
      <c r="E275" s="1" t="str">
        <f>VLOOKUP($B275,AffectorValueTable!$1:$1048576,MATCH(AffectorValueTable!$B$1,AffectorValueTable!$1:$1,0),0)</f>
        <v>CreateHitObject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O275" s="7" t="str">
        <f t="shared" ca="1" si="95"/>
        <v/>
      </c>
      <c r="S275" s="7" t="str">
        <f t="shared" ca="1" si="76"/>
        <v/>
      </c>
      <c r="T275" s="1" t="s">
        <v>383</v>
      </c>
    </row>
    <row r="276" spans="1:21" x14ac:dyDescent="0.3">
      <c r="A276" s="1" t="str">
        <f t="shared" si="94"/>
        <v>LP_HealAreaOnEncounter_CreateHit_05</v>
      </c>
      <c r="B276" s="1" t="s">
        <v>380</v>
      </c>
      <c r="C276" s="1" t="str">
        <f>IF(ISERROR(VLOOKUP(B276,AffectorValueTable!$A:$A,1,0)),"어펙터밸류없음","")</f>
        <v/>
      </c>
      <c r="D276" s="1">
        <v>5</v>
      </c>
      <c r="E276" s="1" t="str">
        <f>VLOOKUP($B276,AffectorValueTable!$1:$1048576,MATCH(AffectorValueTable!$B$1,AffectorValueTable!$1:$1,0),0)</f>
        <v>CreateHitObject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O276" s="7" t="str">
        <f t="shared" ca="1" si="95"/>
        <v/>
      </c>
      <c r="S276" s="7" t="str">
        <f t="shared" ca="1" si="76"/>
        <v/>
      </c>
      <c r="T276" s="1" t="s">
        <v>383</v>
      </c>
    </row>
    <row r="277" spans="1:21" x14ac:dyDescent="0.3">
      <c r="A277" s="1" t="str">
        <f t="shared" si="94"/>
        <v>LP_HealAreaOnEncounter_CreateHit_06</v>
      </c>
      <c r="B277" s="1" t="s">
        <v>380</v>
      </c>
      <c r="C277" s="1" t="str">
        <f>IF(ISERROR(VLOOKUP(B277,AffectorValueTable!$A:$A,1,0)),"어펙터밸류없음","")</f>
        <v/>
      </c>
      <c r="D277" s="1">
        <v>6</v>
      </c>
      <c r="E277" s="1" t="str">
        <f>VLOOKUP($B277,AffectorValueTable!$1:$1048576,MATCH(AffectorValueTable!$B$1,AffectorValueTable!$1:$1,0),0)</f>
        <v>CreateHitObject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O277" s="7" t="str">
        <f t="shared" ca="1" si="95"/>
        <v/>
      </c>
      <c r="S277" s="7" t="str">
        <f t="shared" ca="1" si="76"/>
        <v/>
      </c>
      <c r="T277" s="1" t="s">
        <v>383</v>
      </c>
    </row>
    <row r="278" spans="1:21" x14ac:dyDescent="0.3">
      <c r="A278" s="1" t="str">
        <f t="shared" si="94"/>
        <v>LP_HealAreaOnEncounter_CH_Heal_01</v>
      </c>
      <c r="B278" s="1" t="s">
        <v>384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Heal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K278" s="1">
        <v>2.5000000000000001E-2</v>
      </c>
      <c r="O278" s="7" t="str">
        <f t="shared" ca="1" si="95"/>
        <v/>
      </c>
      <c r="S278" s="7" t="str">
        <f t="shared" ref="S278:S283" ca="1" si="98">IF(NOT(ISBLANK(R278)),R278,
IF(ISBLANK(Q278),"",
VLOOKUP(Q278,OFFSET(INDIRECT("$A:$B"),0,MATCH(Q$1&amp;"_Verify",INDIRECT("$1:$1"),0)-1),2,0)
))</f>
        <v/>
      </c>
    </row>
    <row r="279" spans="1:21" x14ac:dyDescent="0.3">
      <c r="A279" s="1" t="str">
        <f t="shared" si="94"/>
        <v>LP_HealAreaOnEncounter_CH_Heal_02</v>
      </c>
      <c r="B279" s="1" t="s">
        <v>384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Heal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K279" s="1">
        <v>0.03</v>
      </c>
      <c r="O279" s="7" t="str">
        <f t="shared" ca="1" si="95"/>
        <v/>
      </c>
      <c r="S279" s="7" t="str">
        <f t="shared" ca="1" si="98"/>
        <v/>
      </c>
    </row>
    <row r="280" spans="1:21" x14ac:dyDescent="0.3">
      <c r="A280" s="1" t="str">
        <f t="shared" si="94"/>
        <v>LP_HealAreaOnEncounter_CH_Heal_03</v>
      </c>
      <c r="B280" s="1" t="s">
        <v>384</v>
      </c>
      <c r="C280" s="1" t="str">
        <f>IF(ISERROR(VLOOKUP(B280,AffectorValueTable!$A:$A,1,0)),"어펙터밸류없음","")</f>
        <v/>
      </c>
      <c r="D280" s="1">
        <v>3</v>
      </c>
      <c r="E280" s="1" t="str">
        <f>VLOOKUP($B280,AffectorValueTable!$1:$1048576,MATCH(AffectorValueTable!$B$1,AffectorValueTable!$1:$1,0),0)</f>
        <v>Heal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K280" s="1">
        <v>3.5000000000000003E-2</v>
      </c>
      <c r="O280" s="7" t="str">
        <f t="shared" ca="1" si="95"/>
        <v/>
      </c>
      <c r="S280" s="7" t="str">
        <f t="shared" ca="1" si="98"/>
        <v/>
      </c>
    </row>
    <row r="281" spans="1:21" x14ac:dyDescent="0.3">
      <c r="A281" s="1" t="str">
        <f t="shared" si="94"/>
        <v>LP_HealAreaOnEncounter_CH_Heal_04</v>
      </c>
      <c r="B281" s="1" t="s">
        <v>384</v>
      </c>
      <c r="C281" s="1" t="str">
        <f>IF(ISERROR(VLOOKUP(B281,AffectorValueTable!$A:$A,1,0)),"어펙터밸류없음","")</f>
        <v/>
      </c>
      <c r="D281" s="1">
        <v>4</v>
      </c>
      <c r="E281" s="1" t="str">
        <f>VLOOKUP($B281,AffectorValueTable!$1:$1048576,MATCH(AffectorValueTable!$B$1,AffectorValueTable!$1:$1,0),0)</f>
        <v>Heal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K281" s="1">
        <v>0.04</v>
      </c>
      <c r="O281" s="7" t="str">
        <f t="shared" ca="1" si="95"/>
        <v/>
      </c>
      <c r="S281" s="7" t="str">
        <f t="shared" ca="1" si="98"/>
        <v/>
      </c>
    </row>
    <row r="282" spans="1:21" x14ac:dyDescent="0.3">
      <c r="A282" s="1" t="str">
        <f t="shared" si="94"/>
        <v>LP_HealAreaOnEncounter_CH_Heal_05</v>
      </c>
      <c r="B282" s="1" t="s">
        <v>384</v>
      </c>
      <c r="C282" s="1" t="str">
        <f>IF(ISERROR(VLOOKUP(B282,AffectorValueTable!$A:$A,1,0)),"어펙터밸류없음","")</f>
        <v/>
      </c>
      <c r="D282" s="1">
        <v>5</v>
      </c>
      <c r="E282" s="1" t="str">
        <f>VLOOKUP($B282,AffectorValueTable!$1:$1048576,MATCH(AffectorValueTable!$B$1,AffectorValueTable!$1:$1,0),0)</f>
        <v>Heal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K282" s="1">
        <v>4.4999999999999998E-2</v>
      </c>
      <c r="O282" s="7" t="str">
        <f t="shared" ca="1" si="95"/>
        <v/>
      </c>
      <c r="S282" s="7" t="str">
        <f t="shared" ca="1" si="98"/>
        <v/>
      </c>
    </row>
    <row r="283" spans="1:21" x14ac:dyDescent="0.3">
      <c r="A283" s="1" t="str">
        <f t="shared" si="94"/>
        <v>LP_HealAreaOnEncounter_CH_Heal_06</v>
      </c>
      <c r="B283" s="1" t="s">
        <v>384</v>
      </c>
      <c r="C283" s="1" t="str">
        <f>IF(ISERROR(VLOOKUP(B283,AffectorValueTable!$A:$A,1,0)),"어펙터밸류없음","")</f>
        <v/>
      </c>
      <c r="D283" s="1">
        <v>6</v>
      </c>
      <c r="E283" s="1" t="str">
        <f>VLOOKUP($B283,AffectorValueTable!$1:$1048576,MATCH(AffectorValueTable!$B$1,AffectorValueTable!$1:$1,0),0)</f>
        <v>Heal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K283" s="1">
        <v>0.05</v>
      </c>
      <c r="O283" s="7" t="str">
        <f t="shared" ca="1" si="95"/>
        <v/>
      </c>
      <c r="S283" s="7" t="str">
        <f t="shared" ca="1" si="98"/>
        <v/>
      </c>
    </row>
    <row r="284" spans="1:21" x14ac:dyDescent="0.3">
      <c r="A284" s="1" t="str">
        <f t="shared" ref="A284:A307" si="99">B284&amp;"_"&amp;TEXT(D284,"00")</f>
        <v>LP_MoveSpeedUpOnAttacked_01</v>
      </c>
      <c r="B284" s="1" t="s">
        <v>329</v>
      </c>
      <c r="C284" s="1" t="str">
        <f>IF(ISERROR(VLOOKUP(B284,AffectorValueTable!$A:$A,1,0)),"어펙터밸류없음","")</f>
        <v/>
      </c>
      <c r="D284" s="1">
        <v>1</v>
      </c>
      <c r="E284" s="1" t="str">
        <f>VLOOKUP($B284,AffectorValueTable!$1:$1048576,MATCH(AffectorValueTable!$B$1,AffectorValueTable!$1:$1,0),0)</f>
        <v>CallAffectorValue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O284" s="7" t="str">
        <f t="shared" ref="O284:O307" ca="1" si="100">IF(NOT(ISBLANK(N284)),N284,
IF(ISBLANK(M284),"",
VLOOKUP(M284,OFFSET(INDIRECT("$A:$B"),0,MATCH(M$1&amp;"_Verify",INDIRECT("$1:$1"),0)-1),2,0)
))</f>
        <v/>
      </c>
      <c r="Q284" s="1" t="s">
        <v>229</v>
      </c>
      <c r="S284" s="7">
        <f t="shared" ref="S284:S307" ca="1" si="101">IF(NOT(ISBLANK(R284)),R284,
IF(ISBLANK(Q284),"",
VLOOKUP(Q284,OFFSET(INDIRECT("$A:$B"),0,MATCH(Q$1&amp;"_Verify",INDIRECT("$1:$1"),0)-1),2,0)
))</f>
        <v>4</v>
      </c>
      <c r="U284" s="1" t="s">
        <v>331</v>
      </c>
    </row>
    <row r="285" spans="1:21" x14ac:dyDescent="0.3">
      <c r="A285" s="1" t="str">
        <f t="shared" si="99"/>
        <v>LP_MoveSpeedUpOnAttacked_02</v>
      </c>
      <c r="B285" s="1" t="s">
        <v>329</v>
      </c>
      <c r="C285" s="1" t="str">
        <f>IF(ISERROR(VLOOKUP(B285,AffectorValueTable!$A:$A,1,0)),"어펙터밸류없음","")</f>
        <v/>
      </c>
      <c r="D285" s="1">
        <v>2</v>
      </c>
      <c r="E285" s="1" t="str">
        <f>VLOOKUP($B285,AffectorValueTable!$1:$1048576,MATCH(AffectorValueTable!$B$1,AffectorValueTable!$1:$1,0),0)</f>
        <v>CallAffectorValue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O285" s="7" t="str">
        <f t="shared" ca="1" si="100"/>
        <v/>
      </c>
      <c r="Q285" s="1" t="s">
        <v>229</v>
      </c>
      <c r="S285" s="7">
        <f t="shared" ca="1" si="101"/>
        <v>4</v>
      </c>
      <c r="U285" s="1" t="s">
        <v>331</v>
      </c>
    </row>
    <row r="286" spans="1:21" x14ac:dyDescent="0.3">
      <c r="A286" s="1" t="str">
        <f t="shared" si="99"/>
        <v>LP_MoveSpeedUpOnAttacked_03</v>
      </c>
      <c r="B286" s="1" t="s">
        <v>329</v>
      </c>
      <c r="C286" s="1" t="str">
        <f>IF(ISERROR(VLOOKUP(B286,AffectorValueTable!$A:$A,1,0)),"어펙터밸류없음","")</f>
        <v/>
      </c>
      <c r="D286" s="1">
        <v>3</v>
      </c>
      <c r="E286" s="1" t="str">
        <f>VLOOKUP($B286,AffectorValueTable!$1:$1048576,MATCH(AffectorValueTable!$B$1,AffectorValueTable!$1:$1,0),0)</f>
        <v>CallAffectorValue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O286" s="7" t="str">
        <f t="shared" ca="1" si="100"/>
        <v/>
      </c>
      <c r="Q286" s="1" t="s">
        <v>229</v>
      </c>
      <c r="S286" s="7">
        <f t="shared" ca="1" si="101"/>
        <v>4</v>
      </c>
      <c r="U286" s="1" t="s">
        <v>331</v>
      </c>
    </row>
    <row r="287" spans="1:21" x14ac:dyDescent="0.3">
      <c r="A287" s="1" t="str">
        <f t="shared" si="99"/>
        <v>LP_MoveSpeedUpOnAttacked_04</v>
      </c>
      <c r="B287" s="1" t="s">
        <v>329</v>
      </c>
      <c r="C287" s="1" t="str">
        <f>IF(ISERROR(VLOOKUP(B287,AffectorValueTable!$A:$A,1,0)),"어펙터밸류없음","")</f>
        <v/>
      </c>
      <c r="D287" s="1">
        <v>4</v>
      </c>
      <c r="E287" s="1" t="str">
        <f>VLOOKUP($B287,AffectorValueTable!$1:$1048576,MATCH(AffectorValueTable!$B$1,AffectorValueTable!$1:$1,0),0)</f>
        <v>CallAffectorValue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O287" s="7" t="str">
        <f t="shared" ca="1" si="100"/>
        <v/>
      </c>
      <c r="Q287" s="1" t="s">
        <v>229</v>
      </c>
      <c r="S287" s="7">
        <f t="shared" ca="1" si="101"/>
        <v>4</v>
      </c>
      <c r="U287" s="1" t="s">
        <v>331</v>
      </c>
    </row>
    <row r="288" spans="1:21" x14ac:dyDescent="0.3">
      <c r="A288" s="1" t="str">
        <f t="shared" si="99"/>
        <v>LP_MoveSpeedUpOnAttacked_05</v>
      </c>
      <c r="B288" s="1" t="s">
        <v>329</v>
      </c>
      <c r="C288" s="1" t="str">
        <f>IF(ISERROR(VLOOKUP(B288,AffectorValueTable!$A:$A,1,0)),"어펙터밸류없음","")</f>
        <v/>
      </c>
      <c r="D288" s="1">
        <v>5</v>
      </c>
      <c r="E288" s="1" t="str">
        <f>VLOOKUP($B288,AffectorValueTable!$1:$1048576,MATCH(AffectorValueTable!$B$1,AffectorValueTable!$1:$1,0),0)</f>
        <v>CallAffectorValue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O288" s="7" t="str">
        <f t="shared" ca="1" si="100"/>
        <v/>
      </c>
      <c r="Q288" s="1" t="s">
        <v>229</v>
      </c>
      <c r="S288" s="7">
        <f t="shared" ca="1" si="101"/>
        <v>4</v>
      </c>
      <c r="U288" s="1" t="s">
        <v>331</v>
      </c>
    </row>
    <row r="289" spans="1:23" x14ac:dyDescent="0.3">
      <c r="A289" s="1" t="str">
        <f t="shared" si="99"/>
        <v>LP_MoveSpeedUpOnAttacked_06</v>
      </c>
      <c r="B289" s="1" t="s">
        <v>329</v>
      </c>
      <c r="C289" s="1" t="str">
        <f>IF(ISERROR(VLOOKUP(B289,AffectorValueTable!$A:$A,1,0)),"어펙터밸류없음","")</f>
        <v/>
      </c>
      <c r="D289" s="1">
        <v>6</v>
      </c>
      <c r="E289" s="1" t="str">
        <f>VLOOKUP($B289,AffectorValueTable!$1:$1048576,MATCH(AffectorValueTable!$B$1,AffectorValueTable!$1:$1,0),0)</f>
        <v>CallAffectorValue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O289" s="7" t="str">
        <f t="shared" ca="1" si="100"/>
        <v/>
      </c>
      <c r="Q289" s="1" t="s">
        <v>229</v>
      </c>
      <c r="S289" s="7">
        <f t="shared" ca="1" si="101"/>
        <v>4</v>
      </c>
      <c r="U289" s="1" t="s">
        <v>331</v>
      </c>
    </row>
    <row r="290" spans="1:23" x14ac:dyDescent="0.3">
      <c r="A290" s="1" t="str">
        <f t="shared" ref="A290:A295" si="102">B290&amp;"_"&amp;TEXT(D290,"00")</f>
        <v>LP_MoveSpeedUpOnAttacked_Move_01</v>
      </c>
      <c r="B290" s="1" t="s">
        <v>330</v>
      </c>
      <c r="C290" s="1" t="str">
        <f>IF(ISERROR(VLOOKUP(B290,AffectorValueTable!$A:$A,1,0)),"어펙터밸류없음","")</f>
        <v/>
      </c>
      <c r="D290" s="1">
        <v>1</v>
      </c>
      <c r="E290" s="1" t="str">
        <f>VLOOKUP($B290,AffectorValueTable!$1:$1048576,MATCH(AffectorValueTable!$B$1,AffectorValueTable!$1:$1,0),0)</f>
        <v>ChangeActorStatus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5</v>
      </c>
      <c r="J290" s="1">
        <v>0.25</v>
      </c>
      <c r="M290" s="1" t="s">
        <v>160</v>
      </c>
      <c r="O290" s="7">
        <f t="shared" ref="O290:O295" ca="1" si="103">IF(NOT(ISBLANK(N290)),N290,
IF(ISBLANK(M290),"",
VLOOKUP(M290,OFFSET(INDIRECT("$A:$B"),0,MATCH(M$1&amp;"_Verify",INDIRECT("$1:$1"),0)-1),2,0)
))</f>
        <v>10</v>
      </c>
      <c r="R290" s="1">
        <v>1</v>
      </c>
      <c r="S290" s="7">
        <f t="shared" ref="S290:S295" ca="1" si="104">IF(NOT(ISBLANK(R290)),R290,
IF(ISBLANK(Q290),"",
VLOOKUP(Q290,OFFSET(INDIRECT("$A:$B"),0,MATCH(Q$1&amp;"_Verify",INDIRECT("$1:$1"),0)-1),2,0)
))</f>
        <v>1</v>
      </c>
      <c r="W290" s="1" t="s">
        <v>375</v>
      </c>
    </row>
    <row r="291" spans="1:23" x14ac:dyDescent="0.3">
      <c r="A291" s="1" t="str">
        <f t="shared" si="102"/>
        <v>LP_MoveSpeedUpOnAttacked_Move_02</v>
      </c>
      <c r="B291" s="1" t="s">
        <v>330</v>
      </c>
      <c r="C291" s="1" t="str">
        <f>IF(ISERROR(VLOOKUP(B291,AffectorValueTable!$A:$A,1,0)),"어펙터밸류없음","")</f>
        <v/>
      </c>
      <c r="D291" s="1">
        <v>2</v>
      </c>
      <c r="E291" s="1" t="str">
        <f>VLOOKUP($B291,AffectorValueTable!$1:$1048576,MATCH(AffectorValueTable!$B$1,AffectorValueTable!$1:$1,0),0)</f>
        <v>ChangeActorStatus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7</v>
      </c>
      <c r="J291" s="1">
        <v>0.3</v>
      </c>
      <c r="M291" s="1" t="s">
        <v>160</v>
      </c>
      <c r="O291" s="7">
        <f t="shared" ca="1" si="103"/>
        <v>10</v>
      </c>
      <c r="R291" s="1">
        <v>1</v>
      </c>
      <c r="S291" s="7">
        <f t="shared" ca="1" si="104"/>
        <v>1</v>
      </c>
      <c r="W291" s="1" t="s">
        <v>375</v>
      </c>
    </row>
    <row r="292" spans="1:23" x14ac:dyDescent="0.3">
      <c r="A292" s="1" t="str">
        <f t="shared" si="102"/>
        <v>LP_MoveSpeedUpOnAttacked_Move_03</v>
      </c>
      <c r="B292" s="1" t="s">
        <v>330</v>
      </c>
      <c r="C292" s="1" t="str">
        <f>IF(ISERROR(VLOOKUP(B292,AffectorValueTable!$A:$A,1,0)),"어펙터밸류없음","")</f>
        <v/>
      </c>
      <c r="D292" s="1">
        <v>3</v>
      </c>
      <c r="E292" s="1" t="str">
        <f>VLOOKUP($B292,AffectorValueTable!$1:$1048576,MATCH(AffectorValueTable!$B$1,AffectorValueTable!$1:$1,0),0)</f>
        <v>ChangeActorStatus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9</v>
      </c>
      <c r="J292" s="1">
        <v>0.35</v>
      </c>
      <c r="M292" s="1" t="s">
        <v>160</v>
      </c>
      <c r="O292" s="7">
        <f t="shared" ca="1" si="103"/>
        <v>10</v>
      </c>
      <c r="R292" s="1">
        <v>1</v>
      </c>
      <c r="S292" s="7">
        <f t="shared" ca="1" si="104"/>
        <v>1</v>
      </c>
      <c r="W292" s="1" t="s">
        <v>375</v>
      </c>
    </row>
    <row r="293" spans="1:23" x14ac:dyDescent="0.3">
      <c r="A293" s="1" t="str">
        <f t="shared" si="102"/>
        <v>LP_MoveSpeedUpOnAttacked_Move_04</v>
      </c>
      <c r="B293" s="1" t="s">
        <v>330</v>
      </c>
      <c r="C293" s="1" t="str">
        <f>IF(ISERROR(VLOOKUP(B293,AffectorValueTable!$A:$A,1,0)),"어펙터밸류없음","")</f>
        <v/>
      </c>
      <c r="D293" s="1">
        <v>4</v>
      </c>
      <c r="E293" s="1" t="str">
        <f>VLOOKUP($B293,AffectorValueTable!$1:$1048576,MATCH(AffectorValueTable!$B$1,AffectorValueTable!$1:$1,0),0)</f>
        <v>ChangeActorStatus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11</v>
      </c>
      <c r="J293" s="1">
        <v>0.4</v>
      </c>
      <c r="M293" s="1" t="s">
        <v>160</v>
      </c>
      <c r="O293" s="7">
        <f t="shared" ca="1" si="103"/>
        <v>10</v>
      </c>
      <c r="R293" s="1">
        <v>1</v>
      </c>
      <c r="S293" s="7">
        <f t="shared" ca="1" si="104"/>
        <v>1</v>
      </c>
      <c r="W293" s="1" t="s">
        <v>375</v>
      </c>
    </row>
    <row r="294" spans="1:23" x14ac:dyDescent="0.3">
      <c r="A294" s="1" t="str">
        <f t="shared" si="102"/>
        <v>LP_MoveSpeedUpOnAttacked_Move_05</v>
      </c>
      <c r="B294" s="1" t="s">
        <v>330</v>
      </c>
      <c r="C294" s="1" t="str">
        <f>IF(ISERROR(VLOOKUP(B294,AffectorValueTable!$A:$A,1,0)),"어펙터밸류없음","")</f>
        <v/>
      </c>
      <c r="D294" s="1">
        <v>5</v>
      </c>
      <c r="E294" s="1" t="str">
        <f>VLOOKUP($B294,AffectorValueTable!$1:$1048576,MATCH(AffectorValueTable!$B$1,AffectorValueTable!$1:$1,0),0)</f>
        <v>ChangeActorStatus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13</v>
      </c>
      <c r="J294" s="1">
        <v>0.45</v>
      </c>
      <c r="M294" s="1" t="s">
        <v>160</v>
      </c>
      <c r="O294" s="7">
        <f t="shared" ca="1" si="103"/>
        <v>10</v>
      </c>
      <c r="R294" s="1">
        <v>1</v>
      </c>
      <c r="S294" s="7">
        <f t="shared" ca="1" si="104"/>
        <v>1</v>
      </c>
      <c r="W294" s="1" t="s">
        <v>375</v>
      </c>
    </row>
    <row r="295" spans="1:23" x14ac:dyDescent="0.3">
      <c r="A295" s="1" t="str">
        <f t="shared" si="102"/>
        <v>LP_MoveSpeedUpOnAttacked_Move_06</v>
      </c>
      <c r="B295" s="1" t="s">
        <v>330</v>
      </c>
      <c r="C295" s="1" t="str">
        <f>IF(ISERROR(VLOOKUP(B295,AffectorValueTable!$A:$A,1,0)),"어펙터밸류없음","")</f>
        <v/>
      </c>
      <c r="D295" s="1">
        <v>6</v>
      </c>
      <c r="E295" s="1" t="str">
        <f>VLOOKUP($B295,AffectorValueTable!$1:$1048576,MATCH(AffectorValueTable!$B$1,AffectorValueTable!$1:$1,0),0)</f>
        <v>ChangeActorStatus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15</v>
      </c>
      <c r="J295" s="1">
        <v>0.5</v>
      </c>
      <c r="M295" s="1" t="s">
        <v>160</v>
      </c>
      <c r="O295" s="7">
        <f t="shared" ca="1" si="103"/>
        <v>10</v>
      </c>
      <c r="R295" s="1">
        <v>1</v>
      </c>
      <c r="S295" s="7">
        <f t="shared" ca="1" si="104"/>
        <v>1</v>
      </c>
      <c r="W295" s="1" t="s">
        <v>375</v>
      </c>
    </row>
    <row r="296" spans="1:23" x14ac:dyDescent="0.3">
      <c r="A296" s="1" t="str">
        <f t="shared" si="99"/>
        <v>LP_MineOnMove_01</v>
      </c>
      <c r="B296" s="1" t="s">
        <v>386</v>
      </c>
      <c r="C296" s="1" t="str">
        <f>IF(ISERROR(VLOOKUP(B296,AffectorValueTable!$A:$A,1,0)),"어펙터밸류없음","")</f>
        <v/>
      </c>
      <c r="D296" s="1">
        <v>1</v>
      </c>
      <c r="E296" s="1" t="str">
        <f>VLOOKUP($B296,AffectorValueTable!$1:$1048576,MATCH(AffectorValueTable!$B$1,AffectorValueTable!$1:$1,0),0)</f>
        <v>CreateHitObjectMoving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J296" s="1">
        <v>7</v>
      </c>
      <c r="O296" s="7" t="str">
        <f t="shared" ca="1" si="100"/>
        <v/>
      </c>
      <c r="S296" s="7" t="str">
        <f t="shared" ca="1" si="101"/>
        <v/>
      </c>
      <c r="T296" s="1" t="s">
        <v>389</v>
      </c>
    </row>
    <row r="297" spans="1:23" x14ac:dyDescent="0.3">
      <c r="A297" s="1" t="str">
        <f t="shared" si="99"/>
        <v>LP_MineOnMove_02</v>
      </c>
      <c r="B297" s="1" t="s">
        <v>386</v>
      </c>
      <c r="C297" s="1" t="str">
        <f>IF(ISERROR(VLOOKUP(B297,AffectorValueTable!$A:$A,1,0)),"어펙터밸류없음","")</f>
        <v/>
      </c>
      <c r="D297" s="1">
        <v>2</v>
      </c>
      <c r="E297" s="1" t="str">
        <f>VLOOKUP($B297,AffectorValueTable!$1:$1048576,MATCH(AffectorValueTable!$B$1,AffectorValueTable!$1:$1,0),0)</f>
        <v>CreateHitObjectMoving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J297" s="1">
        <v>6.2</v>
      </c>
      <c r="O297" s="7" t="str">
        <f t="shared" ca="1" si="100"/>
        <v/>
      </c>
      <c r="S297" s="7" t="str">
        <f t="shared" ca="1" si="101"/>
        <v/>
      </c>
      <c r="T297" s="1" t="s">
        <v>389</v>
      </c>
    </row>
    <row r="298" spans="1:23" x14ac:dyDescent="0.3">
      <c r="A298" s="1" t="str">
        <f t="shared" si="99"/>
        <v>LP_MineOnMove_03</v>
      </c>
      <c r="B298" s="1" t="s">
        <v>386</v>
      </c>
      <c r="C298" s="1" t="str">
        <f>IF(ISERROR(VLOOKUP(B298,AffectorValueTable!$A:$A,1,0)),"어펙터밸류없음","")</f>
        <v/>
      </c>
      <c r="D298" s="1">
        <v>3</v>
      </c>
      <c r="E298" s="1" t="str">
        <f>VLOOKUP($B298,AffectorValueTable!$1:$1048576,MATCH(AffectorValueTable!$B$1,AffectorValueTable!$1:$1,0),0)</f>
        <v>CreateHitObjectMoving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J298" s="1">
        <v>5.6</v>
      </c>
      <c r="O298" s="7" t="str">
        <f t="shared" ca="1" si="100"/>
        <v/>
      </c>
      <c r="S298" s="7" t="str">
        <f t="shared" ca="1" si="101"/>
        <v/>
      </c>
      <c r="T298" s="1" t="s">
        <v>389</v>
      </c>
    </row>
    <row r="299" spans="1:23" x14ac:dyDescent="0.3">
      <c r="A299" s="1" t="str">
        <f t="shared" si="99"/>
        <v>LP_MineOnMove_04</v>
      </c>
      <c r="B299" s="1" t="s">
        <v>386</v>
      </c>
      <c r="C299" s="1" t="str">
        <f>IF(ISERROR(VLOOKUP(B299,AffectorValueTable!$A:$A,1,0)),"어펙터밸류없음","")</f>
        <v/>
      </c>
      <c r="D299" s="1">
        <v>4</v>
      </c>
      <c r="E299" s="1" t="str">
        <f>VLOOKUP($B299,AffectorValueTable!$1:$1048576,MATCH(AffectorValueTable!$B$1,AffectorValueTable!$1:$1,0),0)</f>
        <v>CreateHitObjectMoving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J299" s="1">
        <v>5.2</v>
      </c>
      <c r="O299" s="7" t="str">
        <f t="shared" ca="1" si="100"/>
        <v/>
      </c>
      <c r="S299" s="7" t="str">
        <f t="shared" ca="1" si="101"/>
        <v/>
      </c>
      <c r="T299" s="1" t="s">
        <v>389</v>
      </c>
    </row>
    <row r="300" spans="1:23" x14ac:dyDescent="0.3">
      <c r="A300" s="1" t="str">
        <f t="shared" si="99"/>
        <v>LP_MineOnMove_05</v>
      </c>
      <c r="B300" s="1" t="s">
        <v>386</v>
      </c>
      <c r="C300" s="1" t="str">
        <f>IF(ISERROR(VLOOKUP(B300,AffectorValueTable!$A:$A,1,0)),"어펙터밸류없음","")</f>
        <v/>
      </c>
      <c r="D300" s="1">
        <v>5</v>
      </c>
      <c r="E300" s="1" t="str">
        <f>VLOOKUP($B300,AffectorValueTable!$1:$1048576,MATCH(AffectorValueTable!$B$1,AffectorValueTable!$1:$1,0),0)</f>
        <v>CreateHitObjectMoving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J300" s="1">
        <v>5</v>
      </c>
      <c r="O300" s="7" t="str">
        <f t="shared" ca="1" si="100"/>
        <v/>
      </c>
      <c r="S300" s="7" t="str">
        <f t="shared" ca="1" si="101"/>
        <v/>
      </c>
      <c r="T300" s="1" t="s">
        <v>389</v>
      </c>
    </row>
    <row r="301" spans="1:23" x14ac:dyDescent="0.3">
      <c r="A301" s="1" t="str">
        <f t="shared" si="99"/>
        <v>LP_MineOnMove_06</v>
      </c>
      <c r="B301" s="1" t="s">
        <v>386</v>
      </c>
      <c r="C301" s="1" t="str">
        <f>IF(ISERROR(VLOOKUP(B301,AffectorValueTable!$A:$A,1,0)),"어펙터밸류없음","")</f>
        <v/>
      </c>
      <c r="D301" s="1">
        <v>6</v>
      </c>
      <c r="E301" s="1" t="str">
        <f>VLOOKUP($B301,AffectorValueTable!$1:$1048576,MATCH(AffectorValueTable!$B$1,AffectorValueTable!$1:$1,0),0)</f>
        <v>CreateHitObjectMoving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J301" s="1">
        <v>4.9000000000000004</v>
      </c>
      <c r="O301" s="7" t="str">
        <f t="shared" ca="1" si="100"/>
        <v/>
      </c>
      <c r="S301" s="7" t="str">
        <f t="shared" ca="1" si="101"/>
        <v/>
      </c>
      <c r="T301" s="1" t="s">
        <v>389</v>
      </c>
    </row>
    <row r="302" spans="1:23" x14ac:dyDescent="0.3">
      <c r="A302" s="1" t="str">
        <f t="shared" si="99"/>
        <v>LP_MineOnMove_Damage_01</v>
      </c>
      <c r="B302" s="1" t="s">
        <v>388</v>
      </c>
      <c r="C302" s="1" t="str">
        <f>IF(ISERROR(VLOOKUP(B302,AffectorValueTable!$A:$A,1,0)),"어펙터밸류없음","")</f>
        <v/>
      </c>
      <c r="D302" s="1">
        <v>1</v>
      </c>
      <c r="E302" s="1" t="str">
        <f>VLOOKUP($B302,AffectorValueTable!$1:$1048576,MATCH(AffectorValueTable!$B$1,AffectorValueTable!$1:$1,0),0)</f>
        <v>CollisionDamage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2</v>
      </c>
      <c r="O302" s="7" t="str">
        <f t="shared" ca="1" si="100"/>
        <v/>
      </c>
      <c r="S302" s="7" t="str">
        <f t="shared" ca="1" si="101"/>
        <v/>
      </c>
    </row>
    <row r="303" spans="1:23" x14ac:dyDescent="0.3">
      <c r="A303" s="1" t="str">
        <f t="shared" si="99"/>
        <v>LP_MineOnMove_Damage_02</v>
      </c>
      <c r="B303" s="1" t="s">
        <v>388</v>
      </c>
      <c r="C303" s="1" t="str">
        <f>IF(ISERROR(VLOOKUP(B303,AffectorValueTable!$A:$A,1,0)),"어펙터밸류없음","")</f>
        <v/>
      </c>
      <c r="D303" s="1">
        <v>2</v>
      </c>
      <c r="E303" s="1" t="str">
        <f>VLOOKUP($B303,AffectorValueTable!$1:$1048576,MATCH(AffectorValueTable!$B$1,AffectorValueTable!$1:$1,0),0)</f>
        <v>CollisionDamage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4</v>
      </c>
      <c r="O303" s="7" t="str">
        <f t="shared" ca="1" si="100"/>
        <v/>
      </c>
      <c r="S303" s="7" t="str">
        <f t="shared" ca="1" si="101"/>
        <v/>
      </c>
    </row>
    <row r="304" spans="1:23" x14ac:dyDescent="0.3">
      <c r="A304" s="1" t="str">
        <f t="shared" si="99"/>
        <v>LP_MineOnMove_Damage_03</v>
      </c>
      <c r="B304" s="1" t="s">
        <v>388</v>
      </c>
      <c r="C304" s="1" t="str">
        <f>IF(ISERROR(VLOOKUP(B304,AffectorValueTable!$A:$A,1,0)),"어펙터밸류없음","")</f>
        <v/>
      </c>
      <c r="D304" s="1">
        <v>3</v>
      </c>
      <c r="E304" s="1" t="str">
        <f>VLOOKUP($B304,AffectorValueTable!$1:$1048576,MATCH(AffectorValueTable!$B$1,AffectorValueTable!$1:$1,0),0)</f>
        <v>CollisionDamage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6</v>
      </c>
      <c r="O304" s="7" t="str">
        <f t="shared" ca="1" si="100"/>
        <v/>
      </c>
      <c r="S304" s="7" t="str">
        <f t="shared" ca="1" si="101"/>
        <v/>
      </c>
    </row>
    <row r="305" spans="1:23" x14ac:dyDescent="0.3">
      <c r="A305" s="1" t="str">
        <f t="shared" si="99"/>
        <v>LP_MineOnMove_Damage_04</v>
      </c>
      <c r="B305" s="1" t="s">
        <v>388</v>
      </c>
      <c r="C305" s="1" t="str">
        <f>IF(ISERROR(VLOOKUP(B305,AffectorValueTable!$A:$A,1,0)),"어펙터밸류없음","")</f>
        <v/>
      </c>
      <c r="D305" s="1">
        <v>4</v>
      </c>
      <c r="E305" s="1" t="str">
        <f>VLOOKUP($B305,AffectorValueTable!$1:$1048576,MATCH(AffectorValueTable!$B$1,AffectorValueTable!$1:$1,0),0)</f>
        <v>CollisionDamage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8</v>
      </c>
      <c r="O305" s="7" t="str">
        <f t="shared" ca="1" si="100"/>
        <v/>
      </c>
      <c r="S305" s="7" t="str">
        <f t="shared" ca="1" si="101"/>
        <v/>
      </c>
    </row>
    <row r="306" spans="1:23" x14ac:dyDescent="0.3">
      <c r="A306" s="1" t="str">
        <f t="shared" si="99"/>
        <v>LP_MineOnMove_Damage_05</v>
      </c>
      <c r="B306" s="1" t="s">
        <v>388</v>
      </c>
      <c r="C306" s="1" t="str">
        <f>IF(ISERROR(VLOOKUP(B306,AffectorValueTable!$A:$A,1,0)),"어펙터밸류없음","")</f>
        <v/>
      </c>
      <c r="D306" s="1">
        <v>5</v>
      </c>
      <c r="E306" s="1" t="str">
        <f>VLOOKUP($B306,AffectorValueTable!$1:$1048576,MATCH(AffectorValueTable!$B$1,AffectorValueTable!$1:$1,0),0)</f>
        <v>CollisionDamage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10</v>
      </c>
      <c r="O306" s="7" t="str">
        <f t="shared" ca="1" si="100"/>
        <v/>
      </c>
      <c r="S306" s="7" t="str">
        <f t="shared" ca="1" si="101"/>
        <v/>
      </c>
    </row>
    <row r="307" spans="1:23" x14ac:dyDescent="0.3">
      <c r="A307" s="1" t="str">
        <f t="shared" si="99"/>
        <v>LP_MineOnMove_Damage_06</v>
      </c>
      <c r="B307" s="1" t="s">
        <v>388</v>
      </c>
      <c r="C307" s="1" t="str">
        <f>IF(ISERROR(VLOOKUP(B307,AffectorValueTable!$A:$A,1,0)),"어펙터밸류없음","")</f>
        <v/>
      </c>
      <c r="D307" s="1">
        <v>6</v>
      </c>
      <c r="E307" s="1" t="str">
        <f>VLOOKUP($B307,AffectorValueTable!$1:$1048576,MATCH(AffectorValueTable!$B$1,AffectorValueTable!$1:$1,0),0)</f>
        <v>CollisionDamage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12</v>
      </c>
      <c r="O307" s="7" t="str">
        <f t="shared" ca="1" si="100"/>
        <v/>
      </c>
      <c r="S307" s="7" t="str">
        <f t="shared" ca="1" si="101"/>
        <v/>
      </c>
    </row>
    <row r="308" spans="1:23" x14ac:dyDescent="0.3">
      <c r="A308" s="1" t="str">
        <f t="shared" ref="A308:A312" si="105">B308&amp;"_"&amp;TEXT(D308,"00")</f>
        <v>LP_SlowHitObject_01</v>
      </c>
      <c r="B308" s="1" t="s">
        <v>332</v>
      </c>
      <c r="C308" s="1" t="str">
        <f>IF(ISERROR(VLOOKUP(B308,AffectorValueTable!$A:$A,1,0)),"어펙터밸류없음","")</f>
        <v/>
      </c>
      <c r="D308" s="1">
        <v>1</v>
      </c>
      <c r="E308" s="1" t="str">
        <f>VLOOKUP($B308,AffectorValueTable!$1:$1048576,MATCH(AffectorValueTable!$B$1,AffectorValueTable!$1:$1,0),0)</f>
        <v>SlowHitObjectSpeed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-1</v>
      </c>
      <c r="J308" s="1">
        <v>0.1</v>
      </c>
      <c r="O308" s="7" t="str">
        <f t="shared" ref="O308:O312" ca="1" si="106">IF(NOT(ISBLANK(N308)),N308,
IF(ISBLANK(M308),"",
VLOOKUP(M308,OFFSET(INDIRECT("$A:$B"),0,MATCH(M$1&amp;"_Verify",INDIRECT("$1:$1"),0)-1),2,0)
))</f>
        <v/>
      </c>
      <c r="S308" s="7" t="str">
        <f t="shared" ref="S308:S342" ca="1" si="107">IF(NOT(ISBLANK(R308)),R308,
IF(ISBLANK(Q308),"",
VLOOKUP(Q308,OFFSET(INDIRECT("$A:$B"),0,MATCH(Q$1&amp;"_Verify",INDIRECT("$1:$1"),0)-1),2,0)
))</f>
        <v/>
      </c>
    </row>
    <row r="309" spans="1:23" x14ac:dyDescent="0.3">
      <c r="A309" s="1" t="str">
        <f t="shared" si="105"/>
        <v>LP_SlowHitObject_02</v>
      </c>
      <c r="B309" s="1" t="s">
        <v>332</v>
      </c>
      <c r="C309" s="1" t="str">
        <f>IF(ISERROR(VLOOKUP(B309,AffectorValueTable!$A:$A,1,0)),"어펙터밸류없음","")</f>
        <v/>
      </c>
      <c r="D309" s="1">
        <v>2</v>
      </c>
      <c r="E309" s="1" t="str">
        <f>VLOOKUP($B309,AffectorValueTable!$1:$1048576,MATCH(AffectorValueTable!$B$1,AffectorValueTable!$1:$1,0),0)</f>
        <v>SlowHitObjectSpeed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-1</v>
      </c>
      <c r="J309" s="1">
        <v>0.15</v>
      </c>
      <c r="O309" s="7" t="str">
        <f t="shared" ca="1" si="106"/>
        <v/>
      </c>
      <c r="S309" s="7" t="str">
        <f t="shared" ca="1" si="107"/>
        <v/>
      </c>
    </row>
    <row r="310" spans="1:23" x14ac:dyDescent="0.3">
      <c r="A310" s="1" t="str">
        <f t="shared" si="105"/>
        <v>LP_SlowHitObject_03</v>
      </c>
      <c r="B310" s="1" t="s">
        <v>332</v>
      </c>
      <c r="C310" s="1" t="str">
        <f>IF(ISERROR(VLOOKUP(B310,AffectorValueTable!$A:$A,1,0)),"어펙터밸류없음","")</f>
        <v/>
      </c>
      <c r="D310" s="1">
        <v>3</v>
      </c>
      <c r="E310" s="1" t="str">
        <f>VLOOKUP($B310,AffectorValueTable!$1:$1048576,MATCH(AffectorValueTable!$B$1,AffectorValueTable!$1:$1,0),0)</f>
        <v>SlowHitObjectSpeed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-1</v>
      </c>
      <c r="J310" s="1">
        <v>0.2</v>
      </c>
      <c r="O310" s="7" t="str">
        <f t="shared" ca="1" si="106"/>
        <v/>
      </c>
      <c r="S310" s="7" t="str">
        <f t="shared" ca="1" si="107"/>
        <v/>
      </c>
    </row>
    <row r="311" spans="1:23" x14ac:dyDescent="0.3">
      <c r="A311" s="1" t="str">
        <f t="shared" si="105"/>
        <v>LP_SlowHitObject_04</v>
      </c>
      <c r="B311" s="1" t="s">
        <v>332</v>
      </c>
      <c r="C311" s="1" t="str">
        <f>IF(ISERROR(VLOOKUP(B311,AffectorValueTable!$A:$A,1,0)),"어펙터밸류없음","")</f>
        <v/>
      </c>
      <c r="D311" s="1">
        <v>4</v>
      </c>
      <c r="E311" s="1" t="str">
        <f>VLOOKUP($B311,AffectorValueTable!$1:$1048576,MATCH(AffectorValueTable!$B$1,AffectorValueTable!$1:$1,0),0)</f>
        <v>SlowHitObjectSpeed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-1</v>
      </c>
      <c r="J311" s="1">
        <v>0.25</v>
      </c>
      <c r="O311" s="7" t="str">
        <f t="shared" ca="1" si="106"/>
        <v/>
      </c>
      <c r="S311" s="7" t="str">
        <f t="shared" ca="1" si="107"/>
        <v/>
      </c>
    </row>
    <row r="312" spans="1:23" x14ac:dyDescent="0.3">
      <c r="A312" s="1" t="str">
        <f t="shared" si="105"/>
        <v>LP_SlowHitObject_05</v>
      </c>
      <c r="B312" s="1" t="s">
        <v>332</v>
      </c>
      <c r="C312" s="1" t="str">
        <f>IF(ISERROR(VLOOKUP(B312,AffectorValueTable!$A:$A,1,0)),"어펙터밸류없음","")</f>
        <v/>
      </c>
      <c r="D312" s="1">
        <v>5</v>
      </c>
      <c r="E312" s="1" t="str">
        <f>VLOOKUP($B312,AffectorValueTable!$1:$1048576,MATCH(AffectorValueTable!$B$1,AffectorValueTable!$1:$1,0),0)</f>
        <v>SlowHitObjectSpeed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J312" s="1">
        <v>0.3</v>
      </c>
      <c r="O312" s="7" t="str">
        <f t="shared" ca="1" si="106"/>
        <v/>
      </c>
      <c r="S312" s="7" t="str">
        <f t="shared" ca="1" si="107"/>
        <v/>
      </c>
    </row>
    <row r="313" spans="1:23" x14ac:dyDescent="0.3">
      <c r="A313" s="1" t="str">
        <f t="shared" ref="A313:A317" si="108">B313&amp;"_"&amp;TEXT(D313,"00")</f>
        <v>LP_Paralyze_01</v>
      </c>
      <c r="B313" s="1" t="s">
        <v>343</v>
      </c>
      <c r="C313" s="1" t="str">
        <f>IF(ISERROR(VLOOKUP(B313,AffectorValueTable!$A:$A,1,0)),"어펙터밸류없음","")</f>
        <v/>
      </c>
      <c r="D313" s="1">
        <v>1</v>
      </c>
      <c r="E313" s="1" t="str">
        <f>VLOOKUP($B313,AffectorValueTable!$1:$1048576,MATCH(AffectorValueTable!$B$1,AffectorValueTable!$1:$1,0),0)</f>
        <v>CertainHpHitObject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J313" s="1">
        <v>0.2</v>
      </c>
      <c r="O313" s="7" t="str">
        <f t="shared" ref="O313:O317" ca="1" si="109">IF(NOT(ISBLANK(N313)),N313,
IF(ISBLANK(M313),"",
VLOOKUP(M313,OFFSET(INDIRECT("$A:$B"),0,MATCH(M$1&amp;"_Verify",INDIRECT("$1:$1"),0)-1),2,0)
))</f>
        <v/>
      </c>
      <c r="P313" s="1">
        <v>1</v>
      </c>
      <c r="S313" s="7" t="str">
        <f t="shared" ca="1" si="107"/>
        <v/>
      </c>
      <c r="U313" s="1" t="s">
        <v>344</v>
      </c>
      <c r="V313" s="1">
        <v>0.7</v>
      </c>
      <c r="W313" s="1">
        <v>0.75</v>
      </c>
    </row>
    <row r="314" spans="1:23" x14ac:dyDescent="0.3">
      <c r="A314" s="1" t="str">
        <f t="shared" si="108"/>
        <v>LP_Paralyze_02</v>
      </c>
      <c r="B314" s="1" t="s">
        <v>343</v>
      </c>
      <c r="C314" s="1" t="str">
        <f>IF(ISERROR(VLOOKUP(B314,AffectorValueTable!$A:$A,1,0)),"어펙터밸류없음","")</f>
        <v/>
      </c>
      <c r="D314" s="1">
        <v>2</v>
      </c>
      <c r="E314" s="1" t="str">
        <f>VLOOKUP($B314,AffectorValueTable!$1:$1048576,MATCH(AffectorValueTable!$B$1,AffectorValueTable!$1:$1,0),0)</f>
        <v>CertainHpHitObject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J314" s="1">
        <v>0.2</v>
      </c>
      <c r="O314" s="7" t="str">
        <f t="shared" ca="1" si="109"/>
        <v/>
      </c>
      <c r="P314" s="1">
        <v>1</v>
      </c>
      <c r="S314" s="7" t="str">
        <f t="shared" ca="1" si="107"/>
        <v/>
      </c>
      <c r="U314" s="1" t="s">
        <v>344</v>
      </c>
      <c r="V314" s="1">
        <v>0.7</v>
      </c>
      <c r="W314" s="1" t="s">
        <v>451</v>
      </c>
    </row>
    <row r="315" spans="1:23" x14ac:dyDescent="0.3">
      <c r="A315" s="1" t="str">
        <f t="shared" si="108"/>
        <v>LP_Paralyze_03</v>
      </c>
      <c r="B315" s="1" t="s">
        <v>343</v>
      </c>
      <c r="C315" s="1" t="str">
        <f>IF(ISERROR(VLOOKUP(B315,AffectorValueTable!$A:$A,1,0)),"어펙터밸류없음","")</f>
        <v/>
      </c>
      <c r="D315" s="1">
        <v>3</v>
      </c>
      <c r="E315" s="1" t="str">
        <f>VLOOKUP($B315,AffectorValueTable!$1:$1048576,MATCH(AffectorValueTable!$B$1,AffectorValueTable!$1:$1,0),0)</f>
        <v>CertainHpHitObject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J315" s="1">
        <v>0.2</v>
      </c>
      <c r="O315" s="7" t="str">
        <f t="shared" ca="1" si="109"/>
        <v/>
      </c>
      <c r="P315" s="1">
        <v>1</v>
      </c>
      <c r="S315" s="7" t="str">
        <f t="shared" ca="1" si="107"/>
        <v/>
      </c>
      <c r="U315" s="1" t="s">
        <v>344</v>
      </c>
      <c r="V315" s="1" t="s">
        <v>452</v>
      </c>
      <c r="W315" s="1" t="s">
        <v>453</v>
      </c>
    </row>
    <row r="316" spans="1:23" x14ac:dyDescent="0.3">
      <c r="A316" s="1" t="str">
        <f t="shared" si="108"/>
        <v>LP_Paralyze_04</v>
      </c>
      <c r="B316" s="1" t="s">
        <v>343</v>
      </c>
      <c r="C316" s="1" t="str">
        <f>IF(ISERROR(VLOOKUP(B316,AffectorValueTable!$A:$A,1,0)),"어펙터밸류없음","")</f>
        <v/>
      </c>
      <c r="D316" s="1">
        <v>4</v>
      </c>
      <c r="E316" s="1" t="str">
        <f>VLOOKUP($B316,AffectorValueTable!$1:$1048576,MATCH(AffectorValueTable!$B$1,AffectorValueTable!$1:$1,0),0)</f>
        <v>CertainHpHitObject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J316" s="1">
        <v>0.2</v>
      </c>
      <c r="O316" s="7" t="str">
        <f t="shared" ca="1" si="109"/>
        <v/>
      </c>
      <c r="P316" s="1">
        <v>1</v>
      </c>
      <c r="S316" s="7" t="str">
        <f t="shared" ca="1" si="107"/>
        <v/>
      </c>
      <c r="U316" s="1" t="s">
        <v>344</v>
      </c>
      <c r="V316" s="1" t="s">
        <v>350</v>
      </c>
      <c r="W316" s="1" t="s">
        <v>454</v>
      </c>
    </row>
    <row r="317" spans="1:23" x14ac:dyDescent="0.3">
      <c r="A317" s="1" t="str">
        <f t="shared" si="108"/>
        <v>LP_Paralyze_05</v>
      </c>
      <c r="B317" s="1" t="s">
        <v>343</v>
      </c>
      <c r="C317" s="1" t="str">
        <f>IF(ISERROR(VLOOKUP(B317,AffectorValueTable!$A:$A,1,0)),"어펙터밸류없음","")</f>
        <v/>
      </c>
      <c r="D317" s="1">
        <v>5</v>
      </c>
      <c r="E317" s="1" t="str">
        <f>VLOOKUP($B317,AffectorValueTable!$1:$1048576,MATCH(AffectorValueTable!$B$1,AffectorValueTable!$1:$1,0),0)</f>
        <v>CertainHpHitObject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J317" s="1">
        <v>0.2</v>
      </c>
      <c r="O317" s="7" t="str">
        <f t="shared" ca="1" si="109"/>
        <v/>
      </c>
      <c r="P317" s="1">
        <v>1</v>
      </c>
      <c r="S317" s="7" t="str">
        <f t="shared" ca="1" si="107"/>
        <v/>
      </c>
      <c r="U317" s="1" t="s">
        <v>344</v>
      </c>
      <c r="V317" s="1" t="s">
        <v>350</v>
      </c>
      <c r="W317" s="1" t="s">
        <v>351</v>
      </c>
    </row>
    <row r="318" spans="1:23" x14ac:dyDescent="0.3">
      <c r="A318" s="1" t="str">
        <f t="shared" ref="A318:A327" si="110">B318&amp;"_"&amp;TEXT(D318,"00")</f>
        <v>LP_Paralyze_CannotAction_01</v>
      </c>
      <c r="B318" s="1" t="s">
        <v>344</v>
      </c>
      <c r="C318" s="1" t="str">
        <f>IF(ISERROR(VLOOKUP(B318,AffectorValueTable!$A:$A,1,0)),"어펙터밸류없음","")</f>
        <v/>
      </c>
      <c r="D318" s="1">
        <v>1</v>
      </c>
      <c r="E318" s="1" t="str">
        <f>VLOOKUP($B318,AffectorValueTable!$1:$1048576,MATCH(AffectorValueTable!$B$1,AffectorValueTable!$1:$1,0),0)</f>
        <v>CannotAction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1.5</v>
      </c>
      <c r="O318" s="7" t="str">
        <f t="shared" ref="O318:O327" ca="1" si="111">IF(NOT(ISBLANK(N318)),N318,
IF(ISBLANK(M318),"",
VLOOKUP(M318,OFFSET(INDIRECT("$A:$B"),0,MATCH(M$1&amp;"_Verify",INDIRECT("$1:$1"),0)-1),2,0)
))</f>
        <v/>
      </c>
      <c r="S318" s="7" t="str">
        <f t="shared" ca="1" si="107"/>
        <v/>
      </c>
    </row>
    <row r="319" spans="1:23" x14ac:dyDescent="0.3">
      <c r="A319" s="1" t="str">
        <f t="shared" si="110"/>
        <v>LP_Paralyze_CannotAction_02</v>
      </c>
      <c r="B319" s="1" t="s">
        <v>344</v>
      </c>
      <c r="C319" s="1" t="str">
        <f>IF(ISERROR(VLOOKUP(B319,AffectorValueTable!$A:$A,1,0)),"어펙터밸류없음","")</f>
        <v/>
      </c>
      <c r="D319" s="1">
        <v>2</v>
      </c>
      <c r="E319" s="1" t="str">
        <f>VLOOKUP($B319,AffectorValueTable!$1:$1048576,MATCH(AffectorValueTable!$B$1,AffectorValueTable!$1:$1,0),0)</f>
        <v>CannotAction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1.8</v>
      </c>
      <c r="O319" s="7" t="str">
        <f t="shared" ca="1" si="111"/>
        <v/>
      </c>
      <c r="S319" s="7" t="str">
        <f t="shared" ca="1" si="107"/>
        <v/>
      </c>
    </row>
    <row r="320" spans="1:23" x14ac:dyDescent="0.3">
      <c r="A320" s="1" t="str">
        <f t="shared" si="110"/>
        <v>LP_Paralyze_CannotAction_03</v>
      </c>
      <c r="B320" s="1" t="s">
        <v>344</v>
      </c>
      <c r="C320" s="1" t="str">
        <f>IF(ISERROR(VLOOKUP(B320,AffectorValueTable!$A:$A,1,0)),"어펙터밸류없음","")</f>
        <v/>
      </c>
      <c r="D320" s="1">
        <v>3</v>
      </c>
      <c r="E320" s="1" t="str">
        <f>VLOOKUP($B320,AffectorValueTable!$1:$1048576,MATCH(AffectorValueTable!$B$1,AffectorValueTable!$1:$1,0),0)</f>
        <v>CannotAction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2.1</v>
      </c>
      <c r="O320" s="7" t="str">
        <f t="shared" ca="1" si="111"/>
        <v/>
      </c>
      <c r="S320" s="7" t="str">
        <f t="shared" ca="1" si="107"/>
        <v/>
      </c>
    </row>
    <row r="321" spans="1:22" x14ac:dyDescent="0.3">
      <c r="A321" s="1" t="str">
        <f t="shared" si="110"/>
        <v>LP_Paralyze_CannotAction_04</v>
      </c>
      <c r="B321" s="1" t="s">
        <v>344</v>
      </c>
      <c r="C321" s="1" t="str">
        <f>IF(ISERROR(VLOOKUP(B321,AffectorValueTable!$A:$A,1,0)),"어펙터밸류없음","")</f>
        <v/>
      </c>
      <c r="D321" s="1">
        <v>4</v>
      </c>
      <c r="E321" s="1" t="str">
        <f>VLOOKUP($B321,AffectorValueTable!$1:$1048576,MATCH(AffectorValueTable!$B$1,AffectorValueTable!$1:$1,0),0)</f>
        <v>CannotAction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2.4</v>
      </c>
      <c r="O321" s="7" t="str">
        <f t="shared" ca="1" si="111"/>
        <v/>
      </c>
      <c r="S321" s="7" t="str">
        <f t="shared" ca="1" si="107"/>
        <v/>
      </c>
    </row>
    <row r="322" spans="1:22" x14ac:dyDescent="0.3">
      <c r="A322" s="1" t="str">
        <f t="shared" si="110"/>
        <v>LP_Paralyze_CannotAction_05</v>
      </c>
      <c r="B322" s="1" t="s">
        <v>344</v>
      </c>
      <c r="C322" s="1" t="str">
        <f>IF(ISERROR(VLOOKUP(B322,AffectorValueTable!$A:$A,1,0)),"어펙터밸류없음","")</f>
        <v/>
      </c>
      <c r="D322" s="1">
        <v>5</v>
      </c>
      <c r="E322" s="1" t="str">
        <f>VLOOKUP($B322,AffectorValueTable!$1:$1048576,MATCH(AffectorValueTable!$B$1,AffectorValueTable!$1:$1,0),0)</f>
        <v>CannotAction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2.7</v>
      </c>
      <c r="O322" s="7" t="str">
        <f t="shared" ca="1" si="111"/>
        <v/>
      </c>
      <c r="S322" s="7" t="str">
        <f t="shared" ca="1" si="107"/>
        <v/>
      </c>
    </row>
    <row r="323" spans="1:22" x14ac:dyDescent="0.3">
      <c r="A323" s="1" t="str">
        <f t="shared" si="110"/>
        <v>LP_Hold_01</v>
      </c>
      <c r="B323" s="1" t="s">
        <v>334</v>
      </c>
      <c r="C323" s="1" t="str">
        <f>IF(ISERROR(VLOOKUP(B323,AffectorValueTable!$A:$A,1,0)),"어펙터밸류없음","")</f>
        <v/>
      </c>
      <c r="D323" s="1">
        <v>1</v>
      </c>
      <c r="E323" s="1" t="str">
        <f>VLOOKUP($B323,AffectorValueTable!$1:$1048576,MATCH(AffectorValueTable!$B$1,AffectorValueTable!$1:$1,0),0)</f>
        <v>AttackWeightHitObject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J323" s="1">
        <v>0.125</v>
      </c>
      <c r="O323" s="7" t="str">
        <f t="shared" ca="1" si="111"/>
        <v/>
      </c>
      <c r="P323" s="1">
        <v>1</v>
      </c>
      <c r="S323" s="7" t="str">
        <f t="shared" ca="1" si="107"/>
        <v/>
      </c>
      <c r="U323" s="1" t="s">
        <v>335</v>
      </c>
    </row>
    <row r="324" spans="1:22" x14ac:dyDescent="0.3">
      <c r="A324" s="1" t="str">
        <f t="shared" si="110"/>
        <v>LP_Hold_02</v>
      </c>
      <c r="B324" s="1" t="s">
        <v>334</v>
      </c>
      <c r="C324" s="1" t="str">
        <f>IF(ISERROR(VLOOKUP(B324,AffectorValueTable!$A:$A,1,0)),"어펙터밸류없음","")</f>
        <v/>
      </c>
      <c r="D324" s="1">
        <v>2</v>
      </c>
      <c r="E324" s="1" t="str">
        <f>VLOOKUP($B324,AffectorValueTable!$1:$1048576,MATCH(AffectorValueTable!$B$1,AffectorValueTable!$1:$1,0),0)</f>
        <v>AttackWeightHitObject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J324" s="1">
        <f t="shared" ref="J324:J327" si="112">J323+0.005</f>
        <v>0.13</v>
      </c>
      <c r="O324" s="7" t="str">
        <f t="shared" ca="1" si="111"/>
        <v/>
      </c>
      <c r="P324" s="1">
        <v>1</v>
      </c>
      <c r="S324" s="7" t="str">
        <f t="shared" ca="1" si="107"/>
        <v/>
      </c>
      <c r="U324" s="1" t="s">
        <v>335</v>
      </c>
    </row>
    <row r="325" spans="1:22" x14ac:dyDescent="0.3">
      <c r="A325" s="1" t="str">
        <f t="shared" si="110"/>
        <v>LP_Hold_03</v>
      </c>
      <c r="B325" s="1" t="s">
        <v>334</v>
      </c>
      <c r="C325" s="1" t="str">
        <f>IF(ISERROR(VLOOKUP(B325,AffectorValueTable!$A:$A,1,0)),"어펙터밸류없음","")</f>
        <v/>
      </c>
      <c r="D325" s="1">
        <v>3</v>
      </c>
      <c r="E325" s="1" t="str">
        <f>VLOOKUP($B325,AffectorValueTable!$1:$1048576,MATCH(AffectorValueTable!$B$1,AffectorValueTable!$1:$1,0),0)</f>
        <v>AttackWeightHitObject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J325" s="1">
        <f t="shared" si="112"/>
        <v>0.13500000000000001</v>
      </c>
      <c r="O325" s="7" t="str">
        <f t="shared" ca="1" si="111"/>
        <v/>
      </c>
      <c r="P325" s="1">
        <v>1</v>
      </c>
      <c r="S325" s="7" t="str">
        <f t="shared" ca="1" si="107"/>
        <v/>
      </c>
      <c r="U325" s="1" t="s">
        <v>335</v>
      </c>
    </row>
    <row r="326" spans="1:22" x14ac:dyDescent="0.3">
      <c r="A326" s="1" t="str">
        <f t="shared" si="110"/>
        <v>LP_Hold_04</v>
      </c>
      <c r="B326" s="1" t="s">
        <v>334</v>
      </c>
      <c r="C326" s="1" t="str">
        <f>IF(ISERROR(VLOOKUP(B326,AffectorValueTable!$A:$A,1,0)),"어펙터밸류없음","")</f>
        <v/>
      </c>
      <c r="D326" s="1">
        <v>4</v>
      </c>
      <c r="E326" s="1" t="str">
        <f>VLOOKUP($B326,AffectorValueTable!$1:$1048576,MATCH(AffectorValueTable!$B$1,AffectorValueTable!$1:$1,0),0)</f>
        <v>AttackWeightHitObject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J326" s="1">
        <f t="shared" si="112"/>
        <v>0.14000000000000001</v>
      </c>
      <c r="O326" s="7" t="str">
        <f t="shared" ca="1" si="111"/>
        <v/>
      </c>
      <c r="P326" s="1">
        <v>1</v>
      </c>
      <c r="S326" s="7" t="str">
        <f t="shared" ca="1" si="107"/>
        <v/>
      </c>
      <c r="U326" s="1" t="s">
        <v>335</v>
      </c>
    </row>
    <row r="327" spans="1:22" x14ac:dyDescent="0.3">
      <c r="A327" s="1" t="str">
        <f t="shared" si="110"/>
        <v>LP_Hold_05</v>
      </c>
      <c r="B327" s="1" t="s">
        <v>334</v>
      </c>
      <c r="C327" s="1" t="str">
        <f>IF(ISERROR(VLOOKUP(B327,AffectorValueTable!$A:$A,1,0)),"어펙터밸류없음","")</f>
        <v/>
      </c>
      <c r="D327" s="1">
        <v>5</v>
      </c>
      <c r="E327" s="1" t="str">
        <f>VLOOKUP($B327,AffectorValueTable!$1:$1048576,MATCH(AffectorValueTable!$B$1,AffectorValueTable!$1:$1,0),0)</f>
        <v>AttackWeightHitObject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J327" s="1">
        <f t="shared" si="112"/>
        <v>0.14500000000000002</v>
      </c>
      <c r="O327" s="7" t="str">
        <f t="shared" ca="1" si="111"/>
        <v/>
      </c>
      <c r="P327" s="1">
        <v>1</v>
      </c>
      <c r="S327" s="7" t="str">
        <f t="shared" ca="1" si="107"/>
        <v/>
      </c>
      <c r="U327" s="1" t="s">
        <v>335</v>
      </c>
    </row>
    <row r="328" spans="1:22" x14ac:dyDescent="0.3">
      <c r="A328" s="1" t="str">
        <f t="shared" ref="A328:A337" si="113">B328&amp;"_"&amp;TEXT(D328,"00")</f>
        <v>LP_Hold_CannotMove_01</v>
      </c>
      <c r="B328" s="1" t="s">
        <v>336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CannotMove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1</v>
      </c>
      <c r="O328" s="7" t="str">
        <f t="shared" ref="O328:O337" ca="1" si="114">IF(NOT(ISBLANK(N328)),N328,
IF(ISBLANK(M328),"",
VLOOKUP(M328,OFFSET(INDIRECT("$A:$B"),0,MATCH(M$1&amp;"_Verify",INDIRECT("$1:$1"),0)-1),2,0)
))</f>
        <v/>
      </c>
      <c r="S328" s="7" t="str">
        <f t="shared" ca="1" si="107"/>
        <v/>
      </c>
      <c r="V328" s="1" t="s">
        <v>374</v>
      </c>
    </row>
    <row r="329" spans="1:22" x14ac:dyDescent="0.3">
      <c r="A329" s="1" t="str">
        <f t="shared" si="113"/>
        <v>LP_Hold_CannotMove_02</v>
      </c>
      <c r="B329" s="1" t="s">
        <v>336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CannotMove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2</v>
      </c>
      <c r="O329" s="7" t="str">
        <f t="shared" ca="1" si="114"/>
        <v/>
      </c>
      <c r="S329" s="7" t="str">
        <f t="shared" ca="1" si="107"/>
        <v/>
      </c>
      <c r="V329" s="1" t="s">
        <v>374</v>
      </c>
    </row>
    <row r="330" spans="1:22" x14ac:dyDescent="0.3">
      <c r="A330" s="1" t="str">
        <f t="shared" si="113"/>
        <v>LP_Hold_CannotMove_03</v>
      </c>
      <c r="B330" s="1" t="s">
        <v>336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CannotMove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3</v>
      </c>
      <c r="O330" s="7" t="str">
        <f t="shared" ca="1" si="114"/>
        <v/>
      </c>
      <c r="S330" s="7" t="str">
        <f t="shared" ca="1" si="107"/>
        <v/>
      </c>
      <c r="V330" s="1" t="s">
        <v>374</v>
      </c>
    </row>
    <row r="331" spans="1:22" x14ac:dyDescent="0.3">
      <c r="A331" s="1" t="str">
        <f t="shared" si="113"/>
        <v>LP_Hold_CannotMove_04</v>
      </c>
      <c r="B331" s="1" t="s">
        <v>336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CannotMove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4</v>
      </c>
      <c r="O331" s="7" t="str">
        <f t="shared" ca="1" si="114"/>
        <v/>
      </c>
      <c r="S331" s="7" t="str">
        <f t="shared" ca="1" si="107"/>
        <v/>
      </c>
      <c r="V331" s="1" t="s">
        <v>374</v>
      </c>
    </row>
    <row r="332" spans="1:22" x14ac:dyDescent="0.3">
      <c r="A332" s="1" t="str">
        <f t="shared" si="113"/>
        <v>LP_Hold_CannotMove_05</v>
      </c>
      <c r="B332" s="1" t="s">
        <v>336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CannotMove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5</v>
      </c>
      <c r="O332" s="7" t="str">
        <f t="shared" ca="1" si="114"/>
        <v/>
      </c>
      <c r="S332" s="7" t="str">
        <f t="shared" ca="1" si="107"/>
        <v/>
      </c>
      <c r="V332" s="1" t="s">
        <v>374</v>
      </c>
    </row>
    <row r="333" spans="1:22" x14ac:dyDescent="0.3">
      <c r="A333" s="1" t="str">
        <f t="shared" si="113"/>
        <v>LP_Transport_01</v>
      </c>
      <c r="B333" s="1" t="s">
        <v>370</v>
      </c>
      <c r="C333" s="1" t="str">
        <f>IF(ISERROR(VLOOKUP(B333,AffectorValueTable!$A:$A,1,0)),"어펙터밸류없음","")</f>
        <v/>
      </c>
      <c r="D333" s="1">
        <v>1</v>
      </c>
      <c r="E333" s="1" t="str">
        <f>VLOOKUP($B333,AffectorValueTable!$1:$1048576,MATCH(AffectorValueTable!$B$1,AffectorValueTable!$1:$1,0),0)</f>
        <v>TeleportingHitObject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J333" s="1">
        <v>0.15</v>
      </c>
      <c r="K333" s="1">
        <v>0.1</v>
      </c>
      <c r="L333" s="1">
        <v>0.1</v>
      </c>
      <c r="N333" s="1">
        <v>3</v>
      </c>
      <c r="O333" s="7">
        <f t="shared" ca="1" si="114"/>
        <v>3</v>
      </c>
      <c r="P333" s="1">
        <v>1</v>
      </c>
      <c r="R333" s="1">
        <v>0</v>
      </c>
      <c r="S333" s="7">
        <f t="shared" ca="1" si="107"/>
        <v>0</v>
      </c>
      <c r="U333" s="1" t="s">
        <v>367</v>
      </c>
    </row>
    <row r="334" spans="1:22" x14ac:dyDescent="0.3">
      <c r="A334" s="1" t="str">
        <f t="shared" si="113"/>
        <v>LP_Transport_02</v>
      </c>
      <c r="B334" s="1" t="s">
        <v>370</v>
      </c>
      <c r="C334" s="1" t="str">
        <f>IF(ISERROR(VLOOKUP(B334,AffectorValueTable!$A:$A,1,0)),"어펙터밸류없음","")</f>
        <v/>
      </c>
      <c r="D334" s="1">
        <v>2</v>
      </c>
      <c r="E334" s="1" t="str">
        <f>VLOOKUP($B334,AffectorValueTable!$1:$1048576,MATCH(AffectorValueTable!$B$1,AffectorValueTable!$1:$1,0),0)</f>
        <v>TeleportingHitObject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J334" s="1">
        <f t="shared" ref="J334:J337" si="115">J333+0.02</f>
        <v>0.16999999999999998</v>
      </c>
      <c r="K334" s="1">
        <v>0.1</v>
      </c>
      <c r="L334" s="1">
        <v>0.1</v>
      </c>
      <c r="N334" s="1">
        <v>6</v>
      </c>
      <c r="O334" s="7">
        <f t="shared" ca="1" si="114"/>
        <v>6</v>
      </c>
      <c r="P334" s="1">
        <v>1</v>
      </c>
      <c r="R334" s="1">
        <v>0</v>
      </c>
      <c r="S334" s="7">
        <f t="shared" ca="1" si="107"/>
        <v>0</v>
      </c>
      <c r="U334" s="1" t="s">
        <v>367</v>
      </c>
    </row>
    <row r="335" spans="1:22" x14ac:dyDescent="0.3">
      <c r="A335" s="1" t="str">
        <f t="shared" si="113"/>
        <v>LP_Transport_03</v>
      </c>
      <c r="B335" s="1" t="s">
        <v>370</v>
      </c>
      <c r="C335" s="1" t="str">
        <f>IF(ISERROR(VLOOKUP(B335,AffectorValueTable!$A:$A,1,0)),"어펙터밸류없음","")</f>
        <v/>
      </c>
      <c r="D335" s="1">
        <v>3</v>
      </c>
      <c r="E335" s="1" t="str">
        <f>VLOOKUP($B335,AffectorValueTable!$1:$1048576,MATCH(AffectorValueTable!$B$1,AffectorValueTable!$1:$1,0),0)</f>
        <v>TeleportingHitObject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J335" s="1">
        <f t="shared" si="115"/>
        <v>0.18999999999999997</v>
      </c>
      <c r="K335" s="1">
        <v>0.1</v>
      </c>
      <c r="L335" s="1">
        <v>0.1</v>
      </c>
      <c r="N335" s="1">
        <v>9</v>
      </c>
      <c r="O335" s="7">
        <f t="shared" ca="1" si="114"/>
        <v>9</v>
      </c>
      <c r="P335" s="1">
        <v>1</v>
      </c>
      <c r="R335" s="1">
        <v>1</v>
      </c>
      <c r="S335" s="7">
        <f t="shared" ca="1" si="107"/>
        <v>1</v>
      </c>
      <c r="U335" s="1" t="s">
        <v>367</v>
      </c>
    </row>
    <row r="336" spans="1:22" x14ac:dyDescent="0.3">
      <c r="A336" s="1" t="str">
        <f t="shared" si="113"/>
        <v>LP_Transport_04</v>
      </c>
      <c r="B336" s="1" t="s">
        <v>370</v>
      </c>
      <c r="C336" s="1" t="str">
        <f>IF(ISERROR(VLOOKUP(B336,AffectorValueTable!$A:$A,1,0)),"어펙터밸류없음","")</f>
        <v/>
      </c>
      <c r="D336" s="1">
        <v>4</v>
      </c>
      <c r="E336" s="1" t="str">
        <f>VLOOKUP($B336,AffectorValueTable!$1:$1048576,MATCH(AffectorValueTable!$B$1,AffectorValueTable!$1:$1,0),0)</f>
        <v>TeleportingHitObject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J336" s="1">
        <f t="shared" si="115"/>
        <v>0.20999999999999996</v>
      </c>
      <c r="K336" s="1">
        <v>0.1</v>
      </c>
      <c r="L336" s="1">
        <v>0.1</v>
      </c>
      <c r="N336" s="1">
        <v>12</v>
      </c>
      <c r="O336" s="7">
        <f t="shared" ca="1" si="114"/>
        <v>12</v>
      </c>
      <c r="P336" s="1">
        <v>1</v>
      </c>
      <c r="R336" s="1">
        <v>1</v>
      </c>
      <c r="S336" s="7">
        <f t="shared" ca="1" si="107"/>
        <v>1</v>
      </c>
      <c r="U336" s="1" t="s">
        <v>367</v>
      </c>
    </row>
    <row r="337" spans="1:23" x14ac:dyDescent="0.3">
      <c r="A337" s="1" t="str">
        <f t="shared" si="113"/>
        <v>LP_Transport_05</v>
      </c>
      <c r="B337" s="1" t="s">
        <v>370</v>
      </c>
      <c r="C337" s="1" t="str">
        <f>IF(ISERROR(VLOOKUP(B337,AffectorValueTable!$A:$A,1,0)),"어펙터밸류없음","")</f>
        <v/>
      </c>
      <c r="D337" s="1">
        <v>5</v>
      </c>
      <c r="E337" s="1" t="str">
        <f>VLOOKUP($B337,AffectorValueTable!$1:$1048576,MATCH(AffectorValueTable!$B$1,AffectorValueTable!$1:$1,0),0)</f>
        <v>TeleportingHitObject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J337" s="1">
        <f t="shared" si="115"/>
        <v>0.22999999999999995</v>
      </c>
      <c r="K337" s="1">
        <v>0.1</v>
      </c>
      <c r="L337" s="1">
        <v>0.1</v>
      </c>
      <c r="N337" s="1">
        <v>15</v>
      </c>
      <c r="O337" s="7">
        <f t="shared" ca="1" si="114"/>
        <v>15</v>
      </c>
      <c r="P337" s="1">
        <v>1</v>
      </c>
      <c r="R337" s="1">
        <v>2</v>
      </c>
      <c r="S337" s="7">
        <f t="shared" ca="1" si="107"/>
        <v>2</v>
      </c>
      <c r="U337" s="1" t="s">
        <v>367</v>
      </c>
    </row>
    <row r="338" spans="1:23" x14ac:dyDescent="0.3">
      <c r="A338" s="1" t="str">
        <f t="shared" ref="A338:A342" si="116">B338&amp;"_"&amp;TEXT(D338,"00")</f>
        <v>LP_Transport_Teleported_01</v>
      </c>
      <c r="B338" s="1" t="s">
        <v>371</v>
      </c>
      <c r="C338" s="1" t="str">
        <f>IF(ISERROR(VLOOKUP(B338,AffectorValueTable!$A:$A,1,0)),"어펙터밸류없음","")</f>
        <v/>
      </c>
      <c r="D338" s="1">
        <v>1</v>
      </c>
      <c r="E338" s="1" t="str">
        <f>VLOOKUP($B338,AffectorValueTable!$1:$1048576,MATCH(AffectorValueTable!$B$1,AffectorValueTable!$1:$1,0),0)</f>
        <v>Teleported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10</v>
      </c>
      <c r="O338" s="7" t="str">
        <f t="shared" ref="O338:O342" ca="1" si="117">IF(NOT(ISBLANK(N338)),N338,
IF(ISBLANK(M338),"",
VLOOKUP(M338,OFFSET(INDIRECT("$A:$B"),0,MATCH(M$1&amp;"_Verify",INDIRECT("$1:$1"),0)-1),2,0)
))</f>
        <v/>
      </c>
      <c r="S338" s="7" t="str">
        <f t="shared" ca="1" si="107"/>
        <v/>
      </c>
      <c r="U338" s="1" t="s">
        <v>458</v>
      </c>
      <c r="V338" s="1" t="s">
        <v>372</v>
      </c>
      <c r="W338" s="1" t="s">
        <v>373</v>
      </c>
    </row>
    <row r="339" spans="1:23" x14ac:dyDescent="0.3">
      <c r="A339" s="1" t="str">
        <f t="shared" si="116"/>
        <v>LP_Transport_Teleported_02</v>
      </c>
      <c r="B339" s="1" t="s">
        <v>371</v>
      </c>
      <c r="C339" s="1" t="str">
        <f>IF(ISERROR(VLOOKUP(B339,AffectorValueTable!$A:$A,1,0)),"어펙터밸류없음","")</f>
        <v/>
      </c>
      <c r="D339" s="1">
        <v>2</v>
      </c>
      <c r="E339" s="1" t="str">
        <f>VLOOKUP($B339,AffectorValueTable!$1:$1048576,MATCH(AffectorValueTable!$B$1,AffectorValueTable!$1:$1,0),0)</f>
        <v>Teleported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10</v>
      </c>
      <c r="O339" s="7" t="str">
        <f t="shared" ca="1" si="117"/>
        <v/>
      </c>
      <c r="S339" s="7" t="str">
        <f t="shared" ca="1" si="107"/>
        <v/>
      </c>
      <c r="U339" s="1" t="s">
        <v>458</v>
      </c>
      <c r="V339" s="1" t="s">
        <v>372</v>
      </c>
      <c r="W339" s="1" t="s">
        <v>373</v>
      </c>
    </row>
    <row r="340" spans="1:23" x14ac:dyDescent="0.3">
      <c r="A340" s="1" t="str">
        <f t="shared" si="116"/>
        <v>LP_Transport_Teleported_03</v>
      </c>
      <c r="B340" s="1" t="s">
        <v>371</v>
      </c>
      <c r="C340" s="1" t="str">
        <f>IF(ISERROR(VLOOKUP(B340,AffectorValueTable!$A:$A,1,0)),"어펙터밸류없음","")</f>
        <v/>
      </c>
      <c r="D340" s="1">
        <v>3</v>
      </c>
      <c r="E340" s="1" t="str">
        <f>VLOOKUP($B340,AffectorValueTable!$1:$1048576,MATCH(AffectorValueTable!$B$1,AffectorValueTable!$1:$1,0),0)</f>
        <v>Teleported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10</v>
      </c>
      <c r="O340" s="7" t="str">
        <f t="shared" ca="1" si="117"/>
        <v/>
      </c>
      <c r="S340" s="7" t="str">
        <f t="shared" ca="1" si="107"/>
        <v/>
      </c>
      <c r="U340" s="1" t="s">
        <v>458</v>
      </c>
      <c r="V340" s="1" t="s">
        <v>372</v>
      </c>
      <c r="W340" s="1" t="s">
        <v>373</v>
      </c>
    </row>
    <row r="341" spans="1:23" x14ac:dyDescent="0.3">
      <c r="A341" s="1" t="str">
        <f t="shared" si="116"/>
        <v>LP_Transport_Teleported_04</v>
      </c>
      <c r="B341" s="1" t="s">
        <v>371</v>
      </c>
      <c r="C341" s="1" t="str">
        <f>IF(ISERROR(VLOOKUP(B341,AffectorValueTable!$A:$A,1,0)),"어펙터밸류없음","")</f>
        <v/>
      </c>
      <c r="D341" s="1">
        <v>4</v>
      </c>
      <c r="E341" s="1" t="str">
        <f>VLOOKUP($B341,AffectorValueTable!$1:$1048576,MATCH(AffectorValueTable!$B$1,AffectorValueTable!$1:$1,0),0)</f>
        <v>Teleported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v>10</v>
      </c>
      <c r="O341" s="7" t="str">
        <f t="shared" ca="1" si="117"/>
        <v/>
      </c>
      <c r="S341" s="7" t="str">
        <f t="shared" ca="1" si="107"/>
        <v/>
      </c>
      <c r="U341" s="1" t="s">
        <v>458</v>
      </c>
      <c r="V341" s="1" t="s">
        <v>372</v>
      </c>
      <c r="W341" s="1" t="s">
        <v>373</v>
      </c>
    </row>
    <row r="342" spans="1:23" x14ac:dyDescent="0.3">
      <c r="A342" s="1" t="str">
        <f t="shared" si="116"/>
        <v>LP_Transport_Teleported_05</v>
      </c>
      <c r="B342" s="1" t="s">
        <v>371</v>
      </c>
      <c r="C342" s="1" t="str">
        <f>IF(ISERROR(VLOOKUP(B342,AffectorValueTable!$A:$A,1,0)),"어펙터밸류없음","")</f>
        <v/>
      </c>
      <c r="D342" s="1">
        <v>5</v>
      </c>
      <c r="E342" s="1" t="str">
        <f>VLOOKUP($B342,AffectorValueTable!$1:$1048576,MATCH(AffectorValueTable!$B$1,AffectorValueTable!$1:$1,0),0)</f>
        <v>Teleported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v>10</v>
      </c>
      <c r="O342" s="7" t="str">
        <f t="shared" ca="1" si="117"/>
        <v/>
      </c>
      <c r="S342" s="7" t="str">
        <f t="shared" ca="1" si="107"/>
        <v/>
      </c>
      <c r="U342" s="1" t="s">
        <v>458</v>
      </c>
      <c r="V342" s="1" t="s">
        <v>372</v>
      </c>
      <c r="W342" s="1" t="s">
        <v>373</v>
      </c>
    </row>
    <row r="343" spans="1:23" x14ac:dyDescent="0.3">
      <c r="A343" s="1" t="str">
        <f t="shared" ref="A343:A347" si="118">B343&amp;"_"&amp;TEXT(D343,"00")</f>
        <v>LP_SummonShield_01</v>
      </c>
      <c r="B343" s="1" t="s">
        <v>392</v>
      </c>
      <c r="C343" s="1" t="str">
        <f>IF(ISERROR(VLOOKUP(B343,AffectorValueTable!$A:$A,1,0)),"어펙터밸류없음","")</f>
        <v/>
      </c>
      <c r="D343" s="1">
        <v>1</v>
      </c>
      <c r="E343" s="1" t="str">
        <f>VLOOKUP($B343,AffectorValueTable!$1:$1048576,MATCH(AffectorValueTable!$B$1,AffectorValueTable!$1:$1,0),0)</f>
        <v>CreateWall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v>-1</v>
      </c>
      <c r="J343" s="1">
        <v>5</v>
      </c>
      <c r="K343" s="1">
        <v>3</v>
      </c>
      <c r="O343" s="7" t="str">
        <f t="shared" ref="O343:O347" ca="1" si="119">IF(NOT(ISBLANK(N343)),N343,
IF(ISBLANK(M343),"",
VLOOKUP(M343,OFFSET(INDIRECT("$A:$B"),0,MATCH(M$1&amp;"_Verify",INDIRECT("$1:$1"),0)-1),2,0)
))</f>
        <v/>
      </c>
      <c r="S343" s="7" t="str">
        <f t="shared" ref="S343:S347" ca="1" si="120">IF(NOT(ISBLANK(R343)),R343,
IF(ISBLANK(Q343),"",
VLOOKUP(Q343,OFFSET(INDIRECT("$A:$B"),0,MATCH(Q$1&amp;"_Verify",INDIRECT("$1:$1"),0)-1),2,0)
))</f>
        <v/>
      </c>
      <c r="T343" s="1" t="s">
        <v>394</v>
      </c>
    </row>
    <row r="344" spans="1:23" x14ac:dyDescent="0.3">
      <c r="A344" s="1" t="str">
        <f t="shared" si="118"/>
        <v>LP_SummonShield_02</v>
      </c>
      <c r="B344" s="1" t="s">
        <v>392</v>
      </c>
      <c r="C344" s="1" t="str">
        <f>IF(ISERROR(VLOOKUP(B344,AffectorValueTable!$A:$A,1,0)),"어펙터밸류없음","")</f>
        <v/>
      </c>
      <c r="D344" s="1">
        <v>2</v>
      </c>
      <c r="E344" s="1" t="str">
        <f>VLOOKUP($B344,AffectorValueTable!$1:$1048576,MATCH(AffectorValueTable!$B$1,AffectorValueTable!$1:$1,0),0)</f>
        <v>CreateWall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v>-1</v>
      </c>
      <c r="J344" s="1">
        <v>4</v>
      </c>
      <c r="K344" s="1">
        <v>3</v>
      </c>
      <c r="O344" s="7" t="str">
        <f t="shared" ca="1" si="119"/>
        <v/>
      </c>
      <c r="S344" s="7" t="str">
        <f t="shared" ca="1" si="120"/>
        <v/>
      </c>
      <c r="T344" s="1" t="s">
        <v>394</v>
      </c>
    </row>
    <row r="345" spans="1:23" x14ac:dyDescent="0.3">
      <c r="A345" s="1" t="str">
        <f t="shared" si="118"/>
        <v>LP_SummonShield_03</v>
      </c>
      <c r="B345" s="1" t="s">
        <v>392</v>
      </c>
      <c r="C345" s="1" t="str">
        <f>IF(ISERROR(VLOOKUP(B345,AffectorValueTable!$A:$A,1,0)),"어펙터밸류없음","")</f>
        <v/>
      </c>
      <c r="D345" s="1">
        <v>3</v>
      </c>
      <c r="E345" s="1" t="str">
        <f>VLOOKUP($B345,AffectorValueTable!$1:$1048576,MATCH(AffectorValueTable!$B$1,AffectorValueTable!$1:$1,0),0)</f>
        <v>CreateWall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v>-1</v>
      </c>
      <c r="J345" s="1">
        <v>3</v>
      </c>
      <c r="K345" s="1">
        <v>3</v>
      </c>
      <c r="O345" s="7" t="str">
        <f t="shared" ca="1" si="119"/>
        <v/>
      </c>
      <c r="S345" s="7" t="str">
        <f t="shared" ca="1" si="120"/>
        <v/>
      </c>
      <c r="T345" s="1" t="s">
        <v>394</v>
      </c>
    </row>
    <row r="346" spans="1:23" x14ac:dyDescent="0.3">
      <c r="A346" s="1" t="str">
        <f t="shared" si="118"/>
        <v>LP_SummonShield_04</v>
      </c>
      <c r="B346" s="1" t="s">
        <v>392</v>
      </c>
      <c r="C346" s="1" t="str">
        <f>IF(ISERROR(VLOOKUP(B346,AffectorValueTable!$A:$A,1,0)),"어펙터밸류없음","")</f>
        <v/>
      </c>
      <c r="D346" s="1">
        <v>4</v>
      </c>
      <c r="E346" s="1" t="str">
        <f>VLOOKUP($B346,AffectorValueTable!$1:$1048576,MATCH(AffectorValueTable!$B$1,AffectorValueTable!$1:$1,0),0)</f>
        <v>CreateWall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2</v>
      </c>
      <c r="K346" s="1">
        <v>3</v>
      </c>
      <c r="O346" s="7" t="str">
        <f t="shared" ca="1" si="119"/>
        <v/>
      </c>
      <c r="S346" s="7" t="str">
        <f t="shared" ca="1" si="120"/>
        <v/>
      </c>
      <c r="T346" s="1" t="s">
        <v>394</v>
      </c>
    </row>
    <row r="347" spans="1:23" x14ac:dyDescent="0.3">
      <c r="A347" s="1" t="str">
        <f t="shared" si="118"/>
        <v>LP_SummonShield_05</v>
      </c>
      <c r="B347" s="1" t="s">
        <v>392</v>
      </c>
      <c r="C347" s="1" t="str">
        <f>IF(ISERROR(VLOOKUP(B347,AffectorValueTable!$A:$A,1,0)),"어펙터밸류없음","")</f>
        <v/>
      </c>
      <c r="D347" s="1">
        <v>5</v>
      </c>
      <c r="E347" s="1" t="str">
        <f>VLOOKUP($B347,AffectorValueTable!$1:$1048576,MATCH(AffectorValueTable!$B$1,AffectorValueTable!$1:$1,0),0)</f>
        <v>CreateWall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1</v>
      </c>
      <c r="K347" s="1">
        <v>3</v>
      </c>
      <c r="O347" s="7" t="str">
        <f t="shared" ca="1" si="119"/>
        <v/>
      </c>
      <c r="S347" s="7" t="str">
        <f t="shared" ca="1" si="120"/>
        <v/>
      </c>
      <c r="T347" s="1" t="s">
        <v>394</v>
      </c>
    </row>
    <row r="348" spans="1:23" x14ac:dyDescent="0.3">
      <c r="A348" s="1" t="str">
        <f t="shared" ref="A348:A349" si="121">B348&amp;"_"&amp;TEXT(D348,"00")</f>
        <v>PN_Magic2Times_01</v>
      </c>
      <c r="B348" s="1" t="s">
        <v>400</v>
      </c>
      <c r="C348" s="1" t="str">
        <f>IF(ISERROR(VLOOKUP(B348,AffectorValueTable!$A:$A,1,0)),"어펙터밸류없음","")</f>
        <v/>
      </c>
      <c r="D348" s="1">
        <v>1</v>
      </c>
      <c r="E348" s="1" t="str">
        <f>VLOOKUP($B348,AffectorValueTable!$1:$1048576,MATCH(AffectorValueTable!$B$1,AffectorValueTable!$1:$1,0),0)</f>
        <v>EnlargeDamage</v>
      </c>
      <c r="G348" s="1" t="s">
        <v>409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1</v>
      </c>
      <c r="O348" s="7" t="str">
        <f t="shared" ref="O348:O349" ca="1" si="122">IF(NOT(ISBLANK(N348)),N348,
IF(ISBLANK(M348),"",
VLOOKUP(M348,OFFSET(INDIRECT("$A:$B"),0,MATCH(M$1&amp;"_Verify",INDIRECT("$1:$1"),0)-1),2,0)
))</f>
        <v/>
      </c>
      <c r="S348" s="7" t="str">
        <f t="shared" ref="S348:S349" ca="1" si="123">IF(NOT(ISBLANK(R348)),R348,
IF(ISBLANK(Q348),"",
VLOOKUP(Q348,OFFSET(INDIRECT("$A:$B"),0,MATCH(Q$1&amp;"_Verify",INDIRECT("$1:$1"),0)-1),2,0)
))</f>
        <v/>
      </c>
    </row>
    <row r="349" spans="1:23" x14ac:dyDescent="0.3">
      <c r="A349" s="1" t="str">
        <f t="shared" si="121"/>
        <v>PN_Machine2Times_01</v>
      </c>
      <c r="B349" s="1" t="s">
        <v>417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EnlargeDamage</v>
      </c>
      <c r="G349" s="1" t="s">
        <v>419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1</v>
      </c>
      <c r="O349" s="7" t="str">
        <f t="shared" ca="1" si="122"/>
        <v/>
      </c>
      <c r="S349" s="7" t="str">
        <f t="shared" ca="1" si="123"/>
        <v/>
      </c>
    </row>
    <row r="350" spans="1:23" x14ac:dyDescent="0.3">
      <c r="A350" s="1" t="str">
        <f t="shared" ref="A350:A351" si="124">B350&amp;"_"&amp;TEXT(D350,"00")</f>
        <v>PN_Nature2Times_01</v>
      </c>
      <c r="B350" s="1" t="s">
        <v>402</v>
      </c>
      <c r="C350" s="1" t="str">
        <f>IF(ISERROR(VLOOKUP(B350,AffectorValueTable!$A:$A,1,0)),"어펙터밸류없음","")</f>
        <v/>
      </c>
      <c r="D350" s="1">
        <v>1</v>
      </c>
      <c r="E350" s="1" t="str">
        <f>VLOOKUP($B350,AffectorValueTable!$1:$1048576,MATCH(AffectorValueTable!$B$1,AffectorValueTable!$1:$1,0),0)</f>
        <v>EnlargeDamage</v>
      </c>
      <c r="G350" s="1" t="s">
        <v>412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1</v>
      </c>
      <c r="O350" s="7" t="str">
        <f t="shared" ref="O350:O351" ca="1" si="125">IF(NOT(ISBLANK(N350)),N350,
IF(ISBLANK(M350),"",
VLOOKUP(M350,OFFSET(INDIRECT("$A:$B"),0,MATCH(M$1&amp;"_Verify",INDIRECT("$1:$1"),0)-1),2,0)
))</f>
        <v/>
      </c>
      <c r="S350" s="7" t="str">
        <f t="shared" ref="S350:S351" ca="1" si="126">IF(NOT(ISBLANK(R350)),R350,
IF(ISBLANK(Q350),"",
VLOOKUP(Q350,OFFSET(INDIRECT("$A:$B"),0,MATCH(Q$1&amp;"_Verify",INDIRECT("$1:$1"),0)-1),2,0)
))</f>
        <v/>
      </c>
    </row>
    <row r="351" spans="1:23" x14ac:dyDescent="0.3">
      <c r="A351" s="1" t="str">
        <f t="shared" si="124"/>
        <v>PN_Qigong2Times_01</v>
      </c>
      <c r="B351" s="1" t="s">
        <v>418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EnlargeDamage</v>
      </c>
      <c r="G351" s="1" t="s">
        <v>420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1</v>
      </c>
      <c r="O351" s="7" t="str">
        <f t="shared" ca="1" si="125"/>
        <v/>
      </c>
      <c r="S351" s="7" t="str">
        <f t="shared" ca="1" si="126"/>
        <v/>
      </c>
    </row>
  </sheetData>
  <phoneticPr fontId="1" type="noConversion"/>
  <conditionalFormatting sqref="A1:W1048576">
    <cfRule type="expression" dxfId="0" priority="1">
      <formula>AND(OFFSET($B1,-1,0)=$B1,OFFSET(A1,-1,0)=A1)</formula>
    </cfRule>
  </conditionalFormatting>
  <dataValidations disablePrompts="1" count="1">
    <dataValidation type="list" allowBlank="1" showInputMessage="1" showErrorMessage="1" sqref="Q150:Q159 Q168:Q351 M150:M351 Q3:Q135 M3:M135 Q140:Q145 M140:M145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G168:G173 G150:G159 G3:G135 G140:G145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E2"/>
  <sheetViews>
    <sheetView workbookViewId="0">
      <selection activeCell="A3" sqref="A3:E3"/>
    </sheetView>
  </sheetViews>
  <sheetFormatPr defaultRowHeight="16.5" outlineLevelCol="1" x14ac:dyDescent="0.3"/>
  <cols>
    <col min="1" max="1" width="16.375" customWidth="1"/>
    <col min="2" max="2" width="51.75" customWidth="1" outlineLevel="1"/>
    <col min="3" max="3" width="23.375" customWidth="1"/>
    <col min="4" max="4" width="12.5" customWidth="1" outlineLevel="1"/>
    <col min="5" max="5" width="20.625" customWidth="1" outlineLevel="1"/>
  </cols>
  <sheetData>
    <row r="1" spans="1:5" ht="27" customHeight="1" x14ac:dyDescent="0.3">
      <c r="A1" t="s">
        <v>43</v>
      </c>
      <c r="B1" t="s">
        <v>88</v>
      </c>
      <c r="C1" t="s">
        <v>82</v>
      </c>
      <c r="D1" t="s">
        <v>91</v>
      </c>
      <c r="E1" t="s">
        <v>52</v>
      </c>
    </row>
    <row r="2" spans="1:5" x14ac:dyDescent="0.3">
      <c r="A2" t="s">
        <v>89</v>
      </c>
      <c r="B2" t="s">
        <v>90</v>
      </c>
      <c r="C2" t="s">
        <v>260</v>
      </c>
      <c r="D2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44</v>
      </c>
      <c r="C1" t="s">
        <v>15</v>
      </c>
      <c r="D1" t="s">
        <v>47</v>
      </c>
      <c r="E1" t="s">
        <v>32</v>
      </c>
      <c r="F1" t="s">
        <v>31</v>
      </c>
      <c r="G1" t="s">
        <v>51</v>
      </c>
      <c r="I1" t="s">
        <v>45</v>
      </c>
      <c r="J1" t="s">
        <v>214</v>
      </c>
      <c r="L1" t="s">
        <v>49</v>
      </c>
      <c r="M1" t="s">
        <v>12</v>
      </c>
    </row>
    <row r="2" spans="1:13" x14ac:dyDescent="0.3">
      <c r="A2" t="s">
        <v>410</v>
      </c>
      <c r="B2" t="s">
        <v>406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408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40</v>
      </c>
      <c r="J2">
        <v>1</v>
      </c>
      <c r="L2" s="9" t="s">
        <v>216</v>
      </c>
      <c r="M2">
        <v>1</v>
      </c>
    </row>
    <row r="3" spans="1:13" x14ac:dyDescent="0.3">
      <c r="A3" t="s">
        <v>411</v>
      </c>
      <c r="B3" t="s">
        <v>406</v>
      </c>
      <c r="C3" s="6">
        <f t="shared" ca="1" si="0"/>
        <v>7</v>
      </c>
      <c r="D3" t="s">
        <v>408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41</v>
      </c>
      <c r="J3">
        <v>2</v>
      </c>
      <c r="L3" t="s">
        <v>215</v>
      </c>
      <c r="M3">
        <v>2</v>
      </c>
    </row>
    <row r="4" spans="1:13" x14ac:dyDescent="0.3">
      <c r="A4" t="s">
        <v>413</v>
      </c>
      <c r="B4" t="s">
        <v>406</v>
      </c>
      <c r="C4" s="6">
        <f t="shared" ca="1" si="0"/>
        <v>7</v>
      </c>
      <c r="D4" t="s">
        <v>408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83</v>
      </c>
      <c r="J4">
        <v>3</v>
      </c>
      <c r="L4" t="s">
        <v>33</v>
      </c>
      <c r="M4">
        <v>3</v>
      </c>
    </row>
    <row r="5" spans="1:13" x14ac:dyDescent="0.3">
      <c r="A5" t="s">
        <v>414</v>
      </c>
      <c r="B5" t="s">
        <v>406</v>
      </c>
      <c r="C5" s="6">
        <f t="shared" ca="1" si="0"/>
        <v>7</v>
      </c>
      <c r="D5" t="s">
        <v>408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84</v>
      </c>
      <c r="J5">
        <v>4</v>
      </c>
      <c r="L5" t="s">
        <v>34</v>
      </c>
      <c r="M5">
        <v>4</v>
      </c>
    </row>
    <row r="6" spans="1:13" x14ac:dyDescent="0.3">
      <c r="A6" t="s">
        <v>16</v>
      </c>
      <c r="B6" t="s">
        <v>46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50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85</v>
      </c>
      <c r="J6">
        <v>5</v>
      </c>
      <c r="L6" t="s">
        <v>35</v>
      </c>
      <c r="M6">
        <v>5</v>
      </c>
    </row>
    <row r="7" spans="1:13" x14ac:dyDescent="0.3">
      <c r="A7" t="s">
        <v>17</v>
      </c>
      <c r="B7" t="s">
        <v>46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50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86</v>
      </c>
      <c r="J7">
        <v>6</v>
      </c>
      <c r="L7" t="s">
        <v>36</v>
      </c>
      <c r="M7">
        <v>6</v>
      </c>
    </row>
    <row r="8" spans="1:13" x14ac:dyDescent="0.3">
      <c r="A8" t="s">
        <v>18</v>
      </c>
      <c r="B8" t="s">
        <v>46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50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407</v>
      </c>
      <c r="J8">
        <v>7</v>
      </c>
    </row>
    <row r="9" spans="1:13" x14ac:dyDescent="0.3">
      <c r="I9" t="s">
        <v>87</v>
      </c>
      <c r="J9">
        <v>8</v>
      </c>
    </row>
    <row r="10" spans="1:13" x14ac:dyDescent="0.3">
      <c r="I10" t="s">
        <v>38</v>
      </c>
      <c r="J10">
        <v>9</v>
      </c>
    </row>
    <row r="11" spans="1:13" x14ac:dyDescent="0.3">
      <c r="I11" t="s">
        <v>39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49"/>
  <sheetViews>
    <sheetView workbookViewId="0">
      <pane ySplit="1" topLeftCell="A32" activePane="bottomLeft" state="frozen"/>
      <selection pane="bottomLeft" activeCell="I35" sqref="I3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60</v>
      </c>
      <c r="B1" t="s">
        <v>53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79</v>
      </c>
      <c r="J1" t="s">
        <v>7</v>
      </c>
      <c r="K1" t="s">
        <v>8</v>
      </c>
      <c r="L1" t="s">
        <v>80</v>
      </c>
      <c r="M1" t="s">
        <v>102</v>
      </c>
    </row>
    <row r="2" spans="1:13" x14ac:dyDescent="0.3">
      <c r="A2" t="s">
        <v>24</v>
      </c>
      <c r="B2" s="5" t="s">
        <v>65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">
      <c r="A3" t="s">
        <v>25</v>
      </c>
      <c r="B3" s="5" t="s">
        <v>66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4" x14ac:dyDescent="0.3">
      <c r="A4" t="s">
        <v>26</v>
      </c>
      <c r="B4" s="5" t="s">
        <v>67</v>
      </c>
      <c r="C4" s="4" t="s">
        <v>62</v>
      </c>
      <c r="D4" s="2"/>
      <c r="E4" s="2"/>
      <c r="F4" s="2"/>
      <c r="G4" s="3" t="s">
        <v>71</v>
      </c>
      <c r="H4" s="3" t="s">
        <v>95</v>
      </c>
      <c r="I4" s="3" t="s">
        <v>105</v>
      </c>
      <c r="J4" s="3" t="s">
        <v>61</v>
      </c>
      <c r="K4" s="3" t="s">
        <v>99</v>
      </c>
      <c r="L4" s="3"/>
      <c r="M4" s="3"/>
    </row>
    <row r="5" spans="1:13" ht="24" x14ac:dyDescent="0.3">
      <c r="A5" t="s">
        <v>21</v>
      </c>
      <c r="B5" s="5" t="s">
        <v>68</v>
      </c>
      <c r="C5" s="4" t="s">
        <v>63</v>
      </c>
      <c r="D5" s="3" t="s">
        <v>362</v>
      </c>
      <c r="E5" s="4" t="s">
        <v>72</v>
      </c>
      <c r="F5" s="2"/>
      <c r="G5" s="2"/>
      <c r="H5" s="3" t="s">
        <v>96</v>
      </c>
      <c r="I5" s="2"/>
      <c r="J5" s="2"/>
      <c r="K5" s="2"/>
      <c r="L5" s="2" t="s">
        <v>101</v>
      </c>
      <c r="M5" s="2" t="s">
        <v>103</v>
      </c>
    </row>
    <row r="6" spans="1:13" x14ac:dyDescent="0.3">
      <c r="A6" t="s">
        <v>20</v>
      </c>
      <c r="B6" s="5" t="s">
        <v>69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27</v>
      </c>
      <c r="B7" s="5" t="s">
        <v>70</v>
      </c>
      <c r="C7" s="3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</row>
    <row r="8" spans="1:13" ht="24" x14ac:dyDescent="0.3">
      <c r="A8" t="s">
        <v>22</v>
      </c>
      <c r="B8" s="5" t="s">
        <v>73</v>
      </c>
      <c r="C8" s="4" t="s">
        <v>63</v>
      </c>
      <c r="D8" s="4" t="s">
        <v>146</v>
      </c>
      <c r="E8" s="2"/>
      <c r="F8" s="2"/>
      <c r="G8" s="4" t="s">
        <v>169</v>
      </c>
      <c r="H8" s="4" t="s">
        <v>108</v>
      </c>
      <c r="I8" s="4" t="s">
        <v>369</v>
      </c>
      <c r="J8" s="2"/>
      <c r="K8" s="2"/>
      <c r="L8" s="2"/>
      <c r="M8" s="2" t="s">
        <v>368</v>
      </c>
    </row>
    <row r="9" spans="1:13" ht="24" x14ac:dyDescent="0.3">
      <c r="A9" t="s">
        <v>55</v>
      </c>
      <c r="B9" s="5" t="s">
        <v>75</v>
      </c>
      <c r="C9" s="4" t="s">
        <v>63</v>
      </c>
      <c r="D9" s="2"/>
      <c r="E9" s="2"/>
      <c r="F9" s="2"/>
      <c r="G9" s="2"/>
      <c r="H9" s="2"/>
      <c r="I9" s="2"/>
      <c r="J9" s="2"/>
      <c r="K9" s="2"/>
      <c r="L9" s="2" t="s">
        <v>101</v>
      </c>
      <c r="M9" s="2"/>
    </row>
    <row r="10" spans="1:13" ht="24" x14ac:dyDescent="0.3">
      <c r="A10" t="s">
        <v>56</v>
      </c>
      <c r="B10" s="5" t="s">
        <v>76</v>
      </c>
      <c r="C10" s="4" t="s">
        <v>63</v>
      </c>
      <c r="D10" s="2"/>
      <c r="E10" s="2"/>
      <c r="F10" s="2"/>
      <c r="G10" s="2"/>
      <c r="H10" s="2"/>
      <c r="I10" s="2"/>
      <c r="J10" s="2"/>
      <c r="K10" s="2"/>
      <c r="L10" s="2" t="s">
        <v>101</v>
      </c>
      <c r="M10" s="2"/>
    </row>
    <row r="11" spans="1:13" ht="36" x14ac:dyDescent="0.3">
      <c r="A11" t="s">
        <v>57</v>
      </c>
      <c r="B11" s="3" t="s">
        <v>77</v>
      </c>
      <c r="C11" s="4" t="s">
        <v>63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58</v>
      </c>
      <c r="B12" s="5" t="s">
        <v>78</v>
      </c>
      <c r="C12" s="4"/>
      <c r="D12" s="4"/>
      <c r="E12" s="4" t="s">
        <v>237</v>
      </c>
      <c r="F12" s="4" t="s">
        <v>217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59</v>
      </c>
      <c r="B13" s="3" t="s">
        <v>109</v>
      </c>
      <c r="C13" s="3" t="s">
        <v>63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93</v>
      </c>
      <c r="B14" s="3" t="s">
        <v>94</v>
      </c>
      <c r="C14" s="3" t="s">
        <v>63</v>
      </c>
      <c r="D14" s="5" t="s">
        <v>97</v>
      </c>
      <c r="E14" s="5"/>
      <c r="F14" s="5"/>
      <c r="G14" s="3"/>
      <c r="H14" s="3" t="s">
        <v>92</v>
      </c>
      <c r="I14" s="3" t="s">
        <v>218</v>
      </c>
      <c r="J14" s="5"/>
      <c r="K14" s="3" t="s">
        <v>289</v>
      </c>
      <c r="L14" s="5"/>
      <c r="M14" s="5"/>
    </row>
    <row r="15" spans="1:13" ht="36" x14ac:dyDescent="0.3">
      <c r="A15" t="s">
        <v>213</v>
      </c>
      <c r="B15" s="3" t="s">
        <v>300</v>
      </c>
      <c r="C15" s="3" t="s">
        <v>63</v>
      </c>
      <c r="D15" s="4" t="s">
        <v>298</v>
      </c>
      <c r="E15" s="4" t="s">
        <v>299</v>
      </c>
      <c r="F15" s="5"/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231</v>
      </c>
      <c r="B16" s="3" t="s">
        <v>238</v>
      </c>
      <c r="C16" s="3" t="s">
        <v>63</v>
      </c>
      <c r="D16" s="4" t="s">
        <v>232</v>
      </c>
      <c r="E16" s="4" t="s">
        <v>237</v>
      </c>
      <c r="F16" s="4" t="s">
        <v>217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233</v>
      </c>
      <c r="B17" s="3" t="s">
        <v>239</v>
      </c>
      <c r="C17" s="3" t="s">
        <v>63</v>
      </c>
      <c r="D17" s="4" t="s">
        <v>240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234</v>
      </c>
      <c r="B18" s="3" t="s">
        <v>241</v>
      </c>
      <c r="C18" s="3" t="s">
        <v>63</v>
      </c>
      <c r="D18" s="4" t="s">
        <v>242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235</v>
      </c>
      <c r="B19" s="3" t="s">
        <v>243</v>
      </c>
      <c r="C19" s="3" t="s">
        <v>63</v>
      </c>
      <c r="D19" s="4" t="s">
        <v>244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236</v>
      </c>
      <c r="B20" s="3" t="s">
        <v>281</v>
      </c>
      <c r="C20" s="3" t="s">
        <v>63</v>
      </c>
      <c r="D20" s="4" t="s">
        <v>338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245</v>
      </c>
      <c r="B21" s="3" t="s">
        <v>397</v>
      </c>
      <c r="C21" s="3" t="s">
        <v>63</v>
      </c>
      <c r="D21" s="4" t="s">
        <v>339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353</v>
      </c>
      <c r="B22" s="3" t="s">
        <v>354</v>
      </c>
      <c r="C22" s="3"/>
      <c r="D22" s="4"/>
      <c r="E22" s="4"/>
      <c r="F22" s="5"/>
      <c r="G22" s="3"/>
      <c r="H22" s="3"/>
      <c r="I22" s="3"/>
      <c r="J22" s="3" t="s">
        <v>355</v>
      </c>
      <c r="K22" s="5"/>
      <c r="L22" s="5"/>
      <c r="M22" s="5"/>
    </row>
    <row r="23" spans="1:13" ht="24" x14ac:dyDescent="0.3">
      <c r="A23" t="s">
        <v>398</v>
      </c>
      <c r="B23" s="3" t="s">
        <v>404</v>
      </c>
      <c r="C23" s="3" t="s">
        <v>63</v>
      </c>
      <c r="D23" s="4" t="s">
        <v>405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437</v>
      </c>
      <c r="B24" s="3" t="s">
        <v>438</v>
      </c>
      <c r="C24" s="3" t="s">
        <v>63</v>
      </c>
      <c r="D24" s="4" t="s">
        <v>427</v>
      </c>
      <c r="E24" s="4"/>
      <c r="F24" s="5"/>
      <c r="G24" s="3"/>
      <c r="H24" s="3"/>
      <c r="I24" s="4" t="s">
        <v>449</v>
      </c>
      <c r="J24" s="3"/>
      <c r="K24" s="5"/>
      <c r="L24" s="5"/>
      <c r="M24" s="3" t="s">
        <v>439</v>
      </c>
    </row>
    <row r="25" spans="1:13" x14ac:dyDescent="0.3">
      <c r="A25" t="s">
        <v>189</v>
      </c>
      <c r="B25" s="3" t="s">
        <v>203</v>
      </c>
      <c r="C25" s="3"/>
      <c r="D25" s="2"/>
      <c r="E25" s="2"/>
      <c r="F25" s="2"/>
      <c r="G25" s="2" t="s">
        <v>196</v>
      </c>
      <c r="H25" s="2"/>
      <c r="I25" s="2"/>
      <c r="J25" s="3"/>
      <c r="K25" s="3"/>
      <c r="L25" s="3"/>
      <c r="M25" s="3"/>
    </row>
    <row r="26" spans="1:13" x14ac:dyDescent="0.3">
      <c r="A26" t="s">
        <v>187</v>
      </c>
      <c r="B26" s="3" t="s">
        <v>204</v>
      </c>
      <c r="C26" s="3"/>
      <c r="D26" s="2"/>
      <c r="E26" s="2"/>
      <c r="F26" s="2"/>
      <c r="G26" s="2" t="s">
        <v>188</v>
      </c>
      <c r="H26" s="2"/>
      <c r="I26" s="2"/>
      <c r="J26" s="3"/>
      <c r="K26" s="3"/>
      <c r="L26" s="3"/>
      <c r="M26" s="3"/>
    </row>
    <row r="27" spans="1:13" x14ac:dyDescent="0.3">
      <c r="A27" t="s">
        <v>190</v>
      </c>
      <c r="B27" s="3" t="s">
        <v>205</v>
      </c>
      <c r="C27" s="3"/>
      <c r="D27" s="2"/>
      <c r="E27" s="2"/>
      <c r="F27" s="2"/>
      <c r="G27" s="2" t="s">
        <v>197</v>
      </c>
      <c r="H27" s="2"/>
      <c r="I27" s="2"/>
      <c r="J27" s="3"/>
      <c r="K27" s="3"/>
      <c r="L27" s="3"/>
      <c r="M27" s="3"/>
    </row>
    <row r="28" spans="1:13" ht="36" x14ac:dyDescent="0.3">
      <c r="A28" t="s">
        <v>191</v>
      </c>
      <c r="B28" s="3" t="s">
        <v>206</v>
      </c>
      <c r="C28" s="3"/>
      <c r="D28" s="4" t="s">
        <v>211</v>
      </c>
      <c r="E28" s="2"/>
      <c r="F28" s="2"/>
      <c r="G28" s="2" t="s">
        <v>198</v>
      </c>
      <c r="H28" s="2"/>
      <c r="I28" s="2"/>
      <c r="J28" s="3"/>
      <c r="K28" s="3"/>
      <c r="L28" s="3"/>
      <c r="M28" s="3"/>
    </row>
    <row r="29" spans="1:13" x14ac:dyDescent="0.3">
      <c r="A29" t="s">
        <v>192</v>
      </c>
      <c r="B29" s="3" t="s">
        <v>209</v>
      </c>
      <c r="C29" s="3"/>
      <c r="D29" s="2"/>
      <c r="E29" s="2"/>
      <c r="F29" s="2"/>
      <c r="G29" s="2" t="s">
        <v>199</v>
      </c>
      <c r="H29" s="2"/>
      <c r="I29" s="2"/>
      <c r="J29" s="3"/>
      <c r="K29" s="3"/>
      <c r="L29" s="3"/>
      <c r="M29" s="3"/>
    </row>
    <row r="30" spans="1:13" x14ac:dyDescent="0.3">
      <c r="A30" t="s">
        <v>193</v>
      </c>
      <c r="B30" s="3" t="s">
        <v>207</v>
      </c>
      <c r="C30" s="3"/>
      <c r="D30" s="2"/>
      <c r="E30" s="2"/>
      <c r="F30" s="2"/>
      <c r="G30" s="2" t="s">
        <v>200</v>
      </c>
      <c r="H30" s="2"/>
      <c r="I30" s="2"/>
      <c r="J30" s="3"/>
      <c r="K30" s="3"/>
      <c r="L30" s="3"/>
      <c r="M30" s="3"/>
    </row>
    <row r="31" spans="1:13" x14ac:dyDescent="0.3">
      <c r="A31" t="s">
        <v>194</v>
      </c>
      <c r="B31" s="3" t="s">
        <v>208</v>
      </c>
      <c r="C31" s="3"/>
      <c r="D31" s="2"/>
      <c r="E31" s="2"/>
      <c r="F31" s="2"/>
      <c r="G31" s="2" t="s">
        <v>201</v>
      </c>
      <c r="H31" s="2"/>
      <c r="I31" s="2"/>
      <c r="J31" s="3"/>
      <c r="K31" s="3"/>
      <c r="L31" s="3"/>
      <c r="M31" s="3"/>
    </row>
    <row r="32" spans="1:13" ht="36" x14ac:dyDescent="0.3">
      <c r="A32" t="s">
        <v>195</v>
      </c>
      <c r="B32" s="3" t="s">
        <v>210</v>
      </c>
      <c r="C32" s="3"/>
      <c r="D32" s="4" t="s">
        <v>212</v>
      </c>
      <c r="E32" s="2"/>
      <c r="F32" s="2"/>
      <c r="G32" s="2" t="s">
        <v>202</v>
      </c>
      <c r="H32" s="2"/>
      <c r="I32" s="2"/>
      <c r="J32" s="3"/>
      <c r="K32" s="3"/>
      <c r="L32" s="3"/>
      <c r="M32" s="3"/>
    </row>
    <row r="33" spans="1:13" ht="60" x14ac:dyDescent="0.3">
      <c r="A33" t="s">
        <v>284</v>
      </c>
      <c r="B33" s="3" t="s">
        <v>450</v>
      </c>
      <c r="C33" s="4"/>
      <c r="D33" s="4" t="s">
        <v>288</v>
      </c>
      <c r="E33" s="2"/>
      <c r="F33" s="2"/>
      <c r="G33" s="2"/>
      <c r="H33" s="4" t="s">
        <v>337</v>
      </c>
      <c r="I33" s="2"/>
      <c r="J33" s="2"/>
      <c r="K33" s="3" t="s">
        <v>290</v>
      </c>
      <c r="L33" s="2"/>
      <c r="M33" s="2"/>
    </row>
    <row r="34" spans="1:13" ht="36" x14ac:dyDescent="0.3">
      <c r="A34" t="s">
        <v>283</v>
      </c>
      <c r="B34" s="3" t="s">
        <v>282</v>
      </c>
      <c r="C34" s="4"/>
      <c r="D34" s="4" t="s">
        <v>288</v>
      </c>
      <c r="E34" s="2"/>
      <c r="F34" s="2"/>
      <c r="G34" s="2"/>
      <c r="H34" s="4" t="s">
        <v>337</v>
      </c>
      <c r="I34" s="2"/>
      <c r="J34" s="4"/>
      <c r="K34" s="3" t="s">
        <v>290</v>
      </c>
      <c r="L34" s="4" t="s">
        <v>346</v>
      </c>
      <c r="M34" s="4" t="s">
        <v>347</v>
      </c>
    </row>
    <row r="35" spans="1:13" ht="72" x14ac:dyDescent="0.3">
      <c r="A35" t="s">
        <v>341</v>
      </c>
      <c r="B35" s="3" t="s">
        <v>395</v>
      </c>
      <c r="C35" s="4"/>
      <c r="D35" s="4" t="s">
        <v>288</v>
      </c>
      <c r="E35" s="4" t="s">
        <v>348</v>
      </c>
      <c r="F35" s="4" t="s">
        <v>349</v>
      </c>
      <c r="G35" s="4" t="s">
        <v>456</v>
      </c>
      <c r="H35" s="4" t="s">
        <v>337</v>
      </c>
      <c r="I35" s="4" t="s">
        <v>457</v>
      </c>
      <c r="J35" s="2"/>
      <c r="K35" s="3" t="s">
        <v>342</v>
      </c>
      <c r="L35" s="2"/>
      <c r="M35" s="2"/>
    </row>
    <row r="36" spans="1:13" ht="24" x14ac:dyDescent="0.3">
      <c r="A36" t="s">
        <v>421</v>
      </c>
      <c r="B36" s="3" t="s">
        <v>422</v>
      </c>
      <c r="C36" s="4"/>
      <c r="D36" s="4"/>
      <c r="E36" s="4"/>
      <c r="F36" s="4"/>
      <c r="G36" s="4" t="s">
        <v>423</v>
      </c>
      <c r="H36" s="4"/>
      <c r="I36" s="2"/>
      <c r="J36" s="2"/>
      <c r="K36" s="3"/>
      <c r="L36" s="2"/>
      <c r="M36" s="2"/>
    </row>
    <row r="37" spans="1:13" x14ac:dyDescent="0.3">
      <c r="A37" t="s">
        <v>23</v>
      </c>
      <c r="B37" s="5" t="s">
        <v>74</v>
      </c>
      <c r="C37" s="2"/>
      <c r="D37" s="2"/>
      <c r="E37" s="2"/>
      <c r="F37" s="2"/>
      <c r="G37" s="2"/>
      <c r="H37" s="2"/>
      <c r="I37" s="2"/>
      <c r="J37" s="2" t="s">
        <v>64</v>
      </c>
      <c r="K37" s="2"/>
      <c r="L37" s="2"/>
      <c r="M37" s="2"/>
    </row>
    <row r="38" spans="1:13" ht="24" x14ac:dyDescent="0.3">
      <c r="A38" t="s">
        <v>100</v>
      </c>
      <c r="B38" s="3" t="s">
        <v>293</v>
      </c>
      <c r="C38" s="3" t="s">
        <v>63</v>
      </c>
      <c r="J38" s="5"/>
      <c r="K38" s="5"/>
      <c r="L38" s="2"/>
      <c r="M38" s="2"/>
    </row>
    <row r="39" spans="1:13" ht="24" x14ac:dyDescent="0.3">
      <c r="A39" t="s">
        <v>104</v>
      </c>
      <c r="B39" s="3" t="s">
        <v>291</v>
      </c>
      <c r="C39" s="3" t="s">
        <v>63</v>
      </c>
      <c r="H39" s="2" t="s">
        <v>92</v>
      </c>
      <c r="I39" s="4"/>
      <c r="L39" s="4" t="s">
        <v>107</v>
      </c>
      <c r="M39" s="2" t="s">
        <v>106</v>
      </c>
    </row>
    <row r="40" spans="1:13" ht="36" x14ac:dyDescent="0.3">
      <c r="A40" t="s">
        <v>111</v>
      </c>
      <c r="B40" s="3" t="s">
        <v>292</v>
      </c>
      <c r="C40" s="3" t="s">
        <v>63</v>
      </c>
      <c r="J40" s="3" t="s">
        <v>131</v>
      </c>
      <c r="K40" s="3" t="s">
        <v>132</v>
      </c>
    </row>
    <row r="41" spans="1:13" ht="24" x14ac:dyDescent="0.3">
      <c r="A41" t="s">
        <v>140</v>
      </c>
      <c r="B41" s="3" t="s">
        <v>125</v>
      </c>
      <c r="C41" s="3" t="s">
        <v>127</v>
      </c>
      <c r="E41" s="3" t="s">
        <v>128</v>
      </c>
      <c r="F41" s="3" t="s">
        <v>129</v>
      </c>
      <c r="H41" s="4" t="s">
        <v>126</v>
      </c>
      <c r="J41" s="3" t="s">
        <v>131</v>
      </c>
      <c r="K41" s="3" t="s">
        <v>132</v>
      </c>
      <c r="L41" s="4" t="s">
        <v>133</v>
      </c>
      <c r="M41" s="4" t="s">
        <v>130</v>
      </c>
    </row>
    <row r="42" spans="1:13" ht="36" x14ac:dyDescent="0.3">
      <c r="A42" t="s">
        <v>142</v>
      </c>
      <c r="B42" s="3" t="s">
        <v>143</v>
      </c>
      <c r="C42" s="3" t="s">
        <v>63</v>
      </c>
      <c r="D42" s="3"/>
      <c r="E42" s="3" t="s">
        <v>144</v>
      </c>
      <c r="F42" s="3" t="s">
        <v>145</v>
      </c>
      <c r="H42" s="4"/>
      <c r="J42" s="3"/>
      <c r="K42" s="3"/>
      <c r="L42" s="4"/>
      <c r="M42" s="4"/>
    </row>
    <row r="43" spans="1:13" ht="36" x14ac:dyDescent="0.3">
      <c r="A43" t="s">
        <v>171</v>
      </c>
      <c r="B43" s="3" t="s">
        <v>172</v>
      </c>
      <c r="C43" s="3"/>
      <c r="D43" s="3" t="s">
        <v>285</v>
      </c>
      <c r="E43" s="3" t="s">
        <v>286</v>
      </c>
      <c r="F43" s="3" t="s">
        <v>287</v>
      </c>
      <c r="H43" s="4"/>
      <c r="J43" s="3"/>
      <c r="K43" s="3"/>
      <c r="L43" s="4"/>
      <c r="M43" s="4"/>
    </row>
    <row r="44" spans="1:13" ht="24" x14ac:dyDescent="0.3">
      <c r="A44" t="s">
        <v>246</v>
      </c>
      <c r="B44" s="3" t="s">
        <v>247</v>
      </c>
      <c r="C44" s="3" t="s">
        <v>63</v>
      </c>
      <c r="D44" s="3" t="s">
        <v>333</v>
      </c>
    </row>
    <row r="45" spans="1:13" ht="48" x14ac:dyDescent="0.3">
      <c r="A45" t="s">
        <v>340</v>
      </c>
      <c r="B45" s="3" t="s">
        <v>391</v>
      </c>
      <c r="C45" s="4" t="s">
        <v>62</v>
      </c>
      <c r="D45" s="3"/>
    </row>
    <row r="46" spans="1:13" ht="24" x14ac:dyDescent="0.3">
      <c r="A46" t="s">
        <v>295</v>
      </c>
      <c r="B46" s="3" t="s">
        <v>396</v>
      </c>
      <c r="C46" s="3" t="s">
        <v>63</v>
      </c>
      <c r="K46" s="4" t="s">
        <v>455</v>
      </c>
      <c r="L46" s="4" t="s">
        <v>297</v>
      </c>
      <c r="M46" s="4" t="s">
        <v>296</v>
      </c>
    </row>
    <row r="47" spans="1:13" ht="48" x14ac:dyDescent="0.3">
      <c r="A47" t="s">
        <v>357</v>
      </c>
      <c r="B47" s="3" t="s">
        <v>390</v>
      </c>
      <c r="C47" s="3" t="s">
        <v>63</v>
      </c>
      <c r="D47" s="3" t="s">
        <v>358</v>
      </c>
      <c r="J47" s="3" t="s">
        <v>355</v>
      </c>
    </row>
    <row r="48" spans="1:13" ht="36" x14ac:dyDescent="0.3">
      <c r="A48" t="s">
        <v>361</v>
      </c>
      <c r="B48" s="3" t="s">
        <v>363</v>
      </c>
      <c r="C48" s="3" t="s">
        <v>63</v>
      </c>
      <c r="D48" s="3" t="s">
        <v>362</v>
      </c>
      <c r="E48" s="3" t="s">
        <v>365</v>
      </c>
      <c r="J48" s="3" t="s">
        <v>364</v>
      </c>
    </row>
    <row r="49" spans="1:13" ht="36" x14ac:dyDescent="0.3">
      <c r="A49" t="s">
        <v>424</v>
      </c>
      <c r="B49" s="3" t="s">
        <v>429</v>
      </c>
      <c r="C49" s="3" t="s">
        <v>63</v>
      </c>
      <c r="D49" s="3" t="s">
        <v>427</v>
      </c>
      <c r="E49" s="4" t="s">
        <v>242</v>
      </c>
      <c r="G49" s="4" t="s">
        <v>425</v>
      </c>
      <c r="L49" s="2" t="s">
        <v>426</v>
      </c>
      <c r="M49" s="2" t="s">
        <v>431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AffectorValueTable</vt:lpstr>
      <vt:lpstr>AffectorValueLevelTable</vt:lpstr>
      <vt:lpstr>ActorStateTable</vt:lpstr>
      <vt:lpstr>ConditionValueTable</vt:lpstr>
      <vt:lpstr>어펙터인자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2019-12-26T14:08:35Z</dcterms:modified>
</cp:coreProperties>
</file>