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1AD2E8E-6E42-42D1-B61A-6E1606135845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DropAdjustTable" sheetId="2" r:id="rId2"/>
    <sheet name="드랍규칙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3" i="1" l="1"/>
  <c r="BA3" i="1"/>
  <c r="AU3" i="1"/>
  <c r="AO3" i="1"/>
  <c r="AI3" i="1"/>
  <c r="AC3" i="1"/>
  <c r="W3" i="1"/>
  <c r="Q3" i="1"/>
  <c r="K3" i="1"/>
  <c r="H3" i="1"/>
  <c r="G3" i="1"/>
  <c r="F3" i="1"/>
  <c r="E3" i="1"/>
  <c r="C3" i="1"/>
  <c r="D3" i="1" s="1"/>
  <c r="AO16" i="1" l="1"/>
  <c r="AO15" i="1"/>
  <c r="AO14" i="1"/>
  <c r="AO13" i="1"/>
  <c r="AO12" i="1"/>
  <c r="AO11" i="1"/>
  <c r="AO10" i="1"/>
  <c r="AO9" i="1"/>
  <c r="AO8" i="1"/>
  <c r="AO7" i="1"/>
  <c r="AO6" i="1"/>
  <c r="AO5" i="1"/>
  <c r="AO4" i="1"/>
  <c r="AO2" i="1"/>
  <c r="AU10" i="1"/>
  <c r="AU9" i="1"/>
  <c r="AU8" i="1"/>
  <c r="AU7" i="1"/>
  <c r="AU6" i="1"/>
  <c r="AU5" i="1"/>
  <c r="AU4" i="1"/>
  <c r="AU2" i="1"/>
  <c r="BA8" i="1"/>
  <c r="BA7" i="1"/>
  <c r="BA6" i="1"/>
  <c r="BA5" i="1"/>
  <c r="BA4" i="1"/>
  <c r="BA2" i="1"/>
  <c r="AO17" i="1" l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2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4" i="1"/>
  <c r="AC2" i="1"/>
  <c r="BA9" i="1" l="1"/>
  <c r="BA10" i="1"/>
  <c r="AU11" i="1"/>
  <c r="BA11" i="1"/>
  <c r="AU12" i="1"/>
  <c r="BA12" i="1"/>
  <c r="BP7" i="1"/>
  <c r="BG17" i="1" l="1"/>
  <c r="BA17" i="1"/>
  <c r="AU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W14" i="1"/>
  <c r="Q14" i="1"/>
  <c r="K14" i="1"/>
  <c r="H14" i="1"/>
  <c r="G14" i="1"/>
  <c r="F14" i="1"/>
  <c r="E14" i="1"/>
  <c r="C14" i="1"/>
  <c r="D14" i="1" s="1"/>
  <c r="BG8" i="1"/>
  <c r="W8" i="1"/>
  <c r="Q8" i="1"/>
  <c r="K8" i="1"/>
  <c r="H8" i="1"/>
  <c r="G8" i="1"/>
  <c r="F8" i="1"/>
  <c r="E8" i="1"/>
  <c r="C8" i="1"/>
  <c r="D8" i="1" s="1"/>
  <c r="BG2" i="1"/>
  <c r="W2" i="1"/>
  <c r="Q2" i="1"/>
  <c r="K2" i="1"/>
  <c r="H2" i="1"/>
  <c r="G2" i="1"/>
  <c r="F2" i="1"/>
  <c r="E2" i="1"/>
  <c r="C2" i="1"/>
  <c r="D2" i="1" s="1"/>
  <c r="BP8" i="1"/>
  <c r="BG7" i="1" l="1"/>
  <c r="W7" i="1"/>
  <c r="Q7" i="1"/>
  <c r="K7" i="1"/>
  <c r="H7" i="1"/>
  <c r="G7" i="1"/>
  <c r="F7" i="1"/>
  <c r="E7" i="1"/>
  <c r="C7" i="1"/>
  <c r="D7" i="1" s="1"/>
  <c r="BG6" i="1"/>
  <c r="W6" i="1"/>
  <c r="Q6" i="1"/>
  <c r="K6" i="1"/>
  <c r="H6" i="1"/>
  <c r="G6" i="1"/>
  <c r="F6" i="1"/>
  <c r="E6" i="1"/>
  <c r="C6" i="1"/>
  <c r="D6" i="1" s="1"/>
  <c r="BG5" i="1"/>
  <c r="AC5" i="1"/>
  <c r="W5" i="1"/>
  <c r="Q5" i="1"/>
  <c r="K5" i="1"/>
  <c r="H5" i="1"/>
  <c r="G5" i="1"/>
  <c r="F5" i="1"/>
  <c r="E5" i="1"/>
  <c r="C5" i="1"/>
  <c r="D5" i="1" s="1"/>
  <c r="BG12" i="1" l="1"/>
  <c r="W12" i="1"/>
  <c r="Q12" i="1"/>
  <c r="K12" i="1"/>
  <c r="H12" i="1"/>
  <c r="G12" i="1"/>
  <c r="F12" i="1"/>
  <c r="E12" i="1"/>
  <c r="C12" i="1"/>
  <c r="D12" i="1" s="1"/>
  <c r="BG11" i="1"/>
  <c r="W11" i="1"/>
  <c r="Q11" i="1"/>
  <c r="K11" i="1"/>
  <c r="H11" i="1"/>
  <c r="G11" i="1"/>
  <c r="F11" i="1"/>
  <c r="E11" i="1"/>
  <c r="C11" i="1"/>
  <c r="D11" i="1" s="1"/>
  <c r="BG10" i="1"/>
  <c r="W10" i="1"/>
  <c r="Q10" i="1"/>
  <c r="K10" i="1"/>
  <c r="H10" i="1"/>
  <c r="G10" i="1"/>
  <c r="F10" i="1"/>
  <c r="E10" i="1"/>
  <c r="C10" i="1"/>
  <c r="D10" i="1" s="1"/>
  <c r="BG13" i="1" l="1"/>
  <c r="BA13" i="1"/>
  <c r="K13" i="1"/>
  <c r="AU13" i="1" l="1"/>
  <c r="H13" i="1"/>
  <c r="G13" i="1"/>
  <c r="F13" i="1"/>
  <c r="E13" i="1"/>
  <c r="C13" i="1"/>
  <c r="D13" i="1" s="1"/>
  <c r="B3" i="2" l="1"/>
  <c r="B4" i="2" s="1"/>
  <c r="B5" i="2" s="1"/>
  <c r="B6" i="2" s="1"/>
  <c r="B7" i="2" s="1"/>
  <c r="B8" i="2" s="1"/>
  <c r="E9" i="1" l="1"/>
  <c r="E4" i="1"/>
  <c r="H9" i="1"/>
  <c r="G9" i="1"/>
  <c r="F9" i="1"/>
  <c r="H4" i="1"/>
  <c r="G4" i="1"/>
  <c r="F4" i="1"/>
  <c r="C9" i="1"/>
  <c r="C4" i="1"/>
  <c r="BG9" i="1" l="1"/>
  <c r="BG4" i="1"/>
  <c r="W9" i="1"/>
  <c r="W4" i="1"/>
  <c r="Q9" i="1"/>
  <c r="Q4" i="1"/>
  <c r="K9" i="1"/>
  <c r="K4" i="1"/>
  <c r="D9" i="1" l="1"/>
  <c r="BP3" i="1"/>
  <c r="BP5" i="1"/>
  <c r="BP4" i="1"/>
  <c r="BP2" i="1"/>
  <c r="BP6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185C483-0729-4D69-8275-F8572A7C29E7}">
      <text>
        <r>
          <rPr>
            <sz val="9"/>
            <color indexed="81"/>
            <rFont val="돋움"/>
            <family val="3"/>
            <charset val="129"/>
          </rPr>
          <t>전설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내부조정으로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골든키의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sharedStrings.xml><?xml version="1.0" encoding="utf-8"?>
<sst xmlns="http://schemas.openxmlformats.org/spreadsheetml/2006/main" count="166" uniqueCount="77">
  <si>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</si>
  <si>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</si>
  <si>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</si>
  <si>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</si>
  <si>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</si>
  <si>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</si>
  <si>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</si>
  <si>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</si>
  <si>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</si>
  <si>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</si>
  <si>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</si>
  <si>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</si>
  <si>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</si>
  <si>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</si>
  <si>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</si>
  <si>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</si>
  <si>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</si>
  <si>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</si>
  <si>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</si>
  <si>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</si>
  <si>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</si>
  <si>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</si>
  <si>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</si>
  <si>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</si>
  <si>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</si>
  <si>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</si>
  <si>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</si>
  <si>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</si>
  <si>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</si>
  <si>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</si>
  <si>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</si>
  <si>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</si>
  <si>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</si>
  <si>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</si>
  <si>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</si>
  <si>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</si>
  <si>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</si>
  <si>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</si>
  <si>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</si>
  <si>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</si>
  <si>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</si>
  <si>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</si>
  <si>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</si>
  <si>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</si>
  <si>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</si>
  <si>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</si>
  <si>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</si>
  <si>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</si>
  <si>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</si>
  <si>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</si>
  <si>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</si>
  <si>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</si>
  <si>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</si>
  <si>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</si>
  <si>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</si>
  <si>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</si>
  <si>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</si>
  <si>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</si>
  <si>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</si>
  <si>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</si>
  <si>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</si>
  <si>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</si>
  <si>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</si>
  <si>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adjust|Float</t>
    <phoneticPr fontId="1" type="noConversion"/>
  </si>
  <si>
    <t>remainCount|Int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</si>
  <si>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</si>
  <si>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</si>
  <si>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</si>
  <si>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</si>
  <si>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</si>
  <si>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</si>
  <si>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0~1챕터에서는 무기/방어구가 드랍되지 않는다</t>
    <phoneticPr fontId="1" type="noConversion"/>
  </si>
  <si>
    <t>2챕터에서는 무기만 드랍된다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</si>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</sst>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ach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chaTable"/>
      <sheetName val="ShopTable"/>
    </sheetNames>
    <sheetDataSet>
      <sheetData sheetId="0">
        <row r="1">
          <cell r="A1" t="str">
            <v>gachaId|String</v>
          </cell>
        </row>
        <row r="2">
          <cell r="A2">
            <v>10001</v>
          </cell>
        </row>
        <row r="3">
          <cell r="A3">
            <v>50001</v>
          </cell>
        </row>
        <row r="4">
          <cell r="A4">
            <v>30001</v>
          </cell>
        </row>
        <row r="5">
          <cell r="A5">
            <v>70001</v>
          </cell>
        </row>
        <row r="6">
          <cell r="A6">
            <v>90001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1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defaultRowHeight="16.5" outlineLevelCol="1" x14ac:dyDescent="0.3"/>
  <cols>
    <col min="1" max="1" width="7.75" customWidth="1"/>
    <col min="2" max="2" width="12.5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76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17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IF(I2="Gacha",
IF(ISBLANK(J2),"비어있음",
IF(ISERROR(VLOOKUP(J2,[1]GachaTable!$A:$A,1,0)),"가챠없음","")),
"")</f>
        <v/>
      </c>
      <c r="L2">
        <v>1</v>
      </c>
      <c r="M2">
        <v>42</v>
      </c>
      <c r="N2">
        <v>42</v>
      </c>
      <c r="O2" s="3"/>
      <c r="Q2" s="4" t="str">
        <f>IF(O2="Gacha",
IF(ISBLANK(P2),"비어있음",
IF(ISERROR(VLOOKUP(P2,[1]GachaTable!$A:$A,1,0)),"가챠없음","")),
"")</f>
        <v/>
      </c>
      <c r="U2" s="3"/>
      <c r="W2" s="4" t="str">
        <f>IF(U2="Gacha",
IF(ISBLANK(V2),"비어있음",
IF(ISERROR(VLOOKUP(V2,[1]GachaTable!$A:$A,1,0)),"가챠없음","")),
"")</f>
        <v/>
      </c>
      <c r="AA2" s="3"/>
      <c r="AC2" s="4" t="str">
        <f>IF(AA2="Gacha",
IF(ISBLANK(AB2),"비어있음",
IF(ISERROR(VLOOKUP(AB2,[1]GachaTable!$A:$A,1,0)),"가챠없음","")),
"")</f>
        <v/>
      </c>
      <c r="AG2" s="3"/>
      <c r="AI2" s="4" t="str">
        <f>IF(AG2="Gacha",
IF(ISBLANK(AH2),"비어있음",
IF(ISERROR(VLOOKUP(AH2,[1]GachaTable!$A:$A,1,0)),"가챠없음","")),
"")</f>
        <v/>
      </c>
      <c r="AM2" s="3"/>
      <c r="AO2" s="4" t="str">
        <f>IF(AM2="Gacha",
IF(ISBLANK(AN2),"비어있음",
IF(ISERROR(VLOOKUP(AN2,[1]GachaTable!$A:$A,1,0)),"가챠없음","")),
"")</f>
        <v/>
      </c>
      <c r="AS2" s="3"/>
      <c r="AU2" s="4" t="str">
        <f>IF(AS2="Gacha",
IF(ISBLANK(AT2),"비어있음",
IF(ISERROR(VLOOKUP(AT2,[1]GachaTable!$A:$A,1,0)),"가챠없음","")),
"")</f>
        <v/>
      </c>
      <c r="AY2" s="3"/>
      <c r="BA2" s="4" t="str">
        <f>IF(AY2="Gacha",
IF(ISBLANK(AZ2),"비어있음",
IF(ISERROR(VLOOKUP(AZ2,[1]GachaTable!$A:$A,1,0)),"가챠없음","")),
"")</f>
        <v/>
      </c>
      <c r="BE2" s="3"/>
      <c r="BG2" s="4" t="str">
        <f>IF(BE2="Gacha",
IF(ISBLANK(BF2),"비어있음",
IF(ISERROR(VLOOKUP(BF2,[1]GachaTable!$A:$A,1,0)),"가챠없음","")),
"")</f>
        <v/>
      </c>
      <c r="BL2" t="s">
        <v>9</v>
      </c>
      <c r="BN2" t="s">
        <v>11</v>
      </c>
      <c r="BO2">
        <v>3</v>
      </c>
      <c r="BP2">
        <f t="shared" ref="BP2:BP8" si="6">LEN(BN2)</f>
        <v>9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66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ref="D3" ca="1" si="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3" s="1" t="str">
        <f t="shared" ref="E3" si="9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10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1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2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>IF(I3="Gacha",
IF(ISBLANK(J3),"비어있음",
IF(ISERROR(VLOOKUP(J3,[1]GachaTable!$A:$A,1,0)),"가챠없음","")),
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>IF(O3="Gacha",
IF(ISBLANK(P3),"비어있음",
IF(ISERROR(VLOOKUP(P3,[1]GachaTable!$A:$A,1,0)),"가챠없음","")),
"")</f>
        <v/>
      </c>
      <c r="R3">
        <v>1</v>
      </c>
      <c r="S3">
        <v>5</v>
      </c>
      <c r="T3">
        <v>5</v>
      </c>
      <c r="U3" s="3" t="s">
        <v>12</v>
      </c>
      <c r="W3" s="4" t="str">
        <f>IF(U3="Gacha",
IF(ISBLANK(V3),"비어있음",
IF(ISERROR(VLOOKUP(V3,[1]GachaTable!$A:$A,1,0)),"가챠없음","")),
"")</f>
        <v/>
      </c>
      <c r="X3">
        <v>7.4999999999999997E-2</v>
      </c>
      <c r="Y3">
        <v>1</v>
      </c>
      <c r="Z3">
        <v>1</v>
      </c>
      <c r="AA3" s="3"/>
      <c r="AC3" s="4" t="str">
        <f>IF(AA3="Gacha",
IF(ISBLANK(AB3),"비어있음",
IF(ISERROR(VLOOKUP(AB3,[1]GachaTable!$A:$A,1,0)),"가챠없음","")),
"")</f>
        <v/>
      </c>
      <c r="AG3" s="3"/>
      <c r="AI3" s="4" t="str">
        <f>IF(AG3="Gacha",
IF(ISBLANK(AH3),"비어있음",
IF(ISERROR(VLOOKUP(AH3,[1]GachaTable!$A:$A,1,0)),"가챠없음","")),
"")</f>
        <v/>
      </c>
      <c r="AM3" s="3"/>
      <c r="AO3" s="4" t="str">
        <f>IF(AM3="Gacha",
IF(ISBLANK(AN3),"비어있음",
IF(ISERROR(VLOOKUP(AN3,[1]GachaTable!$A:$A,1,0)),"가챠없음","")),
"")</f>
        <v/>
      </c>
      <c r="AS3" s="3"/>
      <c r="AU3" s="4" t="str">
        <f>IF(AS3="Gacha",
IF(ISBLANK(AT3),"비어있음",
IF(ISERROR(VLOOKUP(AT3,[1]GachaTable!$A:$A,1,0)),"가챠없음","")),
"")</f>
        <v/>
      </c>
      <c r="AY3" s="3"/>
      <c r="BA3" s="4" t="str">
        <f>IF(AY3="Gacha",
IF(ISBLANK(AZ3),"비어있음",
IF(ISERROR(VLOOKUP(AZ3,[1]GachaTable!$A:$A,1,0)),"가챠없음","")),
"")</f>
        <v/>
      </c>
      <c r="BE3" s="3"/>
      <c r="BG3" s="4" t="str">
        <f>IF(BE3="Gacha",
IF(ISBLANK(BF3),"비어있음",
IF(ISERROR(VLOOKUP(BF3,[1]GachaTable!$A:$A,1,0)),"가챠없음","")),
"")</f>
        <v/>
      </c>
      <c r="BL3" t="s">
        <v>10</v>
      </c>
      <c r="BN3" t="s">
        <v>14</v>
      </c>
      <c r="BO3">
        <v>6</v>
      </c>
      <c r="BP3">
        <f t="shared" si="6"/>
        <v>8</v>
      </c>
    </row>
    <row r="4" spans="1:70" x14ac:dyDescent="0.3">
      <c r="A4">
        <v>1001</v>
      </c>
      <c r="C4" t="str">
        <f t="shared" ref="C4:C9" si="13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14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15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16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17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>IF(I4="Gacha",
IF(ISBLANK(J4),"비어있음",
IF(ISERROR(VLOOKUP(J4,[1]GachaTable!$A:$A,1,0)),"가챠없음","")),
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>IF(O4="Gacha",
IF(ISBLANK(P4),"비어있음",
IF(ISERROR(VLOOKUP(P4,[1]GachaTable!$A:$A,1,0)),"가챠없음","")),
"")</f>
        <v/>
      </c>
      <c r="R4">
        <v>1</v>
      </c>
      <c r="S4">
        <v>5</v>
      </c>
      <c r="T4">
        <v>5</v>
      </c>
      <c r="U4" s="3" t="s">
        <v>12</v>
      </c>
      <c r="W4" s="4" t="str">
        <f>IF(U4="Gacha",
IF(ISBLANK(V4),"비어있음",
IF(ISERROR(VLOOKUP(V4,[1]GachaTable!$A:$A,1,0)),"가챠없음","")),
"")</f>
        <v/>
      </c>
      <c r="X4">
        <v>7.4999999999999997E-2</v>
      </c>
      <c r="Y4">
        <v>1</v>
      </c>
      <c r="Z4">
        <v>1</v>
      </c>
      <c r="AA4" s="3"/>
      <c r="AC4" s="4" t="str">
        <f>IF(AA4="Gacha",
IF(ISBLANK(AB4),"비어있음",
IF(ISERROR(VLOOKUP(AB4,[1]GachaTable!$A:$A,1,0)),"가챠없음","")),
"")</f>
        <v/>
      </c>
      <c r="AG4" s="3"/>
      <c r="AI4" s="4" t="str">
        <f>IF(AG4="Gacha",
IF(ISBLANK(AH4),"비어있음",
IF(ISERROR(VLOOKUP(AH4,[1]GachaTable!$A:$A,1,0)),"가챠없음","")),
"")</f>
        <v/>
      </c>
      <c r="AM4" s="3"/>
      <c r="AO4" s="4" t="str">
        <f>IF(AM4="Gacha",
IF(ISBLANK(AN4),"비어있음",
IF(ISERROR(VLOOKUP(AN4,[1]GachaTable!$A:$A,1,0)),"가챠없음","")),
"")</f>
        <v/>
      </c>
      <c r="AS4" s="3"/>
      <c r="AU4" s="4" t="str">
        <f>IF(AS4="Gacha",
IF(ISBLANK(AT4),"비어있음",
IF(ISERROR(VLOOKUP(AT4,[1]GachaTable!$A:$A,1,0)),"가챠없음","")),
"")</f>
        <v/>
      </c>
      <c r="AY4" s="3"/>
      <c r="BA4" s="4" t="str">
        <f>IF(AY4="Gacha",
IF(ISBLANK(AZ4),"비어있음",
IF(ISERROR(VLOOKUP(AZ4,[1]GachaTable!$A:$A,1,0)),"가챠없음","")),
"")</f>
        <v/>
      </c>
      <c r="BE4" s="3"/>
      <c r="BG4" s="4" t="str">
        <f>IF(BE4="Gacha",
IF(ISBLANK(BF4),"비어있음",
IF(ISERROR(VLOOKUP(BF4,[1]GachaTable!$A:$A,1,0)),"가챠없음","")),
"")</f>
        <v/>
      </c>
      <c r="BL4" t="s">
        <v>11</v>
      </c>
      <c r="BN4" t="s">
        <v>12</v>
      </c>
      <c r="BO4">
        <v>4</v>
      </c>
      <c r="BP4">
        <f t="shared" si="6"/>
        <v>5</v>
      </c>
    </row>
    <row r="5" spans="1:70" x14ac:dyDescent="0.3">
      <c r="A5">
        <v>1002</v>
      </c>
      <c r="C5" t="str">
        <f t="shared" ref="C5:C8" si="18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19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10001</v>
      </c>
      <c r="F5" s="1" t="str">
        <f t="shared" ref="F5:F8" si="20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1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22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>IF(I5="Gacha",
IF(ISBLANK(J5),"비어있음",
IF(ISERROR(VLOOKUP(J5,[1]GachaTable!$A:$A,1,0)),"가챠없음","")),
"")</f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>IF(O5="Gacha",
IF(ISBLANK(P5),"비어있음",
IF(ISERROR(VLOOKUP(P5,[1]GachaTable!$A:$A,1,0)),"가챠없음","")),
"")</f>
        <v/>
      </c>
      <c r="R5">
        <v>1</v>
      </c>
      <c r="S5">
        <v>5</v>
      </c>
      <c r="T5">
        <v>5</v>
      </c>
      <c r="U5" s="3" t="s">
        <v>12</v>
      </c>
      <c r="W5" s="4" t="str">
        <f>IF(U5="Gacha",
IF(ISBLANK(V5),"비어있음",
IF(ISERROR(VLOOKUP(V5,[1]GachaTable!$A:$A,1,0)),"가챠없음","")),
"")</f>
        <v/>
      </c>
      <c r="X5">
        <v>7.4999999999999997E-2</v>
      </c>
      <c r="Y5">
        <v>1</v>
      </c>
      <c r="Z5">
        <v>1</v>
      </c>
      <c r="AA5" s="3" t="s">
        <v>13</v>
      </c>
      <c r="AB5">
        <v>10001</v>
      </c>
      <c r="AC5" s="4" t="str">
        <f>IF(AA5="Gacha",
IF(ISBLANK(AB5),"비어있음",
IF(ISERROR(VLOOKUP(AB5,[1]GachaTable!$A:$A,1,0)),"가챠없음","")),
"")</f>
        <v/>
      </c>
      <c r="AD5">
        <v>1E-3</v>
      </c>
      <c r="AE5">
        <v>1</v>
      </c>
      <c r="AF5">
        <v>1</v>
      </c>
      <c r="AG5" s="3"/>
      <c r="AI5" s="4" t="str">
        <f>IF(AG5="Gacha",
IF(ISBLANK(AH5),"비어있음",
IF(ISERROR(VLOOKUP(AH5,[1]GachaTable!$A:$A,1,0)),"가챠없음","")),
"")</f>
        <v/>
      </c>
      <c r="AM5" s="3"/>
      <c r="AO5" s="4" t="str">
        <f>IF(AM5="Gacha",
IF(ISBLANK(AN5),"비어있음",
IF(ISERROR(VLOOKUP(AN5,[1]GachaTable!$A:$A,1,0)),"가챠없음","")),
"")</f>
        <v/>
      </c>
      <c r="AS5" s="3"/>
      <c r="AU5" s="4" t="str">
        <f>IF(AS5="Gacha",
IF(ISBLANK(AT5),"비어있음",
IF(ISERROR(VLOOKUP(AT5,[1]GachaTable!$A:$A,1,0)),"가챠없음","")),
"")</f>
        <v/>
      </c>
      <c r="AY5" s="3"/>
      <c r="BA5" s="4" t="str">
        <f>IF(AY5="Gacha",
IF(ISBLANK(AZ5),"비어있음",
IF(ISERROR(VLOOKUP(AZ5,[1]GachaTable!$A:$A,1,0)),"가챠없음","")),
"")</f>
        <v/>
      </c>
      <c r="BE5" s="3"/>
      <c r="BG5" s="4" t="str">
        <f>IF(BE5="Gacha",
IF(ISBLANK(BF5),"비어있음",
IF(ISERROR(VLOOKUP(BF5,[1]GachaTable!$A:$A,1,0)),"가챠없음","")),
"")</f>
        <v/>
      </c>
      <c r="BL5" t="s">
        <v>12</v>
      </c>
      <c r="BN5" t="s">
        <v>13</v>
      </c>
      <c r="BO5">
        <v>5</v>
      </c>
      <c r="BP5">
        <f t="shared" si="6"/>
        <v>5</v>
      </c>
    </row>
    <row r="6" spans="1:70" x14ac:dyDescent="0.3">
      <c r="A6">
        <v>1003</v>
      </c>
      <c r="C6" t="str">
        <f t="shared" si="18"/>
        <v>Gold, Exp, Heart, Gacha</v>
      </c>
      <c r="D6" s="1" t="str">
        <f t="shared" ca="1" si="1"/>
        <v>2, 1, 4, 5</v>
      </c>
      <c r="E6" s="1" t="str">
        <f t="shared" si="19"/>
        <v>, , , 10001</v>
      </c>
      <c r="F6" s="1" t="str">
        <f t="shared" si="20"/>
        <v>1, 1, 0.075, 0.001</v>
      </c>
      <c r="G6" s="1" t="str">
        <f t="shared" si="21"/>
        <v>0.12, 5, 1, 1</v>
      </c>
      <c r="H6" s="1" t="str">
        <f t="shared" si="22"/>
        <v>0.72, 5, 1, 1</v>
      </c>
      <c r="I6" s="3" t="s">
        <v>10</v>
      </c>
      <c r="K6" s="4" t="str">
        <f>IF(I6="Gacha",
IF(ISBLANK(J6),"비어있음",
IF(ISERROR(VLOOKUP(J6,[1]GachaTable!$A:$A,1,0)),"가챠없음","")),
"")</f>
        <v/>
      </c>
      <c r="L6">
        <v>1</v>
      </c>
      <c r="M6">
        <v>0.12</v>
      </c>
      <c r="N6">
        <v>0.72</v>
      </c>
      <c r="O6" s="3" t="s">
        <v>9</v>
      </c>
      <c r="Q6" s="4" t="str">
        <f>IF(O6="Gacha",
IF(ISBLANK(P6),"비어있음",
IF(ISERROR(VLOOKUP(P6,[1]GachaTable!$A:$A,1,0)),"가챠없음","")),
"")</f>
        <v/>
      </c>
      <c r="R6">
        <v>1</v>
      </c>
      <c r="S6">
        <v>5</v>
      </c>
      <c r="T6">
        <v>5</v>
      </c>
      <c r="U6" s="3" t="s">
        <v>12</v>
      </c>
      <c r="W6" s="4" t="str">
        <f>IF(U6="Gacha",
IF(ISBLANK(V6),"비어있음",
IF(ISERROR(VLOOKUP(V6,[1]GachaTable!$A:$A,1,0)),"가챠없음","")),
"")</f>
        <v/>
      </c>
      <c r="X6">
        <v>7.4999999999999997E-2</v>
      </c>
      <c r="Y6">
        <v>1</v>
      </c>
      <c r="Z6">
        <v>1</v>
      </c>
      <c r="AA6" s="3" t="s">
        <v>13</v>
      </c>
      <c r="AB6">
        <v>10001</v>
      </c>
      <c r="AC6" s="4" t="str">
        <f>IF(AA6="Gacha",
IF(ISBLANK(AB6),"비어있음",
IF(ISERROR(VLOOKUP(AB6,[1]GachaTable!$A:$A,1,0)),"가챠없음","")),
"")</f>
        <v/>
      </c>
      <c r="AD6">
        <v>1E-3</v>
      </c>
      <c r="AE6">
        <v>1</v>
      </c>
      <c r="AF6">
        <v>1</v>
      </c>
      <c r="AG6" s="3"/>
      <c r="AI6" s="4" t="str">
        <f>IF(AG6="Gacha",
IF(ISBLANK(AH6),"비어있음",
IF(ISERROR(VLOOKUP(AH6,[1]GachaTable!$A:$A,1,0)),"가챠없음","")),
"")</f>
        <v/>
      </c>
      <c r="AM6" s="3"/>
      <c r="AO6" s="4" t="str">
        <f>IF(AM6="Gacha",
IF(ISBLANK(AN6),"비어있음",
IF(ISERROR(VLOOKUP(AN6,[1]GachaTable!$A:$A,1,0)),"가챠없음","")),
"")</f>
        <v/>
      </c>
      <c r="AS6" s="3"/>
      <c r="AU6" s="4" t="str">
        <f>IF(AS6="Gacha",
IF(ISBLANK(AT6),"비어있음",
IF(ISERROR(VLOOKUP(AT6,[1]GachaTable!$A:$A,1,0)),"가챠없음","")),
"")</f>
        <v/>
      </c>
      <c r="AY6" s="3"/>
      <c r="BA6" s="4" t="str">
        <f>IF(AY6="Gacha",
IF(ISBLANK(AZ6),"비어있음",
IF(ISERROR(VLOOKUP(AZ6,[1]GachaTable!$A:$A,1,0)),"가챠없음","")),
"")</f>
        <v/>
      </c>
      <c r="BE6" s="3"/>
      <c r="BG6" s="4" t="str">
        <f>IF(BE6="Gacha",
IF(ISBLANK(BF6),"비어있음",
IF(ISERROR(VLOOKUP(BF6,[1]GachaTable!$A:$A,1,0)),"가챠없음","")),
"")</f>
        <v/>
      </c>
      <c r="BL6" t="s">
        <v>13</v>
      </c>
      <c r="BN6" t="s">
        <v>10</v>
      </c>
      <c r="BO6">
        <v>2</v>
      </c>
      <c r="BP6">
        <f t="shared" si="6"/>
        <v>4</v>
      </c>
    </row>
    <row r="7" spans="1:70" x14ac:dyDescent="0.3">
      <c r="A7">
        <v>1004</v>
      </c>
      <c r="C7" t="str">
        <f t="shared" si="18"/>
        <v>Gold, Exp, Heart, Gacha</v>
      </c>
      <c r="D7" s="1" t="str">
        <f t="shared" ca="1" si="1"/>
        <v>2, 1, 4, 5</v>
      </c>
      <c r="E7" s="1" t="str">
        <f t="shared" si="19"/>
        <v>, , , 10001</v>
      </c>
      <c r="F7" s="1" t="str">
        <f t="shared" si="20"/>
        <v>1, 1, 0.075, 0.001</v>
      </c>
      <c r="G7" s="1" t="str">
        <f t="shared" si="21"/>
        <v>0.155, 5, 1, 1</v>
      </c>
      <c r="H7" s="1" t="str">
        <f t="shared" si="22"/>
        <v>0.755, 5, 1, 1</v>
      </c>
      <c r="I7" s="3" t="s">
        <v>10</v>
      </c>
      <c r="K7" s="4" t="str">
        <f>IF(I7="Gacha",
IF(ISBLANK(J7),"비어있음",
IF(ISERROR(VLOOKUP(J7,[1]GachaTable!$A:$A,1,0)),"가챠없음","")),
"")</f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>IF(O7="Gacha",
IF(ISBLANK(P7),"비어있음",
IF(ISERROR(VLOOKUP(P7,[1]GachaTable!$A:$A,1,0)),"가챠없음","")),
"")</f>
        <v/>
      </c>
      <c r="R7">
        <v>1</v>
      </c>
      <c r="S7">
        <v>5</v>
      </c>
      <c r="T7">
        <v>5</v>
      </c>
      <c r="U7" s="3" t="s">
        <v>12</v>
      </c>
      <c r="W7" s="4" t="str">
        <f>IF(U7="Gacha",
IF(ISBLANK(V7),"비어있음",
IF(ISERROR(VLOOKUP(V7,[1]GachaTable!$A:$A,1,0)),"가챠없음","")),
"")</f>
        <v/>
      </c>
      <c r="X7">
        <v>7.4999999999999997E-2</v>
      </c>
      <c r="Y7">
        <v>1</v>
      </c>
      <c r="Z7">
        <v>1</v>
      </c>
      <c r="AA7" s="3" t="s">
        <v>13</v>
      </c>
      <c r="AB7">
        <v>10001</v>
      </c>
      <c r="AC7" s="4" t="str">
        <f>IF(AA7="Gacha",
IF(ISBLANK(AB7),"비어있음",
IF(ISERROR(VLOOKUP(AB7,[1]GachaTable!$A:$A,1,0)),"가챠없음","")),
"")</f>
        <v/>
      </c>
      <c r="AD7">
        <v>1E-3</v>
      </c>
      <c r="AE7">
        <v>1</v>
      </c>
      <c r="AF7">
        <v>1</v>
      </c>
      <c r="AG7" s="3"/>
      <c r="AI7" s="4" t="str">
        <f>IF(AG7="Gacha",
IF(ISBLANK(AH7),"비어있음",
IF(ISERROR(VLOOKUP(AH7,[1]GachaTable!$A:$A,1,0)),"가챠없음","")),
"")</f>
        <v/>
      </c>
      <c r="AM7" s="3"/>
      <c r="AO7" s="4" t="str">
        <f>IF(AM7="Gacha",
IF(ISBLANK(AN7),"비어있음",
IF(ISERROR(VLOOKUP(AN7,[1]GachaTable!$A:$A,1,0)),"가챠없음","")),
"")</f>
        <v/>
      </c>
      <c r="AS7" s="3"/>
      <c r="AU7" s="4" t="str">
        <f>IF(AS7="Gacha",
IF(ISBLANK(AT7),"비어있음",
IF(ISERROR(VLOOKUP(AT7,[1]GachaTable!$A:$A,1,0)),"가챠없음","")),
"")</f>
        <v/>
      </c>
      <c r="AY7" s="3"/>
      <c r="BA7" s="4" t="str">
        <f>IF(AY7="Gacha",
IF(ISBLANK(AZ7),"비어있음",
IF(ISERROR(VLOOKUP(AZ7,[1]GachaTable!$A:$A,1,0)),"가챠없음","")),
"")</f>
        <v/>
      </c>
      <c r="BE7" s="3"/>
      <c r="BG7" s="4" t="str">
        <f>IF(BE7="Gacha",
IF(ISBLANK(BF7),"비어있음",
IF(ISERROR(VLOOKUP(BF7,[1]GachaTable!$A:$A,1,0)),"가챠없음","")),
"")</f>
        <v/>
      </c>
      <c r="BL7" t="s">
        <v>14</v>
      </c>
      <c r="BN7" t="s">
        <v>69</v>
      </c>
      <c r="BO7">
        <v>7</v>
      </c>
      <c r="BP7">
        <f t="shared" si="6"/>
        <v>4</v>
      </c>
    </row>
    <row r="8" spans="1:70" x14ac:dyDescent="0.3">
      <c r="A8">
        <v>5000</v>
      </c>
      <c r="B8" t="s">
        <v>67</v>
      </c>
      <c r="C8" t="str">
        <f t="shared" si="18"/>
        <v>Gold, Exp, Heart, LevelPack</v>
      </c>
      <c r="D8" s="1" t="str">
        <f t="shared" ca="1" si="1"/>
        <v>2, 1, 4, 3</v>
      </c>
      <c r="E8" s="1" t="str">
        <f t="shared" si="19"/>
        <v>, , , 50001</v>
      </c>
      <c r="F8" s="1" t="str">
        <f t="shared" si="20"/>
        <v>1, 1, 1, 1</v>
      </c>
      <c r="G8" s="1" t="str">
        <f t="shared" si="21"/>
        <v>0.015, 100, 2, 1</v>
      </c>
      <c r="H8" s="1" t="str">
        <f t="shared" si="22"/>
        <v>0.145, 100, 2, 1</v>
      </c>
      <c r="I8" s="3" t="s">
        <v>10</v>
      </c>
      <c r="K8" s="4" t="str">
        <f>IF(I8="Gacha",
IF(ISBLANK(J8),"비어있음",
IF(ISERROR(VLOOKUP(J8,[1]GachaTable!$A:$A,1,0)),"가챠없음","")),
"")</f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>IF(O8="Gacha",
IF(ISBLANK(P8),"비어있음",
IF(ISERROR(VLOOKUP(P8,[1]GachaTable!$A:$A,1,0)),"가챠없음","")),
"")</f>
        <v/>
      </c>
      <c r="R8">
        <v>1</v>
      </c>
      <c r="S8">
        <v>100</v>
      </c>
      <c r="T8">
        <v>100</v>
      </c>
      <c r="U8" s="3" t="s">
        <v>12</v>
      </c>
      <c r="W8" s="4" t="str">
        <f>IF(U8="Gacha",
IF(ISBLANK(V8),"비어있음",
IF(ISERROR(VLOOKUP(V8,[1]GachaTable!$A:$A,1,0)),"가챠없음","")),
"")</f>
        <v/>
      </c>
      <c r="X8">
        <v>1</v>
      </c>
      <c r="Y8">
        <v>2</v>
      </c>
      <c r="Z8">
        <v>2</v>
      </c>
      <c r="AA8" s="3" t="s">
        <v>65</v>
      </c>
      <c r="AB8">
        <v>50001</v>
      </c>
      <c r="AC8" s="4" t="str">
        <f>IF(AA8="Gacha",
IF(ISBLANK(AB8),"비어있음",
IF(ISERROR(VLOOKUP(AB8,[1]GachaTable!$A:$A,1,0)),"가챠없음","")),
"")</f>
        <v/>
      </c>
      <c r="AD8">
        <v>1</v>
      </c>
      <c r="AE8">
        <v>1</v>
      </c>
      <c r="AF8">
        <v>1</v>
      </c>
      <c r="AG8" s="3"/>
      <c r="AI8" s="4" t="str">
        <f>IF(AG8="Gacha",
IF(ISBLANK(AH8),"비어있음",
IF(ISERROR(VLOOKUP(AH8,[1]GachaTable!$A:$A,1,0)),"가챠없음","")),
"")</f>
        <v/>
      </c>
      <c r="AM8" s="3"/>
      <c r="AO8" s="4" t="str">
        <f>IF(AM8="Gacha",
IF(ISBLANK(AN8),"비어있음",
IF(ISERROR(VLOOKUP(AN8,[1]GachaTable!$A:$A,1,0)),"가챠없음","")),
"")</f>
        <v/>
      </c>
      <c r="AS8" s="3"/>
      <c r="AU8" s="4" t="str">
        <f>IF(AS8="Gacha",
IF(ISBLANK(AT8),"비어있음",
IF(ISERROR(VLOOKUP(AT8,[1]GachaTable!$A:$A,1,0)),"가챠없음","")),
"")</f>
        <v/>
      </c>
      <c r="AY8" s="3"/>
      <c r="BA8" s="4" t="str">
        <f>IF(AY8="Gacha",
IF(ISBLANK(AZ8),"비어있음",
IF(ISERROR(VLOOKUP(AZ8,[1]GachaTable!$A:$A,1,0)),"가챠없음","")),
"")</f>
        <v/>
      </c>
      <c r="BE8" s="3"/>
      <c r="BG8" s="4" t="str">
        <f>IF(BE8="Gacha",
IF(ISBLANK(BF8),"비어있음",
IF(ISERROR(VLOOKUP(BF8,[1]GachaTable!$A:$A,1,0)),"가챠없음","")),
"")</f>
        <v/>
      </c>
      <c r="BL8" t="s">
        <v>69</v>
      </c>
      <c r="BN8" t="s">
        <v>9</v>
      </c>
      <c r="BO8">
        <v>1</v>
      </c>
      <c r="BP8">
        <f t="shared" si="6"/>
        <v>3</v>
      </c>
    </row>
    <row r="9" spans="1:70" x14ac:dyDescent="0.3">
      <c r="A9">
        <v>5001</v>
      </c>
      <c r="C9" t="str">
        <f t="shared" si="13"/>
        <v>Gold, Exp, Heart, LevelPack, Seal, Seal</v>
      </c>
      <c r="D9" s="1" t="str">
        <f t="shared" ca="1" si="1"/>
        <v>2, 1, 4, 3, 7, 7</v>
      </c>
      <c r="E9" s="1" t="str">
        <f t="shared" si="14"/>
        <v xml:space="preserve">, , , 50001, , </v>
      </c>
      <c r="F9" s="1" t="str">
        <f t="shared" si="15"/>
        <v>1, 1, 1, 1, 0.7, 0.1</v>
      </c>
      <c r="G9" s="1" t="str">
        <f t="shared" si="16"/>
        <v>0.05, 100, 2, 1, 1, 1</v>
      </c>
      <c r="H9" s="1" t="str">
        <f t="shared" si="17"/>
        <v>0.65, 100, 2, 1, 1, 1</v>
      </c>
      <c r="I9" s="3" t="s">
        <v>10</v>
      </c>
      <c r="K9" s="4" t="str">
        <f>IF(I9="Gacha",
IF(ISBLANK(J9),"비어있음",
IF(ISERROR(VLOOKUP(J9,[1]GachaTable!$A:$A,1,0)),"가챠없음","")),
"")</f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>IF(O9="Gacha",
IF(ISBLANK(P9),"비어있음",
IF(ISERROR(VLOOKUP(P9,[1]GachaTable!$A:$A,1,0)),"가챠없음","")),
"")</f>
        <v/>
      </c>
      <c r="R9">
        <v>1</v>
      </c>
      <c r="S9">
        <v>100</v>
      </c>
      <c r="T9">
        <v>100</v>
      </c>
      <c r="U9" s="3" t="s">
        <v>12</v>
      </c>
      <c r="W9" s="4" t="str">
        <f>IF(U9="Gacha",
IF(ISBLANK(V9),"비어있음",
IF(ISERROR(VLOOKUP(V9,[1]GachaTable!$A:$A,1,0)),"가챠없음","")),
"")</f>
        <v/>
      </c>
      <c r="X9">
        <v>1</v>
      </c>
      <c r="Y9">
        <v>2</v>
      </c>
      <c r="Z9">
        <v>2</v>
      </c>
      <c r="AA9" s="3" t="s">
        <v>65</v>
      </c>
      <c r="AB9">
        <v>50001</v>
      </c>
      <c r="AC9" s="4" t="str">
        <f>IF(AA9="Gacha",
IF(ISBLANK(AB9),"비어있음",
IF(ISERROR(VLOOKUP(AB9,[1]GachaTable!$A:$A,1,0)),"가챠없음","")),
"")</f>
        <v/>
      </c>
      <c r="AD9">
        <v>1</v>
      </c>
      <c r="AE9">
        <v>1</v>
      </c>
      <c r="AF9">
        <v>1</v>
      </c>
      <c r="AG9" s="3" t="s">
        <v>69</v>
      </c>
      <c r="AI9" s="4" t="str">
        <f>IF(AG9="Gacha",
IF(ISBLANK(AH9),"비어있음",
IF(ISERROR(VLOOKUP(AH9,[1]GachaTable!$A:$A,1,0)),"가챠없음","")),
"")</f>
        <v/>
      </c>
      <c r="AJ9">
        <v>0.7</v>
      </c>
      <c r="AK9">
        <v>1</v>
      </c>
      <c r="AL9">
        <v>1</v>
      </c>
      <c r="AM9" s="3" t="s">
        <v>69</v>
      </c>
      <c r="AO9" s="4" t="str">
        <f>IF(AM9="Gacha",
IF(ISBLANK(AN9),"비어있음",
IF(ISERROR(VLOOKUP(AN9,[1]GachaTable!$A:$A,1,0)),"가챠없음","")),
"")</f>
        <v/>
      </c>
      <c r="AP9">
        <v>0.1</v>
      </c>
      <c r="AQ9">
        <v>1</v>
      </c>
      <c r="AR9">
        <v>1</v>
      </c>
      <c r="AS9" s="3"/>
      <c r="AU9" s="4" t="str">
        <f>IF(AS9="Gacha",
IF(ISBLANK(AT9),"비어있음",
IF(ISERROR(VLOOKUP(AT9,[1]GachaTable!$A:$A,1,0)),"가챠없음","")),
"")</f>
        <v/>
      </c>
      <c r="AY9" s="3"/>
      <c r="BA9" s="4" t="str">
        <f>IF(AY9="Gacha",
IF(ISBLANK(AZ9),"비어있음",
IF(ISERROR(VLOOKUP(AZ9,[1]GachaTable!$A:$A,1,0)),"가챠없음","")),
"")</f>
        <v/>
      </c>
      <c r="BE9" s="3"/>
      <c r="BG9" s="4" t="str">
        <f>IF(BE9="Gacha",
IF(ISBLANK(BF9),"비어있음",
IF(ISERROR(VLOOKUP(BF9,[1]GachaTable!$A:$A,1,0)),"가챠없음","")),
"")</f>
        <v/>
      </c>
    </row>
    <row r="10" spans="1:70" x14ac:dyDescent="0.3">
      <c r="A10">
        <v>5002</v>
      </c>
      <c r="C10" t="str">
        <f t="shared" ref="C10:C12" si="23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24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50001, , , 50001, 50001</v>
      </c>
      <c r="F10" s="1" t="str">
        <f t="shared" ref="F10:F12" si="25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26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27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>IF(I10="Gacha",
IF(ISBLANK(J10),"비어있음",
IF(ISERROR(VLOOKUP(J10,[1]GachaTable!$A:$A,1,0)),"가챠없음","")),
"")</f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>IF(O10="Gacha",
IF(ISBLANK(P10),"비어있음",
IF(ISERROR(VLOOKUP(P10,[1]GachaTable!$A:$A,1,0)),"가챠없음","")),
"")</f>
        <v/>
      </c>
      <c r="R10">
        <v>1</v>
      </c>
      <c r="S10">
        <v>100</v>
      </c>
      <c r="T10">
        <v>100</v>
      </c>
      <c r="U10" s="3" t="s">
        <v>12</v>
      </c>
      <c r="W10" s="4" t="str">
        <f>IF(U10="Gacha",
IF(ISBLANK(V10),"비어있음",
IF(ISERROR(VLOOKUP(V10,[1]GachaTable!$A:$A,1,0)),"가챠없음","")),
"")</f>
        <v/>
      </c>
      <c r="X10">
        <v>1</v>
      </c>
      <c r="Y10">
        <v>2</v>
      </c>
      <c r="Z10">
        <v>2</v>
      </c>
      <c r="AA10" s="3" t="s">
        <v>65</v>
      </c>
      <c r="AB10">
        <v>50001</v>
      </c>
      <c r="AC10" s="4" t="str">
        <f>IF(AA10="Gacha",
IF(ISBLANK(AB10),"비어있음",
IF(ISERROR(VLOOKUP(AB10,[1]GachaTable!$A:$A,1,0)),"가챠없음","")),
"")</f>
        <v/>
      </c>
      <c r="AD10">
        <v>1</v>
      </c>
      <c r="AE10">
        <v>1</v>
      </c>
      <c r="AF10">
        <v>1</v>
      </c>
      <c r="AG10" s="3" t="s">
        <v>69</v>
      </c>
      <c r="AI10" s="4" t="str">
        <f>IF(AG10="Gacha",
IF(ISBLANK(AH10),"비어있음",
IF(ISERROR(VLOOKUP(AH10,[1]GachaTable!$A:$A,1,0)),"가챠없음","")),
"")</f>
        <v/>
      </c>
      <c r="AJ10">
        <v>0.7</v>
      </c>
      <c r="AK10">
        <v>1</v>
      </c>
      <c r="AL10">
        <v>1</v>
      </c>
      <c r="AM10" s="3" t="s">
        <v>69</v>
      </c>
      <c r="AO10" s="4" t="str">
        <f>IF(AM10="Gacha",
IF(ISBLANK(AN10),"비어있음",
IF(ISERROR(VLOOKUP(AN10,[1]GachaTable!$A:$A,1,0)),"가챠없음","")),
"")</f>
        <v/>
      </c>
      <c r="AP10">
        <v>0.1</v>
      </c>
      <c r="AQ10">
        <v>1</v>
      </c>
      <c r="AR10">
        <v>1</v>
      </c>
      <c r="AS10" s="3" t="s">
        <v>13</v>
      </c>
      <c r="AT10">
        <v>50001</v>
      </c>
      <c r="AU10" s="4" t="str">
        <f>IF(AS10="Gacha",
IF(ISBLANK(AT10),"비어있음",
IF(ISERROR(VLOOKUP(AT10,[1]GachaTable!$A:$A,1,0)),"가챠없음","")),
"")</f>
        <v/>
      </c>
      <c r="AV10">
        <v>0.25</v>
      </c>
      <c r="AW10">
        <v>1</v>
      </c>
      <c r="AX10">
        <v>1</v>
      </c>
      <c r="AY10" s="3" t="s">
        <v>13</v>
      </c>
      <c r="AZ10">
        <v>50001</v>
      </c>
      <c r="BA10" s="4" t="str">
        <f>IF(AY10="Gacha",
IF(ISBLANK(AZ10),"비어있음",
IF(ISERROR(VLOOKUP(AZ10,[1]GachaTable!$A:$A,1,0)),"가챠없음","")),
"")</f>
        <v/>
      </c>
      <c r="BB10">
        <v>2.5000000000000001E-2</v>
      </c>
      <c r="BC10">
        <v>1</v>
      </c>
      <c r="BD10">
        <v>1</v>
      </c>
      <c r="BE10" s="3"/>
      <c r="BG10" s="4" t="str">
        <f>IF(BE10="Gacha",
IF(ISBLANK(BF10),"비어있음",
IF(ISERROR(VLOOKUP(BF10,[1]GachaTable!$A:$A,1,0)),"가챠없음","")),
"")</f>
        <v/>
      </c>
    </row>
    <row r="11" spans="1:70" x14ac:dyDescent="0.3">
      <c r="A11">
        <v>5003</v>
      </c>
      <c r="C11" t="str">
        <f t="shared" si="23"/>
        <v>Gold, Exp, Heart, LevelPack, Seal, Seal, Gacha, Gacha</v>
      </c>
      <c r="D11" s="1" t="str">
        <f t="shared" ca="1" si="1"/>
        <v>2, 1, 4, 3, 7, 7, 5, 5</v>
      </c>
      <c r="E11" s="1" t="str">
        <f t="shared" si="24"/>
        <v>, , , 50001, , , 50001, 50001</v>
      </c>
      <c r="F11" s="1" t="str">
        <f t="shared" si="25"/>
        <v>1, 1, 1, 1, 0.7, 0.1, 0.25, 0.025</v>
      </c>
      <c r="G11" s="1" t="str">
        <f t="shared" si="26"/>
        <v>0.12, 100, 2, 1, 1, 1, 1, 1</v>
      </c>
      <c r="H11" s="1" t="str">
        <f t="shared" si="27"/>
        <v>0.72, 100, 2, 1, 1, 1, 1, 1</v>
      </c>
      <c r="I11" s="3" t="s">
        <v>10</v>
      </c>
      <c r="K11" s="4" t="str">
        <f>IF(I11="Gacha",
IF(ISBLANK(J11),"비어있음",
IF(ISERROR(VLOOKUP(J11,[1]GachaTable!$A:$A,1,0)),"가챠없음","")),
"")</f>
        <v/>
      </c>
      <c r="L11">
        <v>1</v>
      </c>
      <c r="M11">
        <v>0.12</v>
      </c>
      <c r="N11">
        <v>0.72</v>
      </c>
      <c r="O11" s="3" t="s">
        <v>9</v>
      </c>
      <c r="Q11" s="4" t="str">
        <f>IF(O11="Gacha",
IF(ISBLANK(P11),"비어있음",
IF(ISERROR(VLOOKUP(P11,[1]GachaTable!$A:$A,1,0)),"가챠없음","")),
"")</f>
        <v/>
      </c>
      <c r="R11">
        <v>1</v>
      </c>
      <c r="S11">
        <v>100</v>
      </c>
      <c r="T11">
        <v>100</v>
      </c>
      <c r="U11" s="3" t="s">
        <v>12</v>
      </c>
      <c r="W11" s="4" t="str">
        <f>IF(U11="Gacha",
IF(ISBLANK(V11),"비어있음",
IF(ISERROR(VLOOKUP(V11,[1]GachaTable!$A:$A,1,0)),"가챠없음","")),
"")</f>
        <v/>
      </c>
      <c r="X11">
        <v>1</v>
      </c>
      <c r="Y11">
        <v>2</v>
      </c>
      <c r="Z11">
        <v>2</v>
      </c>
      <c r="AA11" s="3" t="s">
        <v>65</v>
      </c>
      <c r="AB11">
        <v>50001</v>
      </c>
      <c r="AC11" s="4" t="str">
        <f>IF(AA11="Gacha",
IF(ISBLANK(AB11),"비어있음",
IF(ISERROR(VLOOKUP(AB11,[1]GachaTable!$A:$A,1,0)),"가챠없음","")),
"")</f>
        <v/>
      </c>
      <c r="AD11">
        <v>1</v>
      </c>
      <c r="AE11">
        <v>1</v>
      </c>
      <c r="AF11">
        <v>1</v>
      </c>
      <c r="AG11" s="3" t="s">
        <v>69</v>
      </c>
      <c r="AI11" s="4" t="str">
        <f>IF(AG11="Gacha",
IF(ISBLANK(AH11),"비어있음",
IF(ISERROR(VLOOKUP(AH11,[1]GachaTable!$A:$A,1,0)),"가챠없음","")),
"")</f>
        <v/>
      </c>
      <c r="AJ11">
        <v>0.7</v>
      </c>
      <c r="AK11">
        <v>1</v>
      </c>
      <c r="AL11">
        <v>1</v>
      </c>
      <c r="AM11" s="3" t="s">
        <v>69</v>
      </c>
      <c r="AO11" s="4" t="str">
        <f>IF(AM11="Gacha",
IF(ISBLANK(AN11),"비어있음",
IF(ISERROR(VLOOKUP(AN11,[1]GachaTable!$A:$A,1,0)),"가챠없음","")),
"")</f>
        <v/>
      </c>
      <c r="AP11">
        <v>0.1</v>
      </c>
      <c r="AQ11">
        <v>1</v>
      </c>
      <c r="AR11">
        <v>1</v>
      </c>
      <c r="AS11" s="3" t="s">
        <v>13</v>
      </c>
      <c r="AT11">
        <v>50001</v>
      </c>
      <c r="AU11" s="4" t="str">
        <f>IF(AS11="Gacha",
IF(ISBLANK(AT11),"비어있음",
IF(ISERROR(VLOOKUP(AT11,[1]GachaTable!$A:$A,1,0)),"가챠없음","")),
"")</f>
        <v/>
      </c>
      <c r="AV11">
        <v>0.25</v>
      </c>
      <c r="AW11">
        <v>1</v>
      </c>
      <c r="AX11">
        <v>1</v>
      </c>
      <c r="AY11" s="3" t="s">
        <v>13</v>
      </c>
      <c r="AZ11">
        <v>50001</v>
      </c>
      <c r="BA11" s="4" t="str">
        <f>IF(AY11="Gacha",
IF(ISBLANK(AZ11),"비어있음",
IF(ISERROR(VLOOKUP(AZ11,[1]GachaTable!$A:$A,1,0)),"가챠없음","")),
"")</f>
        <v/>
      </c>
      <c r="BB11">
        <v>2.5000000000000001E-2</v>
      </c>
      <c r="BC11">
        <v>1</v>
      </c>
      <c r="BD11">
        <v>1</v>
      </c>
      <c r="BE11" s="3"/>
      <c r="BG11" s="4" t="str">
        <f>IF(BE11="Gacha",
IF(ISBLANK(BF11),"비어있음",
IF(ISERROR(VLOOKUP(BF11,[1]GachaTable!$A:$A,1,0)),"가챠없음","")),
"")</f>
        <v/>
      </c>
    </row>
    <row r="12" spans="1:70" x14ac:dyDescent="0.3">
      <c r="A12">
        <v>5004</v>
      </c>
      <c r="C12" t="str">
        <f t="shared" si="23"/>
        <v>Gold, Exp, Heart, LevelPack, Seal, Seal, Gacha, Gacha</v>
      </c>
      <c r="D12" s="1" t="str">
        <f t="shared" ca="1" si="1"/>
        <v>2, 1, 4, 3, 7, 7, 5, 5</v>
      </c>
      <c r="E12" s="1" t="str">
        <f t="shared" si="24"/>
        <v>, , , 50001, , , 50001, 50001</v>
      </c>
      <c r="F12" s="1" t="str">
        <f t="shared" si="25"/>
        <v>1, 1, 1, 1, 0.7, 0.1, 0.25, 0.025</v>
      </c>
      <c r="G12" s="1" t="str">
        <f t="shared" si="26"/>
        <v>0.155, 100, 2, 1, 1, 1, 1, 1</v>
      </c>
      <c r="H12" s="1" t="str">
        <f t="shared" si="27"/>
        <v>0.755, 100, 2, 1, 1, 1, 1, 1</v>
      </c>
      <c r="I12" s="3" t="s">
        <v>10</v>
      </c>
      <c r="K12" s="4" t="str">
        <f>IF(I12="Gacha",
IF(ISBLANK(J12),"비어있음",
IF(ISERROR(VLOOKUP(J12,[1]GachaTable!$A:$A,1,0)),"가챠없음","")),
"")</f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>IF(O12="Gacha",
IF(ISBLANK(P12),"비어있음",
IF(ISERROR(VLOOKUP(P12,[1]GachaTable!$A:$A,1,0)),"가챠없음","")),
"")</f>
        <v/>
      </c>
      <c r="R12">
        <v>1</v>
      </c>
      <c r="S12">
        <v>100</v>
      </c>
      <c r="T12">
        <v>100</v>
      </c>
      <c r="U12" s="3" t="s">
        <v>12</v>
      </c>
      <c r="W12" s="4" t="str">
        <f>IF(U12="Gacha",
IF(ISBLANK(V12),"비어있음",
IF(ISERROR(VLOOKUP(V12,[1]GachaTable!$A:$A,1,0)),"가챠없음","")),
"")</f>
        <v/>
      </c>
      <c r="X12">
        <v>1</v>
      </c>
      <c r="Y12">
        <v>2</v>
      </c>
      <c r="Z12">
        <v>2</v>
      </c>
      <c r="AA12" s="3" t="s">
        <v>65</v>
      </c>
      <c r="AB12">
        <v>50001</v>
      </c>
      <c r="AC12" s="4" t="str">
        <f>IF(AA12="Gacha",
IF(ISBLANK(AB12),"비어있음",
IF(ISERROR(VLOOKUP(AB12,[1]GachaTable!$A:$A,1,0)),"가챠없음","")),
"")</f>
        <v/>
      </c>
      <c r="AD12">
        <v>1</v>
      </c>
      <c r="AE12">
        <v>1</v>
      </c>
      <c r="AF12">
        <v>1</v>
      </c>
      <c r="AG12" s="3" t="s">
        <v>69</v>
      </c>
      <c r="AI12" s="4" t="str">
        <f>IF(AG12="Gacha",
IF(ISBLANK(AH12),"비어있음",
IF(ISERROR(VLOOKUP(AH12,[1]GachaTable!$A:$A,1,0)),"가챠없음","")),
"")</f>
        <v/>
      </c>
      <c r="AJ12">
        <v>0.7</v>
      </c>
      <c r="AK12">
        <v>1</v>
      </c>
      <c r="AL12">
        <v>1</v>
      </c>
      <c r="AM12" s="3" t="s">
        <v>69</v>
      </c>
      <c r="AO12" s="4" t="str">
        <f>IF(AM12="Gacha",
IF(ISBLANK(AN12),"비어있음",
IF(ISERROR(VLOOKUP(AN12,[1]GachaTable!$A:$A,1,0)),"가챠없음","")),
"")</f>
        <v/>
      </c>
      <c r="AP12">
        <v>0.1</v>
      </c>
      <c r="AQ12">
        <v>1</v>
      </c>
      <c r="AR12">
        <v>1</v>
      </c>
      <c r="AS12" s="3" t="s">
        <v>13</v>
      </c>
      <c r="AT12">
        <v>50001</v>
      </c>
      <c r="AU12" s="4" t="str">
        <f>IF(AS12="Gacha",
IF(ISBLANK(AT12),"비어있음",
IF(ISERROR(VLOOKUP(AT12,[1]GachaTable!$A:$A,1,0)),"가챠없음","")),
"")</f>
        <v/>
      </c>
      <c r="AV12">
        <v>0.25</v>
      </c>
      <c r="AW12">
        <v>1</v>
      </c>
      <c r="AX12">
        <v>1</v>
      </c>
      <c r="AY12" s="3" t="s">
        <v>13</v>
      </c>
      <c r="AZ12">
        <v>50001</v>
      </c>
      <c r="BA12" s="4" t="str">
        <f>IF(AY12="Gacha",
IF(ISBLANK(AZ12),"비어있음",
IF(ISERROR(VLOOKUP(AZ12,[1]GachaTable!$A:$A,1,0)),"가챠없음","")),
"")</f>
        <v/>
      </c>
      <c r="BB12">
        <v>2.5000000000000001E-2</v>
      </c>
      <c r="BC12">
        <v>1</v>
      </c>
      <c r="BD12">
        <v>1</v>
      </c>
      <c r="BE12" s="3"/>
      <c r="BG12" s="4" t="str">
        <f>IF(BE12="Gacha",
IF(ISBLANK(BF12),"비어있음",
IF(ISERROR(VLOOKUP(BF12,[1]GachaTable!$A:$A,1,0)),"가챠없음","")),
"")</f>
        <v/>
      </c>
    </row>
    <row r="13" spans="1:70" x14ac:dyDescent="0.3">
      <c r="A13">
        <v>6000</v>
      </c>
      <c r="B13" t="s">
        <v>68</v>
      </c>
      <c r="C13" t="str">
        <f t="shared" ref="C13" si="28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29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0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1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32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>IF(I13="Gacha",
IF(ISBLANK(J13),"비어있음",
IF(ISERROR(VLOOKUP(J13,[1]GachaTable!$A:$A,1,0)),"가챠없음","")),
"")</f>
        <v/>
      </c>
      <c r="L13">
        <v>1</v>
      </c>
      <c r="M13">
        <v>1.4999999999999999E-2</v>
      </c>
      <c r="N13">
        <v>0.14499999999999999</v>
      </c>
      <c r="O13" s="3"/>
      <c r="U13" s="3"/>
      <c r="AA13" s="3"/>
      <c r="AC13" s="4" t="str">
        <f>IF(AA13="Gacha",
IF(ISBLANK(AB13),"비어있음",
IF(ISERROR(VLOOKUP(AB13,[1]GachaTable!$A:$A,1,0)),"가챠없음","")),
"")</f>
        <v/>
      </c>
      <c r="AG13" s="3"/>
      <c r="AI13" s="4" t="str">
        <f>IF(AG13="Gacha",
IF(ISBLANK(AH13),"비어있음",
IF(ISERROR(VLOOKUP(AH13,[1]GachaTable!$A:$A,1,0)),"가챠없음","")),
"")</f>
        <v/>
      </c>
      <c r="AM13" s="3"/>
      <c r="AO13" s="4" t="str">
        <f>IF(AM13="Gacha",
IF(ISBLANK(AN13),"비어있음",
IF(ISERROR(VLOOKUP(AN13,[1]GachaTable!$A:$A,1,0)),"가챠없음","")),
"")</f>
        <v/>
      </c>
      <c r="AS13" s="3"/>
      <c r="AU13" s="4" t="str">
        <f>IF(AS13="Gacha",
IF(ISBLANK(AT13),"비어있음",
IF(ISERROR(VLOOKUP(AT13,[1]GachaTable!$A:$A,1,0)),"가챠없음","")),
"")</f>
        <v/>
      </c>
      <c r="BA13" s="4" t="str">
        <f>IF(AY13="Gacha",
IF(ISBLANK(AZ13),"비어있음",
IF(ISERROR(VLOOKUP(AZ13,[1]GachaTable!$A:$A,1,0)),"가챠없음","")),
"")</f>
        <v/>
      </c>
      <c r="BE13" s="3"/>
      <c r="BG13" s="4" t="str">
        <f>IF(BE13="Gacha",
IF(ISBLANK(BF13),"비어있음",
IF(ISERROR(VLOOKUP(BF13,[1]GachaTable!$A:$A,1,0)),"가챠없음","")),
"")</f>
        <v/>
      </c>
    </row>
    <row r="14" spans="1:70" x14ac:dyDescent="0.3">
      <c r="A14">
        <v>6001</v>
      </c>
      <c r="C14" t="str">
        <f t="shared" ref="C14:C17" si="33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34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35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36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37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>IF(I14="Gacha",
IF(ISBLANK(J14),"비어있음",
IF(ISERROR(VLOOKUP(J14,[1]GachaTable!$A:$A,1,0)),"가챠없음","")),
"")</f>
        <v/>
      </c>
      <c r="L14">
        <v>1</v>
      </c>
      <c r="M14">
        <v>4.9999999999999989E-2</v>
      </c>
      <c r="N14">
        <v>0.64999999999999991</v>
      </c>
      <c r="O14" s="3" t="s">
        <v>69</v>
      </c>
      <c r="Q14" s="4" t="str">
        <f>IF(O14="Gacha",
IF(ISBLANK(P14),"비어있음",
IF(ISERROR(VLOOKUP(P14,[1]GachaTable!$A:$A,1,0)),"가챠없음","")),
"")</f>
        <v/>
      </c>
      <c r="R14">
        <v>0.7</v>
      </c>
      <c r="S14">
        <v>1</v>
      </c>
      <c r="T14">
        <v>1</v>
      </c>
      <c r="U14" s="3" t="s">
        <v>69</v>
      </c>
      <c r="W14" s="4" t="str">
        <f>IF(U14="Gacha",
IF(ISBLANK(V14),"비어있음",
IF(ISERROR(VLOOKUP(V14,[1]GachaTable!$A:$A,1,0)),"가챠없음","")),
"")</f>
        <v/>
      </c>
      <c r="X14">
        <v>0.1</v>
      </c>
      <c r="Y14">
        <v>1</v>
      </c>
      <c r="Z14">
        <v>1</v>
      </c>
      <c r="AA14" s="3"/>
      <c r="AC14" s="4" t="str">
        <f>IF(AA14="Gacha",
IF(ISBLANK(AB14),"비어있음",
IF(ISERROR(VLOOKUP(AB14,[1]GachaTable!$A:$A,1,0)),"가챠없음","")),
"")</f>
        <v/>
      </c>
      <c r="AG14" s="3"/>
      <c r="AI14" s="4" t="str">
        <f>IF(AG14="Gacha",
IF(ISBLANK(AH14),"비어있음",
IF(ISERROR(VLOOKUP(AH14,[1]GachaTable!$A:$A,1,0)),"가챠없음","")),
"")</f>
        <v/>
      </c>
      <c r="AM14" s="3"/>
      <c r="AO14" s="4" t="str">
        <f>IF(AM14="Gacha",
IF(ISBLANK(AN14),"비어있음",
IF(ISERROR(VLOOKUP(AN14,[1]GachaTable!$A:$A,1,0)),"가챠없음","")),
"")</f>
        <v/>
      </c>
      <c r="AS14" s="3"/>
      <c r="AU14" s="4" t="str">
        <f>IF(AS14="Gacha",
IF(ISBLANK(AT14),"비어있음",
IF(ISERROR(VLOOKUP(AT14,[1]GachaTable!$A:$A,1,0)),"가챠없음","")),
"")</f>
        <v/>
      </c>
      <c r="BA14" s="4" t="str">
        <f>IF(AY14="Gacha",
IF(ISBLANK(AZ14),"비어있음",
IF(ISERROR(VLOOKUP(AZ14,[1]GachaTable!$A:$A,1,0)),"가챠없음","")),
"")</f>
        <v/>
      </c>
      <c r="BE14" s="3"/>
      <c r="BG14" s="4" t="str">
        <f>IF(BE14="Gacha",
IF(ISBLANK(BF14),"비어있음",
IF(ISERROR(VLOOKUP(BF14,[1]GachaTable!$A:$A,1,0)),"가챠없음","")),
"")</f>
        <v/>
      </c>
    </row>
    <row r="15" spans="1:70" x14ac:dyDescent="0.3">
      <c r="A15">
        <v>6002</v>
      </c>
      <c r="C15" t="str">
        <f t="shared" si="33"/>
        <v>Gold, Seal, Seal, Gacha, Gacha, Gacha</v>
      </c>
      <c r="D15" s="1" t="str">
        <f t="shared" ca="1" si="1"/>
        <v>2, 7, 7, 5, 5, 5</v>
      </c>
      <c r="E15" s="1" t="str">
        <f t="shared" si="34"/>
        <v>, , , 50001, 50001, 50001</v>
      </c>
      <c r="F15" s="1" t="str">
        <f t="shared" si="35"/>
        <v>1, 0.7, 0.1, 0.5, 0.1, 0.05</v>
      </c>
      <c r="G15" s="1" t="str">
        <f t="shared" si="36"/>
        <v>0.085, 1, 1, 1, 1, 1</v>
      </c>
      <c r="H15" s="1" t="str">
        <f t="shared" si="37"/>
        <v>0.685, 1, 1, 1, 1, 1</v>
      </c>
      <c r="I15" s="3" t="s">
        <v>10</v>
      </c>
      <c r="K15" s="4" t="str">
        <f>IF(I15="Gacha",
IF(ISBLANK(J15),"비어있음",
IF(ISERROR(VLOOKUP(J15,[1]GachaTable!$A:$A,1,0)),"가챠없음","")),
"")</f>
        <v/>
      </c>
      <c r="L15">
        <v>1</v>
      </c>
      <c r="M15">
        <v>8.500000000000002E-2</v>
      </c>
      <c r="N15">
        <v>0.68500000000000005</v>
      </c>
      <c r="O15" s="3" t="s">
        <v>69</v>
      </c>
      <c r="Q15" s="4" t="str">
        <f>IF(O15="Gacha",
IF(ISBLANK(P15),"비어있음",
IF(ISERROR(VLOOKUP(P15,[1]GachaTable!$A:$A,1,0)),"가챠없음","")),
"")</f>
        <v/>
      </c>
      <c r="R15">
        <v>0.7</v>
      </c>
      <c r="S15">
        <v>1</v>
      </c>
      <c r="T15">
        <v>1</v>
      </c>
      <c r="U15" s="3" t="s">
        <v>69</v>
      </c>
      <c r="W15" s="4" t="str">
        <f>IF(U15="Gacha",
IF(ISBLANK(V15),"비어있음",
IF(ISERROR(VLOOKUP(V15,[1]GachaTable!$A:$A,1,0)),"가챠없음","")),
"")</f>
        <v/>
      </c>
      <c r="X15">
        <v>0.1</v>
      </c>
      <c r="Y15">
        <v>1</v>
      </c>
      <c r="Z15">
        <v>1</v>
      </c>
      <c r="AA15" s="3" t="s">
        <v>13</v>
      </c>
      <c r="AB15">
        <v>50001</v>
      </c>
      <c r="AC15" s="4" t="str">
        <f>IF(AA15="Gacha",
IF(ISBLANK(AB15),"비어있음",
IF(ISERROR(VLOOKUP(AB15,[1]GachaTable!$A:$A,1,0)),"가챠없음","")),
"")</f>
        <v/>
      </c>
      <c r="AD15">
        <v>0.5</v>
      </c>
      <c r="AE15">
        <v>1</v>
      </c>
      <c r="AF15">
        <v>1</v>
      </c>
      <c r="AG15" s="3" t="s">
        <v>13</v>
      </c>
      <c r="AH15">
        <v>50001</v>
      </c>
      <c r="AI15" s="4" t="str">
        <f>IF(AG15="Gacha",
IF(ISBLANK(AH15),"비어있음",
IF(ISERROR(VLOOKUP(AH15,[1]GachaTable!$A:$A,1,0)),"가챠없음","")),
"")</f>
        <v/>
      </c>
      <c r="AJ15">
        <v>0.1</v>
      </c>
      <c r="AK15">
        <v>1</v>
      </c>
      <c r="AL15">
        <v>1</v>
      </c>
      <c r="AM15" s="3" t="s">
        <v>13</v>
      </c>
      <c r="AN15">
        <v>50001</v>
      </c>
      <c r="AO15" s="4" t="str">
        <f>IF(AM15="Gacha",
IF(ISBLANK(AN15),"비어있음",
IF(ISERROR(VLOOKUP(AN15,[1]GachaTable!$A:$A,1,0)),"가챠없음","")),
"")</f>
        <v/>
      </c>
      <c r="AP15">
        <v>0.05</v>
      </c>
      <c r="AQ15">
        <v>1</v>
      </c>
      <c r="AR15">
        <v>1</v>
      </c>
      <c r="AS15" s="3"/>
      <c r="AU15" s="4" t="str">
        <f>IF(AS15="Gacha",
IF(ISBLANK(AT15),"비어있음",
IF(ISERROR(VLOOKUP(AT15,[1]GachaTable!$A:$A,1,0)),"가챠없음","")),
"")</f>
        <v/>
      </c>
      <c r="BA15" s="4" t="str">
        <f>IF(AY15="Gacha",
IF(ISBLANK(AZ15),"비어있음",
IF(ISERROR(VLOOKUP(AZ15,[1]GachaTable!$A:$A,1,0)),"가챠없음","")),
"")</f>
        <v/>
      </c>
      <c r="BE15" s="3"/>
      <c r="BG15" s="4" t="str">
        <f>IF(BE15="Gacha",
IF(ISBLANK(BF15),"비어있음",
IF(ISERROR(VLOOKUP(BF15,[1]GachaTable!$A:$A,1,0)),"가챠없음","")),
"")</f>
        <v/>
      </c>
    </row>
    <row r="16" spans="1:70" x14ac:dyDescent="0.3">
      <c r="A16">
        <v>6003</v>
      </c>
      <c r="C16" t="str">
        <f t="shared" si="33"/>
        <v>Gold, Seal, Seal, Gacha, Gacha, Gacha</v>
      </c>
      <c r="D16" s="1" t="str">
        <f t="shared" ca="1" si="1"/>
        <v>2, 7, 7, 5, 5, 5</v>
      </c>
      <c r="E16" s="1" t="str">
        <f t="shared" si="34"/>
        <v>, , , 50001, 50001, 50001</v>
      </c>
      <c r="F16" s="1" t="str">
        <f t="shared" si="35"/>
        <v>1, 0.7, 0.1, 0.5, 0.1, 0.05</v>
      </c>
      <c r="G16" s="1" t="str">
        <f t="shared" si="36"/>
        <v>0.12, 1, 1, 1, 1, 1</v>
      </c>
      <c r="H16" s="1" t="str">
        <f t="shared" si="37"/>
        <v>0.72, 1, 1, 1, 1, 1</v>
      </c>
      <c r="I16" s="3" t="s">
        <v>10</v>
      </c>
      <c r="K16" s="4" t="str">
        <f>IF(I16="Gacha",
IF(ISBLANK(J16),"비어있음",
IF(ISERROR(VLOOKUP(J16,[1]GachaTable!$A:$A,1,0)),"가챠없음","")),
"")</f>
        <v/>
      </c>
      <c r="L16">
        <v>1</v>
      </c>
      <c r="M16">
        <v>0.12</v>
      </c>
      <c r="N16">
        <v>0.72</v>
      </c>
      <c r="O16" s="3" t="s">
        <v>69</v>
      </c>
      <c r="Q16" s="4" t="str">
        <f>IF(O16="Gacha",
IF(ISBLANK(P16),"비어있음",
IF(ISERROR(VLOOKUP(P16,[1]GachaTable!$A:$A,1,0)),"가챠없음","")),
"")</f>
        <v/>
      </c>
      <c r="R16">
        <v>0.7</v>
      </c>
      <c r="S16">
        <v>1</v>
      </c>
      <c r="T16">
        <v>1</v>
      </c>
      <c r="U16" s="3" t="s">
        <v>69</v>
      </c>
      <c r="W16" s="4" t="str">
        <f>IF(U16="Gacha",
IF(ISBLANK(V16),"비어있음",
IF(ISERROR(VLOOKUP(V16,[1]GachaTable!$A:$A,1,0)),"가챠없음","")),
"")</f>
        <v/>
      </c>
      <c r="X16">
        <v>0.1</v>
      </c>
      <c r="Y16">
        <v>1</v>
      </c>
      <c r="Z16">
        <v>1</v>
      </c>
      <c r="AA16" s="3" t="s">
        <v>13</v>
      </c>
      <c r="AB16">
        <v>50001</v>
      </c>
      <c r="AC16" s="4" t="str">
        <f>IF(AA16="Gacha",
IF(ISBLANK(AB16),"비어있음",
IF(ISERROR(VLOOKUP(AB16,[1]GachaTable!$A:$A,1,0)),"가챠없음","")),
"")</f>
        <v/>
      </c>
      <c r="AD16">
        <v>0.5</v>
      </c>
      <c r="AE16">
        <v>1</v>
      </c>
      <c r="AF16">
        <v>1</v>
      </c>
      <c r="AG16" s="3" t="s">
        <v>13</v>
      </c>
      <c r="AH16">
        <v>50001</v>
      </c>
      <c r="AI16" s="4" t="str">
        <f>IF(AG16="Gacha",
IF(ISBLANK(AH16),"비어있음",
IF(ISERROR(VLOOKUP(AH16,[1]GachaTable!$A:$A,1,0)),"가챠없음","")),
"")</f>
        <v/>
      </c>
      <c r="AJ16">
        <v>0.1</v>
      </c>
      <c r="AK16">
        <v>1</v>
      </c>
      <c r="AL16">
        <v>1</v>
      </c>
      <c r="AM16" s="3" t="s">
        <v>13</v>
      </c>
      <c r="AN16">
        <v>50001</v>
      </c>
      <c r="AO16" s="4" t="str">
        <f>IF(AM16="Gacha",
IF(ISBLANK(AN16),"비어있음",
IF(ISERROR(VLOOKUP(AN16,[1]GachaTable!$A:$A,1,0)),"가챠없음","")),
"")</f>
        <v/>
      </c>
      <c r="AP16">
        <v>0.05</v>
      </c>
      <c r="AQ16">
        <v>1</v>
      </c>
      <c r="AR16">
        <v>1</v>
      </c>
      <c r="AS16" s="3"/>
      <c r="AU16" s="4" t="str">
        <f>IF(AS16="Gacha",
IF(ISBLANK(AT16),"비어있음",
IF(ISERROR(VLOOKUP(AT16,[1]GachaTable!$A:$A,1,0)),"가챠없음","")),
"")</f>
        <v/>
      </c>
      <c r="BA16" s="4" t="str">
        <f>IF(AY16="Gacha",
IF(ISBLANK(AZ16),"비어있음",
IF(ISERROR(VLOOKUP(AZ16,[1]GachaTable!$A:$A,1,0)),"가챠없음","")),
"")</f>
        <v/>
      </c>
      <c r="BE16" s="3"/>
      <c r="BG16" s="4" t="str">
        <f>IF(BE16="Gacha",
IF(ISBLANK(BF16),"비어있음",
IF(ISERROR(VLOOKUP(BF16,[1]GachaTable!$A:$A,1,0)),"가챠없음","")),
"")</f>
        <v/>
      </c>
    </row>
    <row r="17" spans="1:59" x14ac:dyDescent="0.3">
      <c r="A17">
        <v>6004</v>
      </c>
      <c r="C17" t="str">
        <f t="shared" si="33"/>
        <v>Gold, Seal, Seal, Gacha, Gacha, Gacha</v>
      </c>
      <c r="D17" s="1" t="str">
        <f t="shared" ca="1" si="1"/>
        <v>2, 7, 7, 5, 5, 5</v>
      </c>
      <c r="E17" s="1" t="str">
        <f t="shared" si="34"/>
        <v>, , , 50001, 50001, 50001</v>
      </c>
      <c r="F17" s="1" t="str">
        <f t="shared" si="35"/>
        <v>1, 0.7, 0.1, 0.5, 0.1, 0.05</v>
      </c>
      <c r="G17" s="1" t="str">
        <f t="shared" si="36"/>
        <v>0.155, 1, 1, 1, 1, 1</v>
      </c>
      <c r="H17" s="1" t="str">
        <f t="shared" si="37"/>
        <v>0.755, 1, 1, 1, 1, 1</v>
      </c>
      <c r="I17" s="3" t="s">
        <v>10</v>
      </c>
      <c r="K17" s="4" t="str">
        <f>IF(I17="Gacha",
IF(ISBLANK(J17),"비어있음",
IF(ISERROR(VLOOKUP(J17,[1]GachaTable!$A:$A,1,0)),"가챠없음","")),
"")</f>
        <v/>
      </c>
      <c r="L17">
        <v>1</v>
      </c>
      <c r="M17">
        <v>0.15500000000000003</v>
      </c>
      <c r="N17">
        <v>0.755</v>
      </c>
      <c r="O17" s="3" t="s">
        <v>69</v>
      </c>
      <c r="Q17" s="4" t="str">
        <f>IF(O17="Gacha",
IF(ISBLANK(P17),"비어있음",
IF(ISERROR(VLOOKUP(P17,[1]GachaTable!$A:$A,1,0)),"가챠없음","")),
"")</f>
        <v/>
      </c>
      <c r="R17">
        <v>0.7</v>
      </c>
      <c r="S17">
        <v>1</v>
      </c>
      <c r="T17">
        <v>1</v>
      </c>
      <c r="U17" s="3" t="s">
        <v>69</v>
      </c>
      <c r="W17" s="4" t="str">
        <f>IF(U17="Gacha",
IF(ISBLANK(V17),"비어있음",
IF(ISERROR(VLOOKUP(V17,[1]GachaTable!$A:$A,1,0)),"가챠없음","")),
"")</f>
        <v/>
      </c>
      <c r="X17">
        <v>0.1</v>
      </c>
      <c r="Y17">
        <v>1</v>
      </c>
      <c r="Z17">
        <v>1</v>
      </c>
      <c r="AA17" s="3" t="s">
        <v>13</v>
      </c>
      <c r="AB17">
        <v>50001</v>
      </c>
      <c r="AC17" s="4" t="str">
        <f>IF(AA17="Gacha",
IF(ISBLANK(AB17),"비어있음",
IF(ISERROR(VLOOKUP(AB17,[1]GachaTable!$A:$A,1,0)),"가챠없음","")),
"")</f>
        <v/>
      </c>
      <c r="AD17">
        <v>0.5</v>
      </c>
      <c r="AE17">
        <v>1</v>
      </c>
      <c r="AF17">
        <v>1</v>
      </c>
      <c r="AG17" s="3" t="s">
        <v>13</v>
      </c>
      <c r="AH17">
        <v>50001</v>
      </c>
      <c r="AI17" s="4" t="str">
        <f>IF(AG17="Gacha",
IF(ISBLANK(AH17),"비어있음",
IF(ISERROR(VLOOKUP(AH17,[1]GachaTable!$A:$A,1,0)),"가챠없음","")),
"")</f>
        <v/>
      </c>
      <c r="AJ17">
        <v>0.1</v>
      </c>
      <c r="AK17">
        <v>1</v>
      </c>
      <c r="AL17">
        <v>1</v>
      </c>
      <c r="AM17" s="3" t="s">
        <v>13</v>
      </c>
      <c r="AN17">
        <v>50001</v>
      </c>
      <c r="AO17" s="4" t="str">
        <f>IF(AM17="Gacha",
IF(ISBLANK(AN17),"비어있음",
IF(ISERROR(VLOOKUP(AN17,[1]GachaTable!$A:$A,1,0)),"가챠없음","")),
"")</f>
        <v/>
      </c>
      <c r="AP17">
        <v>0.05</v>
      </c>
      <c r="AQ17">
        <v>1</v>
      </c>
      <c r="AR17">
        <v>1</v>
      </c>
      <c r="AS17" s="3"/>
      <c r="AU17" s="4" t="str">
        <f>IF(AS17="Gacha",
IF(ISBLANK(AT17),"비어있음",
IF(ISERROR(VLOOKUP(AT17,[1]GachaTable!$A:$A,1,0)),"가챠없음","")),
"")</f>
        <v/>
      </c>
      <c r="BA17" s="4" t="str">
        <f>IF(AY17="Gacha",
IF(ISBLANK(AZ17),"비어있음",
IF(ISERROR(VLOOKUP(AZ17,[1]GachaTable!$A:$A,1,0)),"가챠없음","")),
"")</f>
        <v/>
      </c>
      <c r="BE17" s="3"/>
      <c r="BG17" s="4" t="str">
        <f>IF(BE17="Gacha",
IF(ISBLANK(BF17),"비어있음",
IF(ISERROR(VLOOKUP(BF17,[1]GachaTable!$A:$A,1,0)),"가챠없음","")),
"")</f>
        <v/>
      </c>
    </row>
  </sheetData>
  <sortState xmlns:xlrd2="http://schemas.microsoft.com/office/spreadsheetml/2017/richdata2" ref="BN2:BP9">
    <sortCondition descending="1" ref="BP2:BP9"/>
    <sortCondition ref="BO2:BO9"/>
  </sortState>
  <phoneticPr fontId="1" type="noConversion"/>
  <dataValidations count="1">
    <dataValidation type="list" showInputMessage="1" showErrorMessage="1" sqref="AA2:AA17 AY2:AY12 U2:U17 O2:O17 BE2:BE17 I2:I17 AS2:AS17 AM2:AM17 AG2:AG1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46BF-3A16-4AF8-83EB-58CC9CFE4AFE}">
  <dimension ref="A1:B9"/>
  <sheetViews>
    <sheetView workbookViewId="0"/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64</v>
      </c>
      <c r="B1" t="s">
        <v>63</v>
      </c>
    </row>
    <row r="2" spans="1:2" x14ac:dyDescent="0.3">
      <c r="A2">
        <v>7</v>
      </c>
      <c r="B2">
        <v>1</v>
      </c>
    </row>
    <row r="3" spans="1:2" x14ac:dyDescent="0.3">
      <c r="A3">
        <v>6</v>
      </c>
      <c r="B3">
        <f t="shared" ref="B3:B8" si="0">B2/2</f>
        <v>0.5</v>
      </c>
    </row>
    <row r="4" spans="1:2" x14ac:dyDescent="0.3">
      <c r="A4">
        <v>5</v>
      </c>
      <c r="B4">
        <f t="shared" si="0"/>
        <v>0.25</v>
      </c>
    </row>
    <row r="5" spans="1:2" x14ac:dyDescent="0.3">
      <c r="A5">
        <v>4</v>
      </c>
      <c r="B5">
        <f t="shared" si="0"/>
        <v>0.125</v>
      </c>
    </row>
    <row r="6" spans="1:2" x14ac:dyDescent="0.3">
      <c r="A6">
        <v>3</v>
      </c>
      <c r="B6">
        <f t="shared" si="0"/>
        <v>6.25E-2</v>
      </c>
    </row>
    <row r="7" spans="1:2" x14ac:dyDescent="0.3">
      <c r="A7">
        <v>2</v>
      </c>
      <c r="B7">
        <f t="shared" si="0"/>
        <v>3.125E-2</v>
      </c>
    </row>
    <row r="8" spans="1:2" x14ac:dyDescent="0.3">
      <c r="A8">
        <v>1</v>
      </c>
      <c r="B8">
        <f t="shared" si="0"/>
        <v>1.5625E-2</v>
      </c>
    </row>
    <row r="9" spans="1:2" x14ac:dyDescent="0.3">
      <c r="A9">
        <v>0</v>
      </c>
      <c r="B9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B6"/>
  <sheetViews>
    <sheetView workbookViewId="0">
      <selection activeCell="A7" sqref="A7"/>
    </sheetView>
  </sheetViews>
  <sheetFormatPr defaultRowHeight="16.5" x14ac:dyDescent="0.3"/>
  <cols>
    <col min="2" max="2" width="47.875" customWidth="1"/>
  </cols>
  <sheetData>
    <row r="1" spans="1:2" x14ac:dyDescent="0.3">
      <c r="B1" t="s">
        <v>70</v>
      </c>
    </row>
    <row r="2" spans="1:2" x14ac:dyDescent="0.3">
      <c r="A2">
        <v>1</v>
      </c>
      <c r="B2" t="s">
        <v>71</v>
      </c>
    </row>
    <row r="3" spans="1:2" x14ac:dyDescent="0.3">
      <c r="A3">
        <v>2</v>
      </c>
      <c r="B3" t="s">
        <v>72</v>
      </c>
    </row>
    <row r="4" spans="1:2" x14ac:dyDescent="0.3">
      <c r="A4">
        <v>3</v>
      </c>
      <c r="B4" t="s">
        <v>73</v>
      </c>
    </row>
    <row r="5" spans="1:2" x14ac:dyDescent="0.3">
      <c r="A5">
        <v>4</v>
      </c>
      <c r="B5" t="s">
        <v>74</v>
      </c>
    </row>
    <row r="6" spans="1:2" x14ac:dyDescent="0.3">
      <c r="A6">
        <v>5</v>
      </c>
      <c r="B6" t="s"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DropAdjustTable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2020-03-27T09:27:19Z</dcterms:modified>
</cp:coreProperties>
</file>