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6E4E2E4-810E-475A-B025-F88BC1C25880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ChapterTable" sheetId="4" r:id="rId1"/>
    <sheet name="StageTable" sheetId="1" r:id="rId2"/>
    <sheet name="MapSetTable" sheetId="5" r:id="rId3"/>
    <sheet name="MapTable" sheetId="3" r:id="rId4"/>
    <sheet name="MonsterTable" sheetId="2" r:id="rId5"/>
  </sheets>
  <externalReferences>
    <externalReference r:id="rId6"/>
    <externalReference r:id="rId7"/>
    <externalReference r:id="rId8"/>
  </externalReferences>
  <definedNames>
    <definedName name="_xlnm._FilterDatabase" localSheetId="1" hidden="1">StageTable!$A$1:$H$772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3" l="1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V825" i="1" l="1"/>
  <c r="T825" i="1"/>
  <c r="K825" i="1"/>
  <c r="I825" i="1"/>
  <c r="V824" i="1"/>
  <c r="T824" i="1"/>
  <c r="K824" i="1"/>
  <c r="I824" i="1"/>
  <c r="V773" i="1" l="1"/>
  <c r="T773" i="1"/>
  <c r="O773" i="1"/>
  <c r="M773" i="1"/>
  <c r="J773" i="1"/>
  <c r="K773" i="1" s="1"/>
  <c r="I773" i="1"/>
  <c r="C773" i="1"/>
  <c r="C5" i="1"/>
  <c r="C6" i="1"/>
  <c r="C7" i="1"/>
  <c r="V823" i="1"/>
  <c r="T823" i="1"/>
  <c r="V822" i="1"/>
  <c r="T822" i="1"/>
  <c r="V821" i="1"/>
  <c r="T821" i="1"/>
  <c r="V820" i="1"/>
  <c r="T820" i="1"/>
  <c r="V819" i="1"/>
  <c r="T819" i="1"/>
  <c r="V818" i="1"/>
  <c r="T818" i="1"/>
  <c r="V817" i="1"/>
  <c r="T817" i="1"/>
  <c r="V816" i="1"/>
  <c r="T816" i="1"/>
  <c r="V815" i="1"/>
  <c r="T815" i="1"/>
  <c r="V814" i="1"/>
  <c r="T814" i="1"/>
  <c r="V813" i="1"/>
  <c r="T813" i="1"/>
  <c r="V812" i="1"/>
  <c r="T812" i="1"/>
  <c r="V811" i="1"/>
  <c r="T811" i="1"/>
  <c r="V810" i="1"/>
  <c r="T810" i="1"/>
  <c r="V809" i="1"/>
  <c r="T809" i="1"/>
  <c r="V808" i="1"/>
  <c r="T808" i="1"/>
  <c r="V807" i="1"/>
  <c r="T807" i="1"/>
  <c r="V806" i="1"/>
  <c r="T806" i="1"/>
  <c r="V805" i="1"/>
  <c r="T805" i="1"/>
  <c r="V804" i="1"/>
  <c r="T804" i="1"/>
  <c r="V803" i="1"/>
  <c r="T803" i="1"/>
  <c r="V802" i="1"/>
  <c r="T802" i="1"/>
  <c r="V801" i="1"/>
  <c r="T801" i="1"/>
  <c r="V800" i="1"/>
  <c r="T800" i="1"/>
  <c r="V799" i="1"/>
  <c r="T799" i="1"/>
  <c r="V798" i="1"/>
  <c r="T798" i="1"/>
  <c r="V797" i="1"/>
  <c r="T797" i="1"/>
  <c r="V796" i="1"/>
  <c r="T796" i="1"/>
  <c r="V795" i="1"/>
  <c r="T795" i="1"/>
  <c r="V794" i="1"/>
  <c r="T794" i="1"/>
  <c r="V793" i="1"/>
  <c r="T793" i="1"/>
  <c r="V792" i="1"/>
  <c r="T792" i="1"/>
  <c r="V791" i="1"/>
  <c r="T791" i="1"/>
  <c r="V790" i="1"/>
  <c r="T790" i="1"/>
  <c r="V789" i="1"/>
  <c r="T789" i="1"/>
  <c r="V788" i="1"/>
  <c r="T788" i="1"/>
  <c r="V787" i="1"/>
  <c r="T787" i="1"/>
  <c r="V786" i="1"/>
  <c r="T786" i="1"/>
  <c r="V785" i="1"/>
  <c r="T785" i="1"/>
  <c r="V784" i="1"/>
  <c r="T784" i="1"/>
  <c r="V783" i="1"/>
  <c r="T783" i="1"/>
  <c r="V782" i="1"/>
  <c r="T782" i="1"/>
  <c r="V781" i="1"/>
  <c r="T781" i="1"/>
  <c r="V780" i="1"/>
  <c r="T780" i="1"/>
  <c r="V779" i="1"/>
  <c r="T779" i="1"/>
  <c r="V778" i="1"/>
  <c r="T778" i="1"/>
  <c r="V777" i="1"/>
  <c r="T777" i="1"/>
  <c r="V776" i="1"/>
  <c r="T776" i="1"/>
  <c r="V775" i="1"/>
  <c r="T775" i="1"/>
  <c r="V774" i="1"/>
  <c r="T774" i="1"/>
  <c r="V772" i="1"/>
  <c r="T772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L8" i="2" l="1"/>
  <c r="Z3" i="3" l="1"/>
  <c r="Z2" i="3"/>
  <c r="L7" i="2" l="1"/>
  <c r="L6" i="2" l="1"/>
  <c r="L5" i="2"/>
  <c r="L4" i="2"/>
  <c r="L3" i="2"/>
  <c r="L2" i="2"/>
  <c r="B3" i="3" l="1"/>
  <c r="N2" i="3" l="1"/>
  <c r="N3" i="3"/>
  <c r="N4" i="3"/>
  <c r="V771" i="1" l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771" i="1" l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K83" i="1" l="1"/>
  <c r="K226" i="1"/>
  <c r="K247" i="1"/>
  <c r="K258" i="1"/>
  <c r="K309" i="1"/>
  <c r="K340" i="1"/>
  <c r="K391" i="1"/>
  <c r="K432" i="1"/>
  <c r="K483" i="1"/>
  <c r="K504" i="1"/>
  <c r="K515" i="1"/>
  <c r="K566" i="1"/>
  <c r="K597" i="1"/>
  <c r="K648" i="1"/>
  <c r="K689" i="1"/>
  <c r="K740" i="1"/>
  <c r="K761" i="1"/>
  <c r="J2" i="1"/>
  <c r="J3" i="1"/>
  <c r="J4" i="1"/>
  <c r="J5" i="1"/>
  <c r="J6" i="1"/>
  <c r="J7" i="1"/>
  <c r="J8" i="1"/>
  <c r="J9" i="1"/>
  <c r="J10" i="1"/>
  <c r="J11" i="1"/>
  <c r="J12" i="1"/>
  <c r="K12" i="1" s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K42" i="1" s="1"/>
  <c r="J43" i="1"/>
  <c r="J44" i="1"/>
  <c r="J45" i="1"/>
  <c r="J46" i="1"/>
  <c r="J47" i="1"/>
  <c r="J48" i="1"/>
  <c r="J49" i="1"/>
  <c r="J50" i="1"/>
  <c r="J51" i="1"/>
  <c r="J52" i="1"/>
  <c r="K52" i="1" s="1"/>
  <c r="J53" i="1"/>
  <c r="J54" i="1"/>
  <c r="J55" i="1"/>
  <c r="J56" i="1"/>
  <c r="J57" i="1"/>
  <c r="J58" i="1"/>
  <c r="J59" i="1"/>
  <c r="K59" i="1" s="1"/>
  <c r="J60" i="1"/>
  <c r="J61" i="1"/>
  <c r="J62" i="1"/>
  <c r="J63" i="1"/>
  <c r="J64" i="1"/>
  <c r="J65" i="1"/>
  <c r="K65" i="1" s="1"/>
  <c r="J66" i="1"/>
  <c r="J67" i="1"/>
  <c r="J68" i="1"/>
  <c r="J69" i="1"/>
  <c r="J70" i="1"/>
  <c r="J71" i="1"/>
  <c r="K71" i="1" s="1"/>
  <c r="J72" i="1"/>
  <c r="J73" i="1"/>
  <c r="J74" i="1"/>
  <c r="J75" i="1"/>
  <c r="J76" i="1"/>
  <c r="J77" i="1"/>
  <c r="K77" i="1" s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94" i="1" s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K114" i="1" s="1"/>
  <c r="J115" i="1"/>
  <c r="J116" i="1"/>
  <c r="J117" i="1"/>
  <c r="J118" i="1"/>
  <c r="J119" i="1"/>
  <c r="J120" i="1"/>
  <c r="J121" i="1"/>
  <c r="J122" i="1"/>
  <c r="J123" i="1"/>
  <c r="J124" i="1"/>
  <c r="K124" i="1" s="1"/>
  <c r="J125" i="1"/>
  <c r="J126" i="1"/>
  <c r="J127" i="1"/>
  <c r="J128" i="1"/>
  <c r="J129" i="1"/>
  <c r="J130" i="1"/>
  <c r="J131" i="1"/>
  <c r="J132" i="1"/>
  <c r="J133" i="1"/>
  <c r="J134" i="1"/>
  <c r="K134" i="1" s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K186" i="1" s="1"/>
  <c r="J187" i="1"/>
  <c r="J188" i="1"/>
  <c r="J189" i="1"/>
  <c r="J190" i="1"/>
  <c r="J191" i="1"/>
  <c r="J192" i="1"/>
  <c r="J193" i="1"/>
  <c r="J194" i="1"/>
  <c r="J195" i="1"/>
  <c r="J196" i="1"/>
  <c r="K196" i="1" s="1"/>
  <c r="J197" i="1"/>
  <c r="J198" i="1"/>
  <c r="J199" i="1"/>
  <c r="J200" i="1"/>
  <c r="J201" i="1"/>
  <c r="J202" i="1"/>
  <c r="J203" i="1"/>
  <c r="J204" i="1"/>
  <c r="J205" i="1"/>
  <c r="J206" i="1"/>
  <c r="K206" i="1" s="1"/>
  <c r="J207" i="1"/>
  <c r="J208" i="1"/>
  <c r="J209" i="1"/>
  <c r="J210" i="1"/>
  <c r="J211" i="1"/>
  <c r="J212" i="1"/>
  <c r="J213" i="1"/>
  <c r="J214" i="1"/>
  <c r="J215" i="1"/>
  <c r="J216" i="1"/>
  <c r="K216" i="1" s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K231" i="1" s="1"/>
  <c r="J232" i="1"/>
  <c r="J233" i="1"/>
  <c r="J234" i="1"/>
  <c r="J235" i="1"/>
  <c r="K235" i="1" s="1"/>
  <c r="J236" i="1"/>
  <c r="J237" i="1"/>
  <c r="J238" i="1"/>
  <c r="J239" i="1"/>
  <c r="K239" i="1" s="1"/>
  <c r="J240" i="1"/>
  <c r="J241" i="1"/>
  <c r="J242" i="1"/>
  <c r="J243" i="1"/>
  <c r="K243" i="1" s="1"/>
  <c r="J244" i="1"/>
  <c r="J245" i="1"/>
  <c r="J246" i="1"/>
  <c r="J247" i="1"/>
  <c r="J248" i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J259" i="1"/>
  <c r="J260" i="1"/>
  <c r="J261" i="1"/>
  <c r="J262" i="1"/>
  <c r="J263" i="1"/>
  <c r="J264" i="1"/>
  <c r="J265" i="1"/>
  <c r="J266" i="1"/>
  <c r="J267" i="1"/>
  <c r="J268" i="1"/>
  <c r="J269" i="1"/>
  <c r="K269" i="1" s="1"/>
  <c r="J270" i="1"/>
  <c r="J271" i="1"/>
  <c r="J272" i="1"/>
  <c r="J273" i="1"/>
  <c r="J274" i="1"/>
  <c r="J275" i="1"/>
  <c r="J276" i="1"/>
  <c r="J277" i="1"/>
  <c r="J278" i="1"/>
  <c r="J279" i="1"/>
  <c r="K279" i="1" s="1"/>
  <c r="J280" i="1"/>
  <c r="J281" i="1"/>
  <c r="J282" i="1"/>
  <c r="J283" i="1"/>
  <c r="J284" i="1"/>
  <c r="J285" i="1"/>
  <c r="J286" i="1"/>
  <c r="J287" i="1"/>
  <c r="J288" i="1"/>
  <c r="J289" i="1"/>
  <c r="K289" i="1" s="1"/>
  <c r="J290" i="1"/>
  <c r="J291" i="1"/>
  <c r="J292" i="1"/>
  <c r="J293" i="1"/>
  <c r="J294" i="1"/>
  <c r="J295" i="1"/>
  <c r="J296" i="1"/>
  <c r="J297" i="1"/>
  <c r="J298" i="1"/>
  <c r="J299" i="1"/>
  <c r="K299" i="1" s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K316" i="1" s="1"/>
  <c r="J317" i="1"/>
  <c r="J318" i="1"/>
  <c r="J319" i="1"/>
  <c r="J320" i="1"/>
  <c r="J321" i="1"/>
  <c r="J322" i="1"/>
  <c r="K322" i="1" s="1"/>
  <c r="J323" i="1"/>
  <c r="J324" i="1"/>
  <c r="J325" i="1"/>
  <c r="J326" i="1"/>
  <c r="J327" i="1"/>
  <c r="J328" i="1"/>
  <c r="K328" i="1" s="1"/>
  <c r="J329" i="1"/>
  <c r="J330" i="1"/>
  <c r="J331" i="1"/>
  <c r="J332" i="1"/>
  <c r="J333" i="1"/>
  <c r="J334" i="1"/>
  <c r="K334" i="1" s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K351" i="1" s="1"/>
  <c r="J352" i="1"/>
  <c r="J353" i="1"/>
  <c r="J354" i="1"/>
  <c r="J355" i="1"/>
  <c r="J356" i="1"/>
  <c r="J357" i="1"/>
  <c r="J358" i="1"/>
  <c r="J359" i="1"/>
  <c r="J360" i="1"/>
  <c r="J361" i="1"/>
  <c r="K361" i="1" s="1"/>
  <c r="J362" i="1"/>
  <c r="J363" i="1"/>
  <c r="J364" i="1"/>
  <c r="J365" i="1"/>
  <c r="J366" i="1"/>
  <c r="J367" i="1"/>
  <c r="J368" i="1"/>
  <c r="J369" i="1"/>
  <c r="J370" i="1"/>
  <c r="J371" i="1"/>
  <c r="K371" i="1" s="1"/>
  <c r="J372" i="1"/>
  <c r="J373" i="1"/>
  <c r="J374" i="1"/>
  <c r="J375" i="1"/>
  <c r="J376" i="1"/>
  <c r="J377" i="1"/>
  <c r="J378" i="1"/>
  <c r="J379" i="1"/>
  <c r="J380" i="1"/>
  <c r="J381" i="1"/>
  <c r="K381" i="1" s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K400" i="1" s="1"/>
  <c r="J401" i="1"/>
  <c r="J402" i="1"/>
  <c r="J403" i="1"/>
  <c r="J404" i="1"/>
  <c r="J405" i="1"/>
  <c r="J406" i="1"/>
  <c r="J407" i="1"/>
  <c r="J408" i="1"/>
  <c r="K408" i="1" s="1"/>
  <c r="J409" i="1"/>
  <c r="J410" i="1"/>
  <c r="J411" i="1"/>
  <c r="J412" i="1"/>
  <c r="J413" i="1"/>
  <c r="J414" i="1"/>
  <c r="J415" i="1"/>
  <c r="J416" i="1"/>
  <c r="K416" i="1" s="1"/>
  <c r="J417" i="1"/>
  <c r="J418" i="1"/>
  <c r="J419" i="1"/>
  <c r="J420" i="1"/>
  <c r="J421" i="1"/>
  <c r="J422" i="1"/>
  <c r="J423" i="1"/>
  <c r="J424" i="1"/>
  <c r="K424" i="1" s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K443" i="1" s="1"/>
  <c r="J444" i="1"/>
  <c r="J445" i="1"/>
  <c r="J446" i="1"/>
  <c r="J447" i="1"/>
  <c r="J448" i="1"/>
  <c r="J449" i="1"/>
  <c r="J450" i="1"/>
  <c r="J451" i="1"/>
  <c r="J452" i="1"/>
  <c r="J453" i="1"/>
  <c r="K453" i="1" s="1"/>
  <c r="J454" i="1"/>
  <c r="J455" i="1"/>
  <c r="J456" i="1"/>
  <c r="J457" i="1"/>
  <c r="J458" i="1"/>
  <c r="J459" i="1"/>
  <c r="J460" i="1"/>
  <c r="J461" i="1"/>
  <c r="J462" i="1"/>
  <c r="J463" i="1"/>
  <c r="K463" i="1" s="1"/>
  <c r="J464" i="1"/>
  <c r="J465" i="1"/>
  <c r="J466" i="1"/>
  <c r="J467" i="1"/>
  <c r="J468" i="1"/>
  <c r="J469" i="1"/>
  <c r="J470" i="1"/>
  <c r="J471" i="1"/>
  <c r="J472" i="1"/>
  <c r="J473" i="1"/>
  <c r="K473" i="1" s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K488" i="1" s="1"/>
  <c r="J489" i="1"/>
  <c r="J490" i="1"/>
  <c r="J491" i="1"/>
  <c r="J492" i="1"/>
  <c r="K492" i="1" s="1"/>
  <c r="J493" i="1"/>
  <c r="J494" i="1"/>
  <c r="J495" i="1"/>
  <c r="J496" i="1"/>
  <c r="K496" i="1" s="1"/>
  <c r="J497" i="1"/>
  <c r="J498" i="1"/>
  <c r="J499" i="1"/>
  <c r="J500" i="1"/>
  <c r="K500" i="1" s="1"/>
  <c r="J501" i="1"/>
  <c r="J502" i="1"/>
  <c r="J503" i="1"/>
  <c r="J504" i="1"/>
  <c r="J505" i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J516" i="1"/>
  <c r="J517" i="1"/>
  <c r="J518" i="1"/>
  <c r="J519" i="1"/>
  <c r="J520" i="1"/>
  <c r="J521" i="1"/>
  <c r="J522" i="1"/>
  <c r="J523" i="1"/>
  <c r="J524" i="1"/>
  <c r="J525" i="1"/>
  <c r="J526" i="1"/>
  <c r="K526" i="1" s="1"/>
  <c r="J527" i="1"/>
  <c r="J528" i="1"/>
  <c r="J529" i="1"/>
  <c r="J530" i="1"/>
  <c r="J531" i="1"/>
  <c r="J532" i="1"/>
  <c r="J533" i="1"/>
  <c r="J534" i="1"/>
  <c r="J535" i="1"/>
  <c r="J536" i="1"/>
  <c r="K536" i="1" s="1"/>
  <c r="J537" i="1"/>
  <c r="J538" i="1"/>
  <c r="J539" i="1"/>
  <c r="J540" i="1"/>
  <c r="J541" i="1"/>
  <c r="J542" i="1"/>
  <c r="J543" i="1"/>
  <c r="J544" i="1"/>
  <c r="J545" i="1"/>
  <c r="J546" i="1"/>
  <c r="K546" i="1" s="1"/>
  <c r="J547" i="1"/>
  <c r="J548" i="1"/>
  <c r="J549" i="1"/>
  <c r="J550" i="1"/>
  <c r="J551" i="1"/>
  <c r="J552" i="1"/>
  <c r="J553" i="1"/>
  <c r="J554" i="1"/>
  <c r="J555" i="1"/>
  <c r="J556" i="1"/>
  <c r="K556" i="1" s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K573" i="1" s="1"/>
  <c r="J574" i="1"/>
  <c r="J575" i="1"/>
  <c r="J576" i="1"/>
  <c r="J577" i="1"/>
  <c r="J578" i="1"/>
  <c r="J579" i="1"/>
  <c r="K579" i="1" s="1"/>
  <c r="J580" i="1"/>
  <c r="J581" i="1"/>
  <c r="J582" i="1"/>
  <c r="J583" i="1"/>
  <c r="J584" i="1"/>
  <c r="J585" i="1"/>
  <c r="K585" i="1" s="1"/>
  <c r="J586" i="1"/>
  <c r="J587" i="1"/>
  <c r="J588" i="1"/>
  <c r="J589" i="1"/>
  <c r="J590" i="1"/>
  <c r="J591" i="1"/>
  <c r="K591" i="1" s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K608" i="1" s="1"/>
  <c r="J609" i="1"/>
  <c r="J610" i="1"/>
  <c r="J611" i="1"/>
  <c r="J612" i="1"/>
  <c r="J613" i="1"/>
  <c r="J614" i="1"/>
  <c r="J615" i="1"/>
  <c r="J616" i="1"/>
  <c r="J617" i="1"/>
  <c r="J618" i="1"/>
  <c r="K618" i="1" s="1"/>
  <c r="J619" i="1"/>
  <c r="J620" i="1"/>
  <c r="J621" i="1"/>
  <c r="J622" i="1"/>
  <c r="J623" i="1"/>
  <c r="J624" i="1"/>
  <c r="J625" i="1"/>
  <c r="J626" i="1"/>
  <c r="J627" i="1"/>
  <c r="J628" i="1"/>
  <c r="K628" i="1" s="1"/>
  <c r="J629" i="1"/>
  <c r="J630" i="1"/>
  <c r="J631" i="1"/>
  <c r="J632" i="1"/>
  <c r="J633" i="1"/>
  <c r="J634" i="1"/>
  <c r="J635" i="1"/>
  <c r="J636" i="1"/>
  <c r="J637" i="1"/>
  <c r="J638" i="1"/>
  <c r="K638" i="1" s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K657" i="1" s="1"/>
  <c r="J658" i="1"/>
  <c r="J659" i="1"/>
  <c r="J660" i="1"/>
  <c r="J661" i="1"/>
  <c r="J662" i="1"/>
  <c r="J663" i="1"/>
  <c r="J664" i="1"/>
  <c r="J665" i="1"/>
  <c r="K665" i="1" s="1"/>
  <c r="J666" i="1"/>
  <c r="J667" i="1"/>
  <c r="J668" i="1"/>
  <c r="J669" i="1"/>
  <c r="J670" i="1"/>
  <c r="J671" i="1"/>
  <c r="J672" i="1"/>
  <c r="J673" i="1"/>
  <c r="K673" i="1" s="1"/>
  <c r="J674" i="1"/>
  <c r="J675" i="1"/>
  <c r="J676" i="1"/>
  <c r="J677" i="1"/>
  <c r="J678" i="1"/>
  <c r="J679" i="1"/>
  <c r="J680" i="1"/>
  <c r="J681" i="1"/>
  <c r="K681" i="1" s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K700" i="1" s="1"/>
  <c r="J701" i="1"/>
  <c r="J702" i="1"/>
  <c r="J703" i="1"/>
  <c r="J704" i="1"/>
  <c r="J705" i="1"/>
  <c r="J706" i="1"/>
  <c r="J707" i="1"/>
  <c r="J708" i="1"/>
  <c r="J709" i="1"/>
  <c r="J710" i="1"/>
  <c r="K710" i="1" s="1"/>
  <c r="J711" i="1"/>
  <c r="J712" i="1"/>
  <c r="J713" i="1"/>
  <c r="J714" i="1"/>
  <c r="J715" i="1"/>
  <c r="J716" i="1"/>
  <c r="J717" i="1"/>
  <c r="J718" i="1"/>
  <c r="J719" i="1"/>
  <c r="J720" i="1"/>
  <c r="K720" i="1" s="1"/>
  <c r="J721" i="1"/>
  <c r="J722" i="1"/>
  <c r="J723" i="1"/>
  <c r="J724" i="1"/>
  <c r="J725" i="1"/>
  <c r="J726" i="1"/>
  <c r="J727" i="1"/>
  <c r="J728" i="1"/>
  <c r="J729" i="1"/>
  <c r="J730" i="1"/>
  <c r="K730" i="1" s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K745" i="1" s="1"/>
  <c r="J746" i="1"/>
  <c r="J747" i="1"/>
  <c r="J748" i="1"/>
  <c r="J749" i="1"/>
  <c r="K749" i="1" s="1"/>
  <c r="J750" i="1"/>
  <c r="J751" i="1"/>
  <c r="J752" i="1"/>
  <c r="J753" i="1"/>
  <c r="K753" i="1" s="1"/>
  <c r="J754" i="1"/>
  <c r="J755" i="1"/>
  <c r="J756" i="1"/>
  <c r="J757" i="1"/>
  <c r="K757" i="1" s="1"/>
  <c r="J758" i="1"/>
  <c r="J759" i="1"/>
  <c r="J760" i="1"/>
  <c r="J761" i="1"/>
  <c r="J762" i="1"/>
  <c r="J763" i="1"/>
  <c r="K763" i="1" s="1"/>
  <c r="J764" i="1"/>
  <c r="J765" i="1"/>
  <c r="K765" i="1" s="1"/>
  <c r="J766" i="1"/>
  <c r="J767" i="1"/>
  <c r="K767" i="1" s="1"/>
  <c r="J768" i="1"/>
  <c r="J769" i="1"/>
  <c r="K769" i="1" s="1"/>
  <c r="J770" i="1"/>
  <c r="J771" i="1"/>
  <c r="K771" i="1" s="1"/>
  <c r="J772" i="1"/>
  <c r="K772" i="1" s="1"/>
  <c r="K175" i="1" l="1"/>
  <c r="K151" i="1"/>
  <c r="K768" i="1"/>
  <c r="K766" i="1"/>
  <c r="K770" i="1"/>
  <c r="K764" i="1"/>
  <c r="K104" i="1"/>
  <c r="K159" i="1"/>
  <c r="K167" i="1"/>
  <c r="K143" i="1"/>
  <c r="K47" i="1"/>
  <c r="K41" i="1"/>
  <c r="K35" i="1"/>
  <c r="K29" i="1"/>
  <c r="K23" i="1"/>
  <c r="K22" i="1"/>
  <c r="K32" i="1"/>
  <c r="K53" i="1"/>
  <c r="K17" i="1"/>
  <c r="K11" i="1"/>
  <c r="K543" i="1"/>
  <c r="K537" i="1"/>
  <c r="K531" i="1"/>
  <c r="K525" i="1"/>
  <c r="K519" i="1"/>
  <c r="K501" i="1"/>
  <c r="K495" i="1"/>
  <c r="K489" i="1"/>
  <c r="K477" i="1"/>
  <c r="K471" i="1"/>
  <c r="K465" i="1"/>
  <c r="K459" i="1"/>
  <c r="K447" i="1"/>
  <c r="K441" i="1"/>
  <c r="K435" i="1"/>
  <c r="K429" i="1"/>
  <c r="K423" i="1"/>
  <c r="K417" i="1"/>
  <c r="K411" i="1"/>
  <c r="K405" i="1"/>
  <c r="K399" i="1"/>
  <c r="K393" i="1"/>
  <c r="K387" i="1"/>
  <c r="K375" i="1"/>
  <c r="K369" i="1"/>
  <c r="K363" i="1"/>
  <c r="K357" i="1"/>
  <c r="K345" i="1"/>
  <c r="K339" i="1"/>
  <c r="K333" i="1"/>
  <c r="K327" i="1"/>
  <c r="K321" i="1"/>
  <c r="K315" i="1"/>
  <c r="K273" i="1"/>
  <c r="K267" i="1"/>
  <c r="K261" i="1"/>
  <c r="K237" i="1"/>
  <c r="K225" i="1"/>
  <c r="K219" i="1"/>
  <c r="K213" i="1"/>
  <c r="K207" i="1"/>
  <c r="K201" i="1"/>
  <c r="K195" i="1"/>
  <c r="K189" i="1"/>
  <c r="K183" i="1"/>
  <c r="K177" i="1"/>
  <c r="K171" i="1"/>
  <c r="K165" i="1"/>
  <c r="K153" i="1"/>
  <c r="K147" i="1"/>
  <c r="K141" i="1"/>
  <c r="K135" i="1"/>
  <c r="K129" i="1"/>
  <c r="K123" i="1"/>
  <c r="K117" i="1"/>
  <c r="K111" i="1"/>
  <c r="K105" i="1"/>
  <c r="K99" i="1"/>
  <c r="K93" i="1"/>
  <c r="K87" i="1"/>
  <c r="K81" i="1"/>
  <c r="K75" i="1"/>
  <c r="K69" i="1"/>
  <c r="K63" i="1"/>
  <c r="K57" i="1"/>
  <c r="K51" i="1"/>
  <c r="K45" i="1"/>
  <c r="K39" i="1"/>
  <c r="K33" i="1"/>
  <c r="K27" i="1"/>
  <c r="K21" i="1"/>
  <c r="K15" i="1"/>
  <c r="K9" i="1"/>
  <c r="K3" i="1"/>
  <c r="K684" i="1"/>
  <c r="K666" i="1"/>
  <c r="K738" i="1"/>
  <c r="K726" i="1"/>
  <c r="K714" i="1"/>
  <c r="K702" i="1"/>
  <c r="K678" i="1"/>
  <c r="K660" i="1"/>
  <c r="K642" i="1"/>
  <c r="K636" i="1"/>
  <c r="K630" i="1"/>
  <c r="K624" i="1"/>
  <c r="K612" i="1"/>
  <c r="K606" i="1"/>
  <c r="K600" i="1"/>
  <c r="K594" i="1"/>
  <c r="K588" i="1"/>
  <c r="K582" i="1"/>
  <c r="K576" i="1"/>
  <c r="K570" i="1"/>
  <c r="K564" i="1"/>
  <c r="K558" i="1"/>
  <c r="K552" i="1"/>
  <c r="K540" i="1"/>
  <c r="K534" i="1"/>
  <c r="K528" i="1"/>
  <c r="K522" i="1"/>
  <c r="K516" i="1"/>
  <c r="K498" i="1"/>
  <c r="K486" i="1"/>
  <c r="K480" i="1"/>
  <c r="K474" i="1"/>
  <c r="K468" i="1"/>
  <c r="K462" i="1"/>
  <c r="K456" i="1"/>
  <c r="K450" i="1"/>
  <c r="K444" i="1"/>
  <c r="K438" i="1"/>
  <c r="K426" i="1"/>
  <c r="K420" i="1"/>
  <c r="K414" i="1"/>
  <c r="K402" i="1"/>
  <c r="K396" i="1"/>
  <c r="K390" i="1"/>
  <c r="K384" i="1"/>
  <c r="K378" i="1"/>
  <c r="K372" i="1"/>
  <c r="K366" i="1"/>
  <c r="K360" i="1"/>
  <c r="K354" i="1"/>
  <c r="K348" i="1"/>
  <c r="K342" i="1"/>
  <c r="K336" i="1"/>
  <c r="K330" i="1"/>
  <c r="K324" i="1"/>
  <c r="K318" i="1"/>
  <c r="K732" i="1"/>
  <c r="K708" i="1"/>
  <c r="K696" i="1"/>
  <c r="K690" i="1"/>
  <c r="K672" i="1"/>
  <c r="K654" i="1"/>
  <c r="K5" i="1"/>
  <c r="K760" i="1"/>
  <c r="K736" i="1"/>
  <c r="K712" i="1"/>
  <c r="K688" i="1"/>
  <c r="K664" i="1"/>
  <c r="K658" i="1"/>
  <c r="K652" i="1"/>
  <c r="K646" i="1"/>
  <c r="K640" i="1"/>
  <c r="K634" i="1"/>
  <c r="K622" i="1"/>
  <c r="K616" i="1"/>
  <c r="K610" i="1"/>
  <c r="K604" i="1"/>
  <c r="K598" i="1"/>
  <c r="K592" i="1"/>
  <c r="K586" i="1"/>
  <c r="K580" i="1"/>
  <c r="K574" i="1"/>
  <c r="K568" i="1"/>
  <c r="K562" i="1"/>
  <c r="K550" i="1"/>
  <c r="K544" i="1"/>
  <c r="K538" i="1"/>
  <c r="K520" i="1"/>
  <c r="K490" i="1"/>
  <c r="K484" i="1"/>
  <c r="K478" i="1"/>
  <c r="K472" i="1"/>
  <c r="K466" i="1"/>
  <c r="K460" i="1"/>
  <c r="K454" i="1"/>
  <c r="K448" i="1"/>
  <c r="K442" i="1"/>
  <c r="K436" i="1"/>
  <c r="K430" i="1"/>
  <c r="K418" i="1"/>
  <c r="K412" i="1"/>
  <c r="K406" i="1"/>
  <c r="K394" i="1"/>
  <c r="K388" i="1"/>
  <c r="K382" i="1"/>
  <c r="K376" i="1"/>
  <c r="K370" i="1"/>
  <c r="K364" i="1"/>
  <c r="K358" i="1"/>
  <c r="K352" i="1"/>
  <c r="K346" i="1"/>
  <c r="K310" i="1"/>
  <c r="K304" i="1"/>
  <c r="K298" i="1"/>
  <c r="K292" i="1"/>
  <c r="K286" i="1"/>
  <c r="K280" i="1"/>
  <c r="K274" i="1"/>
  <c r="K268" i="1"/>
  <c r="K262" i="1"/>
  <c r="K244" i="1"/>
  <c r="K238" i="1"/>
  <c r="K232" i="1"/>
  <c r="K220" i="1"/>
  <c r="K214" i="1"/>
  <c r="K208" i="1"/>
  <c r="K202" i="1"/>
  <c r="K190" i="1"/>
  <c r="K184" i="1"/>
  <c r="K178" i="1"/>
  <c r="K172" i="1"/>
  <c r="K166" i="1"/>
  <c r="K160" i="1"/>
  <c r="K154" i="1"/>
  <c r="K148" i="1"/>
  <c r="K142" i="1"/>
  <c r="K136" i="1"/>
  <c r="K130" i="1"/>
  <c r="K118" i="1"/>
  <c r="K112" i="1"/>
  <c r="K106" i="1"/>
  <c r="K100" i="1"/>
  <c r="K88" i="1"/>
  <c r="K82" i="1"/>
  <c r="K76" i="1"/>
  <c r="K754" i="1"/>
  <c r="K724" i="1"/>
  <c r="K694" i="1"/>
  <c r="K670" i="1"/>
  <c r="K687" i="1"/>
  <c r="K663" i="1"/>
  <c r="K651" i="1"/>
  <c r="K645" i="1"/>
  <c r="K639" i="1"/>
  <c r="K633" i="1"/>
  <c r="K627" i="1"/>
  <c r="K621" i="1"/>
  <c r="K615" i="1"/>
  <c r="K609" i="1"/>
  <c r="K603" i="1"/>
  <c r="K567" i="1"/>
  <c r="K561" i="1"/>
  <c r="K555" i="1"/>
  <c r="K549" i="1"/>
  <c r="K303" i="1"/>
  <c r="K297" i="1"/>
  <c r="K291" i="1"/>
  <c r="K285" i="1"/>
  <c r="K742" i="1"/>
  <c r="K718" i="1"/>
  <c r="K676" i="1"/>
  <c r="K693" i="1"/>
  <c r="K669" i="1"/>
  <c r="K748" i="1"/>
  <c r="K706" i="1"/>
  <c r="K682" i="1"/>
  <c r="K699" i="1"/>
  <c r="K675" i="1"/>
  <c r="K70" i="1"/>
  <c r="K64" i="1"/>
  <c r="K58" i="1"/>
  <c r="K747" i="1"/>
  <c r="K741" i="1"/>
  <c r="K723" i="1"/>
  <c r="K705" i="1"/>
  <c r="K759" i="1"/>
  <c r="K729" i="1"/>
  <c r="K711" i="1"/>
  <c r="K735" i="1"/>
  <c r="K717" i="1"/>
  <c r="K46" i="1"/>
  <c r="K40" i="1"/>
  <c r="K34" i="1"/>
  <c r="K28" i="1"/>
  <c r="K16" i="1"/>
  <c r="K10" i="1"/>
  <c r="K4" i="1"/>
  <c r="K716" i="1"/>
  <c r="K704" i="1"/>
  <c r="K692" i="1"/>
  <c r="K680" i="1"/>
  <c r="K668" i="1"/>
  <c r="K656" i="1"/>
  <c r="K644" i="1"/>
  <c r="K632" i="1"/>
  <c r="K626" i="1"/>
  <c r="K620" i="1"/>
  <c r="K614" i="1"/>
  <c r="K602" i="1"/>
  <c r="K596" i="1"/>
  <c r="K590" i="1"/>
  <c r="K482" i="1"/>
  <c r="K476" i="1"/>
  <c r="K470" i="1"/>
  <c r="K464" i="1"/>
  <c r="K458" i="1"/>
  <c r="K452" i="1"/>
  <c r="K422" i="1"/>
  <c r="K410" i="1"/>
  <c r="K404" i="1"/>
  <c r="K398" i="1"/>
  <c r="K392" i="1"/>
  <c r="K386" i="1"/>
  <c r="K380" i="1"/>
  <c r="K374" i="1"/>
  <c r="K368" i="1"/>
  <c r="K362" i="1"/>
  <c r="K356" i="1"/>
  <c r="K350" i="1"/>
  <c r="K344" i="1"/>
  <c r="K338" i="1"/>
  <c r="K332" i="1"/>
  <c r="K326" i="1"/>
  <c r="K320" i="1"/>
  <c r="K314" i="1"/>
  <c r="K308" i="1"/>
  <c r="K302" i="1"/>
  <c r="K296" i="1"/>
  <c r="K290" i="1"/>
  <c r="K284" i="1"/>
  <c r="K278" i="1"/>
  <c r="K164" i="1"/>
  <c r="K158" i="1"/>
  <c r="K62" i="1"/>
  <c r="K56" i="1"/>
  <c r="K50" i="1"/>
  <c r="K44" i="1"/>
  <c r="K38" i="1"/>
  <c r="K26" i="1"/>
  <c r="K20" i="1"/>
  <c r="K14" i="1"/>
  <c r="K8" i="1"/>
  <c r="K2" i="1"/>
  <c r="K728" i="1"/>
  <c r="K722" i="1"/>
  <c r="K698" i="1"/>
  <c r="K686" i="1"/>
  <c r="K674" i="1"/>
  <c r="K662" i="1"/>
  <c r="K650" i="1"/>
  <c r="K312" i="1"/>
  <c r="K306" i="1"/>
  <c r="K300" i="1"/>
  <c r="K294" i="1"/>
  <c r="K288" i="1"/>
  <c r="K758" i="1"/>
  <c r="K752" i="1"/>
  <c r="K751" i="1"/>
  <c r="K739" i="1"/>
  <c r="K734" i="1"/>
  <c r="K762" i="1"/>
  <c r="K750" i="1"/>
  <c r="K746" i="1"/>
  <c r="K756" i="1"/>
  <c r="K744" i="1"/>
  <c r="K532" i="1"/>
  <c r="K502" i="1"/>
  <c r="K584" i="1"/>
  <c r="K578" i="1"/>
  <c r="K572" i="1"/>
  <c r="K560" i="1"/>
  <c r="K554" i="1"/>
  <c r="K548" i="1"/>
  <c r="K542" i="1"/>
  <c r="K530" i="1"/>
  <c r="K524" i="1"/>
  <c r="K518" i="1"/>
  <c r="K494" i="1"/>
  <c r="K446" i="1"/>
  <c r="K440" i="1"/>
  <c r="K434" i="1"/>
  <c r="K428" i="1"/>
  <c r="K272" i="1"/>
  <c r="K266" i="1"/>
  <c r="K260" i="1"/>
  <c r="K248" i="1"/>
  <c r="K242" i="1"/>
  <c r="K236" i="1"/>
  <c r="K230" i="1"/>
  <c r="K224" i="1"/>
  <c r="K218" i="1"/>
  <c r="K212" i="1"/>
  <c r="K200" i="1"/>
  <c r="K194" i="1"/>
  <c r="K188" i="1"/>
  <c r="K182" i="1"/>
  <c r="K176" i="1"/>
  <c r="K170" i="1"/>
  <c r="K733" i="1"/>
  <c r="K727" i="1"/>
  <c r="K721" i="1"/>
  <c r="K715" i="1"/>
  <c r="K709" i="1"/>
  <c r="K703" i="1"/>
  <c r="K697" i="1"/>
  <c r="K691" i="1"/>
  <c r="K685" i="1"/>
  <c r="K679" i="1"/>
  <c r="K667" i="1"/>
  <c r="K661" i="1"/>
  <c r="K655" i="1"/>
  <c r="K649" i="1"/>
  <c r="K643" i="1"/>
  <c r="K637" i="1"/>
  <c r="K631" i="1"/>
  <c r="K625" i="1"/>
  <c r="K619" i="1"/>
  <c r="K613" i="1"/>
  <c r="K607" i="1"/>
  <c r="K601" i="1"/>
  <c r="K595" i="1"/>
  <c r="K589" i="1"/>
  <c r="K583" i="1"/>
  <c r="K577" i="1"/>
  <c r="K571" i="1"/>
  <c r="K565" i="1"/>
  <c r="K559" i="1"/>
  <c r="K553" i="1"/>
  <c r="K547" i="1"/>
  <c r="K541" i="1"/>
  <c r="K535" i="1"/>
  <c r="K529" i="1"/>
  <c r="K523" i="1"/>
  <c r="K517" i="1"/>
  <c r="K505" i="1"/>
  <c r="K499" i="1"/>
  <c r="K493" i="1"/>
  <c r="K487" i="1"/>
  <c r="K481" i="1"/>
  <c r="K475" i="1"/>
  <c r="K469" i="1"/>
  <c r="K457" i="1"/>
  <c r="K451" i="1"/>
  <c r="K445" i="1"/>
  <c r="K439" i="1"/>
  <c r="K433" i="1"/>
  <c r="K427" i="1"/>
  <c r="K421" i="1"/>
  <c r="K415" i="1"/>
  <c r="K409" i="1"/>
  <c r="K403" i="1"/>
  <c r="K397" i="1"/>
  <c r="K385" i="1"/>
  <c r="K379" i="1"/>
  <c r="K373" i="1"/>
  <c r="K367" i="1"/>
  <c r="K355" i="1"/>
  <c r="K349" i="1"/>
  <c r="K343" i="1"/>
  <c r="K337" i="1"/>
  <c r="K331" i="1"/>
  <c r="K325" i="1"/>
  <c r="K319" i="1"/>
  <c r="K313" i="1"/>
  <c r="K307" i="1"/>
  <c r="K301" i="1"/>
  <c r="K295" i="1"/>
  <c r="K283" i="1"/>
  <c r="K277" i="1"/>
  <c r="K271" i="1"/>
  <c r="K265" i="1"/>
  <c r="K259" i="1"/>
  <c r="K241" i="1"/>
  <c r="K229" i="1"/>
  <c r="K223" i="1"/>
  <c r="K217" i="1"/>
  <c r="K211" i="1"/>
  <c r="K205" i="1"/>
  <c r="K199" i="1"/>
  <c r="K193" i="1"/>
  <c r="K187" i="1"/>
  <c r="K181" i="1"/>
  <c r="K169" i="1"/>
  <c r="K282" i="1"/>
  <c r="K276" i="1"/>
  <c r="K270" i="1"/>
  <c r="K264" i="1"/>
  <c r="K246" i="1"/>
  <c r="K240" i="1"/>
  <c r="K234" i="1"/>
  <c r="K228" i="1"/>
  <c r="K222" i="1"/>
  <c r="K210" i="1"/>
  <c r="K204" i="1"/>
  <c r="K198" i="1"/>
  <c r="K192" i="1"/>
  <c r="K180" i="1"/>
  <c r="K174" i="1"/>
  <c r="K755" i="1"/>
  <c r="K743" i="1"/>
  <c r="K737" i="1"/>
  <c r="K731" i="1"/>
  <c r="K725" i="1"/>
  <c r="K719" i="1"/>
  <c r="K713" i="1"/>
  <c r="K707" i="1"/>
  <c r="K701" i="1"/>
  <c r="K695" i="1"/>
  <c r="K683" i="1"/>
  <c r="K677" i="1"/>
  <c r="K671" i="1"/>
  <c r="K659" i="1"/>
  <c r="K653" i="1"/>
  <c r="K647" i="1"/>
  <c r="K641" i="1"/>
  <c r="K635" i="1"/>
  <c r="K629" i="1"/>
  <c r="K623" i="1"/>
  <c r="K617" i="1"/>
  <c r="K611" i="1"/>
  <c r="K605" i="1"/>
  <c r="K599" i="1"/>
  <c r="K593" i="1"/>
  <c r="K587" i="1"/>
  <c r="K581" i="1"/>
  <c r="K575" i="1"/>
  <c r="K569" i="1"/>
  <c r="K563" i="1"/>
  <c r="K557" i="1"/>
  <c r="K551" i="1"/>
  <c r="K545" i="1"/>
  <c r="K539" i="1"/>
  <c r="K533" i="1"/>
  <c r="K527" i="1"/>
  <c r="K521" i="1"/>
  <c r="K503" i="1"/>
  <c r="K497" i="1"/>
  <c r="K491" i="1"/>
  <c r="K485" i="1"/>
  <c r="K479" i="1"/>
  <c r="K467" i="1"/>
  <c r="K461" i="1"/>
  <c r="K455" i="1"/>
  <c r="K449" i="1"/>
  <c r="K437" i="1"/>
  <c r="K431" i="1"/>
  <c r="K425" i="1"/>
  <c r="K419" i="1"/>
  <c r="K413" i="1"/>
  <c r="K407" i="1"/>
  <c r="K401" i="1"/>
  <c r="K395" i="1"/>
  <c r="K389" i="1"/>
  <c r="K383" i="1"/>
  <c r="K377" i="1"/>
  <c r="K365" i="1"/>
  <c r="K359" i="1"/>
  <c r="K353" i="1"/>
  <c r="K347" i="1"/>
  <c r="K341" i="1"/>
  <c r="K335" i="1"/>
  <c r="K329" i="1"/>
  <c r="K323" i="1"/>
  <c r="K317" i="1"/>
  <c r="K311" i="1"/>
  <c r="K305" i="1"/>
  <c r="K293" i="1"/>
  <c r="K287" i="1"/>
  <c r="K281" i="1"/>
  <c r="K275" i="1"/>
  <c r="K263" i="1"/>
  <c r="K245" i="1"/>
  <c r="K233" i="1"/>
  <c r="K227" i="1"/>
  <c r="K221" i="1"/>
  <c r="K215" i="1"/>
  <c r="K209" i="1"/>
  <c r="K203" i="1"/>
  <c r="K197" i="1"/>
  <c r="K191" i="1"/>
  <c r="K185" i="1"/>
  <c r="K179" i="1"/>
  <c r="K168" i="1"/>
  <c r="K162" i="1"/>
  <c r="K156" i="1"/>
  <c r="K150" i="1"/>
  <c r="K144" i="1"/>
  <c r="K138" i="1"/>
  <c r="K132" i="1"/>
  <c r="K126" i="1"/>
  <c r="K120" i="1"/>
  <c r="K108" i="1"/>
  <c r="K102" i="1"/>
  <c r="K96" i="1"/>
  <c r="K90" i="1"/>
  <c r="K84" i="1"/>
  <c r="K78" i="1"/>
  <c r="K72" i="1"/>
  <c r="K66" i="1"/>
  <c r="K60" i="1"/>
  <c r="K54" i="1"/>
  <c r="K48" i="1"/>
  <c r="K36" i="1"/>
  <c r="K30" i="1"/>
  <c r="K24" i="1"/>
  <c r="K18" i="1"/>
  <c r="K6" i="1"/>
  <c r="K173" i="1"/>
  <c r="K161" i="1"/>
  <c r="K155" i="1"/>
  <c r="K149" i="1"/>
  <c r="K137" i="1"/>
  <c r="K131" i="1"/>
  <c r="K125" i="1"/>
  <c r="K119" i="1"/>
  <c r="K113" i="1"/>
  <c r="K107" i="1"/>
  <c r="K101" i="1"/>
  <c r="K95" i="1"/>
  <c r="K89" i="1"/>
  <c r="K152" i="1"/>
  <c r="K146" i="1"/>
  <c r="K140" i="1"/>
  <c r="K128" i="1"/>
  <c r="K122" i="1"/>
  <c r="K116" i="1"/>
  <c r="K110" i="1"/>
  <c r="K98" i="1"/>
  <c r="K92" i="1"/>
  <c r="K86" i="1"/>
  <c r="K80" i="1"/>
  <c r="K74" i="1"/>
  <c r="K68" i="1"/>
  <c r="K163" i="1"/>
  <c r="K157" i="1"/>
  <c r="K145" i="1"/>
  <c r="K139" i="1"/>
  <c r="K133" i="1"/>
  <c r="K127" i="1"/>
  <c r="K121" i="1"/>
  <c r="K115" i="1"/>
  <c r="K109" i="1"/>
  <c r="K103" i="1"/>
  <c r="K97" i="1"/>
  <c r="K91" i="1"/>
  <c r="K85" i="1"/>
  <c r="K79" i="1"/>
  <c r="K73" i="1"/>
  <c r="K67" i="1"/>
  <c r="K61" i="1"/>
  <c r="K55" i="1"/>
  <c r="K49" i="1"/>
  <c r="K43" i="1"/>
  <c r="K37" i="1"/>
  <c r="K31" i="1"/>
  <c r="K25" i="1"/>
  <c r="K19" i="1"/>
  <c r="K13" i="1"/>
  <c r="K7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3" i="1"/>
  <c r="M2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B1" i="3" l="1"/>
  <c r="W13" i="3"/>
  <c r="W12" i="3"/>
  <c r="W11" i="3"/>
  <c r="W10" i="3"/>
  <c r="W9" i="3"/>
  <c r="W8" i="3"/>
  <c r="W7" i="3"/>
  <c r="W6" i="3"/>
  <c r="W5" i="3"/>
  <c r="W4" i="3"/>
  <c r="W3" i="3"/>
  <c r="T10" i="3"/>
  <c r="T9" i="3"/>
  <c r="T8" i="3"/>
  <c r="B23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O2" i="1" l="1"/>
  <c r="M4" i="1"/>
  <c r="I2" i="1"/>
  <c r="W2" i="3" l="1"/>
  <c r="T7" i="3" l="1"/>
  <c r="T6" i="3"/>
  <c r="T5" i="3"/>
  <c r="T4" i="3"/>
  <c r="T3" i="3"/>
  <c r="T2" i="3"/>
  <c r="Q3" i="3"/>
  <c r="Q2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F1" authorId="0" shapeId="0" xr:uid="{661CD1C2-3ECD-43E4-BA20-EA632623CBC2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않는다
</t>
        </r>
        <r>
          <rPr>
            <sz val="9"/>
            <color indexed="81"/>
            <rFont val="Tahoma"/>
            <family val="2"/>
          </rPr>
          <t xml:space="preserve">"None" </t>
        </r>
        <r>
          <rPr>
            <sz val="9"/>
            <color indexed="81"/>
            <rFont val="돋움"/>
            <family val="3"/>
            <charset val="129"/>
          </rPr>
          <t>이라는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H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J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K1" authorId="0" shapeId="0" xr:uid="{76F0181E-9E92-4FD0-A457-5A5C82798B68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>.</t>
        </r>
      </text>
    </comment>
    <comment ref="L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P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R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S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</commentList>
</comments>
</file>

<file path=xl/sharedStrings.xml><?xml version="1.0" encoding="utf-8"?>
<sst xmlns="http://schemas.openxmlformats.org/spreadsheetml/2006/main" count="1881" uniqueCount="185">
  <si>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</si>
  <si>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</si>
  <si>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</si>
  <si>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</si>
  <si>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</si>
  <si>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</si>
  <si>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</si>
  <si>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</si>
  <si>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</si>
  <si>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</si>
  <si>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</si>
  <si>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</si>
  <si>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</si>
  <si>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</si>
  <si>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</si>
  <si>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</si>
  <si>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</si>
  <si>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</si>
  <si>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</si>
  <si>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</si>
  <si>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</si>
  <si>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</si>
  <si>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</si>
  <si>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</si>
  <si>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</si>
  <si>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</si>
  <si>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</si>
  <si>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</si>
  <si>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</si>
  <si>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</si>
  <si>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</si>
  <si>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</si>
  <si>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</si>
  <si>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</si>
  <si>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</si>
  <si>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</si>
  <si>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</si>
  <si>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</si>
  <si>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</si>
  <si>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</si>
  <si>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</si>
  <si>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</si>
  <si>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</si>
  <si>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</si>
  <si>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</si>
  <si>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</si>
  <si>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</si>
  <si>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</si>
  <si>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</si>
  <si>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</si>
  <si>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</si>
  <si>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</si>
  <si>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</si>
  <si>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</si>
  <si>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</si>
  <si>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</si>
  <si>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</si>
  <si>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</si>
  <si>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</si>
  <si>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</si>
  <si>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</si>
  <si>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</si>
  <si>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</si>
  <si>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</si>
  <si>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</si>
  <si>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</si>
  <si>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</si>
  <si>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</si>
  <si>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</si>
  <si>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</si>
  <si>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</si>
  <si>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</si>
  <si>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</si>
  <si>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</si>
  <si>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</si>
  <si>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</si>
  <si>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</si>
  <si>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</si>
  <si>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</si>
  <si>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</si>
  <si>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</si>
  <si>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</si>
  <si>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</si>
  <si>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</si>
  <si>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</si>
  <si>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</si>
  <si>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</si>
  <si>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</si>
  <si>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</si>
  <si>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</si>
  <si>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</si>
  <si>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Wall_0_Empty</t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</si>
  <si>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</si>
  <si>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</si>
  <si>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</si>
  <si>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</si>
  <si>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</si>
  <si>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</si>
  <si>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</si>
  <si>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</si>
  <si>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</si>
  <si>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</si>
  <si>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</si>
  <si>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</si>
  <si>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</si>
  <si>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</si>
  <si>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</si>
  <si>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</si>
  <si>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</si>
  <si>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</si>
  <si>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</si>
  <si>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</si>
  <si>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</si>
  <si>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</si>
  <si>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</si>
  <si>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Night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</si>
  <si>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</si>
  <si>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</si>
  <si>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</si>
  <si>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</si>
  <si>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</si>
  <si>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</si>
  <si>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</si>
  <si>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</si>
  <si>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</si>
  <si>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</si>
  <si>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useDieDissolve|Bool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</si>
  <si>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</si>
  <si>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</si>
  <si>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</si>
  <si>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</si>
  <si>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</si>
  <si>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</si>
  <si>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</si>
  <si>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</si>
  <si>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</si>
  <si>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</si>
  <si>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</si>
  <si>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</si>
  <si>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</si>
  <si>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</si>
  <si>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</si>
  <si>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</si>
  <si>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</si>
  <si>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</si>
  <si>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</si>
  <si>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</si>
  <si>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</si>
  <si>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</si>
  <si>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</si>
  <si>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</si>
  <si>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</si>
  <si>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</si>
  <si>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</si>
  <si>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affectorId|String!</t>
    <phoneticPr fontId="1" type="noConversion"/>
  </si>
  <si>
    <t>suggestedActorId|String!</t>
    <phoneticPr fontId="1" type="noConversion"/>
  </si>
  <si>
    <t>Actor001</t>
    <phoneticPr fontId="1" type="noConversion"/>
  </si>
  <si>
    <t>Actor001, Actor002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</si>
  <si>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</si>
  <si>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</si>
  <si>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</si>
  <si>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</si>
  <si>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</si>
  <si>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</si>
  <si>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</si>
  <si>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</si>
  <si>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</si>
  <si>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</si>
  <si>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</si>
  <si>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</si>
  <si>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</si>
  <si>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</si>
  <si>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</si>
  <si>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</si>
  <si>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</si>
  <si>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</si>
  <si>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</si>
  <si>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</si>
  <si>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</si>
  <si>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</si>
  <si>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</si>
  <si>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</si>
  <si>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</si>
  <si>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Actor002, Actor004</t>
    <phoneticPr fontId="1" type="noConversion"/>
  </si>
  <si>
    <t>BossDesc_Madcap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</si>
</sst>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UltimateAttackGanfaul</v>
          </cell>
        </row>
        <row r="4">
          <cell r="A4" t="str">
            <v>NormalAttackKeepSeries</v>
          </cell>
        </row>
        <row r="5">
          <cell r="A5" t="str">
            <v>NormalAttackBigBatSuccubus</v>
          </cell>
        </row>
        <row r="6">
          <cell r="A6" t="str">
            <v>NormalAttackBei</v>
          </cell>
        </row>
        <row r="7">
          <cell r="A7" t="str">
            <v>CallInvincibleTortoise</v>
          </cell>
        </row>
        <row r="8">
          <cell r="A8" t="str">
            <v>InvincibleTortoise</v>
          </cell>
        </row>
        <row r="9">
          <cell r="A9" t="str">
            <v>CountBarrier5Times</v>
          </cell>
        </row>
        <row r="10">
          <cell r="A10" t="str">
            <v>CallBurrowNinjaAssassin</v>
          </cell>
        </row>
        <row r="11">
          <cell r="A11" t="str">
            <v>BurrowNinjaAssassin</v>
          </cell>
        </row>
        <row r="12">
          <cell r="A12" t="str">
            <v>LP_Atk</v>
          </cell>
        </row>
        <row r="13">
          <cell r="A13" t="str">
            <v>LP_AtkBetter</v>
          </cell>
        </row>
        <row r="14">
          <cell r="A14" t="str">
            <v>LP_AtkBest</v>
          </cell>
        </row>
        <row r="15">
          <cell r="A15" t="str">
            <v>LP_AtkSpeed</v>
          </cell>
        </row>
        <row r="16">
          <cell r="A16" t="str">
            <v>LP_AtkSpeedBetter</v>
          </cell>
        </row>
        <row r="17">
          <cell r="A17" t="str">
            <v>LP_AtkSpeedBest</v>
          </cell>
        </row>
        <row r="18">
          <cell r="A18" t="str">
            <v>LP_Crit</v>
          </cell>
        </row>
        <row r="19">
          <cell r="A19" t="str">
            <v>LP_CritBetter</v>
          </cell>
        </row>
        <row r="20">
          <cell r="A20" t="str">
            <v>LP_CritBest</v>
          </cell>
        </row>
        <row r="21">
          <cell r="A21" t="str">
            <v>LP_MaxHp</v>
          </cell>
        </row>
        <row r="22">
          <cell r="A22" t="str">
            <v>LP_MaxHpBetter</v>
          </cell>
        </row>
        <row r="23">
          <cell r="A23" t="str">
            <v>LP_MaxHpBest</v>
          </cell>
        </row>
        <row r="24">
          <cell r="A24" t="str">
            <v>LP_ReduceDmgProjectile</v>
          </cell>
        </row>
        <row r="25">
          <cell r="A25" t="str">
            <v>LP_ReduceDmgClose</v>
          </cell>
        </row>
        <row r="26">
          <cell r="A26" t="str">
            <v>LP_ExtraGold</v>
          </cell>
        </row>
        <row r="27">
          <cell r="A27" t="str">
            <v>LP_ItemChanceBoost</v>
          </cell>
        </row>
        <row r="28">
          <cell r="A28" t="str">
            <v>LP_HealChanceBoost</v>
          </cell>
        </row>
        <row r="29">
          <cell r="A29" t="str">
            <v>LP_MonsterThrough</v>
          </cell>
        </row>
        <row r="30">
          <cell r="A30" t="str">
            <v>LP_Ricochet</v>
          </cell>
        </row>
        <row r="31">
          <cell r="A31" t="str">
            <v>LP_BounceWallQuad</v>
          </cell>
        </row>
        <row r="32">
          <cell r="A32" t="str">
            <v>LP_Parallel</v>
          </cell>
        </row>
        <row r="33">
          <cell r="A33" t="str">
            <v>LP_DiagonalNwayGenerator</v>
          </cell>
        </row>
        <row r="34">
          <cell r="A34" t="str">
            <v>LP_LeftRightNwayGenerator</v>
          </cell>
        </row>
        <row r="35">
          <cell r="A35" t="str">
            <v>LP_BackNwayGenerator</v>
          </cell>
        </row>
        <row r="36">
          <cell r="A36" t="str">
            <v>LP_Repeat</v>
          </cell>
        </row>
        <row r="37">
          <cell r="A37" t="str">
            <v>LP_HealOnKill</v>
          </cell>
        </row>
        <row r="38">
          <cell r="A38" t="str">
            <v>LP_HealOnKill_Heal</v>
          </cell>
        </row>
        <row r="39">
          <cell r="A39" t="str">
            <v>LP_HealOnKillBetter</v>
          </cell>
        </row>
        <row r="40">
          <cell r="A40" t="str">
            <v>LP_HealOnKillBetter_Heal</v>
          </cell>
        </row>
        <row r="41">
          <cell r="A41" t="str">
            <v>LP_AtkSpeedUpOnEncounter</v>
          </cell>
        </row>
        <row r="42">
          <cell r="A42" t="str">
            <v>LP_AtkSpeedUpOnEncounter_Spd</v>
          </cell>
        </row>
        <row r="43">
          <cell r="A43" t="str">
            <v>LP_AtkSpeedUpOnEncounterBetter</v>
          </cell>
        </row>
        <row r="44">
          <cell r="A44" t="str">
            <v>LP_AtkSpeedUpOnEncounterBetter_Spd</v>
          </cell>
        </row>
        <row r="45">
          <cell r="A45" t="str">
            <v>LP_VampireOnAttack</v>
          </cell>
        </row>
        <row r="46">
          <cell r="A46" t="str">
            <v>LP_VampireOnAttack_Heal</v>
          </cell>
        </row>
        <row r="47">
          <cell r="A47" t="str">
            <v>LP_VampireOnAttackBetter</v>
          </cell>
        </row>
        <row r="48">
          <cell r="A48" t="str">
            <v>LP_VampireOnAttackBetter_Heal</v>
          </cell>
        </row>
        <row r="49">
          <cell r="A49" t="str">
            <v>LP_RecoverOnAttacked</v>
          </cell>
        </row>
        <row r="50">
          <cell r="A50" t="str">
            <v>LP_RecoverOnAttacked_Heal</v>
          </cell>
        </row>
        <row r="51">
          <cell r="A51" t="str">
            <v>LP_ReflectOnAttacked</v>
          </cell>
        </row>
        <row r="52">
          <cell r="A52" t="str">
            <v>LP_ReflectOnAttackedBetter</v>
          </cell>
        </row>
        <row r="53">
          <cell r="A53" t="str">
            <v>LP_AtkUpOnLowerHp</v>
          </cell>
        </row>
        <row r="54">
          <cell r="A54" t="str">
            <v>LP_AtkUpOnLowerHpBetter</v>
          </cell>
        </row>
        <row r="55">
          <cell r="A55" t="str">
            <v>LP_CritDmgUpOnLowerHp</v>
          </cell>
        </row>
        <row r="56">
          <cell r="A56" t="str">
            <v>LP_CritDmgUpOnLowerHpBetter</v>
          </cell>
        </row>
        <row r="57">
          <cell r="A57" t="str">
            <v>LP_InstantKill</v>
          </cell>
        </row>
        <row r="58">
          <cell r="A58" t="str">
            <v>LP_InstantKillBetter</v>
          </cell>
        </row>
        <row r="59">
          <cell r="A59" t="str">
            <v>LP_ImmortalWill</v>
          </cell>
        </row>
        <row r="60">
          <cell r="A60" t="str">
            <v>LP_ImmortalWillBetter</v>
          </cell>
        </row>
        <row r="61">
          <cell r="A61" t="str">
            <v>LP_HealAreaOnEncounter</v>
          </cell>
        </row>
        <row r="62">
          <cell r="A62" t="str">
            <v>LP_HealAreaOnEncounter_CreateHit</v>
          </cell>
        </row>
        <row r="63">
          <cell r="A63" t="str">
            <v>LP_HealAreaOnEncounter_CH_Heal</v>
          </cell>
        </row>
        <row r="64">
          <cell r="A64" t="str">
            <v>LP_MoveSpeedUpOnAttacked</v>
          </cell>
        </row>
        <row r="65">
          <cell r="A65" t="str">
            <v>LP_MoveSpeedUpOnAttacked_Move</v>
          </cell>
        </row>
        <row r="66">
          <cell r="A66" t="str">
            <v>LP_MineOnMove</v>
          </cell>
        </row>
        <row r="67">
          <cell r="A67" t="str">
            <v>LP_MineOnMove_Damage</v>
          </cell>
        </row>
        <row r="68">
          <cell r="A68" t="str">
            <v>LP_SlowHitObject</v>
          </cell>
        </row>
        <row r="69">
          <cell r="A69" t="str">
            <v>LP_Paralyze</v>
          </cell>
        </row>
        <row r="70">
          <cell r="A70" t="str">
            <v>LP_Paralyze_CannotAction</v>
          </cell>
        </row>
        <row r="71">
          <cell r="A71" t="str">
            <v>LP_Hold</v>
          </cell>
        </row>
        <row r="72">
          <cell r="A72" t="str">
            <v>LP_Hold_CannotMove</v>
          </cell>
        </row>
        <row r="73">
          <cell r="A73" t="str">
            <v>LP_Transport</v>
          </cell>
        </row>
        <row r="74">
          <cell r="A74" t="str">
            <v>LP_Transport_Teleported</v>
          </cell>
        </row>
        <row r="75">
          <cell r="A75" t="str">
            <v>LP_SummonShield</v>
          </cell>
        </row>
      </sheetData>
      <sheetData sheetId="1">
        <row r="1">
          <cell r="A1" t="str">
            <v>idForVlookup|String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GameUI_Lv</v>
          </cell>
          <cell r="B11" t="str">
            <v>Lv. {0}</v>
          </cell>
          <cell r="C11" t="str">
            <v>Lv. {0}</v>
          </cell>
        </row>
        <row r="12">
          <cell r="A12" t="str">
            <v>GameUI_ExitGame</v>
          </cell>
          <cell r="B12" t="str">
            <v>나가기</v>
          </cell>
          <cell r="C12" t="str">
            <v>Exit</v>
          </cell>
        </row>
        <row r="13">
          <cell r="A13" t="str">
            <v>GameUI_ExitGameDescription</v>
          </cell>
          <cell r="B13" t="str">
            <v>게임을 종료하시겠습니까?</v>
          </cell>
          <cell r="C13" t="str">
            <v>Quit the game?</v>
          </cell>
        </row>
        <row r="14">
          <cell r="A14" t="str">
            <v>GameUI_BackToLobby</v>
          </cell>
          <cell r="B14" t="str">
            <v>나가기</v>
          </cell>
          <cell r="C14" t="str">
            <v>Exit</v>
          </cell>
        </row>
        <row r="15">
          <cell r="A15" t="str">
            <v>GameUI_BackToLobbyDescription</v>
          </cell>
          <cell r="B15" t="str">
            <v>현재 획득한 골드, 아이템 등은 획득할 수 없습니다.
전투를 중지하시겠습니까?</v>
          </cell>
          <cell r="C15" t="str">
            <v>You cannot get gold, items you got til now.
Sure to quit the battle?</v>
          </cell>
        </row>
        <row r="16">
          <cell r="A16" t="str">
            <v>GameUI_TouchToMove</v>
          </cell>
          <cell r="B16" t="str">
            <v>터치하여 이동하세요</v>
          </cell>
          <cell r="C16" t="str">
            <v>Touch to move</v>
          </cell>
        </row>
        <row r="17">
          <cell r="A17" t="str">
            <v>GameUI_BossReady</v>
          </cell>
          <cell r="B17" t="str">
            <v>보스에 대비하세요</v>
          </cell>
          <cell r="C17" t="str">
            <v>Prepare for the boss</v>
          </cell>
        </row>
        <row r="18">
          <cell r="A18" t="str">
            <v>GameUI_Play</v>
          </cell>
          <cell r="B18" t="str">
            <v>진행</v>
          </cell>
          <cell r="C18" t="str">
            <v>Play</v>
          </cell>
        </row>
        <row r="19">
          <cell r="A19" t="str">
            <v>GameUI_PossibleAfterTraining</v>
          </cell>
          <cell r="B19" t="str">
            <v>훈련 챕터 클리어 후 진행 가능</v>
          </cell>
          <cell r="C19" t="str">
            <v>Possible to play after the training chapter</v>
          </cell>
        </row>
        <row r="20">
          <cell r="A20" t="str">
            <v>GameUI_Shop</v>
          </cell>
          <cell r="B20" t="str">
            <v>상점</v>
          </cell>
          <cell r="C20" t="str">
            <v>Shop</v>
          </cell>
        </row>
        <row r="21">
          <cell r="A21" t="str">
            <v>GameUI_UnderConstruction</v>
          </cell>
          <cell r="B21" t="str">
            <v>개발 중</v>
          </cell>
          <cell r="C21" t="str">
            <v>Under Construction</v>
          </cell>
        </row>
        <row r="22">
          <cell r="A22" t="str">
            <v>GameUI_Swappable</v>
          </cell>
          <cell r="B22" t="str">
            <v>교체 가능</v>
          </cell>
          <cell r="C22" t="str">
            <v>Can be swapped</v>
          </cell>
        </row>
        <row r="23">
          <cell r="A23" t="str">
            <v>GameUI_Invincible</v>
          </cell>
          <cell r="B23" t="str">
            <v>무적</v>
          </cell>
          <cell r="C23" t="str">
            <v>INVINCIBLE</v>
          </cell>
        </row>
        <row r="24">
          <cell r="A24" t="str">
            <v>GameUI_Miss</v>
          </cell>
          <cell r="B24" t="str">
            <v>빗맞음</v>
          </cell>
          <cell r="C24" t="str">
            <v>MISS</v>
          </cell>
        </row>
        <row r="25">
          <cell r="A25" t="str">
            <v>GameUI_Headshot</v>
          </cell>
          <cell r="B25" t="str">
            <v>즉사</v>
          </cell>
          <cell r="C25" t="str">
            <v>HEADSHOT</v>
          </cell>
        </row>
        <row r="26">
          <cell r="A26" t="str">
            <v>GameUI_ImmortalWill</v>
          </cell>
          <cell r="B26" t="str">
            <v>불사!</v>
          </cell>
          <cell r="C26" t="str">
            <v>IMMORTAL!</v>
          </cell>
        </row>
        <row r="27">
          <cell r="A27" t="str">
            <v>TimeSpaceUI_Low</v>
          </cell>
          <cell r="B27" t="str">
            <v>소</v>
          </cell>
          <cell r="C27" t="str">
            <v>Low</v>
          </cell>
        </row>
        <row r="28">
          <cell r="A28" t="str">
            <v>TimeSpaceUI_Medium</v>
          </cell>
          <cell r="B28" t="str">
            <v>중</v>
          </cell>
          <cell r="C28" t="str">
            <v>Medium</v>
          </cell>
        </row>
        <row r="29">
          <cell r="A29" t="str">
            <v>TimeSpaceUI_High</v>
          </cell>
          <cell r="B29" t="str">
            <v>대</v>
          </cell>
          <cell r="C29" t="str">
            <v>High</v>
          </cell>
        </row>
        <row r="30">
          <cell r="A30" t="str">
            <v>TimeSpaceUI_Ultra</v>
          </cell>
          <cell r="B30" t="str">
            <v>극대</v>
          </cell>
          <cell r="C30" t="str">
            <v>Ultra</v>
          </cell>
        </row>
        <row r="31">
          <cell r="A31" t="str">
            <v>TimeSpaceUI_ExtraUltra</v>
          </cell>
          <cell r="B31" t="str">
            <v>초극대</v>
          </cell>
          <cell r="C31" t="str">
            <v>ExtraUltra</v>
          </cell>
        </row>
        <row r="32">
          <cell r="A32" t="str">
            <v>PowerSourceUI_Heal</v>
          </cell>
          <cell r="B32" t="str">
            <v>힘의 원천으로부터 생명의 빛이 흘러나옵니다</v>
          </cell>
          <cell r="C32" t="str">
            <v>The light of life flows from the source of power</v>
          </cell>
        </row>
        <row r="33">
          <cell r="A33" t="str">
            <v>GameUI_SelectLevelPack</v>
          </cell>
          <cell r="B33" t="str">
            <v>레벨팩을 선택하세요</v>
          </cell>
          <cell r="C33" t="str">
            <v>Choose a level-pack</v>
          </cell>
        </row>
        <row r="34">
          <cell r="A34" t="str">
            <v>LevelPackUIName_Atk</v>
          </cell>
          <cell r="B34" t="str">
            <v>공격력</v>
          </cell>
          <cell r="C34" t="str">
            <v>Low Attack Boost</v>
          </cell>
        </row>
        <row r="35">
          <cell r="A35" t="str">
            <v>LevelPackUIName_AtkBetter</v>
          </cell>
          <cell r="B35" t="str">
            <v>&lt;color=#FFC080&gt;상급&lt;/color&gt; 공격력</v>
          </cell>
          <cell r="C35" t="str">
            <v>Medium Attack Boost</v>
          </cell>
        </row>
        <row r="36">
          <cell r="A36" t="str">
            <v>LevelPackUIName_AtkBest</v>
          </cell>
          <cell r="B36" t="str">
            <v>&lt;color=#FFC080&gt;최상급&lt;/color&gt; 공격력</v>
          </cell>
          <cell r="C36" t="str">
            <v>In progress of translating…(36)</v>
          </cell>
        </row>
        <row r="37">
          <cell r="A37" t="str">
            <v>LevelPackUIName_AtkSpeed</v>
          </cell>
          <cell r="B37" t="str">
            <v>공격 속도</v>
          </cell>
          <cell r="C37" t="str">
            <v>In progress of translating…(37)</v>
          </cell>
        </row>
        <row r="38">
          <cell r="A38" t="str">
            <v>LevelPackUIName_AtkSpeedBetter</v>
          </cell>
          <cell r="B38" t="str">
            <v>&lt;color=#FFC080&gt;상급&lt;/color&gt; 공격 속도</v>
          </cell>
          <cell r="C38" t="str">
            <v>In progress of translating…(38)</v>
          </cell>
        </row>
        <row r="39">
          <cell r="A39" t="str">
            <v>LevelPackUIName_AtkSpeedBest</v>
          </cell>
          <cell r="B39" t="str">
            <v>&lt;color=#FFC080&gt;최상급&lt;/color&gt; 공격 속도</v>
          </cell>
          <cell r="C39" t="str">
            <v>In progress of translating…(39)</v>
          </cell>
        </row>
        <row r="40">
          <cell r="A40" t="str">
            <v>LevelPackUIName_Crit</v>
          </cell>
          <cell r="B40" t="str">
            <v>치명타 확률</v>
          </cell>
          <cell r="C40" t="str">
            <v>In progress of translating…(40)</v>
          </cell>
        </row>
        <row r="41">
          <cell r="A41" t="str">
            <v>LevelPackUIName_CritBetter</v>
          </cell>
          <cell r="B41" t="str">
            <v>&lt;color=#FFC080&gt;상급&lt;/color&gt; 치명타 확률</v>
          </cell>
          <cell r="C41" t="str">
            <v>In progress of translating…(41)</v>
          </cell>
        </row>
        <row r="42">
          <cell r="A42" t="str">
            <v>LevelPackUIName_CritBest</v>
          </cell>
          <cell r="B42" t="str">
            <v>&lt;color=#FFC080&gt;최상급&lt;/color&gt; 치명타 확률</v>
          </cell>
          <cell r="C42" t="str">
            <v>In progress of translating…(42)</v>
          </cell>
        </row>
        <row r="43">
          <cell r="A43" t="str">
            <v>LevelPackUIName_MaxHp</v>
          </cell>
          <cell r="B43" t="str">
            <v>최대 체력</v>
          </cell>
          <cell r="C43" t="str">
            <v>In progress of translating…(43)</v>
          </cell>
        </row>
        <row r="44">
          <cell r="A44" t="str">
            <v>LevelPackUIName_MaxHpBetter</v>
          </cell>
          <cell r="B44" t="str">
            <v>&lt;color=#FFC080&gt;상급&lt;/color&gt; 최대 체력</v>
          </cell>
          <cell r="C44" t="str">
            <v>In progress of translating…(44)</v>
          </cell>
        </row>
        <row r="45">
          <cell r="A45" t="str">
            <v>LevelPackUIName_MaxHpBest</v>
          </cell>
          <cell r="B45" t="str">
            <v>&lt;color=#FFC080&gt;최상급&lt;/color&gt; 최대 체력</v>
          </cell>
          <cell r="C45" t="str">
            <v>In progress of translating…(45)</v>
          </cell>
        </row>
        <row r="46">
          <cell r="A46" t="str">
            <v>LevelPackUIName_ReduceDmgProjectile</v>
          </cell>
          <cell r="B46" t="str">
            <v>발사체 대미지 감소</v>
          </cell>
          <cell r="C46" t="str">
            <v>In progress of translating…(46)</v>
          </cell>
        </row>
        <row r="47">
          <cell r="A47" t="str">
            <v>LevelPackUIName_ReduceDmgClose</v>
          </cell>
          <cell r="B47" t="str">
            <v>충돌 대미지 감소</v>
          </cell>
          <cell r="C47" t="str">
            <v>In progress of translating…(47)</v>
          </cell>
        </row>
        <row r="48">
          <cell r="A48" t="str">
            <v>LevelPackUIName_ExtraGold</v>
          </cell>
          <cell r="B48" t="str">
            <v>골드 획득량 증가</v>
          </cell>
          <cell r="C48" t="str">
            <v>In progress of translating…(48)</v>
          </cell>
        </row>
        <row r="49">
          <cell r="A49" t="str">
            <v>LevelPackUIName_ItemChanceBoost</v>
          </cell>
          <cell r="B49" t="str">
            <v>아이템 확률 증가</v>
          </cell>
          <cell r="C49" t="str">
            <v>In progress of translating…(49)</v>
          </cell>
        </row>
        <row r="50">
          <cell r="A50" t="str">
            <v>LevelPackUIName_HealChanceBoost</v>
          </cell>
          <cell r="B50" t="str">
            <v>회복구슬 확률 증가</v>
          </cell>
          <cell r="C50" t="str">
            <v>In progress of translating…(50)</v>
          </cell>
        </row>
        <row r="51">
          <cell r="A51" t="str">
            <v>LevelPackUIName_MonsterThrough</v>
          </cell>
          <cell r="B51" t="str">
            <v>&lt;color=#FFC080&gt;몬스터 관통샷&lt;/color&gt;</v>
          </cell>
          <cell r="C51" t="str">
            <v>In progress of translating…(51)</v>
          </cell>
        </row>
        <row r="52">
          <cell r="A52" t="str">
            <v>LevelPackUIName_Ricochet</v>
          </cell>
          <cell r="B52" t="str">
            <v>&lt;color=#FFC080&gt;체인샷&lt;/color&gt;</v>
          </cell>
          <cell r="C52" t="str">
            <v>In progress of translating…(52)</v>
          </cell>
        </row>
        <row r="53">
          <cell r="A53" t="str">
            <v>LevelPackUIName_BounceWallQuad</v>
          </cell>
          <cell r="B53" t="str">
            <v>&lt;color=#FFC080&gt;벽 반사샷&lt;/color&gt;</v>
          </cell>
          <cell r="C53" t="str">
            <v>In progress of translating…(53)</v>
          </cell>
        </row>
        <row r="54">
          <cell r="A54" t="str">
            <v>LevelPackUIName_Parallel</v>
          </cell>
          <cell r="B54" t="str">
            <v>&lt;color=#FFC080&gt;전방샷&lt;/color&gt;</v>
          </cell>
          <cell r="C54" t="str">
            <v>In progress of translating…(54)</v>
          </cell>
        </row>
        <row r="55">
          <cell r="A55" t="str">
            <v>LevelPackUIName_DiagonalNwayGenerator</v>
          </cell>
          <cell r="B55" t="str">
            <v>&lt;color=#FFC080&gt;대각샷&lt;/color&gt;</v>
          </cell>
          <cell r="C55" t="str">
            <v>In progress of translating…(55)</v>
          </cell>
        </row>
        <row r="56">
          <cell r="A56" t="str">
            <v>LevelPackUIName_LeftRightNwayGenerator</v>
          </cell>
          <cell r="B56" t="str">
            <v>&lt;color=#FFC080&gt;좌우샷&lt;/color&gt;</v>
          </cell>
          <cell r="C56" t="str">
            <v>In progress of translating…(56)</v>
          </cell>
        </row>
        <row r="57">
          <cell r="A57" t="str">
            <v>LevelPackUIName_BackNwayGenerator</v>
          </cell>
          <cell r="B57" t="str">
            <v>&lt;color=#FFC080&gt;후방샷&lt;/color&gt;</v>
          </cell>
          <cell r="C57" t="str">
            <v>In progress of translating…(57)</v>
          </cell>
        </row>
        <row r="58">
          <cell r="A58" t="str">
            <v>LevelPackUIName_Repeat</v>
          </cell>
          <cell r="B58" t="str">
            <v>&lt;color=#FFC080&gt;반복 공격&lt;/color&gt;</v>
          </cell>
          <cell r="C58" t="str">
            <v>In progress of translating…(58)</v>
          </cell>
        </row>
        <row r="59">
          <cell r="A59" t="str">
            <v>LevelPackUIName_HealOnKill</v>
          </cell>
          <cell r="B59" t="str">
            <v>몬스터 킬 시 회복</v>
          </cell>
          <cell r="C59" t="str">
            <v>In progress of translating…(59)</v>
          </cell>
        </row>
        <row r="60">
          <cell r="A60" t="str">
            <v>LevelPackUIName_HealOnKillBetter</v>
          </cell>
          <cell r="B60" t="str">
            <v>&lt;color=#FFC080&gt;상급&lt;/color&gt; 몬스터 킬 시 회복</v>
          </cell>
          <cell r="C60" t="str">
            <v>In progress of translating…(60)</v>
          </cell>
        </row>
        <row r="61">
          <cell r="A61" t="str">
            <v>LevelPackUIName_AtkSpeedUpOnEncounter</v>
          </cell>
          <cell r="B61" t="str">
            <v>적 조우 시
공격 속도 증가</v>
          </cell>
          <cell r="C61" t="str">
            <v>In progress of translating…(61)</v>
          </cell>
        </row>
        <row r="62">
          <cell r="A62" t="str">
            <v>LevelPackUIName_AtkSpeedUpOnEncounterBetter</v>
          </cell>
          <cell r="B62" t="str">
            <v>&lt;color=#FFC080&gt;상급&lt;/color&gt; 적 조우 시
공격 속도 증가</v>
          </cell>
          <cell r="C62" t="str">
            <v>In progress of translating…(62)</v>
          </cell>
        </row>
        <row r="63">
          <cell r="A63" t="str">
            <v>LevelPackUIName_VampireOnAttack</v>
          </cell>
          <cell r="B63" t="str">
            <v>흡혈</v>
          </cell>
          <cell r="C63" t="str">
            <v>In progress of translating…(63)</v>
          </cell>
        </row>
        <row r="64">
          <cell r="A64" t="str">
            <v>LevelPackUIName_VampireOnAttackBetter</v>
          </cell>
          <cell r="B64" t="str">
            <v>&lt;color=#FFC080&gt;상급&lt;/color&gt; 흡혈</v>
          </cell>
          <cell r="C64" t="str">
            <v>In progress of translating…(64)</v>
          </cell>
        </row>
        <row r="65">
          <cell r="A65" t="str">
            <v>LevelPackUIName_RecoverOnAttacked</v>
          </cell>
          <cell r="B65" t="str">
            <v>피격 시 HP 리젠</v>
          </cell>
          <cell r="C65" t="str">
            <v>In progress of translating…(65)</v>
          </cell>
        </row>
        <row r="66">
          <cell r="A66" t="str">
            <v>LevelPackUIName_RecoverOnAttackedBetter</v>
          </cell>
          <cell r="B66" t="str">
            <v>&lt;color=#FFC080&gt;상급&lt;/color&gt; 피격 시
HP 리젠</v>
          </cell>
          <cell r="C66" t="str">
            <v>In progress of translating…(66)</v>
          </cell>
        </row>
        <row r="67">
          <cell r="A67" t="str">
            <v>LevelPackUIName_ReflectOnAttacked</v>
          </cell>
          <cell r="B67" t="str">
            <v>피격 시 반사</v>
          </cell>
          <cell r="C67" t="str">
            <v>In progress of translating…(67)</v>
          </cell>
        </row>
        <row r="68">
          <cell r="A68" t="str">
            <v>LevelPackUIName_ReflectOnAttackedBetter</v>
          </cell>
          <cell r="B68" t="str">
            <v>&lt;color=#FFC080&gt;상급&lt;/color&gt; 피격 시 반사</v>
          </cell>
          <cell r="C68" t="str">
            <v>In progress of translating…(68)</v>
          </cell>
        </row>
        <row r="69">
          <cell r="A69" t="str">
            <v>LevelPackUIName_AtkUpOnLowerHp</v>
          </cell>
          <cell r="B69" t="str">
            <v>HP 낮을수록
공격력 증가</v>
          </cell>
          <cell r="C69" t="str">
            <v>In progress of translating…(69)</v>
          </cell>
        </row>
        <row r="70">
          <cell r="A70" t="str">
            <v>LevelPackUIName_AtkUpOnLowerHpBetter</v>
          </cell>
          <cell r="B70" t="str">
            <v>&lt;color=#FFC080&gt;상급&lt;/color&gt; HP 낮을수록
공격력 증가</v>
          </cell>
          <cell r="C70" t="str">
            <v>In progress of translating…(70)</v>
          </cell>
        </row>
        <row r="71">
          <cell r="A71" t="str">
            <v>LevelPackUIName_CritDmgUpOnLowerHp</v>
          </cell>
          <cell r="B71" t="str">
            <v>적 HP 낮을수록
치명타 대미지 증가</v>
          </cell>
          <cell r="C71" t="str">
            <v>In progress of translating…(71)</v>
          </cell>
        </row>
        <row r="72">
          <cell r="A72" t="str">
            <v>LevelPackUIName_CritDmgUpOnLowerHpBetter</v>
          </cell>
          <cell r="B72" t="str">
            <v>&lt;color=#FFC080&gt;상급&lt;/color&gt; 적 HP 낮을수록
치명타 대미지 증가</v>
          </cell>
          <cell r="C72" t="str">
            <v>In progress of translating…(72)</v>
          </cell>
        </row>
        <row r="73">
          <cell r="A73" t="str">
            <v>LevelPackUIName_InstantKill</v>
          </cell>
          <cell r="B73" t="str">
            <v>일정확률로 즉사</v>
          </cell>
          <cell r="C73" t="str">
            <v>In progress of translating…(73)</v>
          </cell>
        </row>
        <row r="74">
          <cell r="A74" t="str">
            <v>LevelPackUIName_InstantKillBetter</v>
          </cell>
          <cell r="B74" t="str">
            <v>&lt;color=#FFC080&gt;상급&lt;/color&gt; 일정확률로 즉사</v>
          </cell>
          <cell r="C74" t="str">
            <v>In progress of translating…(74)</v>
          </cell>
        </row>
        <row r="75">
          <cell r="A75" t="str">
            <v>LevelPackUIName_ImmortalWill</v>
          </cell>
          <cell r="B75" t="str">
            <v>불사의 의지</v>
          </cell>
          <cell r="C75" t="str">
            <v>In progress of translating…(75)</v>
          </cell>
        </row>
        <row r="76">
          <cell r="A76" t="str">
            <v>LevelPackUIName_ImmortalWillBetter</v>
          </cell>
          <cell r="B76" t="str">
            <v>&lt;color=#FFC080&gt;상급&lt;/color&gt; 불사의 의지</v>
          </cell>
          <cell r="C76" t="str">
            <v>In progress of translating…(76)</v>
          </cell>
        </row>
        <row r="77">
          <cell r="A77" t="str">
            <v>LevelPackUIName_HealAreaOnEncounter</v>
          </cell>
          <cell r="B77" t="str">
            <v>적 조우 시 회복지대</v>
          </cell>
          <cell r="C77" t="str">
            <v>In progress of translating…(77)</v>
          </cell>
        </row>
        <row r="78">
          <cell r="A78" t="str">
            <v>LevelPackUIName_MoveSpeedUpOnAttacked</v>
          </cell>
          <cell r="B78" t="str">
            <v>피격 시
이동 속도 증가</v>
          </cell>
          <cell r="C78" t="str">
            <v>In progress of translating…(78)</v>
          </cell>
        </row>
        <row r="79">
          <cell r="A79" t="str">
            <v>LevelPackUIName_MineOnMove</v>
          </cell>
          <cell r="B79" t="str">
            <v>이동 중 오브 설치</v>
          </cell>
          <cell r="C79" t="str">
            <v>In progress of translating…(79)</v>
          </cell>
        </row>
        <row r="80">
          <cell r="A80" t="str">
            <v>LevelPackUIName_SlowHitObject</v>
          </cell>
          <cell r="B80" t="str">
            <v>발사체 속도 감소</v>
          </cell>
          <cell r="C80" t="str">
            <v>In progress of translating…(80)</v>
          </cell>
        </row>
        <row r="81">
          <cell r="A81" t="str">
            <v>LevelPackUIName_Paralyze</v>
          </cell>
          <cell r="B81" t="str">
            <v>마비 효과</v>
          </cell>
          <cell r="C81" t="str">
            <v>In progress of translating…(81)</v>
          </cell>
        </row>
        <row r="82">
          <cell r="A82" t="str">
            <v>LevelPackUIName_Hold</v>
          </cell>
          <cell r="B82" t="str">
            <v>이동 불가 효과</v>
          </cell>
          <cell r="C82" t="str">
            <v>In progress of translating…(82)</v>
          </cell>
        </row>
        <row r="83">
          <cell r="A83" t="str">
            <v>LevelPackUIName_Transport</v>
          </cell>
          <cell r="B83" t="str">
            <v>몬스터 전이 효과</v>
          </cell>
          <cell r="C83" t="str">
            <v>In progress of translating…(83)</v>
          </cell>
        </row>
        <row r="84">
          <cell r="A84" t="str">
            <v>LevelPackUIName_SummonShield</v>
          </cell>
          <cell r="B84" t="str">
            <v>쉴드 소환</v>
          </cell>
          <cell r="C84" t="str">
            <v>In progress of translating…(84)</v>
          </cell>
        </row>
        <row r="85">
          <cell r="A85" t="str">
            <v>LevelPackUIDesc_Atk</v>
          </cell>
          <cell r="B85" t="str">
            <v>공격력이 증가합니다</v>
          </cell>
          <cell r="C85" t="str">
            <v>In progress of translating…(85)</v>
          </cell>
        </row>
        <row r="86">
          <cell r="A86" t="str">
            <v>LevelPackUIDesc_AtkBetter</v>
          </cell>
          <cell r="B86" t="str">
            <v>공격력이 많이 증가합니다</v>
          </cell>
          <cell r="C86" t="str">
            <v>In progress of translating…(86)</v>
          </cell>
        </row>
        <row r="87">
          <cell r="A87" t="str">
            <v>LevelPackUIDesc_AtkBest</v>
          </cell>
          <cell r="B87" t="str">
            <v>공격력이 매우 많이 증가합니다</v>
          </cell>
          <cell r="C87" t="str">
            <v>In progress of translating…(87)</v>
          </cell>
        </row>
        <row r="88">
          <cell r="A88" t="str">
            <v>LevelPackUIDesc_AtkSpeed</v>
          </cell>
          <cell r="B88" t="str">
            <v>공격 속도가 증가합니다</v>
          </cell>
          <cell r="C88" t="str">
            <v>In progress of translating…(88)</v>
          </cell>
        </row>
        <row r="89">
          <cell r="A89" t="str">
            <v>LevelPackUIDesc_AtkSpeedBetter</v>
          </cell>
          <cell r="B89" t="str">
            <v>공격 속도가 많이 증가합니다</v>
          </cell>
          <cell r="C89" t="str">
            <v>In progress of translating…(89)</v>
          </cell>
        </row>
        <row r="90">
          <cell r="A90" t="str">
            <v>LevelPackUIDesc_AtkSpeedBest</v>
          </cell>
          <cell r="B90" t="str">
            <v>공격 속도가 매우 많이 증가합니다</v>
          </cell>
          <cell r="C90" t="str">
            <v>In progress of translating…(90)</v>
          </cell>
        </row>
        <row r="91">
          <cell r="A91" t="str">
            <v>LevelPackUIDesc_Crit</v>
          </cell>
          <cell r="B91" t="str">
            <v>치명타 확률이 증가합니다</v>
          </cell>
          <cell r="C91" t="str">
            <v>In progress of translating…(91)</v>
          </cell>
        </row>
        <row r="92">
          <cell r="A92" t="str">
            <v>LevelPackUIDesc_CritBetter</v>
          </cell>
          <cell r="B92" t="str">
            <v>치명타 확률이 많이 증가합니다</v>
          </cell>
          <cell r="C92" t="str">
            <v>In progress of translating…(92)</v>
          </cell>
        </row>
        <row r="93">
          <cell r="A93" t="str">
            <v>LevelPackUIDesc_CritBest</v>
          </cell>
          <cell r="B93" t="str">
            <v>치명타 확률이 매우 많이 증가합니다</v>
          </cell>
          <cell r="C93" t="str">
            <v>In progress of translating…(93)</v>
          </cell>
        </row>
        <row r="94">
          <cell r="A94" t="str">
            <v>LevelPackUIDesc_MaxHp</v>
          </cell>
          <cell r="B94" t="str">
            <v>최대 체력이 증가합니다</v>
          </cell>
          <cell r="C94" t="str">
            <v>In progress of translating…(94)</v>
          </cell>
        </row>
        <row r="95">
          <cell r="A95" t="str">
            <v>LevelPackUIDesc_MaxHpBetter</v>
          </cell>
          <cell r="B95" t="str">
            <v>최대 체력이 많이 증가합니다</v>
          </cell>
          <cell r="C95" t="str">
            <v>In progress of translating…(95)</v>
          </cell>
        </row>
        <row r="96">
          <cell r="A96" t="str">
            <v>LevelPackUIDesc_MaxHpBest</v>
          </cell>
          <cell r="B96" t="str">
            <v>최대 체력이 매우 많이 증가합니다</v>
          </cell>
          <cell r="C96" t="str">
            <v>In progress of translating…(96)</v>
          </cell>
        </row>
        <row r="97">
          <cell r="A97" t="str">
            <v>LevelPackUIDesc_ReduceDmgProjectile</v>
          </cell>
          <cell r="B97" t="str">
            <v>발사체의 대미지가 감소합니다</v>
          </cell>
          <cell r="C97" t="str">
            <v>In progress of translating…(97)</v>
          </cell>
        </row>
        <row r="98">
          <cell r="A98" t="str">
            <v>LevelPackUIDesc_ReduceDmgClose</v>
          </cell>
          <cell r="B98" t="str">
            <v>몬스터와 충돌 시 대미지가 감소합니다</v>
          </cell>
          <cell r="C98" t="str">
            <v>In progress of translating…(98)</v>
          </cell>
        </row>
        <row r="99">
          <cell r="A99" t="str">
            <v>LevelPackUIDesc_ExtraGold</v>
          </cell>
          <cell r="B99" t="str">
            <v>골드 획득량이 증가합니다</v>
          </cell>
          <cell r="C99" t="str">
            <v>In progress of translating…(99)</v>
          </cell>
        </row>
        <row r="100">
          <cell r="A100" t="str">
            <v>LevelPackUIDesc_ItemChanceBoost</v>
          </cell>
          <cell r="B100" t="str">
            <v>아이템 획득 확률이 증가합니다</v>
          </cell>
          <cell r="C100" t="str">
            <v>In progress of translating…(100)</v>
          </cell>
        </row>
        <row r="101">
          <cell r="A101" t="str">
            <v>LevelPackUIDesc_HealChanceBoost</v>
          </cell>
          <cell r="B101" t="str">
            <v>회복구슬 획득 확률이 증가합니다</v>
          </cell>
          <cell r="C101" t="str">
            <v>In progress of translating…(101)</v>
          </cell>
        </row>
        <row r="102">
          <cell r="A102" t="str">
            <v>LevelPackUIDesc_MonsterThrough</v>
          </cell>
          <cell r="B102" t="str">
            <v>평타 공격이 몬스터를 관통합니다</v>
          </cell>
          <cell r="C102" t="str">
            <v>In progress of translating…(102)</v>
          </cell>
        </row>
        <row r="103">
          <cell r="A103" t="str">
            <v>LevelPackUIDesc_Ricochet</v>
          </cell>
          <cell r="B103" t="str">
            <v>평타 공격이 몬스터 명중 후 다른 몬스터로 향해갑니다</v>
          </cell>
          <cell r="C103" t="str">
            <v>In progress of translating…(103)</v>
          </cell>
        </row>
        <row r="104">
          <cell r="A104" t="str">
            <v>LevelPackUIDesc_BounceWallQuad</v>
          </cell>
          <cell r="B104" t="str">
            <v>평타 공격이 벽에 튕겨 날아갑니다</v>
          </cell>
          <cell r="C104" t="str">
            <v>In progress of translating…(104)</v>
          </cell>
        </row>
        <row r="105">
          <cell r="A105" t="str">
            <v>LevelPackUIDesc_Parallel</v>
          </cell>
          <cell r="B105" t="str">
            <v>평타 공격이 전방으로 더 발사됩니다</v>
          </cell>
          <cell r="C105" t="str">
            <v>In progress of translating…(105)</v>
          </cell>
        </row>
        <row r="106">
          <cell r="A106" t="str">
            <v>LevelPackUIDesc_DiagonalNwayGenerator</v>
          </cell>
          <cell r="B106" t="str">
            <v>평타 공격이 대각으로 더 발사됩니다</v>
          </cell>
          <cell r="C106" t="str">
            <v>In progress of translating…(106)</v>
          </cell>
        </row>
        <row r="107">
          <cell r="A107" t="str">
            <v>LevelPackUIDesc_LeftRightNwayGenerator</v>
          </cell>
          <cell r="B107" t="str">
            <v>평타 공격이 좌우로 더 발사됩니다</v>
          </cell>
          <cell r="C107" t="str">
            <v>In progress of translating…(107)</v>
          </cell>
        </row>
        <row r="108">
          <cell r="A108" t="str">
            <v>LevelPackUIDesc_BackNwayGenerator</v>
          </cell>
          <cell r="B108" t="str">
            <v>평타 공격이 후방으로 더 발사됩니다</v>
          </cell>
          <cell r="C108" t="str">
            <v>In progress of translating…(108)</v>
          </cell>
        </row>
        <row r="109">
          <cell r="A109" t="str">
            <v>LevelPackUIDesc_Repeat</v>
          </cell>
          <cell r="B109" t="str">
            <v>평타 공격이 한 번 더 반복됩니다</v>
          </cell>
          <cell r="C109" t="str">
            <v>In progress of translating…(109)</v>
          </cell>
        </row>
        <row r="110">
          <cell r="A110" t="str">
            <v>LevelPackUIDesc_HealOnKill</v>
          </cell>
          <cell r="B110" t="str">
            <v>몬스터를 죽일 때 회복합니다</v>
          </cell>
          <cell r="C110" t="str">
            <v>In progress of translating…(110)</v>
          </cell>
        </row>
        <row r="111">
          <cell r="A111" t="str">
            <v>LevelPackUIDesc_HealOnKillBetter</v>
          </cell>
          <cell r="B111" t="str">
            <v>몬스터를 죽일 때 더 많이 회복합니다</v>
          </cell>
          <cell r="C111" t="str">
            <v>In progress of translating…(111)</v>
          </cell>
        </row>
        <row r="112">
          <cell r="A112" t="str">
            <v>LevelPackUIDesc_AtkSpeedUpOnEncounter</v>
          </cell>
          <cell r="B112" t="str">
            <v>몬스터 조우 시 공격 속도가 증가합니다</v>
          </cell>
          <cell r="C112" t="str">
            <v>In progress of translating…(112)</v>
          </cell>
        </row>
        <row r="113">
          <cell r="A113" t="str">
            <v>LevelPackUIDesc_AtkSpeedUpOnEncounterBetter</v>
          </cell>
          <cell r="B113" t="str">
            <v>몬스터 조우 시 공격 속도가 더 많이 증가합니다</v>
          </cell>
          <cell r="C113" t="str">
            <v>In progress of translating…(113)</v>
          </cell>
        </row>
        <row r="114">
          <cell r="A114" t="str">
            <v>LevelPackUIDesc_VampireOnAttack</v>
          </cell>
          <cell r="B114" t="str">
            <v>몬스터 공격 시 대미지의 일부를 흡수합니다</v>
          </cell>
          <cell r="C114" t="str">
            <v>In progress of translating…(114)</v>
          </cell>
        </row>
        <row r="115">
          <cell r="A115" t="str">
            <v>LevelPackUIDesc_VampireOnAttackBetter</v>
          </cell>
          <cell r="B115" t="str">
            <v>몬스터 공격 시 대미지의 일부를 더 많이 흡수합니다</v>
          </cell>
          <cell r="C115" t="str">
            <v>In progress of translating…(115)</v>
          </cell>
        </row>
        <row r="116">
          <cell r="A116" t="str">
            <v>LevelPackUIDesc_RecoverOnAttacked</v>
          </cell>
          <cell r="B116" t="str">
            <v>HP를 잃을 때 대미지의 일부를 서서히 회복합니다</v>
          </cell>
          <cell r="C116" t="str">
            <v>In progress of translating…(116)</v>
          </cell>
        </row>
        <row r="117">
          <cell r="A117" t="str">
            <v>LevelPackUIDesc_RecoverOnAttackedBetter</v>
          </cell>
          <cell r="B117" t="str">
            <v>HP를 잃을 때 대미지의 일부를 서서히 더 많이 회복합니다</v>
          </cell>
          <cell r="C117" t="str">
            <v>In progress of translating…(117)</v>
          </cell>
        </row>
        <row r="118">
          <cell r="A118" t="str">
            <v>LevelPackUIDesc_ReflectOnAttacked</v>
          </cell>
          <cell r="B118" t="str">
            <v>몬스터에게 피격 시 대미지의 일부를 반사합니다</v>
          </cell>
          <cell r="C118" t="str">
            <v>In progress of translating…(118)</v>
          </cell>
        </row>
        <row r="119">
          <cell r="A119" t="str">
            <v>LevelPackUIDesc_ReflectOnAttackedBetter</v>
          </cell>
          <cell r="B119" t="str">
            <v>몬스터에게 피격 시 대미지의 일부를 더 많이 반사합니다</v>
          </cell>
          <cell r="C119" t="str">
            <v>In progress of translating…(119)</v>
          </cell>
        </row>
        <row r="120">
          <cell r="A120" t="str">
            <v>LevelPackUIDesc_AtkUpOnLowerHp</v>
          </cell>
          <cell r="B120" t="str">
            <v>HP가 낮을수록 공격력이 증가합니다</v>
          </cell>
          <cell r="C120" t="str">
            <v>In progress of translating…(120)</v>
          </cell>
        </row>
        <row r="121">
          <cell r="A121" t="str">
            <v>LevelPackUIDesc_AtkUpOnLowerHpBetter</v>
          </cell>
          <cell r="B121" t="str">
            <v>HP가 낮을수록 공격력이 더 많이 증가합니다</v>
          </cell>
          <cell r="C121" t="str">
            <v>In progress of translating…(121)</v>
          </cell>
        </row>
        <row r="122">
          <cell r="A122" t="str">
            <v>LevelPackUIDesc_CritDmgUpOnLowerHp</v>
          </cell>
          <cell r="B122" t="str">
            <v>상대의 HP가 낮을수록 치명타 대미지가 증가합니다</v>
          </cell>
          <cell r="C122" t="str">
            <v>In progress of translating…(122)</v>
          </cell>
        </row>
        <row r="123">
          <cell r="A123" t="str">
            <v>LevelPackUIDesc_CritDmgUpOnLowerHpBetter</v>
          </cell>
          <cell r="B123" t="str">
            <v>상대의 HP가 낮을수록 치명타 대미지가 더 많이 증가합니다</v>
          </cell>
          <cell r="C123" t="str">
            <v>In progress of translating…(123)</v>
          </cell>
        </row>
        <row r="124">
          <cell r="A124" t="str">
            <v>LevelPackUIDesc_InstantKill</v>
          </cell>
          <cell r="B124" t="str">
            <v>몬스터를 확률로 한 방에 죽입니다</v>
          </cell>
          <cell r="C124" t="str">
            <v>In progress of translating…(124)</v>
          </cell>
        </row>
        <row r="125">
          <cell r="A125" t="str">
            <v>LevelPackUIDesc_InstantKillBetter</v>
          </cell>
          <cell r="B125" t="str">
            <v>몬스터를 더 높은 확률로 한 방에 죽입니다</v>
          </cell>
          <cell r="C125" t="str">
            <v>In progress of translating…(125)</v>
          </cell>
        </row>
        <row r="126">
          <cell r="A126" t="str">
            <v>LevelPackUIDesc_ImmortalWill</v>
          </cell>
          <cell r="B126" t="str">
            <v>HP가 0 이 될 때 확률로 살아납니다</v>
          </cell>
          <cell r="C126" t="str">
            <v>In progress of translating…(126)</v>
          </cell>
        </row>
        <row r="127">
          <cell r="A127" t="str">
            <v>LevelPackUIDesc_ImmortalWillBetter</v>
          </cell>
          <cell r="B127" t="str">
            <v>HP가 0 이 될 때 더 높은 확률로 살아납니다</v>
          </cell>
          <cell r="C127" t="str">
            <v>In progress of translating…(127)</v>
          </cell>
        </row>
        <row r="128">
          <cell r="A128" t="str">
            <v>LevelPackUIDesc_HealAreaOnEncounter</v>
          </cell>
          <cell r="B128" t="str">
            <v>몬스터 조우 시 회복지대가 생성됩니다</v>
          </cell>
          <cell r="C128" t="str">
            <v>In progress of translating…(128)</v>
          </cell>
        </row>
        <row r="129">
          <cell r="A129" t="str">
            <v>LevelPackUIDesc_MoveSpeedUpOnAttacked</v>
          </cell>
          <cell r="B129" t="str">
            <v>HP를 잃을 때 이동 속도가 증가합니다</v>
          </cell>
          <cell r="C129" t="str">
            <v>In progress of translating…(129)</v>
          </cell>
        </row>
        <row r="130">
          <cell r="A130" t="str">
            <v>LevelPackUIDesc_MineOnMove</v>
          </cell>
          <cell r="B130" t="str">
            <v>이동 시 공격구체를 설치합니다</v>
          </cell>
          <cell r="C130" t="str">
            <v>In progress of translating…(130)</v>
          </cell>
        </row>
        <row r="131">
          <cell r="A131" t="str">
            <v>LevelPackUIDesc_SlowHitObject</v>
          </cell>
          <cell r="B131" t="str">
            <v>몬스터의 발사체 속도가 줄어듭니다</v>
          </cell>
          <cell r="C131" t="str">
            <v>In progress of translating…(131)</v>
          </cell>
        </row>
        <row r="132">
          <cell r="A132" t="str">
            <v>LevelPackUIDesc_Paralyze</v>
          </cell>
          <cell r="B132" t="str">
            <v>공격에 마비 효과를 부여합니다</v>
          </cell>
          <cell r="C132" t="str">
            <v>In progress of translating…(132)</v>
          </cell>
        </row>
        <row r="133">
          <cell r="A133" t="str">
            <v>LevelPackUIDesc_Hold</v>
          </cell>
          <cell r="B133" t="str">
            <v>공격에 이동 불가 효과를 부여합니다</v>
          </cell>
          <cell r="C133" t="str">
            <v>In progress of translating…(133)</v>
          </cell>
        </row>
        <row r="134">
          <cell r="A134" t="str">
            <v>LevelPackUIDesc_Transport</v>
          </cell>
          <cell r="B134" t="str">
            <v>공격에 몬스터 전이 효과를 부여합니다</v>
          </cell>
          <cell r="C134" t="str">
            <v>In progress of translating…(134)</v>
          </cell>
        </row>
        <row r="135">
          <cell r="A135" t="str">
            <v>LevelPackUIDesc_SummonShield</v>
          </cell>
          <cell r="B135" t="str">
            <v>주기적으로 발사체를 막는 쉴드를 소환합니다</v>
          </cell>
          <cell r="C135" t="str">
            <v>In progress of translating…(135)</v>
          </cell>
        </row>
        <row r="136">
          <cell r="A136" t="str">
            <v>Chapter1Desc</v>
          </cell>
          <cell r="B136" t="str">
            <v>하얀 눈보라는 휘날리는 설원입니다. 래빗 무리가 몰려오고 있으니 {0} 등을 이용해서 저지하세요.</v>
          </cell>
          <cell r="C136" t="str">
            <v>In progress of translating…(136)</v>
          </cell>
        </row>
        <row r="137">
          <cell r="A137" t="str">
            <v>Chapter2Desc</v>
          </cell>
          <cell r="B137" t="str">
            <v>챕터2 디스크립션 {0} 등을 이용해서 저지하세요.</v>
          </cell>
          <cell r="C137" t="str">
            <v>In progress of translating…(137)</v>
          </cell>
        </row>
        <row r="138">
          <cell r="A138" t="str">
            <v>Chapter3Desc</v>
          </cell>
          <cell r="B138" t="str">
            <v>챕터3 디스크립션 {0} 등을 이용해서 저지하세요.</v>
          </cell>
          <cell r="C138" t="str">
            <v>In progress of translating…(138)</v>
          </cell>
        </row>
        <row r="139">
          <cell r="A139" t="str">
            <v>Chapter4Desc</v>
          </cell>
          <cell r="B139" t="str">
            <v>챕터4 디스크립션 {0} 등을 이용해서 저지하세요.</v>
          </cell>
          <cell r="C139" t="str">
            <v>In progress of translating…(139)</v>
          </cell>
        </row>
        <row r="140">
          <cell r="A140" t="str">
            <v>Chapter5Desc</v>
          </cell>
          <cell r="B140" t="str">
            <v>챕터5 디스크립션 {0} 등을 이용해서 저지하세요.</v>
          </cell>
          <cell r="C140" t="str">
            <v>In progress of translating…(140)</v>
          </cell>
        </row>
        <row r="141">
          <cell r="A141" t="str">
            <v>Chapter6Desc</v>
          </cell>
          <cell r="B141" t="str">
            <v>챕터6 디스크립션 {0} 등을 이용해서 저지하세요.</v>
          </cell>
          <cell r="C141" t="str">
            <v>In progress of translating…(141)</v>
          </cell>
        </row>
        <row r="142">
          <cell r="A142" t="str">
            <v>Chapter7Desc</v>
          </cell>
          <cell r="B142" t="str">
            <v>챕터7 디스크립션 {0} 등을 이용해서 저지하세요.</v>
          </cell>
          <cell r="C142" t="str">
            <v>In progress of translating…(142)</v>
          </cell>
        </row>
        <row r="143">
          <cell r="A143" t="str">
            <v>Chapter8Desc</v>
          </cell>
          <cell r="B143" t="str">
            <v>챕터8 디스크립션 {0} 등을 이용해서 저지하세요.</v>
          </cell>
          <cell r="C143" t="str">
            <v>In progress of translating…(143)</v>
          </cell>
        </row>
        <row r="144">
          <cell r="A144" t="str">
            <v>Chapter9Desc</v>
          </cell>
          <cell r="B144" t="str">
            <v>챕터9 디스크립션 {0} 등을 이용해서 저지하세요.</v>
          </cell>
          <cell r="C144" t="str">
            <v>In progress of translating…(144)</v>
          </cell>
        </row>
        <row r="145">
          <cell r="A145" t="str">
            <v>Chapter10Desc</v>
          </cell>
          <cell r="B145" t="str">
            <v>챕터10 디스크립션 {0} 등을 이용해서 저지하세요.</v>
          </cell>
          <cell r="C145" t="str">
            <v>In progress of translating…(145)</v>
          </cell>
        </row>
        <row r="146">
          <cell r="A146" t="str">
            <v>Chapter11Desc</v>
          </cell>
          <cell r="B146" t="str">
            <v>챕터11 디스크립션 {0} 등을 이용해서 저지하세요.</v>
          </cell>
          <cell r="C146" t="str">
            <v>In progress of translating…(146)</v>
          </cell>
        </row>
        <row r="147">
          <cell r="A147" t="str">
            <v>Chapter12Desc</v>
          </cell>
          <cell r="B147" t="str">
            <v>챕터12 디스크립션 {0} 등을 이용해서 저지하세요.</v>
          </cell>
          <cell r="C147" t="str">
            <v>In progress of translating…(147)</v>
          </cell>
        </row>
        <row r="148">
          <cell r="A148" t="str">
            <v>Chapter13Desc</v>
          </cell>
          <cell r="B148" t="str">
            <v>챕터13 디스크립션 {0} 등을 이용해서 저지하세요.</v>
          </cell>
          <cell r="C148" t="str">
            <v>In progress of translating…(148)</v>
          </cell>
        </row>
        <row r="149">
          <cell r="A149" t="str">
            <v>Chapter14Desc</v>
          </cell>
          <cell r="B149" t="str">
            <v>챕터14 디스크립션 {0} 등을 이용해서 저지하세요.</v>
          </cell>
          <cell r="C149" t="str">
            <v>In progress of translating…(149)</v>
          </cell>
        </row>
        <row r="150">
          <cell r="A150" t="str">
            <v>Chapter15Desc</v>
          </cell>
          <cell r="B150" t="str">
            <v>챕터15 디스크립션 {0} 등을 이용해서 저지하세요.</v>
          </cell>
          <cell r="C150" t="str">
            <v>In progress of translating…(150)</v>
          </cell>
        </row>
        <row r="151">
          <cell r="A151" t="str">
            <v>Chapter16Desc</v>
          </cell>
          <cell r="B151" t="str">
            <v>챕터16 디스크립션 {0} 등을 이용해서 저지하세요.</v>
          </cell>
          <cell r="C151" t="str">
            <v>In progress of translating…(151)</v>
          </cell>
        </row>
        <row r="152">
          <cell r="A152" t="str">
            <v>Chapter17Desc</v>
          </cell>
          <cell r="B152" t="str">
            <v>챕터17 디스크립션 {0} 등을 이용해서 저지하세요.</v>
          </cell>
          <cell r="C152" t="str">
            <v>In progress of translating…(152)</v>
          </cell>
        </row>
        <row r="153">
          <cell r="A153" t="str">
            <v>Chapter18Desc</v>
          </cell>
          <cell r="B153" t="str">
            <v>챕터18 디스크립션 {0} 등을 이용해서 저지하세요.</v>
          </cell>
          <cell r="C153" t="str">
            <v>In progress of translating…(153)</v>
          </cell>
        </row>
        <row r="154">
          <cell r="A154" t="str">
            <v>Chapter19Desc</v>
          </cell>
          <cell r="B154" t="str">
            <v>챕터19 디스크립션 {0} 등을 이용해서 저지하세요.</v>
          </cell>
          <cell r="C154" t="str">
            <v>In progress of translating…(154)</v>
          </cell>
        </row>
        <row r="155">
          <cell r="A155" t="str">
            <v>Chapter20Desc</v>
          </cell>
          <cell r="B155" t="str">
            <v>챕터20 디스크립션 {0} 등을 이용해서 저지하세요.</v>
          </cell>
          <cell r="C155" t="str">
            <v>In progress of translating…(155)</v>
          </cell>
        </row>
        <row r="156">
          <cell r="A156" t="str">
            <v>Chapter21Desc</v>
          </cell>
          <cell r="B156" t="str">
            <v>챕터21 디스크립션 {0} 등을 이용해서 저지하세요.</v>
          </cell>
          <cell r="C156" t="str">
            <v>In progress of translating…(156)</v>
          </cell>
        </row>
        <row r="157">
          <cell r="A157" t="str">
            <v>BossDesc_Madcap</v>
          </cell>
          <cell r="B157" t="str">
            <v>공격을 받으면 지면 아래로 숨는 능력을 가지고 있습니다. {0} 등 장판 공격을 하는 캐릭터를 사용하세요!</v>
          </cell>
          <cell r="C157" t="str">
            <v>In progress of translating…(157)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F23"/>
  <sheetViews>
    <sheetView tabSelected="1" workbookViewId="0"/>
  </sheetViews>
  <sheetFormatPr defaultRowHeight="16.5" outlineLevelCol="1" x14ac:dyDescent="0.3"/>
  <cols>
    <col min="3" max="3" width="17.75" customWidth="1"/>
    <col min="4" max="4" width="17.75" hidden="1" customWidth="1" outlineLevel="1"/>
    <col min="5" max="5" width="25.375" customWidth="1" collapsed="1"/>
    <col min="6" max="6" width="12.125" customWidth="1"/>
  </cols>
  <sheetData>
    <row r="1" spans="1:6" ht="27" customHeight="1" x14ac:dyDescent="0.3">
      <c r="A1" t="s">
        <v>0</v>
      </c>
      <c r="B1" t="s">
        <v>158</v>
      </c>
      <c r="C1" t="s">
        <v>160</v>
      </c>
      <c r="D1" t="s">
        <v>182</v>
      </c>
      <c r="E1" t="s">
        <v>155</v>
      </c>
      <c r="F1" t="s">
        <v>159</v>
      </c>
    </row>
    <row r="2" spans="1:6" x14ac:dyDescent="0.3">
      <c r="A2">
        <v>1</v>
      </c>
      <c r="B2">
        <v>1</v>
      </c>
      <c r="C2" t="s">
        <v>161</v>
      </c>
      <c r="D2" t="str">
        <f>IF(ISBLANK(C2),"",
IFERROR(VLOOKUP(C2,[3]StringTable!$1:$1048576,MATCH([3]StringTable!$B$1,[3]StringTable!$1:$1,0),0),
IFERROR(VLOOKUP(C2,[3]InApkStringTable!$1:$1048576,MATCH([3]InApkStringTable!$B$1,[3]InApkStringTable!$1:$1,0),0),
"스트링없음")))</f>
        <v>하얀 눈보라는 휘날리는 설원입니다. 래빗 무리가 몰려오고 있으니 {0} 등을 이용해서 저지하세요.</v>
      </c>
      <c r="E2" t="s">
        <v>183</v>
      </c>
      <c r="F2">
        <v>100</v>
      </c>
    </row>
    <row r="3" spans="1:6" x14ac:dyDescent="0.3">
      <c r="A3">
        <v>2</v>
      </c>
      <c r="B3">
        <v>2</v>
      </c>
      <c r="C3" t="s">
        <v>162</v>
      </c>
      <c r="D3" t="str">
        <f>IF(ISBLANK(C3),"",
IFERROR(VLOOKUP(C3,[3]StringTable!$1:$1048576,MATCH([3]StringTable!$B$1,[3]StringTable!$1:$1,0),0),
IFERROR(VLOOKUP(C3,[3]InApkStringTable!$1:$1048576,MATCH([3]InApkStringTable!$B$1,[3]InApkStringTable!$1:$1,0),0),
"스트링없음")))</f>
        <v>챕터2 디스크립션 {0} 등을 이용해서 저지하세요.</v>
      </c>
      <c r="E3" t="s">
        <v>156</v>
      </c>
      <c r="F3">
        <v>100</v>
      </c>
    </row>
    <row r="4" spans="1:6" x14ac:dyDescent="0.3">
      <c r="A4">
        <v>3</v>
      </c>
      <c r="B4">
        <v>3</v>
      </c>
      <c r="C4" t="s">
        <v>163</v>
      </c>
      <c r="D4" t="str">
        <f>IF(ISBLANK(C4),"",
IFERROR(VLOOKUP(C4,[3]StringTable!$1:$1048576,MATCH([3]StringTable!$B$1,[3]StringTable!$1:$1,0),0),
IFERROR(VLOOKUP(C4,[3]InApkStringTable!$1:$1048576,MATCH([3]InApkStringTable!$B$1,[3]InApkStringTable!$1:$1,0),0),
"스트링없음")))</f>
        <v>챕터3 디스크립션 {0} 등을 이용해서 저지하세요.</v>
      </c>
      <c r="E4" t="s">
        <v>183</v>
      </c>
      <c r="F4">
        <v>100</v>
      </c>
    </row>
    <row r="5" spans="1:6" x14ac:dyDescent="0.3">
      <c r="A5">
        <v>4</v>
      </c>
      <c r="B5">
        <v>4</v>
      </c>
      <c r="C5" t="s">
        <v>164</v>
      </c>
      <c r="D5" t="str">
        <f>IF(ISBLANK(C5),"",
IFERROR(VLOOKUP(C5,[3]StringTable!$1:$1048576,MATCH([3]StringTable!$B$1,[3]StringTable!$1:$1,0),0),
IFERROR(VLOOKUP(C5,[3]InApkStringTable!$1:$1048576,MATCH([3]InApkStringTable!$B$1,[3]InApkStringTable!$1:$1,0),0),
"스트링없음")))</f>
        <v>챕터4 디스크립션 {0} 등을 이용해서 저지하세요.</v>
      </c>
      <c r="E5" t="s">
        <v>183</v>
      </c>
      <c r="F5">
        <v>100</v>
      </c>
    </row>
    <row r="6" spans="1:6" x14ac:dyDescent="0.3">
      <c r="A6">
        <v>5</v>
      </c>
      <c r="B6">
        <v>5</v>
      </c>
      <c r="C6" t="s">
        <v>165</v>
      </c>
      <c r="D6" t="str">
        <f>IF(ISBLANK(C6),"",
IFERROR(VLOOKUP(C6,[3]StringTable!$1:$1048576,MATCH([3]StringTable!$B$1,[3]StringTable!$1:$1,0),0),
IFERROR(VLOOKUP(C6,[3]InApkStringTable!$1:$1048576,MATCH([3]InApkStringTable!$B$1,[3]InApkStringTable!$1:$1,0),0),
"스트링없음")))</f>
        <v>챕터5 디스크립션 {0} 등을 이용해서 저지하세요.</v>
      </c>
      <c r="E6" t="s">
        <v>183</v>
      </c>
      <c r="F6">
        <v>100</v>
      </c>
    </row>
    <row r="7" spans="1:6" x14ac:dyDescent="0.3">
      <c r="A7">
        <v>6</v>
      </c>
      <c r="B7">
        <v>5</v>
      </c>
      <c r="C7" t="s">
        <v>166</v>
      </c>
      <c r="D7" t="str">
        <f>IF(ISBLANK(C7),"",
IFERROR(VLOOKUP(C7,[3]StringTable!$1:$1048576,MATCH([3]StringTable!$B$1,[3]StringTable!$1:$1,0),0),
IFERROR(VLOOKUP(C7,[3]InApkStringTable!$1:$1048576,MATCH([3]InApkStringTable!$B$1,[3]InApkStringTable!$1:$1,0),0),
"스트링없음")))</f>
        <v>챕터6 디스크립션 {0} 등을 이용해서 저지하세요.</v>
      </c>
      <c r="E7" t="s">
        <v>183</v>
      </c>
      <c r="F7">
        <v>100</v>
      </c>
    </row>
    <row r="8" spans="1:6" x14ac:dyDescent="0.3">
      <c r="A8">
        <v>7</v>
      </c>
      <c r="B8">
        <v>5</v>
      </c>
      <c r="C8" t="s">
        <v>167</v>
      </c>
      <c r="D8" t="str">
        <f>IF(ISBLANK(C8),"",
IFERROR(VLOOKUP(C8,[3]StringTable!$1:$1048576,MATCH([3]StringTable!$B$1,[3]StringTable!$1:$1,0),0),
IFERROR(VLOOKUP(C8,[3]InApkStringTable!$1:$1048576,MATCH([3]InApkStringTable!$B$1,[3]InApkStringTable!$1:$1,0),0),
"스트링없음")))</f>
        <v>챕터7 디스크립션 {0} 등을 이용해서 저지하세요.</v>
      </c>
      <c r="E8" t="s">
        <v>183</v>
      </c>
      <c r="F8">
        <v>100</v>
      </c>
    </row>
    <row r="9" spans="1:6" x14ac:dyDescent="0.3">
      <c r="A9">
        <v>8</v>
      </c>
      <c r="B9">
        <v>5</v>
      </c>
      <c r="C9" t="s">
        <v>168</v>
      </c>
      <c r="D9" t="str">
        <f>IF(ISBLANK(C9),"",
IFERROR(VLOOKUP(C9,[3]StringTable!$1:$1048576,MATCH([3]StringTable!$B$1,[3]StringTable!$1:$1,0),0),
IFERROR(VLOOKUP(C9,[3]InApkStringTable!$1:$1048576,MATCH([3]InApkStringTable!$B$1,[3]InApkStringTable!$1:$1,0),0),
"스트링없음")))</f>
        <v>챕터8 디스크립션 {0} 등을 이용해서 저지하세요.</v>
      </c>
      <c r="E9" t="s">
        <v>183</v>
      </c>
      <c r="F9">
        <v>100</v>
      </c>
    </row>
    <row r="10" spans="1:6" x14ac:dyDescent="0.3">
      <c r="A10">
        <v>9</v>
      </c>
      <c r="B10">
        <v>5</v>
      </c>
      <c r="C10" t="s">
        <v>169</v>
      </c>
      <c r="D10" t="str">
        <f>IF(ISBLANK(C10),"",
IFERROR(VLOOKUP(C10,[3]StringTable!$1:$1048576,MATCH([3]StringTable!$B$1,[3]StringTable!$1:$1,0),0),
IFERROR(VLOOKUP(C10,[3]InApkStringTable!$1:$1048576,MATCH([3]InApkStringTable!$B$1,[3]InApkStringTable!$1:$1,0),0),
"스트링없음")))</f>
        <v>챕터9 디스크립션 {0} 등을 이용해서 저지하세요.</v>
      </c>
      <c r="E10" t="s">
        <v>183</v>
      </c>
      <c r="F10">
        <v>100</v>
      </c>
    </row>
    <row r="11" spans="1:6" x14ac:dyDescent="0.3">
      <c r="A11">
        <v>10</v>
      </c>
      <c r="B11">
        <v>5</v>
      </c>
      <c r="C11" t="s">
        <v>170</v>
      </c>
      <c r="D11" t="str">
        <f>IF(ISBLANK(C11),"",
IFERROR(VLOOKUP(C11,[3]StringTable!$1:$1048576,MATCH([3]StringTable!$B$1,[3]StringTable!$1:$1,0),0),
IFERROR(VLOOKUP(C11,[3]InApkStringTable!$1:$1048576,MATCH([3]InApkStringTable!$B$1,[3]InApkStringTable!$1:$1,0),0),
"스트링없음")))</f>
        <v>챕터10 디스크립션 {0} 등을 이용해서 저지하세요.</v>
      </c>
      <c r="E11" t="s">
        <v>183</v>
      </c>
      <c r="F11">
        <v>100</v>
      </c>
    </row>
    <row r="12" spans="1:6" x14ac:dyDescent="0.3">
      <c r="A12">
        <v>11</v>
      </c>
      <c r="B12">
        <v>5</v>
      </c>
      <c r="C12" t="s">
        <v>171</v>
      </c>
      <c r="D12" t="str">
        <f>IF(ISBLANK(C12),"",
IFERROR(VLOOKUP(C12,[3]StringTable!$1:$1048576,MATCH([3]StringTable!$B$1,[3]StringTable!$1:$1,0),0),
IFERROR(VLOOKUP(C12,[3]InApkStringTable!$1:$1048576,MATCH([3]InApkStringTable!$B$1,[3]InApkStringTable!$1:$1,0),0),
"스트링없음")))</f>
        <v>챕터11 디스크립션 {0} 등을 이용해서 저지하세요.</v>
      </c>
      <c r="E12" t="s">
        <v>183</v>
      </c>
      <c r="F12">
        <v>100</v>
      </c>
    </row>
    <row r="13" spans="1:6" x14ac:dyDescent="0.3">
      <c r="A13">
        <v>12</v>
      </c>
      <c r="B13">
        <v>5</v>
      </c>
      <c r="C13" t="s">
        <v>172</v>
      </c>
      <c r="D13" t="str">
        <f>IF(ISBLANK(C13),"",
IFERROR(VLOOKUP(C13,[3]StringTable!$1:$1048576,MATCH([3]StringTable!$B$1,[3]StringTable!$1:$1,0),0),
IFERROR(VLOOKUP(C13,[3]InApkStringTable!$1:$1048576,MATCH([3]InApkStringTable!$B$1,[3]InApkStringTable!$1:$1,0),0),
"스트링없음")))</f>
        <v>챕터12 디스크립션 {0} 등을 이용해서 저지하세요.</v>
      </c>
      <c r="E13" t="s">
        <v>183</v>
      </c>
      <c r="F13">
        <v>100</v>
      </c>
    </row>
    <row r="14" spans="1:6" x14ac:dyDescent="0.3">
      <c r="A14">
        <v>13</v>
      </c>
      <c r="B14">
        <v>5</v>
      </c>
      <c r="C14" t="s">
        <v>173</v>
      </c>
      <c r="D14" t="str">
        <f>IF(ISBLANK(C14),"",
IFERROR(VLOOKUP(C14,[3]StringTable!$1:$1048576,MATCH([3]StringTable!$B$1,[3]StringTable!$1:$1,0),0),
IFERROR(VLOOKUP(C14,[3]InApkStringTable!$1:$1048576,MATCH([3]InApkStringTable!$B$1,[3]InApkStringTable!$1:$1,0),0),
"스트링없음")))</f>
        <v>챕터13 디스크립션 {0} 등을 이용해서 저지하세요.</v>
      </c>
      <c r="E14" t="s">
        <v>183</v>
      </c>
      <c r="F14">
        <v>100</v>
      </c>
    </row>
    <row r="15" spans="1:6" x14ac:dyDescent="0.3">
      <c r="A15">
        <v>14</v>
      </c>
      <c r="B15">
        <v>5</v>
      </c>
      <c r="C15" t="s">
        <v>174</v>
      </c>
      <c r="D15" t="str">
        <f>IF(ISBLANK(C15),"",
IFERROR(VLOOKUP(C15,[3]StringTable!$1:$1048576,MATCH([3]StringTable!$B$1,[3]StringTable!$1:$1,0),0),
IFERROR(VLOOKUP(C15,[3]InApkStringTable!$1:$1048576,MATCH([3]InApkStringTable!$B$1,[3]InApkStringTable!$1:$1,0),0),
"스트링없음")))</f>
        <v>챕터14 디스크립션 {0} 등을 이용해서 저지하세요.</v>
      </c>
      <c r="E15" t="s">
        <v>183</v>
      </c>
      <c r="F15">
        <v>100</v>
      </c>
    </row>
    <row r="16" spans="1:6" x14ac:dyDescent="0.3">
      <c r="A16">
        <v>15</v>
      </c>
      <c r="B16">
        <v>5</v>
      </c>
      <c r="C16" t="s">
        <v>175</v>
      </c>
      <c r="D16" t="str">
        <f>IF(ISBLANK(C16),"",
IFERROR(VLOOKUP(C16,[3]StringTable!$1:$1048576,MATCH([3]StringTable!$B$1,[3]StringTable!$1:$1,0),0),
IFERROR(VLOOKUP(C16,[3]InApkStringTable!$1:$1048576,MATCH([3]InApkStringTable!$B$1,[3]InApkStringTable!$1:$1,0),0),
"스트링없음")))</f>
        <v>챕터15 디스크립션 {0} 등을 이용해서 저지하세요.</v>
      </c>
      <c r="E16" t="s">
        <v>183</v>
      </c>
      <c r="F16">
        <v>100</v>
      </c>
    </row>
    <row r="17" spans="1:6" x14ac:dyDescent="0.3">
      <c r="A17">
        <v>16</v>
      </c>
      <c r="B17">
        <v>5</v>
      </c>
      <c r="C17" t="s">
        <v>176</v>
      </c>
      <c r="D17" t="str">
        <f>IF(ISBLANK(C17),"",
IFERROR(VLOOKUP(C17,[3]StringTable!$1:$1048576,MATCH([3]StringTable!$B$1,[3]StringTable!$1:$1,0),0),
IFERROR(VLOOKUP(C17,[3]InApkStringTable!$1:$1048576,MATCH([3]InApkStringTable!$B$1,[3]InApkStringTable!$1:$1,0),0),
"스트링없음")))</f>
        <v>챕터16 디스크립션 {0} 등을 이용해서 저지하세요.</v>
      </c>
      <c r="E17" t="s">
        <v>183</v>
      </c>
      <c r="F17">
        <v>100</v>
      </c>
    </row>
    <row r="18" spans="1:6" x14ac:dyDescent="0.3">
      <c r="A18">
        <v>17</v>
      </c>
      <c r="B18">
        <v>5</v>
      </c>
      <c r="C18" t="s">
        <v>177</v>
      </c>
      <c r="D18" t="str">
        <f>IF(ISBLANK(C18),"",
IFERROR(VLOOKUP(C18,[3]StringTable!$1:$1048576,MATCH([3]StringTable!$B$1,[3]StringTable!$1:$1,0),0),
IFERROR(VLOOKUP(C18,[3]InApkStringTable!$1:$1048576,MATCH([3]InApkStringTable!$B$1,[3]InApkStringTable!$1:$1,0),0),
"스트링없음")))</f>
        <v>챕터17 디스크립션 {0} 등을 이용해서 저지하세요.</v>
      </c>
      <c r="E18" t="s">
        <v>183</v>
      </c>
      <c r="F18">
        <v>100</v>
      </c>
    </row>
    <row r="19" spans="1:6" x14ac:dyDescent="0.3">
      <c r="A19">
        <v>18</v>
      </c>
      <c r="B19">
        <v>5</v>
      </c>
      <c r="C19" t="s">
        <v>178</v>
      </c>
      <c r="D19" t="str">
        <f>IF(ISBLANK(C19),"",
IFERROR(VLOOKUP(C19,[3]StringTable!$1:$1048576,MATCH([3]StringTable!$B$1,[3]StringTable!$1:$1,0),0),
IFERROR(VLOOKUP(C19,[3]InApkStringTable!$1:$1048576,MATCH([3]InApkStringTable!$B$1,[3]InApkStringTable!$1:$1,0),0),
"스트링없음")))</f>
        <v>챕터18 디스크립션 {0} 등을 이용해서 저지하세요.</v>
      </c>
      <c r="E19" t="s">
        <v>183</v>
      </c>
      <c r="F19">
        <v>100</v>
      </c>
    </row>
    <row r="20" spans="1:6" x14ac:dyDescent="0.3">
      <c r="A20">
        <v>19</v>
      </c>
      <c r="B20">
        <v>5</v>
      </c>
      <c r="C20" t="s">
        <v>179</v>
      </c>
      <c r="D20" t="str">
        <f>IF(ISBLANK(C20),"",
IFERROR(VLOOKUP(C20,[3]StringTable!$1:$1048576,MATCH([3]StringTable!$B$1,[3]StringTable!$1:$1,0),0),
IFERROR(VLOOKUP(C20,[3]InApkStringTable!$1:$1048576,MATCH([3]InApkStringTable!$B$1,[3]InApkStringTable!$1:$1,0),0),
"스트링없음")))</f>
        <v>챕터19 디스크립션 {0} 등을 이용해서 저지하세요.</v>
      </c>
      <c r="E20" t="s">
        <v>183</v>
      </c>
      <c r="F20">
        <v>100</v>
      </c>
    </row>
    <row r="21" spans="1:6" x14ac:dyDescent="0.3">
      <c r="A21">
        <v>20</v>
      </c>
      <c r="B21">
        <v>5</v>
      </c>
      <c r="C21" t="s">
        <v>180</v>
      </c>
      <c r="D21" t="str">
        <f>IF(ISBLANK(C21),"",
IFERROR(VLOOKUP(C21,[3]StringTable!$1:$1048576,MATCH([3]StringTable!$B$1,[3]StringTable!$1:$1,0),0),
IFERROR(VLOOKUP(C21,[3]InApkStringTable!$1:$1048576,MATCH([3]InApkStringTable!$B$1,[3]InApkStringTable!$1:$1,0),0),
"스트링없음")))</f>
        <v>챕터20 디스크립션 {0} 등을 이용해서 저지하세요.</v>
      </c>
      <c r="E21" t="s">
        <v>183</v>
      </c>
      <c r="F21">
        <v>100</v>
      </c>
    </row>
    <row r="22" spans="1:6" x14ac:dyDescent="0.3">
      <c r="A22">
        <v>21</v>
      </c>
      <c r="B22">
        <v>5</v>
      </c>
      <c r="C22" t="s">
        <v>181</v>
      </c>
      <c r="D22" t="str">
        <f>IF(ISBLANK(C22),"",
IFERROR(VLOOKUP(C22,[3]StringTable!$1:$1048576,MATCH([3]StringTable!$B$1,[3]StringTable!$1:$1,0),0),
IFERROR(VLOOKUP(C22,[3]InApkStringTable!$1:$1048576,MATCH([3]InApkStringTable!$B$1,[3]InApkStringTable!$1:$1,0),0),
"스트링없음")))</f>
        <v>챕터21 디스크립션 {0} 등을 이용해서 저지하세요.</v>
      </c>
      <c r="E22" t="s">
        <v>183</v>
      </c>
      <c r="F22">
        <v>100</v>
      </c>
    </row>
    <row r="23" spans="1:6" x14ac:dyDescent="0.3">
      <c r="A23">
        <v>22</v>
      </c>
      <c r="B23">
        <v>5</v>
      </c>
      <c r="C23" t="s">
        <v>181</v>
      </c>
      <c r="D23" t="str">
        <f>IF(ISBLANK(C23),"",
IFERROR(VLOOKUP(C23,[3]StringTable!$1:$1048576,MATCH([3]StringTable!$B$1,[3]StringTable!$1:$1,0),0),
IFERROR(VLOOKUP(C23,[3]InApkStringTable!$1:$1048576,MATCH([3]InApkStringTable!$B$1,[3]InApkStringTable!$1:$1,0),0),
"스트링없음")))</f>
        <v>챕터21 디스크립션 {0} 등을 이용해서 저지하세요.</v>
      </c>
      <c r="E23" t="s">
        <v>183</v>
      </c>
      <c r="F23">
        <v>100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825"/>
  <sheetViews>
    <sheetView workbookViewId="0">
      <pane xSplit="2" ySplit="1" topLeftCell="C63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6.5" outlineLevelCol="1" x14ac:dyDescent="0.3"/>
  <cols>
    <col min="3" max="3" width="12.125" customWidth="1"/>
    <col min="4" max="4" width="14.125" customWidth="1"/>
    <col min="5" max="5" width="24.125" customWidth="1"/>
    <col min="6" max="6" width="29.25" customWidth="1"/>
    <col min="7" max="7" width="9.5" customWidth="1"/>
    <col min="8" max="8" width="20.5" bestFit="1" customWidth="1"/>
    <col min="9" max="9" width="16.375" hidden="1" customWidth="1" outlineLevel="1"/>
    <col min="10" max="10" width="12.375" bestFit="1" customWidth="1" collapsed="1"/>
    <col min="11" max="11" width="12.375" customWidth="1"/>
    <col min="12" max="12" width="21.375" customWidth="1"/>
    <col min="13" max="13" width="14" hidden="1" customWidth="1" outlineLevel="1"/>
    <col min="14" max="14" width="21.375" customWidth="1" collapsed="1"/>
    <col min="15" max="15" width="9" hidden="1" customWidth="1" outlineLevel="1"/>
    <col min="16" max="16" width="19.25" customWidth="1" collapsed="1"/>
    <col min="17" max="18" width="9" customWidth="1"/>
    <col min="20" max="20" width="9" hidden="1" customWidth="1" outlineLevel="1"/>
    <col min="21" max="21" width="9" collapsed="1"/>
    <col min="22" max="22" width="9" hidden="1" customWidth="1" outlineLevel="1"/>
    <col min="23" max="23" width="9" collapsed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152</v>
      </c>
      <c r="F1" t="s">
        <v>154</v>
      </c>
      <c r="G1" t="s">
        <v>148</v>
      </c>
      <c r="H1" t="s">
        <v>6</v>
      </c>
      <c r="I1" t="s">
        <v>46</v>
      </c>
      <c r="J1" t="s">
        <v>7</v>
      </c>
      <c r="K1" t="s">
        <v>51</v>
      </c>
      <c r="L1" t="s">
        <v>8</v>
      </c>
      <c r="M1" t="s">
        <v>47</v>
      </c>
      <c r="N1" t="s">
        <v>45</v>
      </c>
      <c r="O1" t="s">
        <v>49</v>
      </c>
      <c r="P1" t="s">
        <v>141</v>
      </c>
      <c r="Q1" t="s">
        <v>142</v>
      </c>
      <c r="R1" t="s">
        <v>143</v>
      </c>
      <c r="S1" t="s">
        <v>70</v>
      </c>
      <c r="T1" t="s">
        <v>65</v>
      </c>
      <c r="U1" t="s">
        <v>68</v>
      </c>
      <c r="V1" t="s">
        <v>65</v>
      </c>
      <c r="W1" t="s">
        <v>63</v>
      </c>
      <c r="X1" t="s">
        <v>71</v>
      </c>
    </row>
    <row r="2" spans="1:24" x14ac:dyDescent="0.3">
      <c r="A2">
        <v>1</v>
      </c>
      <c r="B2">
        <v>0</v>
      </c>
      <c r="C2">
        <v>600</v>
      </c>
      <c r="D2">
        <v>150</v>
      </c>
      <c r="E2" t="s">
        <v>114</v>
      </c>
      <c r="G2" t="b">
        <v>0</v>
      </c>
      <c r="H2" t="s">
        <v>92</v>
      </c>
      <c r="I2" t="str">
        <f>IF(ISBLANK(H2),"",IF(ISERROR(VLOOKUP(H2,MapTable!$A:$A,1,0)),"컨트롤없음",""))</f>
        <v/>
      </c>
      <c r="J2">
        <f t="shared" ref="J2:J65" si="0">IF(B2=0,0,
IF(COUNTIF(A:A,A2)=11,12,
IF(MOD(B2,((COUNTIF(A:A,A2)-1)/5))=0,12,
IF(MOD(B2,((COUNTIF(A:A,A2)-1)/5))=((COUNTIF(A:A,A2)-1)/10),11,
INT(B2/((COUNTIF(A:A,A2)-1)/5))+1))))</f>
        <v>0</v>
      </c>
      <c r="K2" t="b">
        <f t="shared" ref="K2:K65" ca="1" si="1">IF((COUNTIF(A:A,A2)-1)=B2,FALSE,
IF(J2=12,TRUE,
IF(OFFSET(J2,1,0)=12,TRUE)))</f>
        <v>0</v>
      </c>
      <c r="M2" t="str">
        <f>IF(ISBLANK(L2),"",IF(ISERROR(VLOOKUP(L2,MapTable!$A:$A,1,0)),"컨트롤없음",""))</f>
        <v/>
      </c>
      <c r="O2" t="str">
        <f>IF(ISBLANK(N2),"",
IF(ISERROR(FIND(",",N2)),
  IF(ISERROR(VLOOKUP(N2,MapTable!$A:$A,1,0)),"맵없음",
  ""),
IF(ISERROR(FIND(",",N2,FIND(",",N2)+1)),
  IF(OR(ISERROR(VLOOKUP(LEFT(N2,FIND(",",N2)-1),MapTable!$A:$A,1,0)),ISERROR(VLOOKUP(TRIM(MID(N2,FIND(",",N2)+1,999)),MapTable!$A:$A,1,0))),"맵없음",
  ""),
IF(ISERROR(FIND(",",N2,FIND(",",N2,FIND(",",N2)+1)+1)),
  IF(OR(ISERROR(VLOOKUP(LEFT(N2,FIND(",",N2)-1),MapTable!$A:$A,1,0)),ISERROR(VLOOKUP(TRIM(MID(N2,FIND(",",N2)+1,FIND(",",N2,FIND(",",N2)+1)-FIND(",",N2)-1)),MapTable!$A:$A,1,0)),ISERROR(VLOOKUP(TRIM(MID(N2,FIND(",",N2,FIND(",",N2)+1)+1,999)),MapTable!$A:$A,1,0))),"맵없음",
  ""),
IF(ISERROR(FIND(",",N2,FIND(",",N2,FIND(",",N2,FIND(",",N2)+1)+1)+1)),
  IF(OR(ISERROR(VLOOKUP(LEFT(N2,FIND(",",N2)-1),MapTable!$A:$A,1,0)),ISERROR(VLOOKUP(TRIM(MID(N2,FIND(",",N2)+1,FIND(",",N2,FIND(",",N2)+1)-FIND(",",N2)-1)),MapTable!$A:$A,1,0)),ISERROR(VLOOKUP(TRIM(MID(N2,FIND(",",N2,FIND(",",N2)+1)+1,FIND(",",N2,FIND(",",N2,FIND(",",N2)+1)+1)-FIND(",",N2,FIND(",",N2)+1)-1)),MapTable!$A:$A,1,0)),ISERROR(VLOOKUP(TRIM(MID(N2,FIND(",",N2,FIND(",",N2,FIND(",",N2)+1)+1)+1,999)),MapTable!$A:$A,1,0))),"맵없음",
  ""),
)))))</f>
        <v/>
      </c>
      <c r="T2" t="str">
        <f>IF(ISBLANK(S2),"",IF(ISERROR(VLOOKUP(S2,[1]DropTable!$A:$A,1,0)),"드랍없음",""))</f>
        <v/>
      </c>
      <c r="V2" t="str">
        <f>IF(ISBLANK(U2),"",IF(ISERROR(VLOOKUP(U2,[1]DropTable!$A:$A,1,0)),"드랍없음",""))</f>
        <v/>
      </c>
    </row>
    <row r="3" spans="1:24" x14ac:dyDescent="0.3">
      <c r="A3">
        <v>1</v>
      </c>
      <c r="B3">
        <v>1</v>
      </c>
      <c r="C3">
        <v>600</v>
      </c>
      <c r="D3">
        <v>150</v>
      </c>
      <c r="E3" t="s">
        <v>114</v>
      </c>
      <c r="G3" t="b">
        <v>0</v>
      </c>
      <c r="I3" t="str">
        <f>IF(ISBLANK(H3),"",IF(ISERROR(VLOOKUP(H3,MapTable!$A:$A,1,0)),"컨트롤없음",""))</f>
        <v/>
      </c>
      <c r="J3">
        <f t="shared" si="0"/>
        <v>1</v>
      </c>
      <c r="K3" t="b">
        <f t="shared" ca="1" si="1"/>
        <v>0</v>
      </c>
      <c r="L3" t="s">
        <v>21</v>
      </c>
      <c r="M3" t="str">
        <f>IF(ISBLANK(L3),"",IF(ISERROR(VLOOKUP(L3,MapTable!$A:$A,1,0)),"컨트롤없음",""))</f>
        <v/>
      </c>
      <c r="N3" t="s">
        <v>48</v>
      </c>
      <c r="O3" t="str">
        <f>IF(ISBLANK(N3),"",
IF(ISERROR(FIND(",",N3)),
  IF(ISERROR(VLOOKUP(N3,MapTable!$A:$A,1,0)),"맵없음",
  ""),
IF(ISERROR(FIND(",",N3,FIND(",",N3)+1)),
  IF(OR(ISERROR(VLOOKUP(LEFT(N3,FIND(",",N3)-1),MapTable!$A:$A,1,0)),ISERROR(VLOOKUP(TRIM(MID(N3,FIND(",",N3)+1,999)),MapTable!$A:$A,1,0))),"맵없음",
  ""),
IF(ISERROR(FIND(",",N3,FIND(",",N3,FIND(",",N3)+1)+1)),
  IF(OR(ISERROR(VLOOKUP(LEFT(N3,FIND(",",N3)-1),MapTable!$A:$A,1,0)),ISERROR(VLOOKUP(TRIM(MID(N3,FIND(",",N3)+1,FIND(",",N3,FIND(",",N3)+1)-FIND(",",N3)-1)),MapTable!$A:$A,1,0)),ISERROR(VLOOKUP(TRIM(MID(N3,FIND(",",N3,FIND(",",N3)+1)+1,999)),MapTable!$A:$A,1,0))),"맵없음",
  ""),
IF(ISERROR(FIND(",",N3,FIND(",",N3,FIND(",",N3,FIND(",",N3)+1)+1)+1)),
  IF(OR(ISERROR(VLOOKUP(LEFT(N3,FIND(",",N3)-1),MapTable!$A:$A,1,0)),ISERROR(VLOOKUP(TRIM(MID(N3,FIND(",",N3)+1,FIND(",",N3,FIND(",",N3)+1)-FIND(",",N3)-1)),MapTable!$A:$A,1,0)),ISERROR(VLOOKUP(TRIM(MID(N3,FIND(",",N3,FIND(",",N3)+1)+1,FIND(",",N3,FIND(",",N3,FIND(",",N3)+1)+1)-FIND(",",N3,FIND(",",N3)+1)-1)),MapTable!$A:$A,1,0)),ISERROR(VLOOKUP(TRIM(MID(N3,FIND(",",N3,FIND(",",N3,FIND(",",N3)+1)+1)+1,999)),MapTable!$A:$A,1,0))),"맵없음",
  ""),
)))))</f>
        <v/>
      </c>
      <c r="S3">
        <v>1001</v>
      </c>
      <c r="T3" t="str">
        <f>IF(ISBLANK(S3),"",IF(ISERROR(VLOOKUP(S3,[1]DropTable!$A:$A,1,0)),"드랍없음",""))</f>
        <v/>
      </c>
      <c r="V3" t="str">
        <f>IF(ISBLANK(U3),"",IF(ISERROR(VLOOKUP(U3,[1]DropTable!$A:$A,1,0)),"드랍없음",""))</f>
        <v/>
      </c>
      <c r="X3">
        <v>8.1</v>
      </c>
    </row>
    <row r="4" spans="1:24" x14ac:dyDescent="0.3">
      <c r="A4">
        <v>1</v>
      </c>
      <c r="B4">
        <v>2</v>
      </c>
      <c r="C4">
        <v>600</v>
      </c>
      <c r="D4">
        <v>150</v>
      </c>
      <c r="E4" t="s">
        <v>114</v>
      </c>
      <c r="G4" t="b">
        <v>0</v>
      </c>
      <c r="I4" t="str">
        <f>IF(ISBLANK(H4),"",IF(ISERROR(VLOOKUP(H4,MapTable!$A:$A,1,0)),"컨트롤없음",""))</f>
        <v/>
      </c>
      <c r="J4">
        <f t="shared" si="0"/>
        <v>1</v>
      </c>
      <c r="K4" t="b">
        <f t="shared" ca="1" si="1"/>
        <v>0</v>
      </c>
      <c r="L4" t="s">
        <v>23</v>
      </c>
      <c r="M4" t="str">
        <f>IF(ISBLANK(L4),"",IF(ISERROR(VLOOKUP(L4,MapTable!$A:$A,1,0)),"컨트롤없음",""))</f>
        <v/>
      </c>
      <c r="O4" t="str">
        <f>IF(ISBLANK(N4),"",
IF(ISERROR(FIND(",",N4)),
  IF(ISERROR(VLOOKUP(N4,MapTable!$A:$A,1,0)),"맵없음",
  ""),
IF(ISERROR(FIND(",",N4,FIND(",",N4)+1)),
  IF(OR(ISERROR(VLOOKUP(LEFT(N4,FIND(",",N4)-1),MapTable!$A:$A,1,0)),ISERROR(VLOOKUP(TRIM(MID(N4,FIND(",",N4)+1,999)),MapTable!$A:$A,1,0))),"맵없음",
  ""),
IF(ISERROR(FIND(",",N4,FIND(",",N4,FIND(",",N4)+1)+1)),
  IF(OR(ISERROR(VLOOKUP(LEFT(N4,FIND(",",N4)-1),MapTable!$A:$A,1,0)),ISERROR(VLOOKUP(TRIM(MID(N4,FIND(",",N4)+1,FIND(",",N4,FIND(",",N4)+1)-FIND(",",N4)-1)),MapTable!$A:$A,1,0)),ISERROR(VLOOKUP(TRIM(MID(N4,FIND(",",N4,FIND(",",N4)+1)+1,999)),MapTable!$A:$A,1,0))),"맵없음",
  ""),
IF(ISERROR(FIND(",",N4,FIND(",",N4,FIND(",",N4,FIND(",",N4)+1)+1)+1)),
  IF(OR(ISERROR(VLOOKUP(LEFT(N4,FIND(",",N4)-1),MapTable!$A:$A,1,0)),ISERROR(VLOOKUP(TRIM(MID(N4,FIND(",",N4)+1,FIND(",",N4,FIND(",",N4)+1)-FIND(",",N4)-1)),MapTable!$A:$A,1,0)),ISERROR(VLOOKUP(TRIM(MID(N4,FIND(",",N4,FIND(",",N4)+1)+1,FIND(",",N4,FIND(",",N4,FIND(",",N4)+1)+1)-FIND(",",N4,FIND(",",N4)+1)-1)),MapTable!$A:$A,1,0)),ISERROR(VLOOKUP(TRIM(MID(N4,FIND(",",N4,FIND(",",N4,FIND(",",N4)+1)+1)+1,999)),MapTable!$A:$A,1,0))),"맵없음",
  ""),
)))))</f>
        <v/>
      </c>
      <c r="S4">
        <v>1001</v>
      </c>
      <c r="T4" t="str">
        <f>IF(ISBLANK(S4),"",IF(ISERROR(VLOOKUP(S4,[1]DropTable!$A:$A,1,0)),"드랍없음",""))</f>
        <v/>
      </c>
      <c r="V4" t="str">
        <f>IF(ISBLANK(U4),"",IF(ISERROR(VLOOKUP(U4,[1]DropTable!$A:$A,1,0)),"드랍없음",""))</f>
        <v/>
      </c>
      <c r="X4">
        <v>8.1</v>
      </c>
    </row>
    <row r="5" spans="1:24" x14ac:dyDescent="0.3">
      <c r="A5">
        <v>1</v>
      </c>
      <c r="B5">
        <v>3</v>
      </c>
      <c r="C5">
        <f t="shared" ref="C5:C34" si="2">D5*4</f>
        <v>600</v>
      </c>
      <c r="D5">
        <v>150</v>
      </c>
      <c r="E5" t="s">
        <v>114</v>
      </c>
      <c r="G5" t="b">
        <v>0</v>
      </c>
      <c r="H5" t="s">
        <v>24</v>
      </c>
      <c r="I5" t="str">
        <f>IF(ISBLANK(H5),"",IF(ISERROR(VLOOKUP(H5,MapTable!$A:$A,1,0)),"컨트롤없음",""))</f>
        <v/>
      </c>
      <c r="J5">
        <f t="shared" si="0"/>
        <v>1</v>
      </c>
      <c r="K5" t="b">
        <f t="shared" ca="1" si="1"/>
        <v>0</v>
      </c>
      <c r="M5" t="str">
        <f>IF(ISBLANK(L5),"",IF(ISERROR(VLOOKUP(L5,MapTable!$A:$A,1,0)),"컨트롤없음",""))</f>
        <v/>
      </c>
      <c r="O5" t="str">
        <f>IF(ISBLANK(N5),"",
IF(ISERROR(FIND(",",N5)),
  IF(ISERROR(VLOOKUP(N5,MapTable!$A:$A,1,0)),"맵없음",
  ""),
IF(ISERROR(FIND(",",N5,FIND(",",N5)+1)),
  IF(OR(ISERROR(VLOOKUP(LEFT(N5,FIND(",",N5)-1),MapTable!$A:$A,1,0)),ISERROR(VLOOKUP(TRIM(MID(N5,FIND(",",N5)+1,999)),MapTable!$A:$A,1,0))),"맵없음",
  ""),
IF(ISERROR(FIND(",",N5,FIND(",",N5,FIND(",",N5)+1)+1)),
  IF(OR(ISERROR(VLOOKUP(LEFT(N5,FIND(",",N5)-1),MapTable!$A:$A,1,0)),ISERROR(VLOOKUP(TRIM(MID(N5,FIND(",",N5)+1,FIND(",",N5,FIND(",",N5)+1)-FIND(",",N5)-1)),MapTable!$A:$A,1,0)),ISERROR(VLOOKUP(TRIM(MID(N5,FIND(",",N5,FIND(",",N5)+1)+1,999)),MapTable!$A:$A,1,0))),"맵없음",
  ""),
IF(ISERROR(FIND(",",N5,FIND(",",N5,FIND(",",N5,FIND(",",N5)+1)+1)+1)),
  IF(OR(ISERROR(VLOOKUP(LEFT(N5,FIND(",",N5)-1),MapTable!$A:$A,1,0)),ISERROR(VLOOKUP(TRIM(MID(N5,FIND(",",N5)+1,FIND(",",N5,FIND(",",N5)+1)-FIND(",",N5)-1)),MapTable!$A:$A,1,0)),ISERROR(VLOOKUP(TRIM(MID(N5,FIND(",",N5,FIND(",",N5)+1)+1,FIND(",",N5,FIND(",",N5,FIND(",",N5)+1)+1)-FIND(",",N5,FIND(",",N5)+1)-1)),MapTable!$A:$A,1,0)),ISERROR(VLOOKUP(TRIM(MID(N5,FIND(",",N5,FIND(",",N5,FIND(",",N5)+1)+1)+1,999)),MapTable!$A:$A,1,0))),"맵없음",
  ""),
)))))</f>
        <v/>
      </c>
      <c r="S5">
        <v>1001</v>
      </c>
      <c r="T5" t="str">
        <f>IF(ISBLANK(S5),"",IF(ISERROR(VLOOKUP(S5,[1]DropTable!$A:$A,1,0)),"드랍없음",""))</f>
        <v/>
      </c>
      <c r="V5" t="str">
        <f>IF(ISBLANK(U5),"",IF(ISERROR(VLOOKUP(U5,[1]DropTable!$A:$A,1,0)),"드랍없음",""))</f>
        <v/>
      </c>
      <c r="X5">
        <v>8.1</v>
      </c>
    </row>
    <row r="6" spans="1:24" x14ac:dyDescent="0.3">
      <c r="A6">
        <v>1</v>
      </c>
      <c r="B6">
        <v>4</v>
      </c>
      <c r="C6">
        <f t="shared" si="2"/>
        <v>600</v>
      </c>
      <c r="D6">
        <v>150</v>
      </c>
      <c r="E6" t="s">
        <v>114</v>
      </c>
      <c r="G6" t="b">
        <v>0</v>
      </c>
      <c r="I6" t="str">
        <f>IF(ISBLANK(H6),"",IF(ISERROR(VLOOKUP(H6,MapTable!$A:$A,1,0)),"컨트롤없음",""))</f>
        <v/>
      </c>
      <c r="J6">
        <f t="shared" si="0"/>
        <v>1</v>
      </c>
      <c r="K6" t="b">
        <f t="shared" ca="1" si="1"/>
        <v>0</v>
      </c>
      <c r="L6" t="s">
        <v>25</v>
      </c>
      <c r="M6" t="str">
        <f>IF(ISBLANK(L6),"",IF(ISERROR(VLOOKUP(L6,MapTable!$A:$A,1,0)),"컨트롤없음",""))</f>
        <v/>
      </c>
      <c r="O6" t="str">
        <f>IF(ISBLANK(N6),"",
IF(ISERROR(FIND(",",N6)),
  IF(ISERROR(VLOOKUP(N6,MapTable!$A:$A,1,0)),"맵없음",
  ""),
IF(ISERROR(FIND(",",N6,FIND(",",N6)+1)),
  IF(OR(ISERROR(VLOOKUP(LEFT(N6,FIND(",",N6)-1),MapTable!$A:$A,1,0)),ISERROR(VLOOKUP(TRIM(MID(N6,FIND(",",N6)+1,999)),MapTable!$A:$A,1,0))),"맵없음",
  ""),
IF(ISERROR(FIND(",",N6,FIND(",",N6,FIND(",",N6)+1)+1)),
  IF(OR(ISERROR(VLOOKUP(LEFT(N6,FIND(",",N6)-1),MapTable!$A:$A,1,0)),ISERROR(VLOOKUP(TRIM(MID(N6,FIND(",",N6)+1,FIND(",",N6,FIND(",",N6)+1)-FIND(",",N6)-1)),MapTable!$A:$A,1,0)),ISERROR(VLOOKUP(TRIM(MID(N6,FIND(",",N6,FIND(",",N6)+1)+1,999)),MapTable!$A:$A,1,0))),"맵없음",
  ""),
IF(ISERROR(FIND(",",N6,FIND(",",N6,FIND(",",N6,FIND(",",N6)+1)+1)+1)),
  IF(OR(ISERROR(VLOOKUP(LEFT(N6,FIND(",",N6)-1),MapTable!$A:$A,1,0)),ISERROR(VLOOKUP(TRIM(MID(N6,FIND(",",N6)+1,FIND(",",N6,FIND(",",N6)+1)-FIND(",",N6)-1)),MapTable!$A:$A,1,0)),ISERROR(VLOOKUP(TRIM(MID(N6,FIND(",",N6,FIND(",",N6)+1)+1,FIND(",",N6,FIND(",",N6,FIND(",",N6)+1)+1)-FIND(",",N6,FIND(",",N6)+1)-1)),MapTable!$A:$A,1,0)),ISERROR(VLOOKUP(TRIM(MID(N6,FIND(",",N6,FIND(",",N6,FIND(",",N6)+1)+1)+1,999)),MapTable!$A:$A,1,0))),"맵없음",
  ""),
)))))</f>
        <v/>
      </c>
      <c r="S6">
        <v>1001</v>
      </c>
      <c r="T6" t="str">
        <f>IF(ISBLANK(S6),"",IF(ISERROR(VLOOKUP(S6,[1]DropTable!$A:$A,1,0)),"드랍없음",""))</f>
        <v/>
      </c>
      <c r="V6" t="str">
        <f>IF(ISBLANK(U6),"",IF(ISERROR(VLOOKUP(U6,[1]DropTable!$A:$A,1,0)),"드랍없음",""))</f>
        <v/>
      </c>
      <c r="X6">
        <v>8.1</v>
      </c>
    </row>
    <row r="7" spans="1:24" x14ac:dyDescent="0.3">
      <c r="A7">
        <v>1</v>
      </c>
      <c r="B7">
        <v>5</v>
      </c>
      <c r="C7">
        <f t="shared" si="2"/>
        <v>600</v>
      </c>
      <c r="D7">
        <v>150</v>
      </c>
      <c r="E7" t="s">
        <v>114</v>
      </c>
      <c r="G7" t="b">
        <v>0</v>
      </c>
      <c r="I7" t="str">
        <f>IF(ISBLANK(H7),"",IF(ISERROR(VLOOKUP(H7,MapTable!$A:$A,1,0)),"컨트롤없음",""))</f>
        <v/>
      </c>
      <c r="J7">
        <f t="shared" si="0"/>
        <v>11</v>
      </c>
      <c r="K7" t="b">
        <f t="shared" ca="1" si="1"/>
        <v>0</v>
      </c>
      <c r="M7" t="str">
        <f>IF(ISBLANK(L7),"",IF(ISERROR(VLOOKUP(L7,MapTable!$A:$A,1,0)),"컨트롤없음",""))</f>
        <v/>
      </c>
      <c r="N7" t="s">
        <v>42</v>
      </c>
      <c r="O7" t="str">
        <f>IF(ISBLANK(N7),"",
IF(ISERROR(FIND(",",N7)),
  IF(ISERROR(VLOOKUP(N7,MapTable!$A:$A,1,0)),"맵없음",
  ""),
IF(ISERROR(FIND(",",N7,FIND(",",N7)+1)),
  IF(OR(ISERROR(VLOOKUP(LEFT(N7,FIND(",",N7)-1),MapTable!$A:$A,1,0)),ISERROR(VLOOKUP(TRIM(MID(N7,FIND(",",N7)+1,999)),MapTable!$A:$A,1,0))),"맵없음",
  ""),
IF(ISERROR(FIND(",",N7,FIND(",",N7,FIND(",",N7)+1)+1)),
  IF(OR(ISERROR(VLOOKUP(LEFT(N7,FIND(",",N7)-1),MapTable!$A:$A,1,0)),ISERROR(VLOOKUP(TRIM(MID(N7,FIND(",",N7)+1,FIND(",",N7,FIND(",",N7)+1)-FIND(",",N7)-1)),MapTable!$A:$A,1,0)),ISERROR(VLOOKUP(TRIM(MID(N7,FIND(",",N7,FIND(",",N7)+1)+1,999)),MapTable!$A:$A,1,0))),"맵없음",
  ""),
IF(ISERROR(FIND(",",N7,FIND(",",N7,FIND(",",N7,FIND(",",N7)+1)+1)+1)),
  IF(OR(ISERROR(VLOOKUP(LEFT(N7,FIND(",",N7)-1),MapTable!$A:$A,1,0)),ISERROR(VLOOKUP(TRIM(MID(N7,FIND(",",N7)+1,FIND(",",N7,FIND(",",N7)+1)-FIND(",",N7)-1)),MapTable!$A:$A,1,0)),ISERROR(VLOOKUP(TRIM(MID(N7,FIND(",",N7,FIND(",",N7)+1)+1,FIND(",",N7,FIND(",",N7,FIND(",",N7)+1)+1)-FIND(",",N7,FIND(",",N7)+1)-1)),MapTable!$A:$A,1,0)),ISERROR(VLOOKUP(TRIM(MID(N7,FIND(",",N7,FIND(",",N7,FIND(",",N7)+1)+1)+1,999)),MapTable!$A:$A,1,0))),"맵없음",
  ""),
)))))</f>
        <v/>
      </c>
      <c r="S7">
        <v>1001</v>
      </c>
      <c r="T7" t="str">
        <f>IF(ISBLANK(S7),"",IF(ISERROR(VLOOKUP(S7,[1]DropTable!$A:$A,1,0)),"드랍없음",""))</f>
        <v/>
      </c>
      <c r="V7" t="str">
        <f>IF(ISBLANK(U7),"",IF(ISERROR(VLOOKUP(U7,[1]DropTable!$A:$A,1,0)),"드랍없음",""))</f>
        <v/>
      </c>
      <c r="X7">
        <v>8.1</v>
      </c>
    </row>
    <row r="8" spans="1:24" x14ac:dyDescent="0.3">
      <c r="A8">
        <v>1</v>
      </c>
      <c r="B8">
        <v>6</v>
      </c>
      <c r="C8">
        <v>800</v>
      </c>
      <c r="D8">
        <v>150</v>
      </c>
      <c r="E8" t="s">
        <v>114</v>
      </c>
      <c r="G8" t="b">
        <v>0</v>
      </c>
      <c r="I8" t="str">
        <f>IF(ISBLANK(H8),"",IF(ISERROR(VLOOKUP(H8,MapTable!$A:$A,1,0)),"컨트롤없음",""))</f>
        <v/>
      </c>
      <c r="J8">
        <f t="shared" si="0"/>
        <v>1</v>
      </c>
      <c r="K8" t="b">
        <f t="shared" ca="1" si="1"/>
        <v>0</v>
      </c>
      <c r="L8" t="s">
        <v>26</v>
      </c>
      <c r="M8" t="str">
        <f>IF(ISBLANK(L8),"",IF(ISERROR(VLOOKUP(L8,MapTable!$A:$A,1,0)),"컨트롤없음",""))</f>
        <v/>
      </c>
      <c r="O8" t="str">
        <f>IF(ISBLANK(N8),"",
IF(ISERROR(FIND(",",N8)),
  IF(ISERROR(VLOOKUP(N8,MapTable!$A:$A,1,0)),"맵없음",
  ""),
IF(ISERROR(FIND(",",N8,FIND(",",N8)+1)),
  IF(OR(ISERROR(VLOOKUP(LEFT(N8,FIND(",",N8)-1),MapTable!$A:$A,1,0)),ISERROR(VLOOKUP(TRIM(MID(N8,FIND(",",N8)+1,999)),MapTable!$A:$A,1,0))),"맵없음",
  ""),
IF(ISERROR(FIND(",",N8,FIND(",",N8,FIND(",",N8)+1)+1)),
  IF(OR(ISERROR(VLOOKUP(LEFT(N8,FIND(",",N8)-1),MapTable!$A:$A,1,0)),ISERROR(VLOOKUP(TRIM(MID(N8,FIND(",",N8)+1,FIND(",",N8,FIND(",",N8)+1)-FIND(",",N8)-1)),MapTable!$A:$A,1,0)),ISERROR(VLOOKUP(TRIM(MID(N8,FIND(",",N8,FIND(",",N8)+1)+1,999)),MapTable!$A:$A,1,0))),"맵없음",
  ""),
IF(ISERROR(FIND(",",N8,FIND(",",N8,FIND(",",N8,FIND(",",N8)+1)+1)+1)),
  IF(OR(ISERROR(VLOOKUP(LEFT(N8,FIND(",",N8)-1),MapTable!$A:$A,1,0)),ISERROR(VLOOKUP(TRIM(MID(N8,FIND(",",N8)+1,FIND(",",N8,FIND(",",N8)+1)-FIND(",",N8)-1)),MapTable!$A:$A,1,0)),ISERROR(VLOOKUP(TRIM(MID(N8,FIND(",",N8,FIND(",",N8)+1)+1,FIND(",",N8,FIND(",",N8,FIND(",",N8)+1)+1)-FIND(",",N8,FIND(",",N8)+1)-1)),MapTable!$A:$A,1,0)),ISERROR(VLOOKUP(TRIM(MID(N8,FIND(",",N8,FIND(",",N8,FIND(",",N8)+1)+1)+1,999)),MapTable!$A:$A,1,0))),"맵없음",
  ""),
)))))</f>
        <v/>
      </c>
      <c r="S8">
        <v>1001</v>
      </c>
      <c r="T8" t="str">
        <f>IF(ISBLANK(S8),"",IF(ISERROR(VLOOKUP(S8,[1]DropTable!$A:$A,1,0)),"드랍없음",""))</f>
        <v/>
      </c>
      <c r="V8" t="str">
        <f>IF(ISBLANK(U8),"",IF(ISERROR(VLOOKUP(U8,[1]DropTable!$A:$A,1,0)),"드랍없음",""))</f>
        <v/>
      </c>
      <c r="X8">
        <v>8.1</v>
      </c>
    </row>
    <row r="9" spans="1:24" x14ac:dyDescent="0.3">
      <c r="A9">
        <v>1</v>
      </c>
      <c r="B9">
        <v>7</v>
      </c>
      <c r="C9">
        <v>800</v>
      </c>
      <c r="D9">
        <v>150</v>
      </c>
      <c r="E9" t="s">
        <v>114</v>
      </c>
      <c r="G9" t="b">
        <v>0</v>
      </c>
      <c r="I9" t="str">
        <f>IF(ISBLANK(H9),"",IF(ISERROR(VLOOKUP(H9,MapTable!$A:$A,1,0)),"컨트롤없음",""))</f>
        <v/>
      </c>
      <c r="J9">
        <f t="shared" si="0"/>
        <v>1</v>
      </c>
      <c r="K9" t="b">
        <f t="shared" ca="1" si="1"/>
        <v>0</v>
      </c>
      <c r="L9" t="s">
        <v>27</v>
      </c>
      <c r="M9" t="str">
        <f>IF(ISBLANK(L9),"",IF(ISERROR(VLOOKUP(L9,MapTable!$A:$A,1,0)),"컨트롤없음",""))</f>
        <v/>
      </c>
      <c r="O9" t="str">
        <f>IF(ISBLANK(N9),"",
IF(ISERROR(FIND(",",N9)),
  IF(ISERROR(VLOOKUP(N9,MapTable!$A:$A,1,0)),"맵없음",
  ""),
IF(ISERROR(FIND(",",N9,FIND(",",N9)+1)),
  IF(OR(ISERROR(VLOOKUP(LEFT(N9,FIND(",",N9)-1),MapTable!$A:$A,1,0)),ISERROR(VLOOKUP(TRIM(MID(N9,FIND(",",N9)+1,999)),MapTable!$A:$A,1,0))),"맵없음",
  ""),
IF(ISERROR(FIND(",",N9,FIND(",",N9,FIND(",",N9)+1)+1)),
  IF(OR(ISERROR(VLOOKUP(LEFT(N9,FIND(",",N9)-1),MapTable!$A:$A,1,0)),ISERROR(VLOOKUP(TRIM(MID(N9,FIND(",",N9)+1,FIND(",",N9,FIND(",",N9)+1)-FIND(",",N9)-1)),MapTable!$A:$A,1,0)),ISERROR(VLOOKUP(TRIM(MID(N9,FIND(",",N9,FIND(",",N9)+1)+1,999)),MapTable!$A:$A,1,0))),"맵없음",
  ""),
IF(ISERROR(FIND(",",N9,FIND(",",N9,FIND(",",N9,FIND(",",N9)+1)+1)+1)),
  IF(OR(ISERROR(VLOOKUP(LEFT(N9,FIND(",",N9)-1),MapTable!$A:$A,1,0)),ISERROR(VLOOKUP(TRIM(MID(N9,FIND(",",N9)+1,FIND(",",N9,FIND(",",N9)+1)-FIND(",",N9)-1)),MapTable!$A:$A,1,0)),ISERROR(VLOOKUP(TRIM(MID(N9,FIND(",",N9,FIND(",",N9)+1)+1,FIND(",",N9,FIND(",",N9,FIND(",",N9)+1)+1)-FIND(",",N9,FIND(",",N9)+1)-1)),MapTable!$A:$A,1,0)),ISERROR(VLOOKUP(TRIM(MID(N9,FIND(",",N9,FIND(",",N9,FIND(",",N9)+1)+1)+1,999)),MapTable!$A:$A,1,0))),"맵없음",
  ""),
)))))</f>
        <v/>
      </c>
      <c r="S9">
        <v>1001</v>
      </c>
      <c r="T9" t="str">
        <f>IF(ISBLANK(S9),"",IF(ISERROR(VLOOKUP(S9,[1]DropTable!$A:$A,1,0)),"드랍없음",""))</f>
        <v/>
      </c>
      <c r="V9" t="str">
        <f>IF(ISBLANK(U9),"",IF(ISERROR(VLOOKUP(U9,[1]DropTable!$A:$A,1,0)),"드랍없음",""))</f>
        <v/>
      </c>
      <c r="X9">
        <v>8.1</v>
      </c>
    </row>
    <row r="10" spans="1:24" x14ac:dyDescent="0.3">
      <c r="A10">
        <v>1</v>
      </c>
      <c r="B10">
        <v>8</v>
      </c>
      <c r="C10">
        <v>800</v>
      </c>
      <c r="D10">
        <v>150</v>
      </c>
      <c r="E10" t="s">
        <v>114</v>
      </c>
      <c r="G10" t="b">
        <v>0</v>
      </c>
      <c r="I10" t="str">
        <f>IF(ISBLANK(H10),"",IF(ISERROR(VLOOKUP(H10,MapTable!$A:$A,1,0)),"컨트롤없음",""))</f>
        <v/>
      </c>
      <c r="J10">
        <f t="shared" si="0"/>
        <v>1</v>
      </c>
      <c r="K10" t="b">
        <f t="shared" ca="1" si="1"/>
        <v>0</v>
      </c>
      <c r="L10" t="s">
        <v>28</v>
      </c>
      <c r="M10" t="str">
        <f>IF(ISBLANK(L10),"",IF(ISERROR(VLOOKUP(L10,MapTable!$A:$A,1,0)),"컨트롤없음",""))</f>
        <v/>
      </c>
      <c r="O10" t="str">
        <f>IF(ISBLANK(N10),"",
IF(ISERROR(FIND(",",N10)),
  IF(ISERROR(VLOOKUP(N10,MapTable!$A:$A,1,0)),"맵없음",
  ""),
IF(ISERROR(FIND(",",N10,FIND(",",N10)+1)),
  IF(OR(ISERROR(VLOOKUP(LEFT(N10,FIND(",",N10)-1),MapTable!$A:$A,1,0)),ISERROR(VLOOKUP(TRIM(MID(N10,FIND(",",N10)+1,999)),MapTable!$A:$A,1,0))),"맵없음",
  ""),
IF(ISERROR(FIND(",",N10,FIND(",",N10,FIND(",",N10)+1)+1)),
  IF(OR(ISERROR(VLOOKUP(LEFT(N10,FIND(",",N10)-1),MapTable!$A:$A,1,0)),ISERROR(VLOOKUP(TRIM(MID(N10,FIND(",",N10)+1,FIND(",",N10,FIND(",",N10)+1)-FIND(",",N10)-1)),MapTable!$A:$A,1,0)),ISERROR(VLOOKUP(TRIM(MID(N10,FIND(",",N10,FIND(",",N10)+1)+1,999)),MapTable!$A:$A,1,0))),"맵없음",
  ""),
IF(ISERROR(FIND(",",N10,FIND(",",N10,FIND(",",N10,FIND(",",N10)+1)+1)+1)),
  IF(OR(ISERROR(VLOOKUP(LEFT(N10,FIND(",",N10)-1),MapTable!$A:$A,1,0)),ISERROR(VLOOKUP(TRIM(MID(N10,FIND(",",N10)+1,FIND(",",N10,FIND(",",N10)+1)-FIND(",",N10)-1)),MapTable!$A:$A,1,0)),ISERROR(VLOOKUP(TRIM(MID(N10,FIND(",",N10,FIND(",",N10)+1)+1,FIND(",",N10,FIND(",",N10,FIND(",",N10)+1)+1)-FIND(",",N10,FIND(",",N10)+1)-1)),MapTable!$A:$A,1,0)),ISERROR(VLOOKUP(TRIM(MID(N10,FIND(",",N10,FIND(",",N10,FIND(",",N10)+1)+1)+1,999)),MapTable!$A:$A,1,0))),"맵없음",
  ""),
)))))</f>
        <v/>
      </c>
      <c r="S10">
        <v>1001</v>
      </c>
      <c r="T10" t="str">
        <f>IF(ISBLANK(S10),"",IF(ISERROR(VLOOKUP(S10,[1]DropTable!$A:$A,1,0)),"드랍없음",""))</f>
        <v/>
      </c>
      <c r="V10" t="str">
        <f>IF(ISBLANK(U10),"",IF(ISERROR(VLOOKUP(U10,[1]DropTable!$A:$A,1,0)),"드랍없음",""))</f>
        <v/>
      </c>
      <c r="X10">
        <v>8.1</v>
      </c>
    </row>
    <row r="11" spans="1:24" x14ac:dyDescent="0.3">
      <c r="A11">
        <v>1</v>
      </c>
      <c r="B11">
        <v>9</v>
      </c>
      <c r="C11">
        <v>800</v>
      </c>
      <c r="D11">
        <v>150</v>
      </c>
      <c r="E11" t="s">
        <v>114</v>
      </c>
      <c r="G11" t="b">
        <v>0</v>
      </c>
      <c r="I11" t="str">
        <f>IF(ISBLANK(H11),"",IF(ISERROR(VLOOKUP(H11,MapTable!$A:$A,1,0)),"컨트롤없음",""))</f>
        <v/>
      </c>
      <c r="J11">
        <f t="shared" si="0"/>
        <v>1</v>
      </c>
      <c r="K11" t="b">
        <f t="shared" ca="1" si="1"/>
        <v>1</v>
      </c>
      <c r="L11" t="s">
        <v>29</v>
      </c>
      <c r="M11" t="str">
        <f>IF(ISBLANK(L11),"",IF(ISERROR(VLOOKUP(L11,MapTable!$A:$A,1,0)),"컨트롤없음",""))</f>
        <v/>
      </c>
      <c r="O11" t="str">
        <f>IF(ISBLANK(N11),"",
IF(ISERROR(FIND(",",N11)),
  IF(ISERROR(VLOOKUP(N11,MapTable!$A:$A,1,0)),"맵없음",
  ""),
IF(ISERROR(FIND(",",N11,FIND(",",N11)+1)),
  IF(OR(ISERROR(VLOOKUP(LEFT(N11,FIND(",",N11)-1),MapTable!$A:$A,1,0)),ISERROR(VLOOKUP(TRIM(MID(N11,FIND(",",N11)+1,999)),MapTable!$A:$A,1,0))),"맵없음",
  ""),
IF(ISERROR(FIND(",",N11,FIND(",",N11,FIND(",",N11)+1)+1)),
  IF(OR(ISERROR(VLOOKUP(LEFT(N11,FIND(",",N11)-1),MapTable!$A:$A,1,0)),ISERROR(VLOOKUP(TRIM(MID(N11,FIND(",",N11)+1,FIND(",",N11,FIND(",",N11)+1)-FIND(",",N11)-1)),MapTable!$A:$A,1,0)),ISERROR(VLOOKUP(TRIM(MID(N11,FIND(",",N11,FIND(",",N11)+1)+1,999)),MapTable!$A:$A,1,0))),"맵없음",
  ""),
IF(ISERROR(FIND(",",N11,FIND(",",N11,FIND(",",N11,FIND(",",N11)+1)+1)+1)),
  IF(OR(ISERROR(VLOOKUP(LEFT(N11,FIND(",",N11)-1),MapTable!$A:$A,1,0)),ISERROR(VLOOKUP(TRIM(MID(N11,FIND(",",N11)+1,FIND(",",N11,FIND(",",N11)+1)-FIND(",",N11)-1)),MapTable!$A:$A,1,0)),ISERROR(VLOOKUP(TRIM(MID(N11,FIND(",",N11,FIND(",",N11)+1)+1,FIND(",",N11,FIND(",",N11,FIND(",",N11)+1)+1)-FIND(",",N11,FIND(",",N11)+1)-1)),MapTable!$A:$A,1,0)),ISERROR(VLOOKUP(TRIM(MID(N11,FIND(",",N11,FIND(",",N11,FIND(",",N11)+1)+1)+1,999)),MapTable!$A:$A,1,0))),"맵없음",
  ""),
)))))</f>
        <v/>
      </c>
      <c r="S11">
        <v>1001</v>
      </c>
      <c r="T11" t="str">
        <f>IF(ISBLANK(S11),"",IF(ISERROR(VLOOKUP(S11,[1]DropTable!$A:$A,1,0)),"드랍없음",""))</f>
        <v/>
      </c>
      <c r="V11" t="str">
        <f>IF(ISBLANK(U11),"",IF(ISERROR(VLOOKUP(U11,[1]DropTable!$A:$A,1,0)),"드랍없음",""))</f>
        <v/>
      </c>
      <c r="X11">
        <v>8.1</v>
      </c>
    </row>
    <row r="12" spans="1:24" x14ac:dyDescent="0.3">
      <c r="A12">
        <v>1</v>
      </c>
      <c r="B12">
        <v>10</v>
      </c>
      <c r="C12">
        <v>800</v>
      </c>
      <c r="D12">
        <v>150</v>
      </c>
      <c r="E12" t="s">
        <v>114</v>
      </c>
      <c r="G12" t="b">
        <v>0</v>
      </c>
      <c r="I12" t="str">
        <f>IF(ISBLANK(H12),"",IF(ISERROR(VLOOKUP(H12,MapTable!$A:$A,1,0)),"컨트롤없음",""))</f>
        <v/>
      </c>
      <c r="J12">
        <f t="shared" si="0"/>
        <v>12</v>
      </c>
      <c r="K12" t="b">
        <f t="shared" ca="1" si="1"/>
        <v>1</v>
      </c>
      <c r="L12" t="s">
        <v>30</v>
      </c>
      <c r="M12" t="str">
        <f>IF(ISBLANK(L12),"",IF(ISERROR(VLOOKUP(L12,MapTable!$A:$A,1,0)),"컨트롤없음",""))</f>
        <v/>
      </c>
      <c r="O12" t="str">
        <f>IF(ISBLANK(N12),"",
IF(ISERROR(FIND(",",N12)),
  IF(ISERROR(VLOOKUP(N12,MapTable!$A:$A,1,0)),"맵없음",
  ""),
IF(ISERROR(FIND(",",N12,FIND(",",N12)+1)),
  IF(OR(ISERROR(VLOOKUP(LEFT(N12,FIND(",",N12)-1),MapTable!$A:$A,1,0)),ISERROR(VLOOKUP(TRIM(MID(N12,FIND(",",N12)+1,999)),MapTable!$A:$A,1,0))),"맵없음",
  ""),
IF(ISERROR(FIND(",",N12,FIND(",",N12,FIND(",",N12)+1)+1)),
  IF(OR(ISERROR(VLOOKUP(LEFT(N12,FIND(",",N12)-1),MapTable!$A:$A,1,0)),ISERROR(VLOOKUP(TRIM(MID(N12,FIND(",",N12)+1,FIND(",",N12,FIND(",",N12)+1)-FIND(",",N12)-1)),MapTable!$A:$A,1,0)),ISERROR(VLOOKUP(TRIM(MID(N12,FIND(",",N12,FIND(",",N12)+1)+1,999)),MapTable!$A:$A,1,0))),"맵없음",
  ""),
IF(ISERROR(FIND(",",N12,FIND(",",N12,FIND(",",N12,FIND(",",N12)+1)+1)+1)),
  IF(OR(ISERROR(VLOOKUP(LEFT(N12,FIND(",",N12)-1),MapTable!$A:$A,1,0)),ISERROR(VLOOKUP(TRIM(MID(N12,FIND(",",N12)+1,FIND(",",N12,FIND(",",N12)+1)-FIND(",",N12)-1)),MapTable!$A:$A,1,0)),ISERROR(VLOOKUP(TRIM(MID(N12,FIND(",",N12,FIND(",",N12)+1)+1,FIND(",",N12,FIND(",",N12,FIND(",",N12)+1)+1)-FIND(",",N12,FIND(",",N12)+1)-1)),MapTable!$A:$A,1,0)),ISERROR(VLOOKUP(TRIM(MID(N12,FIND(",",N12,FIND(",",N12,FIND(",",N12)+1)+1)+1,999)),MapTable!$A:$A,1,0))),"맵없음",
  ""),
)))))</f>
        <v/>
      </c>
      <c r="S12">
        <v>1001</v>
      </c>
      <c r="T12" t="str">
        <f>IF(ISBLANK(S12),"",IF(ISERROR(VLOOKUP(S12,[1]DropTable!$A:$A,1,0)),"드랍없음",""))</f>
        <v/>
      </c>
      <c r="U12">
        <v>5001</v>
      </c>
      <c r="V12" t="str">
        <f>IF(ISBLANK(U12),"",IF(ISERROR(VLOOKUP(U12,[1]DropTable!$A:$A,1,0)),"드랍없음",""))</f>
        <v/>
      </c>
      <c r="W12">
        <v>2</v>
      </c>
      <c r="X12">
        <v>8.1</v>
      </c>
    </row>
    <row r="13" spans="1:24" x14ac:dyDescent="0.3">
      <c r="A13">
        <v>1</v>
      </c>
      <c r="B13">
        <v>11</v>
      </c>
      <c r="C13">
        <f t="shared" si="2"/>
        <v>800</v>
      </c>
      <c r="D13">
        <v>200</v>
      </c>
      <c r="E13" t="s">
        <v>115</v>
      </c>
      <c r="G13" t="b">
        <v>0</v>
      </c>
      <c r="I13" t="str">
        <f>IF(ISBLANK(H13),"",IF(ISERROR(VLOOKUP(H13,MapTable!$A:$A,1,0)),"컨트롤없음",""))</f>
        <v/>
      </c>
      <c r="J13">
        <f t="shared" si="0"/>
        <v>2</v>
      </c>
      <c r="K13" t="b">
        <f t="shared" ca="1" si="1"/>
        <v>0</v>
      </c>
      <c r="L13" t="s">
        <v>31</v>
      </c>
      <c r="M13" t="str">
        <f>IF(ISBLANK(L13),"",IF(ISERROR(VLOOKUP(L13,MapTable!$A:$A,1,0)),"컨트롤없음",""))</f>
        <v/>
      </c>
      <c r="O13" t="str">
        <f>IF(ISBLANK(N13),"",
IF(ISERROR(FIND(",",N13)),
  IF(ISERROR(VLOOKUP(N13,MapTable!$A:$A,1,0)),"맵없음",
  ""),
IF(ISERROR(FIND(",",N13,FIND(",",N13)+1)),
  IF(OR(ISERROR(VLOOKUP(LEFT(N13,FIND(",",N13)-1),MapTable!$A:$A,1,0)),ISERROR(VLOOKUP(TRIM(MID(N13,FIND(",",N13)+1,999)),MapTable!$A:$A,1,0))),"맵없음",
  ""),
IF(ISERROR(FIND(",",N13,FIND(",",N13,FIND(",",N13)+1)+1)),
  IF(OR(ISERROR(VLOOKUP(LEFT(N13,FIND(",",N13)-1),MapTable!$A:$A,1,0)),ISERROR(VLOOKUP(TRIM(MID(N13,FIND(",",N13)+1,FIND(",",N13,FIND(",",N13)+1)-FIND(",",N13)-1)),MapTable!$A:$A,1,0)),ISERROR(VLOOKUP(TRIM(MID(N13,FIND(",",N13,FIND(",",N13)+1)+1,999)),MapTable!$A:$A,1,0))),"맵없음",
  ""),
IF(ISERROR(FIND(",",N13,FIND(",",N13,FIND(",",N13,FIND(",",N13)+1)+1)+1)),
  IF(OR(ISERROR(VLOOKUP(LEFT(N13,FIND(",",N13)-1),MapTable!$A:$A,1,0)),ISERROR(VLOOKUP(TRIM(MID(N13,FIND(",",N13)+1,FIND(",",N13,FIND(",",N13)+1)-FIND(",",N13)-1)),MapTable!$A:$A,1,0)),ISERROR(VLOOKUP(TRIM(MID(N13,FIND(",",N13,FIND(",",N13)+1)+1,FIND(",",N13,FIND(",",N13,FIND(",",N13)+1)+1)-FIND(",",N13,FIND(",",N13)+1)-1)),MapTable!$A:$A,1,0)),ISERROR(VLOOKUP(TRIM(MID(N13,FIND(",",N13,FIND(",",N13,FIND(",",N13)+1)+1)+1,999)),MapTable!$A:$A,1,0))),"맵없음",
  ""),
)))))</f>
        <v/>
      </c>
      <c r="T13" t="str">
        <f>IF(ISBLANK(S13),"",IF(ISERROR(VLOOKUP(S13,[1]DropTable!$A:$A,1,0)),"드랍없음",""))</f>
        <v/>
      </c>
      <c r="V13" t="str">
        <f>IF(ISBLANK(U13),"",IF(ISERROR(VLOOKUP(U13,[1]DropTable!$A:$A,1,0)),"드랍없음",""))</f>
        <v/>
      </c>
      <c r="X13">
        <v>8.1</v>
      </c>
    </row>
    <row r="14" spans="1:24" x14ac:dyDescent="0.3">
      <c r="A14">
        <v>1</v>
      </c>
      <c r="B14">
        <v>12</v>
      </c>
      <c r="C14">
        <f>D14*4</f>
        <v>800</v>
      </c>
      <c r="D14">
        <v>200</v>
      </c>
      <c r="E14" t="s">
        <v>115</v>
      </c>
      <c r="G14" t="b">
        <v>0</v>
      </c>
      <c r="I14" t="str">
        <f>IF(ISBLANK(H14),"",IF(ISERROR(VLOOKUP(H14,MapTable!$A:$A,1,0)),"컨트롤없음",""))</f>
        <v/>
      </c>
      <c r="J14">
        <f t="shared" si="0"/>
        <v>2</v>
      </c>
      <c r="K14" t="b">
        <f t="shared" ca="1" si="1"/>
        <v>0</v>
      </c>
      <c r="L14" t="s">
        <v>32</v>
      </c>
      <c r="M14" t="str">
        <f>IF(ISBLANK(L14),"",IF(ISERROR(VLOOKUP(L14,MapTable!$A:$A,1,0)),"컨트롤없음",""))</f>
        <v/>
      </c>
      <c r="O14" t="str">
        <f>IF(ISBLANK(N14),"",
IF(ISERROR(FIND(",",N14)),
  IF(ISERROR(VLOOKUP(N14,MapTable!$A:$A,1,0)),"맵없음",
  ""),
IF(ISERROR(FIND(",",N14,FIND(",",N14)+1)),
  IF(OR(ISERROR(VLOOKUP(LEFT(N14,FIND(",",N14)-1),MapTable!$A:$A,1,0)),ISERROR(VLOOKUP(TRIM(MID(N14,FIND(",",N14)+1,999)),MapTable!$A:$A,1,0))),"맵없음",
  ""),
IF(ISERROR(FIND(",",N14,FIND(",",N14,FIND(",",N14)+1)+1)),
  IF(OR(ISERROR(VLOOKUP(LEFT(N14,FIND(",",N14)-1),MapTable!$A:$A,1,0)),ISERROR(VLOOKUP(TRIM(MID(N14,FIND(",",N14)+1,FIND(",",N14,FIND(",",N14)+1)-FIND(",",N14)-1)),MapTable!$A:$A,1,0)),ISERROR(VLOOKUP(TRIM(MID(N14,FIND(",",N14,FIND(",",N14)+1)+1,999)),MapTable!$A:$A,1,0))),"맵없음",
  ""),
IF(ISERROR(FIND(",",N14,FIND(",",N14,FIND(",",N14,FIND(",",N14)+1)+1)+1)),
  IF(OR(ISERROR(VLOOKUP(LEFT(N14,FIND(",",N14)-1),MapTable!$A:$A,1,0)),ISERROR(VLOOKUP(TRIM(MID(N14,FIND(",",N14)+1,FIND(",",N14,FIND(",",N14)+1)-FIND(",",N14)-1)),MapTable!$A:$A,1,0)),ISERROR(VLOOKUP(TRIM(MID(N14,FIND(",",N14,FIND(",",N14)+1)+1,FIND(",",N14,FIND(",",N14,FIND(",",N14)+1)+1)-FIND(",",N14,FIND(",",N14)+1)-1)),MapTable!$A:$A,1,0)),ISERROR(VLOOKUP(TRIM(MID(N14,FIND(",",N14,FIND(",",N14,FIND(",",N14)+1)+1)+1,999)),MapTable!$A:$A,1,0))),"맵없음",
  ""),
)))))</f>
        <v/>
      </c>
      <c r="T14" t="str">
        <f>IF(ISBLANK(S14),"",IF(ISERROR(VLOOKUP(S14,[1]DropTable!$A:$A,1,0)),"드랍없음",""))</f>
        <v/>
      </c>
      <c r="V14" t="str">
        <f>IF(ISBLANK(U14),"",IF(ISERROR(VLOOKUP(U14,[1]DropTable!$A:$A,1,0)),"드랍없음",""))</f>
        <v/>
      </c>
      <c r="X14">
        <v>8.1</v>
      </c>
    </row>
    <row r="15" spans="1:24" x14ac:dyDescent="0.3">
      <c r="A15">
        <v>1</v>
      </c>
      <c r="B15">
        <v>13</v>
      </c>
      <c r="C15">
        <f t="shared" si="2"/>
        <v>800</v>
      </c>
      <c r="D15">
        <v>200</v>
      </c>
      <c r="E15" t="s">
        <v>115</v>
      </c>
      <c r="G15" t="b">
        <v>0</v>
      </c>
      <c r="I15" t="str">
        <f>IF(ISBLANK(H15),"",IF(ISERROR(VLOOKUP(H15,MapTable!$A:$A,1,0)),"컨트롤없음",""))</f>
        <v/>
      </c>
      <c r="J15">
        <f t="shared" si="0"/>
        <v>2</v>
      </c>
      <c r="K15" t="b">
        <f t="shared" ca="1" si="1"/>
        <v>0</v>
      </c>
      <c r="L15" t="s">
        <v>33</v>
      </c>
      <c r="M15" t="str">
        <f>IF(ISBLANK(L15),"",IF(ISERROR(VLOOKUP(L15,MapTable!$A:$A,1,0)),"컨트롤없음",""))</f>
        <v/>
      </c>
      <c r="O15" t="str">
        <f>IF(ISBLANK(N15),"",
IF(ISERROR(FIND(",",N15)),
  IF(ISERROR(VLOOKUP(N15,MapTable!$A:$A,1,0)),"맵없음",
  ""),
IF(ISERROR(FIND(",",N15,FIND(",",N15)+1)),
  IF(OR(ISERROR(VLOOKUP(LEFT(N15,FIND(",",N15)-1),MapTable!$A:$A,1,0)),ISERROR(VLOOKUP(TRIM(MID(N15,FIND(",",N15)+1,999)),MapTable!$A:$A,1,0))),"맵없음",
  ""),
IF(ISERROR(FIND(",",N15,FIND(",",N15,FIND(",",N15)+1)+1)),
  IF(OR(ISERROR(VLOOKUP(LEFT(N15,FIND(",",N15)-1),MapTable!$A:$A,1,0)),ISERROR(VLOOKUP(TRIM(MID(N15,FIND(",",N15)+1,FIND(",",N15,FIND(",",N15)+1)-FIND(",",N15)-1)),MapTable!$A:$A,1,0)),ISERROR(VLOOKUP(TRIM(MID(N15,FIND(",",N15,FIND(",",N15)+1)+1,999)),MapTable!$A:$A,1,0))),"맵없음",
  ""),
IF(ISERROR(FIND(",",N15,FIND(",",N15,FIND(",",N15,FIND(",",N15)+1)+1)+1)),
  IF(OR(ISERROR(VLOOKUP(LEFT(N15,FIND(",",N15)-1),MapTable!$A:$A,1,0)),ISERROR(VLOOKUP(TRIM(MID(N15,FIND(",",N15)+1,FIND(",",N15,FIND(",",N15)+1)-FIND(",",N15)-1)),MapTable!$A:$A,1,0)),ISERROR(VLOOKUP(TRIM(MID(N15,FIND(",",N15,FIND(",",N15)+1)+1,FIND(",",N15,FIND(",",N15,FIND(",",N15)+1)+1)-FIND(",",N15,FIND(",",N15)+1)-1)),MapTable!$A:$A,1,0)),ISERROR(VLOOKUP(TRIM(MID(N15,FIND(",",N15,FIND(",",N15,FIND(",",N15)+1)+1)+1,999)),MapTable!$A:$A,1,0))),"맵없음",
  ""),
)))))</f>
        <v/>
      </c>
      <c r="T15" t="str">
        <f>IF(ISBLANK(S15),"",IF(ISERROR(VLOOKUP(S15,[1]DropTable!$A:$A,1,0)),"드랍없음",""))</f>
        <v/>
      </c>
      <c r="V15" t="str">
        <f>IF(ISBLANK(U15),"",IF(ISERROR(VLOOKUP(U15,[1]DropTable!$A:$A,1,0)),"드랍없음",""))</f>
        <v/>
      </c>
      <c r="X15">
        <v>8.1</v>
      </c>
    </row>
    <row r="16" spans="1:24" x14ac:dyDescent="0.3">
      <c r="A16">
        <v>1</v>
      </c>
      <c r="B16">
        <v>14</v>
      </c>
      <c r="C16">
        <f t="shared" si="2"/>
        <v>800</v>
      </c>
      <c r="D16">
        <v>200</v>
      </c>
      <c r="E16" t="s">
        <v>115</v>
      </c>
      <c r="G16" t="b">
        <v>0</v>
      </c>
      <c r="I16" t="str">
        <f>IF(ISBLANK(H16),"",IF(ISERROR(VLOOKUP(H16,MapTable!$A:$A,1,0)),"컨트롤없음",""))</f>
        <v/>
      </c>
      <c r="J16">
        <f t="shared" si="0"/>
        <v>2</v>
      </c>
      <c r="K16" t="b">
        <f t="shared" ca="1" si="1"/>
        <v>0</v>
      </c>
      <c r="L16" t="s">
        <v>34</v>
      </c>
      <c r="M16" t="str">
        <f>IF(ISBLANK(L16),"",IF(ISERROR(VLOOKUP(L16,MapTable!$A:$A,1,0)),"컨트롤없음",""))</f>
        <v/>
      </c>
      <c r="O16" t="str">
        <f>IF(ISBLANK(N16),"",
IF(ISERROR(FIND(",",N16)),
  IF(ISERROR(VLOOKUP(N16,MapTable!$A:$A,1,0)),"맵없음",
  ""),
IF(ISERROR(FIND(",",N16,FIND(",",N16)+1)),
  IF(OR(ISERROR(VLOOKUP(LEFT(N16,FIND(",",N16)-1),MapTable!$A:$A,1,0)),ISERROR(VLOOKUP(TRIM(MID(N16,FIND(",",N16)+1,999)),MapTable!$A:$A,1,0))),"맵없음",
  ""),
IF(ISERROR(FIND(",",N16,FIND(",",N16,FIND(",",N16)+1)+1)),
  IF(OR(ISERROR(VLOOKUP(LEFT(N16,FIND(",",N16)-1),MapTable!$A:$A,1,0)),ISERROR(VLOOKUP(TRIM(MID(N16,FIND(",",N16)+1,FIND(",",N16,FIND(",",N16)+1)-FIND(",",N16)-1)),MapTable!$A:$A,1,0)),ISERROR(VLOOKUP(TRIM(MID(N16,FIND(",",N16,FIND(",",N16)+1)+1,999)),MapTable!$A:$A,1,0))),"맵없음",
  ""),
IF(ISERROR(FIND(",",N16,FIND(",",N16,FIND(",",N16,FIND(",",N16)+1)+1)+1)),
  IF(OR(ISERROR(VLOOKUP(LEFT(N16,FIND(",",N16)-1),MapTable!$A:$A,1,0)),ISERROR(VLOOKUP(TRIM(MID(N16,FIND(",",N16)+1,FIND(",",N16,FIND(",",N16)+1)-FIND(",",N16)-1)),MapTable!$A:$A,1,0)),ISERROR(VLOOKUP(TRIM(MID(N16,FIND(",",N16,FIND(",",N16)+1)+1,FIND(",",N16,FIND(",",N16,FIND(",",N16)+1)+1)-FIND(",",N16,FIND(",",N16)+1)-1)),MapTable!$A:$A,1,0)),ISERROR(VLOOKUP(TRIM(MID(N16,FIND(",",N16,FIND(",",N16,FIND(",",N16)+1)+1)+1,999)),MapTable!$A:$A,1,0))),"맵없음",
  ""),
)))))</f>
        <v/>
      </c>
      <c r="T16" t="str">
        <f>IF(ISBLANK(S16),"",IF(ISERROR(VLOOKUP(S16,[1]DropTable!$A:$A,1,0)),"드랍없음",""))</f>
        <v/>
      </c>
      <c r="V16" t="str">
        <f>IF(ISBLANK(U16),"",IF(ISERROR(VLOOKUP(U16,[1]DropTable!$A:$A,1,0)),"드랍없음",""))</f>
        <v/>
      </c>
      <c r="X16">
        <v>8.1</v>
      </c>
    </row>
    <row r="17" spans="1:24" x14ac:dyDescent="0.3">
      <c r="A17">
        <v>1</v>
      </c>
      <c r="B17">
        <v>15</v>
      </c>
      <c r="C17">
        <f t="shared" si="2"/>
        <v>800</v>
      </c>
      <c r="D17">
        <v>200</v>
      </c>
      <c r="E17" t="s">
        <v>115</v>
      </c>
      <c r="G17" t="b">
        <v>0</v>
      </c>
      <c r="I17" t="str">
        <f>IF(ISBLANK(H17),"",IF(ISERROR(VLOOKUP(H17,MapTable!$A:$A,1,0)),"컨트롤없음",""))</f>
        <v/>
      </c>
      <c r="J17">
        <f t="shared" si="0"/>
        <v>11</v>
      </c>
      <c r="K17" t="b">
        <f t="shared" ca="1" si="1"/>
        <v>0</v>
      </c>
      <c r="M17" t="str">
        <f>IF(ISBLANK(L17),"",IF(ISERROR(VLOOKUP(L17,MapTable!$A:$A,1,0)),"컨트롤없음",""))</f>
        <v/>
      </c>
      <c r="N17" t="s">
        <v>43</v>
      </c>
      <c r="O17" t="str">
        <f>IF(ISBLANK(N17),"",
IF(ISERROR(FIND(",",N17)),
  IF(ISERROR(VLOOKUP(N17,MapTable!$A:$A,1,0)),"맵없음",
  ""),
IF(ISERROR(FIND(",",N17,FIND(",",N17)+1)),
  IF(OR(ISERROR(VLOOKUP(LEFT(N17,FIND(",",N17)-1),MapTable!$A:$A,1,0)),ISERROR(VLOOKUP(TRIM(MID(N17,FIND(",",N17)+1,999)),MapTable!$A:$A,1,0))),"맵없음",
  ""),
IF(ISERROR(FIND(",",N17,FIND(",",N17,FIND(",",N17)+1)+1)),
  IF(OR(ISERROR(VLOOKUP(LEFT(N17,FIND(",",N17)-1),MapTable!$A:$A,1,0)),ISERROR(VLOOKUP(TRIM(MID(N17,FIND(",",N17)+1,FIND(",",N17,FIND(",",N17)+1)-FIND(",",N17)-1)),MapTable!$A:$A,1,0)),ISERROR(VLOOKUP(TRIM(MID(N17,FIND(",",N17,FIND(",",N17)+1)+1,999)),MapTable!$A:$A,1,0))),"맵없음",
  ""),
IF(ISERROR(FIND(",",N17,FIND(",",N17,FIND(",",N17,FIND(",",N17)+1)+1)+1)),
  IF(OR(ISERROR(VLOOKUP(LEFT(N17,FIND(",",N17)-1),MapTable!$A:$A,1,0)),ISERROR(VLOOKUP(TRIM(MID(N17,FIND(",",N17)+1,FIND(",",N17,FIND(",",N17)+1)-FIND(",",N17)-1)),MapTable!$A:$A,1,0)),ISERROR(VLOOKUP(TRIM(MID(N17,FIND(",",N17,FIND(",",N17)+1)+1,FIND(",",N17,FIND(",",N17,FIND(",",N17)+1)+1)-FIND(",",N17,FIND(",",N17)+1)-1)),MapTable!$A:$A,1,0)),ISERROR(VLOOKUP(TRIM(MID(N17,FIND(",",N17,FIND(",",N17,FIND(",",N17)+1)+1)+1,999)),MapTable!$A:$A,1,0))),"맵없음",
  ""),
)))))</f>
        <v/>
      </c>
      <c r="T17" t="str">
        <f>IF(ISBLANK(S17),"",IF(ISERROR(VLOOKUP(S17,[1]DropTable!$A:$A,1,0)),"드랍없음",""))</f>
        <v/>
      </c>
      <c r="V17" t="str">
        <f>IF(ISBLANK(U17),"",IF(ISERROR(VLOOKUP(U17,[1]DropTable!$A:$A,1,0)),"드랍없음",""))</f>
        <v/>
      </c>
      <c r="X17">
        <v>8.1</v>
      </c>
    </row>
    <row r="18" spans="1:24" x14ac:dyDescent="0.3">
      <c r="A18">
        <v>1</v>
      </c>
      <c r="B18">
        <v>16</v>
      </c>
      <c r="C18">
        <f t="shared" si="2"/>
        <v>800</v>
      </c>
      <c r="D18">
        <v>200</v>
      </c>
      <c r="E18" t="s">
        <v>115</v>
      </c>
      <c r="G18" t="b">
        <v>0</v>
      </c>
      <c r="I18" t="str">
        <f>IF(ISBLANK(H18),"",IF(ISERROR(VLOOKUP(H18,MapTable!$A:$A,1,0)),"컨트롤없음",""))</f>
        <v/>
      </c>
      <c r="J18">
        <f t="shared" si="0"/>
        <v>2</v>
      </c>
      <c r="K18" t="b">
        <f t="shared" ca="1" si="1"/>
        <v>0</v>
      </c>
      <c r="L18" t="s">
        <v>35</v>
      </c>
      <c r="M18" t="str">
        <f>IF(ISBLANK(L18),"",IF(ISERROR(VLOOKUP(L18,MapTable!$A:$A,1,0)),"컨트롤없음",""))</f>
        <v/>
      </c>
      <c r="O18" t="str">
        <f>IF(ISBLANK(N18),"",
IF(ISERROR(FIND(",",N18)),
  IF(ISERROR(VLOOKUP(N18,MapTable!$A:$A,1,0)),"맵없음",
  ""),
IF(ISERROR(FIND(",",N18,FIND(",",N18)+1)),
  IF(OR(ISERROR(VLOOKUP(LEFT(N18,FIND(",",N18)-1),MapTable!$A:$A,1,0)),ISERROR(VLOOKUP(TRIM(MID(N18,FIND(",",N18)+1,999)),MapTable!$A:$A,1,0))),"맵없음",
  ""),
IF(ISERROR(FIND(",",N18,FIND(",",N18,FIND(",",N18)+1)+1)),
  IF(OR(ISERROR(VLOOKUP(LEFT(N18,FIND(",",N18)-1),MapTable!$A:$A,1,0)),ISERROR(VLOOKUP(TRIM(MID(N18,FIND(",",N18)+1,FIND(",",N18,FIND(",",N18)+1)-FIND(",",N18)-1)),MapTable!$A:$A,1,0)),ISERROR(VLOOKUP(TRIM(MID(N18,FIND(",",N18,FIND(",",N18)+1)+1,999)),MapTable!$A:$A,1,0))),"맵없음",
  ""),
IF(ISERROR(FIND(",",N18,FIND(",",N18,FIND(",",N18,FIND(",",N18)+1)+1)+1)),
  IF(OR(ISERROR(VLOOKUP(LEFT(N18,FIND(",",N18)-1),MapTable!$A:$A,1,0)),ISERROR(VLOOKUP(TRIM(MID(N18,FIND(",",N18)+1,FIND(",",N18,FIND(",",N18)+1)-FIND(",",N18)-1)),MapTable!$A:$A,1,0)),ISERROR(VLOOKUP(TRIM(MID(N18,FIND(",",N18,FIND(",",N18)+1)+1,FIND(",",N18,FIND(",",N18,FIND(",",N18)+1)+1)-FIND(",",N18,FIND(",",N18)+1)-1)),MapTable!$A:$A,1,0)),ISERROR(VLOOKUP(TRIM(MID(N18,FIND(",",N18,FIND(",",N18,FIND(",",N18)+1)+1)+1,999)),MapTable!$A:$A,1,0))),"맵없음",
  ""),
)))))</f>
        <v/>
      </c>
      <c r="T18" t="str">
        <f>IF(ISBLANK(S18),"",IF(ISERROR(VLOOKUP(S18,[1]DropTable!$A:$A,1,0)),"드랍없음",""))</f>
        <v/>
      </c>
      <c r="V18" t="str">
        <f>IF(ISBLANK(U18),"",IF(ISERROR(VLOOKUP(U18,[1]DropTable!$A:$A,1,0)),"드랍없음",""))</f>
        <v/>
      </c>
      <c r="X18">
        <v>8.1</v>
      </c>
    </row>
    <row r="19" spans="1:24" x14ac:dyDescent="0.3">
      <c r="A19">
        <v>1</v>
      </c>
      <c r="B19">
        <v>17</v>
      </c>
      <c r="C19">
        <f t="shared" si="2"/>
        <v>800</v>
      </c>
      <c r="D19">
        <v>200</v>
      </c>
      <c r="E19" t="s">
        <v>115</v>
      </c>
      <c r="G19" t="b">
        <v>0</v>
      </c>
      <c r="I19" t="str">
        <f>IF(ISBLANK(H19),"",IF(ISERROR(VLOOKUP(H19,MapTable!$A:$A,1,0)),"컨트롤없음",""))</f>
        <v/>
      </c>
      <c r="J19">
        <f t="shared" si="0"/>
        <v>2</v>
      </c>
      <c r="K19" t="b">
        <f t="shared" ca="1" si="1"/>
        <v>0</v>
      </c>
      <c r="L19" t="s">
        <v>36</v>
      </c>
      <c r="M19" t="str">
        <f>IF(ISBLANK(L19),"",IF(ISERROR(VLOOKUP(L19,MapTable!$A:$A,1,0)),"컨트롤없음",""))</f>
        <v/>
      </c>
      <c r="O19" t="str">
        <f>IF(ISBLANK(N19),"",
IF(ISERROR(FIND(",",N19)),
  IF(ISERROR(VLOOKUP(N19,MapTable!$A:$A,1,0)),"맵없음",
  ""),
IF(ISERROR(FIND(",",N19,FIND(",",N19)+1)),
  IF(OR(ISERROR(VLOOKUP(LEFT(N19,FIND(",",N19)-1),MapTable!$A:$A,1,0)),ISERROR(VLOOKUP(TRIM(MID(N19,FIND(",",N19)+1,999)),MapTable!$A:$A,1,0))),"맵없음",
  ""),
IF(ISERROR(FIND(",",N19,FIND(",",N19,FIND(",",N19)+1)+1)),
  IF(OR(ISERROR(VLOOKUP(LEFT(N19,FIND(",",N19)-1),MapTable!$A:$A,1,0)),ISERROR(VLOOKUP(TRIM(MID(N19,FIND(",",N19)+1,FIND(",",N19,FIND(",",N19)+1)-FIND(",",N19)-1)),MapTable!$A:$A,1,0)),ISERROR(VLOOKUP(TRIM(MID(N19,FIND(",",N19,FIND(",",N19)+1)+1,999)),MapTable!$A:$A,1,0))),"맵없음",
  ""),
IF(ISERROR(FIND(",",N19,FIND(",",N19,FIND(",",N19,FIND(",",N19)+1)+1)+1)),
  IF(OR(ISERROR(VLOOKUP(LEFT(N19,FIND(",",N19)-1),MapTable!$A:$A,1,0)),ISERROR(VLOOKUP(TRIM(MID(N19,FIND(",",N19)+1,FIND(",",N19,FIND(",",N19)+1)-FIND(",",N19)-1)),MapTable!$A:$A,1,0)),ISERROR(VLOOKUP(TRIM(MID(N19,FIND(",",N19,FIND(",",N19)+1)+1,FIND(",",N19,FIND(",",N19,FIND(",",N19)+1)+1)-FIND(",",N19,FIND(",",N19)+1)-1)),MapTable!$A:$A,1,0)),ISERROR(VLOOKUP(TRIM(MID(N19,FIND(",",N19,FIND(",",N19,FIND(",",N19)+1)+1)+1,999)),MapTable!$A:$A,1,0))),"맵없음",
  ""),
)))))</f>
        <v/>
      </c>
      <c r="T19" t="str">
        <f>IF(ISBLANK(S19),"",IF(ISERROR(VLOOKUP(S19,[1]DropTable!$A:$A,1,0)),"드랍없음",""))</f>
        <v/>
      </c>
      <c r="V19" t="str">
        <f>IF(ISBLANK(U19),"",IF(ISERROR(VLOOKUP(U19,[1]DropTable!$A:$A,1,0)),"드랍없음",""))</f>
        <v/>
      </c>
      <c r="X19">
        <v>8.1</v>
      </c>
    </row>
    <row r="20" spans="1:24" x14ac:dyDescent="0.3">
      <c r="A20">
        <v>1</v>
      </c>
      <c r="B20">
        <v>18</v>
      </c>
      <c r="C20">
        <f t="shared" si="2"/>
        <v>800</v>
      </c>
      <c r="D20">
        <v>200</v>
      </c>
      <c r="E20" t="s">
        <v>115</v>
      </c>
      <c r="G20" t="b">
        <v>0</v>
      </c>
      <c r="I20" t="str">
        <f>IF(ISBLANK(H20),"",IF(ISERROR(VLOOKUP(H20,MapTable!$A:$A,1,0)),"컨트롤없음",""))</f>
        <v/>
      </c>
      <c r="J20">
        <f t="shared" si="0"/>
        <v>2</v>
      </c>
      <c r="K20" t="b">
        <f t="shared" ca="1" si="1"/>
        <v>0</v>
      </c>
      <c r="L20" t="s">
        <v>37</v>
      </c>
      <c r="M20" t="str">
        <f>IF(ISBLANK(L20),"",IF(ISERROR(VLOOKUP(L20,MapTable!$A:$A,1,0)),"컨트롤없음",""))</f>
        <v/>
      </c>
      <c r="O20" t="str">
        <f>IF(ISBLANK(N20),"",
IF(ISERROR(FIND(",",N20)),
  IF(ISERROR(VLOOKUP(N20,MapTable!$A:$A,1,0)),"맵없음",
  ""),
IF(ISERROR(FIND(",",N20,FIND(",",N20)+1)),
  IF(OR(ISERROR(VLOOKUP(LEFT(N20,FIND(",",N20)-1),MapTable!$A:$A,1,0)),ISERROR(VLOOKUP(TRIM(MID(N20,FIND(",",N20)+1,999)),MapTable!$A:$A,1,0))),"맵없음",
  ""),
IF(ISERROR(FIND(",",N20,FIND(",",N20,FIND(",",N20)+1)+1)),
  IF(OR(ISERROR(VLOOKUP(LEFT(N20,FIND(",",N20)-1),MapTable!$A:$A,1,0)),ISERROR(VLOOKUP(TRIM(MID(N20,FIND(",",N20)+1,FIND(",",N20,FIND(",",N20)+1)-FIND(",",N20)-1)),MapTable!$A:$A,1,0)),ISERROR(VLOOKUP(TRIM(MID(N20,FIND(",",N20,FIND(",",N20)+1)+1,999)),MapTable!$A:$A,1,0))),"맵없음",
  ""),
IF(ISERROR(FIND(",",N20,FIND(",",N20,FIND(",",N20,FIND(",",N20)+1)+1)+1)),
  IF(OR(ISERROR(VLOOKUP(LEFT(N20,FIND(",",N20)-1),MapTable!$A:$A,1,0)),ISERROR(VLOOKUP(TRIM(MID(N20,FIND(",",N20)+1,FIND(",",N20,FIND(",",N20)+1)-FIND(",",N20)-1)),MapTable!$A:$A,1,0)),ISERROR(VLOOKUP(TRIM(MID(N20,FIND(",",N20,FIND(",",N20)+1)+1,FIND(",",N20,FIND(",",N20,FIND(",",N20)+1)+1)-FIND(",",N20,FIND(",",N20)+1)-1)),MapTable!$A:$A,1,0)),ISERROR(VLOOKUP(TRIM(MID(N20,FIND(",",N20,FIND(",",N20,FIND(",",N20)+1)+1)+1,999)),MapTable!$A:$A,1,0))),"맵없음",
  ""),
)))))</f>
        <v/>
      </c>
      <c r="T20" t="str">
        <f>IF(ISBLANK(S20),"",IF(ISERROR(VLOOKUP(S20,[1]DropTable!$A:$A,1,0)),"드랍없음",""))</f>
        <v/>
      </c>
      <c r="V20" t="str">
        <f>IF(ISBLANK(U20),"",IF(ISERROR(VLOOKUP(U20,[1]DropTable!$A:$A,1,0)),"드랍없음",""))</f>
        <v/>
      </c>
      <c r="X20">
        <v>8.1</v>
      </c>
    </row>
    <row r="21" spans="1:24" x14ac:dyDescent="0.3">
      <c r="A21">
        <v>1</v>
      </c>
      <c r="B21">
        <v>19</v>
      </c>
      <c r="C21">
        <f t="shared" si="2"/>
        <v>800</v>
      </c>
      <c r="D21">
        <v>200</v>
      </c>
      <c r="E21" t="s">
        <v>115</v>
      </c>
      <c r="G21" t="b">
        <v>0</v>
      </c>
      <c r="I21" t="str">
        <f>IF(ISBLANK(H21),"",IF(ISERROR(VLOOKUP(H21,MapTable!$A:$A,1,0)),"컨트롤없음",""))</f>
        <v/>
      </c>
      <c r="J21">
        <f t="shared" si="0"/>
        <v>2</v>
      </c>
      <c r="K21" t="b">
        <f t="shared" ca="1" si="1"/>
        <v>1</v>
      </c>
      <c r="L21" t="s">
        <v>38</v>
      </c>
      <c r="M21" t="str">
        <f>IF(ISBLANK(L21),"",IF(ISERROR(VLOOKUP(L21,MapTable!$A:$A,1,0)),"컨트롤없음",""))</f>
        <v/>
      </c>
      <c r="O21" t="str">
        <f>IF(ISBLANK(N21),"",
IF(ISERROR(FIND(",",N21)),
  IF(ISERROR(VLOOKUP(N21,MapTable!$A:$A,1,0)),"맵없음",
  ""),
IF(ISERROR(FIND(",",N21,FIND(",",N21)+1)),
  IF(OR(ISERROR(VLOOKUP(LEFT(N21,FIND(",",N21)-1),MapTable!$A:$A,1,0)),ISERROR(VLOOKUP(TRIM(MID(N21,FIND(",",N21)+1,999)),MapTable!$A:$A,1,0))),"맵없음",
  ""),
IF(ISERROR(FIND(",",N21,FIND(",",N21,FIND(",",N21)+1)+1)),
  IF(OR(ISERROR(VLOOKUP(LEFT(N21,FIND(",",N21)-1),MapTable!$A:$A,1,0)),ISERROR(VLOOKUP(TRIM(MID(N21,FIND(",",N21)+1,FIND(",",N21,FIND(",",N21)+1)-FIND(",",N21)-1)),MapTable!$A:$A,1,0)),ISERROR(VLOOKUP(TRIM(MID(N21,FIND(",",N21,FIND(",",N21)+1)+1,999)),MapTable!$A:$A,1,0))),"맵없음",
  ""),
IF(ISERROR(FIND(",",N21,FIND(",",N21,FIND(",",N21,FIND(",",N21)+1)+1)+1)),
  IF(OR(ISERROR(VLOOKUP(LEFT(N21,FIND(",",N21)-1),MapTable!$A:$A,1,0)),ISERROR(VLOOKUP(TRIM(MID(N21,FIND(",",N21)+1,FIND(",",N21,FIND(",",N21)+1)-FIND(",",N21)-1)),MapTable!$A:$A,1,0)),ISERROR(VLOOKUP(TRIM(MID(N21,FIND(",",N21,FIND(",",N21)+1)+1,FIND(",",N21,FIND(",",N21,FIND(",",N21)+1)+1)-FIND(",",N21,FIND(",",N21)+1)-1)),MapTable!$A:$A,1,0)),ISERROR(VLOOKUP(TRIM(MID(N21,FIND(",",N21,FIND(",",N21,FIND(",",N21)+1)+1)+1,999)),MapTable!$A:$A,1,0))),"맵없음",
  ""),
)))))</f>
        <v/>
      </c>
      <c r="T21" t="str">
        <f>IF(ISBLANK(S21),"",IF(ISERROR(VLOOKUP(S21,[1]DropTable!$A:$A,1,0)),"드랍없음",""))</f>
        <v/>
      </c>
      <c r="V21" t="str">
        <f>IF(ISBLANK(U21),"",IF(ISERROR(VLOOKUP(U21,[1]DropTable!$A:$A,1,0)),"드랍없음",""))</f>
        <v/>
      </c>
      <c r="X21">
        <v>8.1</v>
      </c>
    </row>
    <row r="22" spans="1:24" x14ac:dyDescent="0.3">
      <c r="A22">
        <v>1</v>
      </c>
      <c r="B22">
        <v>20</v>
      </c>
      <c r="C22">
        <f t="shared" si="2"/>
        <v>800</v>
      </c>
      <c r="D22">
        <v>200</v>
      </c>
      <c r="E22" t="s">
        <v>114</v>
      </c>
      <c r="G22" t="b">
        <v>0</v>
      </c>
      <c r="I22" t="str">
        <f>IF(ISBLANK(H22),"",IF(ISERROR(VLOOKUP(H22,MapTable!$A:$A,1,0)),"컨트롤없음",""))</f>
        <v/>
      </c>
      <c r="J22">
        <f t="shared" si="0"/>
        <v>12</v>
      </c>
      <c r="K22" t="b">
        <f t="shared" ca="1" si="1"/>
        <v>1</v>
      </c>
      <c r="L22" t="s">
        <v>39</v>
      </c>
      <c r="M22" t="str">
        <f>IF(ISBLANK(L22),"",IF(ISERROR(VLOOKUP(L22,MapTable!$A:$A,1,0)),"컨트롤없음",""))</f>
        <v/>
      </c>
      <c r="O22" t="str">
        <f>IF(ISBLANK(N22),"",
IF(ISERROR(FIND(",",N22)),
  IF(ISERROR(VLOOKUP(N22,MapTable!$A:$A,1,0)),"맵없음",
  ""),
IF(ISERROR(FIND(",",N22,FIND(",",N22)+1)),
  IF(OR(ISERROR(VLOOKUP(LEFT(N22,FIND(",",N22)-1),MapTable!$A:$A,1,0)),ISERROR(VLOOKUP(TRIM(MID(N22,FIND(",",N22)+1,999)),MapTable!$A:$A,1,0))),"맵없음",
  ""),
IF(ISERROR(FIND(",",N22,FIND(",",N22,FIND(",",N22)+1)+1)),
  IF(OR(ISERROR(VLOOKUP(LEFT(N22,FIND(",",N22)-1),MapTable!$A:$A,1,0)),ISERROR(VLOOKUP(TRIM(MID(N22,FIND(",",N22)+1,FIND(",",N22,FIND(",",N22)+1)-FIND(",",N22)-1)),MapTable!$A:$A,1,0)),ISERROR(VLOOKUP(TRIM(MID(N22,FIND(",",N22,FIND(",",N22)+1)+1,999)),MapTable!$A:$A,1,0))),"맵없음",
  ""),
IF(ISERROR(FIND(",",N22,FIND(",",N22,FIND(",",N22,FIND(",",N22)+1)+1)+1)),
  IF(OR(ISERROR(VLOOKUP(LEFT(N22,FIND(",",N22)-1),MapTable!$A:$A,1,0)),ISERROR(VLOOKUP(TRIM(MID(N22,FIND(",",N22)+1,FIND(",",N22,FIND(",",N22)+1)-FIND(",",N22)-1)),MapTable!$A:$A,1,0)),ISERROR(VLOOKUP(TRIM(MID(N22,FIND(",",N22,FIND(",",N22)+1)+1,FIND(",",N22,FIND(",",N22,FIND(",",N22)+1)+1)-FIND(",",N22,FIND(",",N22)+1)-1)),MapTable!$A:$A,1,0)),ISERROR(VLOOKUP(TRIM(MID(N22,FIND(",",N22,FIND(",",N22,FIND(",",N22)+1)+1)+1,999)),MapTable!$A:$A,1,0))),"맵없음",
  ""),
)))))</f>
        <v/>
      </c>
      <c r="T22" t="str">
        <f>IF(ISBLANK(S22),"",IF(ISERROR(VLOOKUP(S22,[1]DropTable!$A:$A,1,0)),"드랍없음",""))</f>
        <v/>
      </c>
      <c r="V22" t="str">
        <f>IF(ISBLANK(U22),"",IF(ISERROR(VLOOKUP(U22,[1]DropTable!$A:$A,1,0)),"드랍없음",""))</f>
        <v/>
      </c>
      <c r="W22">
        <v>2</v>
      </c>
      <c r="X22">
        <v>8.1</v>
      </c>
    </row>
    <row r="23" spans="1:24" x14ac:dyDescent="0.3">
      <c r="A23">
        <v>1</v>
      </c>
      <c r="B23">
        <v>21</v>
      </c>
      <c r="C23">
        <f t="shared" si="2"/>
        <v>800</v>
      </c>
      <c r="D23">
        <v>200</v>
      </c>
      <c r="E23" t="s">
        <v>114</v>
      </c>
      <c r="G23" t="b">
        <v>0</v>
      </c>
      <c r="H23" t="s">
        <v>24</v>
      </c>
      <c r="I23" t="str">
        <f>IF(ISBLANK(H23),"",IF(ISERROR(VLOOKUP(H23,MapTable!$A:$A,1,0)),"컨트롤없음",""))</f>
        <v/>
      </c>
      <c r="J23">
        <f t="shared" si="0"/>
        <v>3</v>
      </c>
      <c r="K23" t="b">
        <f t="shared" ca="1" si="1"/>
        <v>0</v>
      </c>
      <c r="M23" t="str">
        <f>IF(ISBLANK(L23),"",IF(ISERROR(VLOOKUP(L23,MapTable!$A:$A,1,0)),"컨트롤없음",""))</f>
        <v/>
      </c>
      <c r="O23" t="str">
        <f>IF(ISBLANK(N23),"",
IF(ISERROR(FIND(",",N23)),
  IF(ISERROR(VLOOKUP(N23,MapTable!$A:$A,1,0)),"맵없음",
  ""),
IF(ISERROR(FIND(",",N23,FIND(",",N23)+1)),
  IF(OR(ISERROR(VLOOKUP(LEFT(N23,FIND(",",N23)-1),MapTable!$A:$A,1,0)),ISERROR(VLOOKUP(TRIM(MID(N23,FIND(",",N23)+1,999)),MapTable!$A:$A,1,0))),"맵없음",
  ""),
IF(ISERROR(FIND(",",N23,FIND(",",N23,FIND(",",N23)+1)+1)),
  IF(OR(ISERROR(VLOOKUP(LEFT(N23,FIND(",",N23)-1),MapTable!$A:$A,1,0)),ISERROR(VLOOKUP(TRIM(MID(N23,FIND(",",N23)+1,FIND(",",N23,FIND(",",N23)+1)-FIND(",",N23)-1)),MapTable!$A:$A,1,0)),ISERROR(VLOOKUP(TRIM(MID(N23,FIND(",",N23,FIND(",",N23)+1)+1,999)),MapTable!$A:$A,1,0))),"맵없음",
  ""),
IF(ISERROR(FIND(",",N23,FIND(",",N23,FIND(",",N23,FIND(",",N23)+1)+1)+1)),
  IF(OR(ISERROR(VLOOKUP(LEFT(N23,FIND(",",N23)-1),MapTable!$A:$A,1,0)),ISERROR(VLOOKUP(TRIM(MID(N23,FIND(",",N23)+1,FIND(",",N23,FIND(",",N23)+1)-FIND(",",N23)-1)),MapTable!$A:$A,1,0)),ISERROR(VLOOKUP(TRIM(MID(N23,FIND(",",N23,FIND(",",N23)+1)+1,FIND(",",N23,FIND(",",N23,FIND(",",N23)+1)+1)-FIND(",",N23,FIND(",",N23)+1)-1)),MapTable!$A:$A,1,0)),ISERROR(VLOOKUP(TRIM(MID(N23,FIND(",",N23,FIND(",",N23,FIND(",",N23)+1)+1)+1,999)),MapTable!$A:$A,1,0))),"맵없음",
  ""),
)))))</f>
        <v/>
      </c>
      <c r="T23" t="str">
        <f>IF(ISBLANK(S23),"",IF(ISERROR(VLOOKUP(S23,[1]DropTable!$A:$A,1,0)),"드랍없음",""))</f>
        <v/>
      </c>
      <c r="V23" t="str">
        <f>IF(ISBLANK(U23),"",IF(ISERROR(VLOOKUP(U23,[1]DropTable!$A:$A,1,0)),"드랍없음",""))</f>
        <v/>
      </c>
      <c r="X23">
        <v>8.1</v>
      </c>
    </row>
    <row r="24" spans="1:24" x14ac:dyDescent="0.3">
      <c r="A24">
        <v>1</v>
      </c>
      <c r="B24">
        <v>22</v>
      </c>
      <c r="C24">
        <f t="shared" si="2"/>
        <v>800</v>
      </c>
      <c r="D24">
        <v>200</v>
      </c>
      <c r="E24" t="s">
        <v>114</v>
      </c>
      <c r="G24" t="b">
        <v>0</v>
      </c>
      <c r="H24" t="s">
        <v>24</v>
      </c>
      <c r="I24" t="str">
        <f>IF(ISBLANK(H24),"",IF(ISERROR(VLOOKUP(H24,MapTable!$A:$A,1,0)),"컨트롤없음",""))</f>
        <v/>
      </c>
      <c r="J24">
        <f t="shared" si="0"/>
        <v>3</v>
      </c>
      <c r="K24" t="b">
        <f t="shared" ca="1" si="1"/>
        <v>0</v>
      </c>
      <c r="M24" t="str">
        <f>IF(ISBLANK(L24),"",IF(ISERROR(VLOOKUP(L24,MapTable!$A:$A,1,0)),"컨트롤없음",""))</f>
        <v/>
      </c>
      <c r="O24" t="str">
        <f>IF(ISBLANK(N24),"",
IF(ISERROR(FIND(",",N24)),
  IF(ISERROR(VLOOKUP(N24,MapTable!$A:$A,1,0)),"맵없음",
  ""),
IF(ISERROR(FIND(",",N24,FIND(",",N24)+1)),
  IF(OR(ISERROR(VLOOKUP(LEFT(N24,FIND(",",N24)-1),MapTable!$A:$A,1,0)),ISERROR(VLOOKUP(TRIM(MID(N24,FIND(",",N24)+1,999)),MapTable!$A:$A,1,0))),"맵없음",
  ""),
IF(ISERROR(FIND(",",N24,FIND(",",N24,FIND(",",N24)+1)+1)),
  IF(OR(ISERROR(VLOOKUP(LEFT(N24,FIND(",",N24)-1),MapTable!$A:$A,1,0)),ISERROR(VLOOKUP(TRIM(MID(N24,FIND(",",N24)+1,FIND(",",N24,FIND(",",N24)+1)-FIND(",",N24)-1)),MapTable!$A:$A,1,0)),ISERROR(VLOOKUP(TRIM(MID(N24,FIND(",",N24,FIND(",",N24)+1)+1,999)),MapTable!$A:$A,1,0))),"맵없음",
  ""),
IF(ISERROR(FIND(",",N24,FIND(",",N24,FIND(",",N24,FIND(",",N24)+1)+1)+1)),
  IF(OR(ISERROR(VLOOKUP(LEFT(N24,FIND(",",N24)-1),MapTable!$A:$A,1,0)),ISERROR(VLOOKUP(TRIM(MID(N24,FIND(",",N24)+1,FIND(",",N24,FIND(",",N24)+1)-FIND(",",N24)-1)),MapTable!$A:$A,1,0)),ISERROR(VLOOKUP(TRIM(MID(N24,FIND(",",N24,FIND(",",N24)+1)+1,FIND(",",N24,FIND(",",N24,FIND(",",N24)+1)+1)-FIND(",",N24,FIND(",",N24)+1)-1)),MapTable!$A:$A,1,0)),ISERROR(VLOOKUP(TRIM(MID(N24,FIND(",",N24,FIND(",",N24,FIND(",",N24)+1)+1)+1,999)),MapTable!$A:$A,1,0))),"맵없음",
  ""),
)))))</f>
        <v/>
      </c>
      <c r="T24" t="str">
        <f>IF(ISBLANK(S24),"",IF(ISERROR(VLOOKUP(S24,[1]DropTable!$A:$A,1,0)),"드랍없음",""))</f>
        <v/>
      </c>
      <c r="V24" t="str">
        <f>IF(ISBLANK(U24),"",IF(ISERROR(VLOOKUP(U24,[1]DropTable!$A:$A,1,0)),"드랍없음",""))</f>
        <v/>
      </c>
      <c r="X24">
        <v>8.1</v>
      </c>
    </row>
    <row r="25" spans="1:24" x14ac:dyDescent="0.3">
      <c r="A25">
        <v>1</v>
      </c>
      <c r="B25">
        <v>23</v>
      </c>
      <c r="C25">
        <f t="shared" si="2"/>
        <v>800</v>
      </c>
      <c r="D25">
        <v>200</v>
      </c>
      <c r="E25" t="s">
        <v>114</v>
      </c>
      <c r="G25" t="b">
        <v>0</v>
      </c>
      <c r="H25" t="s">
        <v>24</v>
      </c>
      <c r="I25" t="str">
        <f>IF(ISBLANK(H25),"",IF(ISERROR(VLOOKUP(H25,MapTable!$A:$A,1,0)),"컨트롤없음",""))</f>
        <v/>
      </c>
      <c r="J25">
        <f t="shared" si="0"/>
        <v>3</v>
      </c>
      <c r="K25" t="b">
        <f t="shared" ca="1" si="1"/>
        <v>0</v>
      </c>
      <c r="M25" t="str">
        <f>IF(ISBLANK(L25),"",IF(ISERROR(VLOOKUP(L25,MapTable!$A:$A,1,0)),"컨트롤없음",""))</f>
        <v/>
      </c>
      <c r="O25" t="str">
        <f>IF(ISBLANK(N25),"",
IF(ISERROR(FIND(",",N25)),
  IF(ISERROR(VLOOKUP(N25,MapTable!$A:$A,1,0)),"맵없음",
  ""),
IF(ISERROR(FIND(",",N25,FIND(",",N25)+1)),
  IF(OR(ISERROR(VLOOKUP(LEFT(N25,FIND(",",N25)-1),MapTable!$A:$A,1,0)),ISERROR(VLOOKUP(TRIM(MID(N25,FIND(",",N25)+1,999)),MapTable!$A:$A,1,0))),"맵없음",
  ""),
IF(ISERROR(FIND(",",N25,FIND(",",N25,FIND(",",N25)+1)+1)),
  IF(OR(ISERROR(VLOOKUP(LEFT(N25,FIND(",",N25)-1),MapTable!$A:$A,1,0)),ISERROR(VLOOKUP(TRIM(MID(N25,FIND(",",N25)+1,FIND(",",N25,FIND(",",N25)+1)-FIND(",",N25)-1)),MapTable!$A:$A,1,0)),ISERROR(VLOOKUP(TRIM(MID(N25,FIND(",",N25,FIND(",",N25)+1)+1,999)),MapTable!$A:$A,1,0))),"맵없음",
  ""),
IF(ISERROR(FIND(",",N25,FIND(",",N25,FIND(",",N25,FIND(",",N25)+1)+1)+1)),
  IF(OR(ISERROR(VLOOKUP(LEFT(N25,FIND(",",N25)-1),MapTable!$A:$A,1,0)),ISERROR(VLOOKUP(TRIM(MID(N25,FIND(",",N25)+1,FIND(",",N25,FIND(",",N25)+1)-FIND(",",N25)-1)),MapTable!$A:$A,1,0)),ISERROR(VLOOKUP(TRIM(MID(N25,FIND(",",N25,FIND(",",N25)+1)+1,FIND(",",N25,FIND(",",N25,FIND(",",N25)+1)+1)-FIND(",",N25,FIND(",",N25)+1)-1)),MapTable!$A:$A,1,0)),ISERROR(VLOOKUP(TRIM(MID(N25,FIND(",",N25,FIND(",",N25,FIND(",",N25)+1)+1)+1,999)),MapTable!$A:$A,1,0))),"맵없음",
  ""),
)))))</f>
        <v/>
      </c>
      <c r="T25" t="str">
        <f>IF(ISBLANK(S25),"",IF(ISERROR(VLOOKUP(S25,[1]DropTable!$A:$A,1,0)),"드랍없음",""))</f>
        <v/>
      </c>
      <c r="V25" t="str">
        <f>IF(ISBLANK(U25),"",IF(ISERROR(VLOOKUP(U25,[1]DropTable!$A:$A,1,0)),"드랍없음",""))</f>
        <v/>
      </c>
      <c r="X25">
        <v>8.1</v>
      </c>
    </row>
    <row r="26" spans="1:24" x14ac:dyDescent="0.3">
      <c r="A26">
        <v>1</v>
      </c>
      <c r="B26">
        <v>24</v>
      </c>
      <c r="C26">
        <f t="shared" si="2"/>
        <v>800</v>
      </c>
      <c r="D26">
        <v>200</v>
      </c>
      <c r="E26" t="s">
        <v>114</v>
      </c>
      <c r="G26" t="b">
        <v>0</v>
      </c>
      <c r="H26" t="s">
        <v>24</v>
      </c>
      <c r="I26" t="str">
        <f>IF(ISBLANK(H26),"",IF(ISERROR(VLOOKUP(H26,MapTable!$A:$A,1,0)),"컨트롤없음",""))</f>
        <v/>
      </c>
      <c r="J26">
        <f t="shared" si="0"/>
        <v>3</v>
      </c>
      <c r="K26" t="b">
        <f t="shared" ca="1" si="1"/>
        <v>0</v>
      </c>
      <c r="M26" t="str">
        <f>IF(ISBLANK(L26),"",IF(ISERROR(VLOOKUP(L26,MapTable!$A:$A,1,0)),"컨트롤없음",""))</f>
        <v/>
      </c>
      <c r="O26" t="str">
        <f>IF(ISBLANK(N26),"",
IF(ISERROR(FIND(",",N26)),
  IF(ISERROR(VLOOKUP(N26,MapTable!$A:$A,1,0)),"맵없음",
  ""),
IF(ISERROR(FIND(",",N26,FIND(",",N26)+1)),
  IF(OR(ISERROR(VLOOKUP(LEFT(N26,FIND(",",N26)-1),MapTable!$A:$A,1,0)),ISERROR(VLOOKUP(TRIM(MID(N26,FIND(",",N26)+1,999)),MapTable!$A:$A,1,0))),"맵없음",
  ""),
IF(ISERROR(FIND(",",N26,FIND(",",N26,FIND(",",N26)+1)+1)),
  IF(OR(ISERROR(VLOOKUP(LEFT(N26,FIND(",",N26)-1),MapTable!$A:$A,1,0)),ISERROR(VLOOKUP(TRIM(MID(N26,FIND(",",N26)+1,FIND(",",N26,FIND(",",N26)+1)-FIND(",",N26)-1)),MapTable!$A:$A,1,0)),ISERROR(VLOOKUP(TRIM(MID(N26,FIND(",",N26,FIND(",",N26)+1)+1,999)),MapTable!$A:$A,1,0))),"맵없음",
  ""),
IF(ISERROR(FIND(",",N26,FIND(",",N26,FIND(",",N26,FIND(",",N26)+1)+1)+1)),
  IF(OR(ISERROR(VLOOKUP(LEFT(N26,FIND(",",N26)-1),MapTable!$A:$A,1,0)),ISERROR(VLOOKUP(TRIM(MID(N26,FIND(",",N26)+1,FIND(",",N26,FIND(",",N26)+1)-FIND(",",N26)-1)),MapTable!$A:$A,1,0)),ISERROR(VLOOKUP(TRIM(MID(N26,FIND(",",N26,FIND(",",N26)+1)+1,FIND(",",N26,FIND(",",N26,FIND(",",N26)+1)+1)-FIND(",",N26,FIND(",",N26)+1)-1)),MapTable!$A:$A,1,0)),ISERROR(VLOOKUP(TRIM(MID(N26,FIND(",",N26,FIND(",",N26,FIND(",",N26)+1)+1)+1,999)),MapTable!$A:$A,1,0))),"맵없음",
  ""),
)))))</f>
        <v/>
      </c>
      <c r="T26" t="str">
        <f>IF(ISBLANK(S26),"",IF(ISERROR(VLOOKUP(S26,[1]DropTable!$A:$A,1,0)),"드랍없음",""))</f>
        <v/>
      </c>
      <c r="V26" t="str">
        <f>IF(ISBLANK(U26),"",IF(ISERROR(VLOOKUP(U26,[1]DropTable!$A:$A,1,0)),"드랍없음",""))</f>
        <v/>
      </c>
      <c r="X26">
        <v>8.1</v>
      </c>
    </row>
    <row r="27" spans="1:24" x14ac:dyDescent="0.3">
      <c r="A27">
        <v>1</v>
      </c>
      <c r="B27">
        <v>25</v>
      </c>
      <c r="C27">
        <f t="shared" si="2"/>
        <v>800</v>
      </c>
      <c r="D27">
        <v>200</v>
      </c>
      <c r="E27" t="s">
        <v>114</v>
      </c>
      <c r="G27" t="b">
        <v>0</v>
      </c>
      <c r="H27" t="s">
        <v>24</v>
      </c>
      <c r="I27" t="str">
        <f>IF(ISBLANK(H27),"",IF(ISERROR(VLOOKUP(H27,MapTable!$A:$A,1,0)),"컨트롤없음",""))</f>
        <v/>
      </c>
      <c r="J27">
        <f t="shared" si="0"/>
        <v>11</v>
      </c>
      <c r="K27" t="b">
        <f t="shared" ca="1" si="1"/>
        <v>0</v>
      </c>
      <c r="M27" t="str">
        <f>IF(ISBLANK(L27),"",IF(ISERROR(VLOOKUP(L27,MapTable!$A:$A,1,0)),"컨트롤없음",""))</f>
        <v/>
      </c>
      <c r="O27" t="str">
        <f>IF(ISBLANK(N27),"",
IF(ISERROR(FIND(",",N27)),
  IF(ISERROR(VLOOKUP(N27,MapTable!$A:$A,1,0)),"맵없음",
  ""),
IF(ISERROR(FIND(",",N27,FIND(",",N27)+1)),
  IF(OR(ISERROR(VLOOKUP(LEFT(N27,FIND(",",N27)-1),MapTable!$A:$A,1,0)),ISERROR(VLOOKUP(TRIM(MID(N27,FIND(",",N27)+1,999)),MapTable!$A:$A,1,0))),"맵없음",
  ""),
IF(ISERROR(FIND(",",N27,FIND(",",N27,FIND(",",N27)+1)+1)),
  IF(OR(ISERROR(VLOOKUP(LEFT(N27,FIND(",",N27)-1),MapTable!$A:$A,1,0)),ISERROR(VLOOKUP(TRIM(MID(N27,FIND(",",N27)+1,FIND(",",N27,FIND(",",N27)+1)-FIND(",",N27)-1)),MapTable!$A:$A,1,0)),ISERROR(VLOOKUP(TRIM(MID(N27,FIND(",",N27,FIND(",",N27)+1)+1,999)),MapTable!$A:$A,1,0))),"맵없음",
  ""),
IF(ISERROR(FIND(",",N27,FIND(",",N27,FIND(",",N27,FIND(",",N27)+1)+1)+1)),
  IF(OR(ISERROR(VLOOKUP(LEFT(N27,FIND(",",N27)-1),MapTable!$A:$A,1,0)),ISERROR(VLOOKUP(TRIM(MID(N27,FIND(",",N27)+1,FIND(",",N27,FIND(",",N27)+1)-FIND(",",N27)-1)),MapTable!$A:$A,1,0)),ISERROR(VLOOKUP(TRIM(MID(N27,FIND(",",N27,FIND(",",N27)+1)+1,FIND(",",N27,FIND(",",N27,FIND(",",N27)+1)+1)-FIND(",",N27,FIND(",",N27)+1)-1)),MapTable!$A:$A,1,0)),ISERROR(VLOOKUP(TRIM(MID(N27,FIND(",",N27,FIND(",",N27,FIND(",",N27)+1)+1)+1,999)),MapTable!$A:$A,1,0))),"맵없음",
  ""),
)))))</f>
        <v/>
      </c>
      <c r="T27" t="str">
        <f>IF(ISBLANK(S27),"",IF(ISERROR(VLOOKUP(S27,[1]DropTable!$A:$A,1,0)),"드랍없음",""))</f>
        <v/>
      </c>
      <c r="V27" t="str">
        <f>IF(ISBLANK(U27),"",IF(ISERROR(VLOOKUP(U27,[1]DropTable!$A:$A,1,0)),"드랍없음",""))</f>
        <v/>
      </c>
      <c r="X27">
        <v>8.1</v>
      </c>
    </row>
    <row r="28" spans="1:24" x14ac:dyDescent="0.3">
      <c r="A28">
        <v>1</v>
      </c>
      <c r="B28">
        <v>26</v>
      </c>
      <c r="C28">
        <f t="shared" si="2"/>
        <v>1000</v>
      </c>
      <c r="D28">
        <v>250</v>
      </c>
      <c r="E28" t="s">
        <v>114</v>
      </c>
      <c r="G28" t="b">
        <v>0</v>
      </c>
      <c r="H28" t="s">
        <v>24</v>
      </c>
      <c r="I28" t="str">
        <f>IF(ISBLANK(H28),"",IF(ISERROR(VLOOKUP(H28,MapTable!$A:$A,1,0)),"컨트롤없음",""))</f>
        <v/>
      </c>
      <c r="J28">
        <f t="shared" si="0"/>
        <v>3</v>
      </c>
      <c r="K28" t="b">
        <f t="shared" ca="1" si="1"/>
        <v>0</v>
      </c>
      <c r="M28" t="str">
        <f>IF(ISBLANK(L28),"",IF(ISERROR(VLOOKUP(L28,MapTable!$A:$A,1,0)),"컨트롤없음",""))</f>
        <v/>
      </c>
      <c r="O28" t="str">
        <f>IF(ISBLANK(N28),"",
IF(ISERROR(FIND(",",N28)),
  IF(ISERROR(VLOOKUP(N28,MapTable!$A:$A,1,0)),"맵없음",
  ""),
IF(ISERROR(FIND(",",N28,FIND(",",N28)+1)),
  IF(OR(ISERROR(VLOOKUP(LEFT(N28,FIND(",",N28)-1),MapTable!$A:$A,1,0)),ISERROR(VLOOKUP(TRIM(MID(N28,FIND(",",N28)+1,999)),MapTable!$A:$A,1,0))),"맵없음",
  ""),
IF(ISERROR(FIND(",",N28,FIND(",",N28,FIND(",",N28)+1)+1)),
  IF(OR(ISERROR(VLOOKUP(LEFT(N28,FIND(",",N28)-1),MapTable!$A:$A,1,0)),ISERROR(VLOOKUP(TRIM(MID(N28,FIND(",",N28)+1,FIND(",",N28,FIND(",",N28)+1)-FIND(",",N28)-1)),MapTable!$A:$A,1,0)),ISERROR(VLOOKUP(TRIM(MID(N28,FIND(",",N28,FIND(",",N28)+1)+1,999)),MapTable!$A:$A,1,0))),"맵없음",
  ""),
IF(ISERROR(FIND(",",N28,FIND(",",N28,FIND(",",N28,FIND(",",N28)+1)+1)+1)),
  IF(OR(ISERROR(VLOOKUP(LEFT(N28,FIND(",",N28)-1),MapTable!$A:$A,1,0)),ISERROR(VLOOKUP(TRIM(MID(N28,FIND(",",N28)+1,FIND(",",N28,FIND(",",N28)+1)-FIND(",",N28)-1)),MapTable!$A:$A,1,0)),ISERROR(VLOOKUP(TRIM(MID(N28,FIND(",",N28,FIND(",",N28)+1)+1,FIND(",",N28,FIND(",",N28,FIND(",",N28)+1)+1)-FIND(",",N28,FIND(",",N28)+1)-1)),MapTable!$A:$A,1,0)),ISERROR(VLOOKUP(TRIM(MID(N28,FIND(",",N28,FIND(",",N28,FIND(",",N28)+1)+1)+1,999)),MapTable!$A:$A,1,0))),"맵없음",
  ""),
)))))</f>
        <v/>
      </c>
      <c r="T28" t="str">
        <f>IF(ISBLANK(S28),"",IF(ISERROR(VLOOKUP(S28,[1]DropTable!$A:$A,1,0)),"드랍없음",""))</f>
        <v/>
      </c>
      <c r="V28" t="str">
        <f>IF(ISBLANK(U28),"",IF(ISERROR(VLOOKUP(U28,[1]DropTable!$A:$A,1,0)),"드랍없음",""))</f>
        <v/>
      </c>
      <c r="X28">
        <v>8.1</v>
      </c>
    </row>
    <row r="29" spans="1:24" x14ac:dyDescent="0.3">
      <c r="A29">
        <v>1</v>
      </c>
      <c r="B29">
        <v>27</v>
      </c>
      <c r="C29">
        <f t="shared" si="2"/>
        <v>1000</v>
      </c>
      <c r="D29">
        <v>250</v>
      </c>
      <c r="E29" t="s">
        <v>114</v>
      </c>
      <c r="G29" t="b">
        <v>0</v>
      </c>
      <c r="H29" t="s">
        <v>24</v>
      </c>
      <c r="I29" t="str">
        <f>IF(ISBLANK(H29),"",IF(ISERROR(VLOOKUP(H29,MapTable!$A:$A,1,0)),"컨트롤없음",""))</f>
        <v/>
      </c>
      <c r="J29">
        <f t="shared" si="0"/>
        <v>3</v>
      </c>
      <c r="K29" t="b">
        <f t="shared" ca="1" si="1"/>
        <v>0</v>
      </c>
      <c r="M29" t="str">
        <f>IF(ISBLANK(L29),"",IF(ISERROR(VLOOKUP(L29,MapTable!$A:$A,1,0)),"컨트롤없음",""))</f>
        <v/>
      </c>
      <c r="O29" t="str">
        <f>IF(ISBLANK(N29),"",
IF(ISERROR(FIND(",",N29)),
  IF(ISERROR(VLOOKUP(N29,MapTable!$A:$A,1,0)),"맵없음",
  ""),
IF(ISERROR(FIND(",",N29,FIND(",",N29)+1)),
  IF(OR(ISERROR(VLOOKUP(LEFT(N29,FIND(",",N29)-1),MapTable!$A:$A,1,0)),ISERROR(VLOOKUP(TRIM(MID(N29,FIND(",",N29)+1,999)),MapTable!$A:$A,1,0))),"맵없음",
  ""),
IF(ISERROR(FIND(",",N29,FIND(",",N29,FIND(",",N29)+1)+1)),
  IF(OR(ISERROR(VLOOKUP(LEFT(N29,FIND(",",N29)-1),MapTable!$A:$A,1,0)),ISERROR(VLOOKUP(TRIM(MID(N29,FIND(",",N29)+1,FIND(",",N29,FIND(",",N29)+1)-FIND(",",N29)-1)),MapTable!$A:$A,1,0)),ISERROR(VLOOKUP(TRIM(MID(N29,FIND(",",N29,FIND(",",N29)+1)+1,999)),MapTable!$A:$A,1,0))),"맵없음",
  ""),
IF(ISERROR(FIND(",",N29,FIND(",",N29,FIND(",",N29,FIND(",",N29)+1)+1)+1)),
  IF(OR(ISERROR(VLOOKUP(LEFT(N29,FIND(",",N29)-1),MapTable!$A:$A,1,0)),ISERROR(VLOOKUP(TRIM(MID(N29,FIND(",",N29)+1,FIND(",",N29,FIND(",",N29)+1)-FIND(",",N29)-1)),MapTable!$A:$A,1,0)),ISERROR(VLOOKUP(TRIM(MID(N29,FIND(",",N29,FIND(",",N29)+1)+1,FIND(",",N29,FIND(",",N29,FIND(",",N29)+1)+1)-FIND(",",N29,FIND(",",N29)+1)-1)),MapTable!$A:$A,1,0)),ISERROR(VLOOKUP(TRIM(MID(N29,FIND(",",N29,FIND(",",N29,FIND(",",N29)+1)+1)+1,999)),MapTable!$A:$A,1,0))),"맵없음",
  ""),
)))))</f>
        <v/>
      </c>
      <c r="T29" t="str">
        <f>IF(ISBLANK(S29),"",IF(ISERROR(VLOOKUP(S29,[1]DropTable!$A:$A,1,0)),"드랍없음",""))</f>
        <v/>
      </c>
      <c r="V29" t="str">
        <f>IF(ISBLANK(U29),"",IF(ISERROR(VLOOKUP(U29,[1]DropTable!$A:$A,1,0)),"드랍없음",""))</f>
        <v/>
      </c>
      <c r="X29">
        <v>8.1</v>
      </c>
    </row>
    <row r="30" spans="1:24" x14ac:dyDescent="0.3">
      <c r="A30">
        <v>1</v>
      </c>
      <c r="B30">
        <v>28</v>
      </c>
      <c r="C30">
        <f t="shared" si="2"/>
        <v>1000</v>
      </c>
      <c r="D30">
        <v>250</v>
      </c>
      <c r="E30" t="s">
        <v>114</v>
      </c>
      <c r="G30" t="b">
        <v>0</v>
      </c>
      <c r="H30" t="s">
        <v>24</v>
      </c>
      <c r="I30" t="str">
        <f>IF(ISBLANK(H30),"",IF(ISERROR(VLOOKUP(H30,MapTable!$A:$A,1,0)),"컨트롤없음",""))</f>
        <v/>
      </c>
      <c r="J30">
        <f t="shared" si="0"/>
        <v>3</v>
      </c>
      <c r="K30" t="b">
        <f t="shared" ca="1" si="1"/>
        <v>0</v>
      </c>
      <c r="M30" t="str">
        <f>IF(ISBLANK(L30),"",IF(ISERROR(VLOOKUP(L30,MapTable!$A:$A,1,0)),"컨트롤없음",""))</f>
        <v/>
      </c>
      <c r="O30" t="str">
        <f>IF(ISBLANK(N30),"",
IF(ISERROR(FIND(",",N30)),
  IF(ISERROR(VLOOKUP(N30,MapTable!$A:$A,1,0)),"맵없음",
  ""),
IF(ISERROR(FIND(",",N30,FIND(",",N30)+1)),
  IF(OR(ISERROR(VLOOKUP(LEFT(N30,FIND(",",N30)-1),MapTable!$A:$A,1,0)),ISERROR(VLOOKUP(TRIM(MID(N30,FIND(",",N30)+1,999)),MapTable!$A:$A,1,0))),"맵없음",
  ""),
IF(ISERROR(FIND(",",N30,FIND(",",N30,FIND(",",N30)+1)+1)),
  IF(OR(ISERROR(VLOOKUP(LEFT(N30,FIND(",",N30)-1),MapTable!$A:$A,1,0)),ISERROR(VLOOKUP(TRIM(MID(N30,FIND(",",N30)+1,FIND(",",N30,FIND(",",N30)+1)-FIND(",",N30)-1)),MapTable!$A:$A,1,0)),ISERROR(VLOOKUP(TRIM(MID(N30,FIND(",",N30,FIND(",",N30)+1)+1,999)),MapTable!$A:$A,1,0))),"맵없음",
  ""),
IF(ISERROR(FIND(",",N30,FIND(",",N30,FIND(",",N30,FIND(",",N30)+1)+1)+1)),
  IF(OR(ISERROR(VLOOKUP(LEFT(N30,FIND(",",N30)-1),MapTable!$A:$A,1,0)),ISERROR(VLOOKUP(TRIM(MID(N30,FIND(",",N30)+1,FIND(",",N30,FIND(",",N30)+1)-FIND(",",N30)-1)),MapTable!$A:$A,1,0)),ISERROR(VLOOKUP(TRIM(MID(N30,FIND(",",N30,FIND(",",N30)+1)+1,FIND(",",N30,FIND(",",N30,FIND(",",N30)+1)+1)-FIND(",",N30,FIND(",",N30)+1)-1)),MapTable!$A:$A,1,0)),ISERROR(VLOOKUP(TRIM(MID(N30,FIND(",",N30,FIND(",",N30,FIND(",",N30)+1)+1)+1,999)),MapTable!$A:$A,1,0))),"맵없음",
  ""),
)))))</f>
        <v/>
      </c>
      <c r="T30" t="str">
        <f>IF(ISBLANK(S30),"",IF(ISERROR(VLOOKUP(S30,[1]DropTable!$A:$A,1,0)),"드랍없음",""))</f>
        <v/>
      </c>
      <c r="V30" t="str">
        <f>IF(ISBLANK(U30),"",IF(ISERROR(VLOOKUP(U30,[1]DropTable!$A:$A,1,0)),"드랍없음",""))</f>
        <v/>
      </c>
      <c r="X30">
        <v>8.1</v>
      </c>
    </row>
    <row r="31" spans="1:24" x14ac:dyDescent="0.3">
      <c r="A31">
        <v>1</v>
      </c>
      <c r="B31">
        <v>29</v>
      </c>
      <c r="C31">
        <f t="shared" si="2"/>
        <v>1000</v>
      </c>
      <c r="D31">
        <v>250</v>
      </c>
      <c r="E31" t="s">
        <v>114</v>
      </c>
      <c r="G31" t="b">
        <v>0</v>
      </c>
      <c r="H31" t="s">
        <v>24</v>
      </c>
      <c r="I31" t="str">
        <f>IF(ISBLANK(H31),"",IF(ISERROR(VLOOKUP(H31,MapTable!$A:$A,1,0)),"컨트롤없음",""))</f>
        <v/>
      </c>
      <c r="J31">
        <f t="shared" si="0"/>
        <v>3</v>
      </c>
      <c r="K31" t="b">
        <f t="shared" ca="1" si="1"/>
        <v>1</v>
      </c>
      <c r="M31" t="str">
        <f>IF(ISBLANK(L31),"",IF(ISERROR(VLOOKUP(L31,MapTable!$A:$A,1,0)),"컨트롤없음",""))</f>
        <v/>
      </c>
      <c r="O31" t="str">
        <f>IF(ISBLANK(N31),"",
IF(ISERROR(FIND(",",N31)),
  IF(ISERROR(VLOOKUP(N31,MapTable!$A:$A,1,0)),"맵없음",
  ""),
IF(ISERROR(FIND(",",N31,FIND(",",N31)+1)),
  IF(OR(ISERROR(VLOOKUP(LEFT(N31,FIND(",",N31)-1),MapTable!$A:$A,1,0)),ISERROR(VLOOKUP(TRIM(MID(N31,FIND(",",N31)+1,999)),MapTable!$A:$A,1,0))),"맵없음",
  ""),
IF(ISERROR(FIND(",",N31,FIND(",",N31,FIND(",",N31)+1)+1)),
  IF(OR(ISERROR(VLOOKUP(LEFT(N31,FIND(",",N31)-1),MapTable!$A:$A,1,0)),ISERROR(VLOOKUP(TRIM(MID(N31,FIND(",",N31)+1,FIND(",",N31,FIND(",",N31)+1)-FIND(",",N31)-1)),MapTable!$A:$A,1,0)),ISERROR(VLOOKUP(TRIM(MID(N31,FIND(",",N31,FIND(",",N31)+1)+1,999)),MapTable!$A:$A,1,0))),"맵없음",
  ""),
IF(ISERROR(FIND(",",N31,FIND(",",N31,FIND(",",N31,FIND(",",N31)+1)+1)+1)),
  IF(OR(ISERROR(VLOOKUP(LEFT(N31,FIND(",",N31)-1),MapTable!$A:$A,1,0)),ISERROR(VLOOKUP(TRIM(MID(N31,FIND(",",N31)+1,FIND(",",N31,FIND(",",N31)+1)-FIND(",",N31)-1)),MapTable!$A:$A,1,0)),ISERROR(VLOOKUP(TRIM(MID(N31,FIND(",",N31,FIND(",",N31)+1)+1,FIND(",",N31,FIND(",",N31,FIND(",",N31)+1)+1)-FIND(",",N31,FIND(",",N31)+1)-1)),MapTable!$A:$A,1,0)),ISERROR(VLOOKUP(TRIM(MID(N31,FIND(",",N31,FIND(",",N31,FIND(",",N31)+1)+1)+1,999)),MapTable!$A:$A,1,0))),"맵없음",
  ""),
)))))</f>
        <v/>
      </c>
      <c r="T31" t="str">
        <f>IF(ISBLANK(S31),"",IF(ISERROR(VLOOKUP(S31,[1]DropTable!$A:$A,1,0)),"드랍없음",""))</f>
        <v/>
      </c>
      <c r="V31" t="str">
        <f>IF(ISBLANK(U31),"",IF(ISERROR(VLOOKUP(U31,[1]DropTable!$A:$A,1,0)),"드랍없음",""))</f>
        <v/>
      </c>
      <c r="X31">
        <v>8.1</v>
      </c>
    </row>
    <row r="32" spans="1:24" x14ac:dyDescent="0.3">
      <c r="A32">
        <v>1</v>
      </c>
      <c r="B32">
        <v>30</v>
      </c>
      <c r="C32">
        <f t="shared" si="2"/>
        <v>1000</v>
      </c>
      <c r="D32">
        <v>250</v>
      </c>
      <c r="E32" t="s">
        <v>114</v>
      </c>
      <c r="G32" t="b">
        <v>0</v>
      </c>
      <c r="H32" t="s">
        <v>24</v>
      </c>
      <c r="I32" t="str">
        <f>IF(ISBLANK(H32),"",IF(ISERROR(VLOOKUP(H32,MapTable!$A:$A,1,0)),"컨트롤없음",""))</f>
        <v/>
      </c>
      <c r="J32">
        <f t="shared" si="0"/>
        <v>12</v>
      </c>
      <c r="K32" t="b">
        <f t="shared" ca="1" si="1"/>
        <v>1</v>
      </c>
      <c r="M32" t="str">
        <f>IF(ISBLANK(L32),"",IF(ISERROR(VLOOKUP(L32,MapTable!$A:$A,1,0)),"컨트롤없음",""))</f>
        <v/>
      </c>
      <c r="O32" t="str">
        <f>IF(ISBLANK(N32),"",
IF(ISERROR(FIND(",",N32)),
  IF(ISERROR(VLOOKUP(N32,MapTable!$A:$A,1,0)),"맵없음",
  ""),
IF(ISERROR(FIND(",",N32,FIND(",",N32)+1)),
  IF(OR(ISERROR(VLOOKUP(LEFT(N32,FIND(",",N32)-1),MapTable!$A:$A,1,0)),ISERROR(VLOOKUP(TRIM(MID(N32,FIND(",",N32)+1,999)),MapTable!$A:$A,1,0))),"맵없음",
  ""),
IF(ISERROR(FIND(",",N32,FIND(",",N32,FIND(",",N32)+1)+1)),
  IF(OR(ISERROR(VLOOKUP(LEFT(N32,FIND(",",N32)-1),MapTable!$A:$A,1,0)),ISERROR(VLOOKUP(TRIM(MID(N32,FIND(",",N32)+1,FIND(",",N32,FIND(",",N32)+1)-FIND(",",N32)-1)),MapTable!$A:$A,1,0)),ISERROR(VLOOKUP(TRIM(MID(N32,FIND(",",N32,FIND(",",N32)+1)+1,999)),MapTable!$A:$A,1,0))),"맵없음",
  ""),
IF(ISERROR(FIND(",",N32,FIND(",",N32,FIND(",",N32,FIND(",",N32)+1)+1)+1)),
  IF(OR(ISERROR(VLOOKUP(LEFT(N32,FIND(",",N32)-1),MapTable!$A:$A,1,0)),ISERROR(VLOOKUP(TRIM(MID(N32,FIND(",",N32)+1,FIND(",",N32,FIND(",",N32)+1)-FIND(",",N32)-1)),MapTable!$A:$A,1,0)),ISERROR(VLOOKUP(TRIM(MID(N32,FIND(",",N32,FIND(",",N32)+1)+1,FIND(",",N32,FIND(",",N32,FIND(",",N32)+1)+1)-FIND(",",N32,FIND(",",N32)+1)-1)),MapTable!$A:$A,1,0)),ISERROR(VLOOKUP(TRIM(MID(N32,FIND(",",N32,FIND(",",N32,FIND(",",N32)+1)+1)+1,999)),MapTable!$A:$A,1,0))),"맵없음",
  ""),
)))))</f>
        <v/>
      </c>
      <c r="T32" t="str">
        <f>IF(ISBLANK(S32),"",IF(ISERROR(VLOOKUP(S32,[1]DropTable!$A:$A,1,0)),"드랍없음",""))</f>
        <v/>
      </c>
      <c r="V32" t="str">
        <f>IF(ISBLANK(U32),"",IF(ISERROR(VLOOKUP(U32,[1]DropTable!$A:$A,1,0)),"드랍없음",""))</f>
        <v/>
      </c>
      <c r="X32">
        <v>8.1</v>
      </c>
    </row>
    <row r="33" spans="1:24" x14ac:dyDescent="0.3">
      <c r="A33">
        <v>1</v>
      </c>
      <c r="B33">
        <v>31</v>
      </c>
      <c r="C33">
        <f t="shared" si="2"/>
        <v>1000</v>
      </c>
      <c r="D33">
        <v>250</v>
      </c>
      <c r="E33" t="s">
        <v>114</v>
      </c>
      <c r="G33" t="b">
        <v>0</v>
      </c>
      <c r="H33" t="s">
        <v>24</v>
      </c>
      <c r="I33" t="str">
        <f>IF(ISBLANK(H33),"",IF(ISERROR(VLOOKUP(H33,MapTable!$A:$A,1,0)),"컨트롤없음",""))</f>
        <v/>
      </c>
      <c r="J33">
        <f t="shared" si="0"/>
        <v>4</v>
      </c>
      <c r="K33" t="b">
        <f t="shared" ca="1" si="1"/>
        <v>0</v>
      </c>
      <c r="M33" t="str">
        <f>IF(ISBLANK(L33),"",IF(ISERROR(VLOOKUP(L33,MapTable!$A:$A,1,0)),"컨트롤없음",""))</f>
        <v/>
      </c>
      <c r="O33" t="str">
        <f>IF(ISBLANK(N33),"",
IF(ISERROR(FIND(",",N33)),
  IF(ISERROR(VLOOKUP(N33,MapTable!$A:$A,1,0)),"맵없음",
  ""),
IF(ISERROR(FIND(",",N33,FIND(",",N33)+1)),
  IF(OR(ISERROR(VLOOKUP(LEFT(N33,FIND(",",N33)-1),MapTable!$A:$A,1,0)),ISERROR(VLOOKUP(TRIM(MID(N33,FIND(",",N33)+1,999)),MapTable!$A:$A,1,0))),"맵없음",
  ""),
IF(ISERROR(FIND(",",N33,FIND(",",N33,FIND(",",N33)+1)+1)),
  IF(OR(ISERROR(VLOOKUP(LEFT(N33,FIND(",",N33)-1),MapTable!$A:$A,1,0)),ISERROR(VLOOKUP(TRIM(MID(N33,FIND(",",N33)+1,FIND(",",N33,FIND(",",N33)+1)-FIND(",",N33)-1)),MapTable!$A:$A,1,0)),ISERROR(VLOOKUP(TRIM(MID(N33,FIND(",",N33,FIND(",",N33)+1)+1,999)),MapTable!$A:$A,1,0))),"맵없음",
  ""),
IF(ISERROR(FIND(",",N33,FIND(",",N33,FIND(",",N33,FIND(",",N33)+1)+1)+1)),
  IF(OR(ISERROR(VLOOKUP(LEFT(N33,FIND(",",N33)-1),MapTable!$A:$A,1,0)),ISERROR(VLOOKUP(TRIM(MID(N33,FIND(",",N33)+1,FIND(",",N33,FIND(",",N33)+1)-FIND(",",N33)-1)),MapTable!$A:$A,1,0)),ISERROR(VLOOKUP(TRIM(MID(N33,FIND(",",N33,FIND(",",N33)+1)+1,FIND(",",N33,FIND(",",N33,FIND(",",N33)+1)+1)-FIND(",",N33,FIND(",",N33)+1)-1)),MapTable!$A:$A,1,0)),ISERROR(VLOOKUP(TRIM(MID(N33,FIND(",",N33,FIND(",",N33,FIND(",",N33)+1)+1)+1,999)),MapTable!$A:$A,1,0))),"맵없음",
  ""),
)))))</f>
        <v/>
      </c>
      <c r="T33" t="str">
        <f>IF(ISBLANK(S33),"",IF(ISERROR(VLOOKUP(S33,[1]DropTable!$A:$A,1,0)),"드랍없음",""))</f>
        <v/>
      </c>
      <c r="V33" t="str">
        <f>IF(ISBLANK(U33),"",IF(ISERROR(VLOOKUP(U33,[1]DropTable!$A:$A,1,0)),"드랍없음",""))</f>
        <v/>
      </c>
      <c r="X33">
        <v>8.1</v>
      </c>
    </row>
    <row r="34" spans="1:24" x14ac:dyDescent="0.3">
      <c r="A34">
        <v>1</v>
      </c>
      <c r="B34">
        <v>32</v>
      </c>
      <c r="C34">
        <f t="shared" si="2"/>
        <v>1000</v>
      </c>
      <c r="D34">
        <v>250</v>
      </c>
      <c r="E34" t="s">
        <v>114</v>
      </c>
      <c r="G34" t="b">
        <v>0</v>
      </c>
      <c r="H34" t="s">
        <v>24</v>
      </c>
      <c r="I34" t="str">
        <f>IF(ISBLANK(H34),"",IF(ISERROR(VLOOKUP(H34,MapTable!$A:$A,1,0)),"컨트롤없음",""))</f>
        <v/>
      </c>
      <c r="J34">
        <f t="shared" si="0"/>
        <v>4</v>
      </c>
      <c r="K34" t="b">
        <f t="shared" ca="1" si="1"/>
        <v>0</v>
      </c>
      <c r="M34" t="str">
        <f>IF(ISBLANK(L34),"",IF(ISERROR(VLOOKUP(L34,MapTable!$A:$A,1,0)),"컨트롤없음",""))</f>
        <v/>
      </c>
      <c r="O34" t="str">
        <f>IF(ISBLANK(N34),"",
IF(ISERROR(FIND(",",N34)),
  IF(ISERROR(VLOOKUP(N34,MapTable!$A:$A,1,0)),"맵없음",
  ""),
IF(ISERROR(FIND(",",N34,FIND(",",N34)+1)),
  IF(OR(ISERROR(VLOOKUP(LEFT(N34,FIND(",",N34)-1),MapTable!$A:$A,1,0)),ISERROR(VLOOKUP(TRIM(MID(N34,FIND(",",N34)+1,999)),MapTable!$A:$A,1,0))),"맵없음",
  ""),
IF(ISERROR(FIND(",",N34,FIND(",",N34,FIND(",",N34)+1)+1)),
  IF(OR(ISERROR(VLOOKUP(LEFT(N34,FIND(",",N34)-1),MapTable!$A:$A,1,0)),ISERROR(VLOOKUP(TRIM(MID(N34,FIND(",",N34)+1,FIND(",",N34,FIND(",",N34)+1)-FIND(",",N34)-1)),MapTable!$A:$A,1,0)),ISERROR(VLOOKUP(TRIM(MID(N34,FIND(",",N34,FIND(",",N34)+1)+1,999)),MapTable!$A:$A,1,0))),"맵없음",
  ""),
IF(ISERROR(FIND(",",N34,FIND(",",N34,FIND(",",N34,FIND(",",N34)+1)+1)+1)),
  IF(OR(ISERROR(VLOOKUP(LEFT(N34,FIND(",",N34)-1),MapTable!$A:$A,1,0)),ISERROR(VLOOKUP(TRIM(MID(N34,FIND(",",N34)+1,FIND(",",N34,FIND(",",N34)+1)-FIND(",",N34)-1)),MapTable!$A:$A,1,0)),ISERROR(VLOOKUP(TRIM(MID(N34,FIND(",",N34,FIND(",",N34)+1)+1,FIND(",",N34,FIND(",",N34,FIND(",",N34)+1)+1)-FIND(",",N34,FIND(",",N34)+1)-1)),MapTable!$A:$A,1,0)),ISERROR(VLOOKUP(TRIM(MID(N34,FIND(",",N34,FIND(",",N34,FIND(",",N34)+1)+1)+1,999)),MapTable!$A:$A,1,0))),"맵없음",
  ""),
)))))</f>
        <v/>
      </c>
      <c r="T34" t="str">
        <f>IF(ISBLANK(S34),"",IF(ISERROR(VLOOKUP(S34,[1]DropTable!$A:$A,1,0)),"드랍없음",""))</f>
        <v/>
      </c>
      <c r="V34" t="str">
        <f>IF(ISBLANK(U34),"",IF(ISERROR(VLOOKUP(U34,[1]DropTable!$A:$A,1,0)),"드랍없음",""))</f>
        <v/>
      </c>
      <c r="X34">
        <v>8.1</v>
      </c>
    </row>
    <row r="35" spans="1:24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 t="s">
        <v>114</v>
      </c>
      <c r="G35" t="b">
        <v>0</v>
      </c>
      <c r="H35" t="s">
        <v>24</v>
      </c>
      <c r="I35" t="str">
        <f>IF(ISBLANK(H35),"",IF(ISERROR(VLOOKUP(H35,MapTable!$A:$A,1,0)),"컨트롤없음",""))</f>
        <v/>
      </c>
      <c r="J35">
        <f t="shared" si="0"/>
        <v>4</v>
      </c>
      <c r="K35" t="b">
        <f t="shared" ca="1" si="1"/>
        <v>0</v>
      </c>
      <c r="M35" t="str">
        <f>IF(ISBLANK(L35),"",IF(ISERROR(VLOOKUP(L35,MapTable!$A:$A,1,0)),"컨트롤없음",""))</f>
        <v/>
      </c>
      <c r="O35" t="str">
        <f>IF(ISBLANK(N35),"",
IF(ISERROR(FIND(",",N35)),
  IF(ISERROR(VLOOKUP(N35,MapTable!$A:$A,1,0)),"맵없음",
  ""),
IF(ISERROR(FIND(",",N35,FIND(",",N35)+1)),
  IF(OR(ISERROR(VLOOKUP(LEFT(N35,FIND(",",N35)-1),MapTable!$A:$A,1,0)),ISERROR(VLOOKUP(TRIM(MID(N35,FIND(",",N35)+1,999)),MapTable!$A:$A,1,0))),"맵없음",
  ""),
IF(ISERROR(FIND(",",N35,FIND(",",N35,FIND(",",N35)+1)+1)),
  IF(OR(ISERROR(VLOOKUP(LEFT(N35,FIND(",",N35)-1),MapTable!$A:$A,1,0)),ISERROR(VLOOKUP(TRIM(MID(N35,FIND(",",N35)+1,FIND(",",N35,FIND(",",N35)+1)-FIND(",",N35)-1)),MapTable!$A:$A,1,0)),ISERROR(VLOOKUP(TRIM(MID(N35,FIND(",",N35,FIND(",",N35)+1)+1,999)),MapTable!$A:$A,1,0))),"맵없음",
  ""),
IF(ISERROR(FIND(",",N35,FIND(",",N35,FIND(",",N35,FIND(",",N35)+1)+1)+1)),
  IF(OR(ISERROR(VLOOKUP(LEFT(N35,FIND(",",N35)-1),MapTable!$A:$A,1,0)),ISERROR(VLOOKUP(TRIM(MID(N35,FIND(",",N35)+1,FIND(",",N35,FIND(",",N35)+1)-FIND(",",N35)-1)),MapTable!$A:$A,1,0)),ISERROR(VLOOKUP(TRIM(MID(N35,FIND(",",N35,FIND(",",N35)+1)+1,FIND(",",N35,FIND(",",N35,FIND(",",N35)+1)+1)-FIND(",",N35,FIND(",",N35)+1)-1)),MapTable!$A:$A,1,0)),ISERROR(VLOOKUP(TRIM(MID(N35,FIND(",",N35,FIND(",",N35,FIND(",",N35)+1)+1)+1,999)),MapTable!$A:$A,1,0))),"맵없음",
  ""),
)))))</f>
        <v/>
      </c>
      <c r="T35" t="str">
        <f>IF(ISBLANK(S35),"",IF(ISERROR(VLOOKUP(S35,[1]DropTable!$A:$A,1,0)),"드랍없음",""))</f>
        <v/>
      </c>
      <c r="V35" t="str">
        <f>IF(ISBLANK(U35),"",IF(ISERROR(VLOOKUP(U35,[1]DropTable!$A:$A,1,0)),"드랍없음",""))</f>
        <v/>
      </c>
      <c r="X35">
        <v>8.1</v>
      </c>
    </row>
    <row r="36" spans="1:24" x14ac:dyDescent="0.3">
      <c r="A36">
        <v>1</v>
      </c>
      <c r="B36">
        <v>34</v>
      </c>
      <c r="C36">
        <f t="shared" si="3"/>
        <v>1000</v>
      </c>
      <c r="D36">
        <v>250</v>
      </c>
      <c r="E36" t="s">
        <v>114</v>
      </c>
      <c r="G36" t="b">
        <v>0</v>
      </c>
      <c r="H36" t="s">
        <v>24</v>
      </c>
      <c r="I36" t="str">
        <f>IF(ISBLANK(H36),"",IF(ISERROR(VLOOKUP(H36,MapTable!$A:$A,1,0)),"컨트롤없음",""))</f>
        <v/>
      </c>
      <c r="J36">
        <f t="shared" si="0"/>
        <v>4</v>
      </c>
      <c r="K36" t="b">
        <f t="shared" ca="1" si="1"/>
        <v>0</v>
      </c>
      <c r="M36" t="str">
        <f>IF(ISBLANK(L36),"",IF(ISERROR(VLOOKUP(L36,MapTable!$A:$A,1,0)),"컨트롤없음",""))</f>
        <v/>
      </c>
      <c r="O36" t="str">
        <f>IF(ISBLANK(N36),"",
IF(ISERROR(FIND(",",N36)),
  IF(ISERROR(VLOOKUP(N36,MapTable!$A:$A,1,0)),"맵없음",
  ""),
IF(ISERROR(FIND(",",N36,FIND(",",N36)+1)),
  IF(OR(ISERROR(VLOOKUP(LEFT(N36,FIND(",",N36)-1),MapTable!$A:$A,1,0)),ISERROR(VLOOKUP(TRIM(MID(N36,FIND(",",N36)+1,999)),MapTable!$A:$A,1,0))),"맵없음",
  ""),
IF(ISERROR(FIND(",",N36,FIND(",",N36,FIND(",",N36)+1)+1)),
  IF(OR(ISERROR(VLOOKUP(LEFT(N36,FIND(",",N36)-1),MapTable!$A:$A,1,0)),ISERROR(VLOOKUP(TRIM(MID(N36,FIND(",",N36)+1,FIND(",",N36,FIND(",",N36)+1)-FIND(",",N36)-1)),MapTable!$A:$A,1,0)),ISERROR(VLOOKUP(TRIM(MID(N36,FIND(",",N36,FIND(",",N36)+1)+1,999)),MapTable!$A:$A,1,0))),"맵없음",
  ""),
IF(ISERROR(FIND(",",N36,FIND(",",N36,FIND(",",N36,FIND(",",N36)+1)+1)+1)),
  IF(OR(ISERROR(VLOOKUP(LEFT(N36,FIND(",",N36)-1),MapTable!$A:$A,1,0)),ISERROR(VLOOKUP(TRIM(MID(N36,FIND(",",N36)+1,FIND(",",N36,FIND(",",N36)+1)-FIND(",",N36)-1)),MapTable!$A:$A,1,0)),ISERROR(VLOOKUP(TRIM(MID(N36,FIND(",",N36,FIND(",",N36)+1)+1,FIND(",",N36,FIND(",",N36,FIND(",",N36)+1)+1)-FIND(",",N36,FIND(",",N36)+1)-1)),MapTable!$A:$A,1,0)),ISERROR(VLOOKUP(TRIM(MID(N36,FIND(",",N36,FIND(",",N36,FIND(",",N36)+1)+1)+1,999)),MapTable!$A:$A,1,0))),"맵없음",
  ""),
)))))</f>
        <v/>
      </c>
      <c r="T36" t="str">
        <f>IF(ISBLANK(S36),"",IF(ISERROR(VLOOKUP(S36,[1]DropTable!$A:$A,1,0)),"드랍없음",""))</f>
        <v/>
      </c>
      <c r="V36" t="str">
        <f>IF(ISBLANK(U36),"",IF(ISERROR(VLOOKUP(U36,[1]DropTable!$A:$A,1,0)),"드랍없음",""))</f>
        <v/>
      </c>
      <c r="X36">
        <v>8.1</v>
      </c>
    </row>
    <row r="37" spans="1:24" x14ac:dyDescent="0.3">
      <c r="A37">
        <v>1</v>
      </c>
      <c r="B37">
        <v>35</v>
      </c>
      <c r="C37">
        <f t="shared" si="3"/>
        <v>1000</v>
      </c>
      <c r="D37">
        <v>250</v>
      </c>
      <c r="E37" t="s">
        <v>114</v>
      </c>
      <c r="G37" t="b">
        <v>0</v>
      </c>
      <c r="H37" t="s">
        <v>24</v>
      </c>
      <c r="I37" t="str">
        <f>IF(ISBLANK(H37),"",IF(ISERROR(VLOOKUP(H37,MapTable!$A:$A,1,0)),"컨트롤없음",""))</f>
        <v/>
      </c>
      <c r="J37">
        <f t="shared" si="0"/>
        <v>11</v>
      </c>
      <c r="K37" t="b">
        <f t="shared" ca="1" si="1"/>
        <v>0</v>
      </c>
      <c r="M37" t="str">
        <f>IF(ISBLANK(L37),"",IF(ISERROR(VLOOKUP(L37,MapTable!$A:$A,1,0)),"컨트롤없음",""))</f>
        <v/>
      </c>
      <c r="O37" t="str">
        <f>IF(ISBLANK(N37),"",
IF(ISERROR(FIND(",",N37)),
  IF(ISERROR(VLOOKUP(N37,MapTable!$A:$A,1,0)),"맵없음",
  ""),
IF(ISERROR(FIND(",",N37,FIND(",",N37)+1)),
  IF(OR(ISERROR(VLOOKUP(LEFT(N37,FIND(",",N37)-1),MapTable!$A:$A,1,0)),ISERROR(VLOOKUP(TRIM(MID(N37,FIND(",",N37)+1,999)),MapTable!$A:$A,1,0))),"맵없음",
  ""),
IF(ISERROR(FIND(",",N37,FIND(",",N37,FIND(",",N37)+1)+1)),
  IF(OR(ISERROR(VLOOKUP(LEFT(N37,FIND(",",N37)-1),MapTable!$A:$A,1,0)),ISERROR(VLOOKUP(TRIM(MID(N37,FIND(",",N37)+1,FIND(",",N37,FIND(",",N37)+1)-FIND(",",N37)-1)),MapTable!$A:$A,1,0)),ISERROR(VLOOKUP(TRIM(MID(N37,FIND(",",N37,FIND(",",N37)+1)+1,999)),MapTable!$A:$A,1,0))),"맵없음",
  ""),
IF(ISERROR(FIND(",",N37,FIND(",",N37,FIND(",",N37,FIND(",",N37)+1)+1)+1)),
  IF(OR(ISERROR(VLOOKUP(LEFT(N37,FIND(",",N37)-1),MapTable!$A:$A,1,0)),ISERROR(VLOOKUP(TRIM(MID(N37,FIND(",",N37)+1,FIND(",",N37,FIND(",",N37)+1)-FIND(",",N37)-1)),MapTable!$A:$A,1,0)),ISERROR(VLOOKUP(TRIM(MID(N37,FIND(",",N37,FIND(",",N37)+1)+1,FIND(",",N37,FIND(",",N37,FIND(",",N37)+1)+1)-FIND(",",N37,FIND(",",N37)+1)-1)),MapTable!$A:$A,1,0)),ISERROR(VLOOKUP(TRIM(MID(N37,FIND(",",N37,FIND(",",N37,FIND(",",N37)+1)+1)+1,999)),MapTable!$A:$A,1,0))),"맵없음",
  ""),
)))))</f>
        <v/>
      </c>
      <c r="T37" t="str">
        <f>IF(ISBLANK(S37),"",IF(ISERROR(VLOOKUP(S37,[1]DropTable!$A:$A,1,0)),"드랍없음",""))</f>
        <v/>
      </c>
      <c r="V37" t="str">
        <f>IF(ISBLANK(U37),"",IF(ISERROR(VLOOKUP(U37,[1]DropTable!$A:$A,1,0)),"드랍없음",""))</f>
        <v/>
      </c>
      <c r="X37">
        <v>8.1</v>
      </c>
    </row>
    <row r="38" spans="1:24" x14ac:dyDescent="0.3">
      <c r="A38">
        <v>1</v>
      </c>
      <c r="B38">
        <v>36</v>
      </c>
      <c r="C38">
        <f t="shared" si="3"/>
        <v>1200</v>
      </c>
      <c r="D38">
        <v>300</v>
      </c>
      <c r="E38" t="s">
        <v>114</v>
      </c>
      <c r="G38" t="b">
        <v>0</v>
      </c>
      <c r="H38" t="s">
        <v>24</v>
      </c>
      <c r="I38" t="str">
        <f>IF(ISBLANK(H38),"",IF(ISERROR(VLOOKUP(H38,MapTable!$A:$A,1,0)),"컨트롤없음",""))</f>
        <v/>
      </c>
      <c r="J38">
        <f t="shared" si="0"/>
        <v>4</v>
      </c>
      <c r="K38" t="b">
        <f t="shared" ca="1" si="1"/>
        <v>0</v>
      </c>
      <c r="M38" t="str">
        <f>IF(ISBLANK(L38),"",IF(ISERROR(VLOOKUP(L38,MapTable!$A:$A,1,0)),"컨트롤없음",""))</f>
        <v/>
      </c>
      <c r="O38" t="str">
        <f>IF(ISBLANK(N38),"",
IF(ISERROR(FIND(",",N38)),
  IF(ISERROR(VLOOKUP(N38,MapTable!$A:$A,1,0)),"맵없음",
  ""),
IF(ISERROR(FIND(",",N38,FIND(",",N38)+1)),
  IF(OR(ISERROR(VLOOKUP(LEFT(N38,FIND(",",N38)-1),MapTable!$A:$A,1,0)),ISERROR(VLOOKUP(TRIM(MID(N38,FIND(",",N38)+1,999)),MapTable!$A:$A,1,0))),"맵없음",
  ""),
IF(ISERROR(FIND(",",N38,FIND(",",N38,FIND(",",N38)+1)+1)),
  IF(OR(ISERROR(VLOOKUP(LEFT(N38,FIND(",",N38)-1),MapTable!$A:$A,1,0)),ISERROR(VLOOKUP(TRIM(MID(N38,FIND(",",N38)+1,FIND(",",N38,FIND(",",N38)+1)-FIND(",",N38)-1)),MapTable!$A:$A,1,0)),ISERROR(VLOOKUP(TRIM(MID(N38,FIND(",",N38,FIND(",",N38)+1)+1,999)),MapTable!$A:$A,1,0))),"맵없음",
  ""),
IF(ISERROR(FIND(",",N38,FIND(",",N38,FIND(",",N38,FIND(",",N38)+1)+1)+1)),
  IF(OR(ISERROR(VLOOKUP(LEFT(N38,FIND(",",N38)-1),MapTable!$A:$A,1,0)),ISERROR(VLOOKUP(TRIM(MID(N38,FIND(",",N38)+1,FIND(",",N38,FIND(",",N38)+1)-FIND(",",N38)-1)),MapTable!$A:$A,1,0)),ISERROR(VLOOKUP(TRIM(MID(N38,FIND(",",N38,FIND(",",N38)+1)+1,FIND(",",N38,FIND(",",N38,FIND(",",N38)+1)+1)-FIND(",",N38,FIND(",",N38)+1)-1)),MapTable!$A:$A,1,0)),ISERROR(VLOOKUP(TRIM(MID(N38,FIND(",",N38,FIND(",",N38,FIND(",",N38)+1)+1)+1,999)),MapTable!$A:$A,1,0))),"맵없음",
  ""),
)))))</f>
        <v/>
      </c>
      <c r="T38" t="str">
        <f>IF(ISBLANK(S38),"",IF(ISERROR(VLOOKUP(S38,[1]DropTable!$A:$A,1,0)),"드랍없음",""))</f>
        <v/>
      </c>
      <c r="V38" t="str">
        <f>IF(ISBLANK(U38),"",IF(ISERROR(VLOOKUP(U38,[1]DropTable!$A:$A,1,0)),"드랍없음",""))</f>
        <v/>
      </c>
      <c r="X38">
        <v>8.1</v>
      </c>
    </row>
    <row r="39" spans="1:24" x14ac:dyDescent="0.3">
      <c r="A39">
        <v>1</v>
      </c>
      <c r="B39">
        <v>37</v>
      </c>
      <c r="C39">
        <f t="shared" si="3"/>
        <v>1200</v>
      </c>
      <c r="D39">
        <v>300</v>
      </c>
      <c r="E39" t="s">
        <v>114</v>
      </c>
      <c r="G39" t="b">
        <v>0</v>
      </c>
      <c r="H39" t="s">
        <v>24</v>
      </c>
      <c r="I39" t="str">
        <f>IF(ISBLANK(H39),"",IF(ISERROR(VLOOKUP(H39,MapTable!$A:$A,1,0)),"컨트롤없음",""))</f>
        <v/>
      </c>
      <c r="J39">
        <f t="shared" si="0"/>
        <v>4</v>
      </c>
      <c r="K39" t="b">
        <f t="shared" ca="1" si="1"/>
        <v>0</v>
      </c>
      <c r="M39" t="str">
        <f>IF(ISBLANK(L39),"",IF(ISERROR(VLOOKUP(L39,MapTable!$A:$A,1,0)),"컨트롤없음",""))</f>
        <v/>
      </c>
      <c r="O39" t="str">
        <f>IF(ISBLANK(N39),"",
IF(ISERROR(FIND(",",N39)),
  IF(ISERROR(VLOOKUP(N39,MapTable!$A:$A,1,0)),"맵없음",
  ""),
IF(ISERROR(FIND(",",N39,FIND(",",N39)+1)),
  IF(OR(ISERROR(VLOOKUP(LEFT(N39,FIND(",",N39)-1),MapTable!$A:$A,1,0)),ISERROR(VLOOKUP(TRIM(MID(N39,FIND(",",N39)+1,999)),MapTable!$A:$A,1,0))),"맵없음",
  ""),
IF(ISERROR(FIND(",",N39,FIND(",",N39,FIND(",",N39)+1)+1)),
  IF(OR(ISERROR(VLOOKUP(LEFT(N39,FIND(",",N39)-1),MapTable!$A:$A,1,0)),ISERROR(VLOOKUP(TRIM(MID(N39,FIND(",",N39)+1,FIND(",",N39,FIND(",",N39)+1)-FIND(",",N39)-1)),MapTable!$A:$A,1,0)),ISERROR(VLOOKUP(TRIM(MID(N39,FIND(",",N39,FIND(",",N39)+1)+1,999)),MapTable!$A:$A,1,0))),"맵없음",
  ""),
IF(ISERROR(FIND(",",N39,FIND(",",N39,FIND(",",N39,FIND(",",N39)+1)+1)+1)),
  IF(OR(ISERROR(VLOOKUP(LEFT(N39,FIND(",",N39)-1),MapTable!$A:$A,1,0)),ISERROR(VLOOKUP(TRIM(MID(N39,FIND(",",N39)+1,FIND(",",N39,FIND(",",N39)+1)-FIND(",",N39)-1)),MapTable!$A:$A,1,0)),ISERROR(VLOOKUP(TRIM(MID(N39,FIND(",",N39,FIND(",",N39)+1)+1,FIND(",",N39,FIND(",",N39,FIND(",",N39)+1)+1)-FIND(",",N39,FIND(",",N39)+1)-1)),MapTable!$A:$A,1,0)),ISERROR(VLOOKUP(TRIM(MID(N39,FIND(",",N39,FIND(",",N39,FIND(",",N39)+1)+1)+1,999)),MapTable!$A:$A,1,0))),"맵없음",
  ""),
)))))</f>
        <v/>
      </c>
      <c r="T39" t="str">
        <f>IF(ISBLANK(S39),"",IF(ISERROR(VLOOKUP(S39,[1]DropTable!$A:$A,1,0)),"드랍없음",""))</f>
        <v/>
      </c>
      <c r="V39" t="str">
        <f>IF(ISBLANK(U39),"",IF(ISERROR(VLOOKUP(U39,[1]DropTable!$A:$A,1,0)),"드랍없음",""))</f>
        <v/>
      </c>
      <c r="X39">
        <v>8.1</v>
      </c>
    </row>
    <row r="40" spans="1:24" x14ac:dyDescent="0.3">
      <c r="A40">
        <v>1</v>
      </c>
      <c r="B40">
        <v>38</v>
      </c>
      <c r="C40">
        <f t="shared" si="3"/>
        <v>1200</v>
      </c>
      <c r="D40">
        <v>300</v>
      </c>
      <c r="E40" t="s">
        <v>114</v>
      </c>
      <c r="G40" t="b">
        <v>0</v>
      </c>
      <c r="H40" t="s">
        <v>24</v>
      </c>
      <c r="I40" t="str">
        <f>IF(ISBLANK(H40),"",IF(ISERROR(VLOOKUP(H40,MapTable!$A:$A,1,0)),"컨트롤없음",""))</f>
        <v/>
      </c>
      <c r="J40">
        <f t="shared" si="0"/>
        <v>4</v>
      </c>
      <c r="K40" t="b">
        <f t="shared" ca="1" si="1"/>
        <v>0</v>
      </c>
      <c r="M40" t="str">
        <f>IF(ISBLANK(L40),"",IF(ISERROR(VLOOKUP(L40,MapTable!$A:$A,1,0)),"컨트롤없음",""))</f>
        <v/>
      </c>
      <c r="O40" t="str">
        <f>IF(ISBLANK(N40),"",
IF(ISERROR(FIND(",",N40)),
  IF(ISERROR(VLOOKUP(N40,MapTable!$A:$A,1,0)),"맵없음",
  ""),
IF(ISERROR(FIND(",",N40,FIND(",",N40)+1)),
  IF(OR(ISERROR(VLOOKUP(LEFT(N40,FIND(",",N40)-1),MapTable!$A:$A,1,0)),ISERROR(VLOOKUP(TRIM(MID(N40,FIND(",",N40)+1,999)),MapTable!$A:$A,1,0))),"맵없음",
  ""),
IF(ISERROR(FIND(",",N40,FIND(",",N40,FIND(",",N40)+1)+1)),
  IF(OR(ISERROR(VLOOKUP(LEFT(N40,FIND(",",N40)-1),MapTable!$A:$A,1,0)),ISERROR(VLOOKUP(TRIM(MID(N40,FIND(",",N40)+1,FIND(",",N40,FIND(",",N40)+1)-FIND(",",N40)-1)),MapTable!$A:$A,1,0)),ISERROR(VLOOKUP(TRIM(MID(N40,FIND(",",N40,FIND(",",N40)+1)+1,999)),MapTable!$A:$A,1,0))),"맵없음",
  ""),
IF(ISERROR(FIND(",",N40,FIND(",",N40,FIND(",",N40,FIND(",",N40)+1)+1)+1)),
  IF(OR(ISERROR(VLOOKUP(LEFT(N40,FIND(",",N40)-1),MapTable!$A:$A,1,0)),ISERROR(VLOOKUP(TRIM(MID(N40,FIND(",",N40)+1,FIND(",",N40,FIND(",",N40)+1)-FIND(",",N40)-1)),MapTable!$A:$A,1,0)),ISERROR(VLOOKUP(TRIM(MID(N40,FIND(",",N40,FIND(",",N40)+1)+1,FIND(",",N40,FIND(",",N40,FIND(",",N40)+1)+1)-FIND(",",N40,FIND(",",N40)+1)-1)),MapTable!$A:$A,1,0)),ISERROR(VLOOKUP(TRIM(MID(N40,FIND(",",N40,FIND(",",N40,FIND(",",N40)+1)+1)+1,999)),MapTable!$A:$A,1,0))),"맵없음",
  ""),
)))))</f>
        <v/>
      </c>
      <c r="T40" t="str">
        <f>IF(ISBLANK(S40),"",IF(ISERROR(VLOOKUP(S40,[1]DropTable!$A:$A,1,0)),"드랍없음",""))</f>
        <v/>
      </c>
      <c r="V40" t="str">
        <f>IF(ISBLANK(U40),"",IF(ISERROR(VLOOKUP(U40,[1]DropTable!$A:$A,1,0)),"드랍없음",""))</f>
        <v/>
      </c>
      <c r="X40">
        <v>8.1</v>
      </c>
    </row>
    <row r="41" spans="1:24" x14ac:dyDescent="0.3">
      <c r="A41">
        <v>1</v>
      </c>
      <c r="B41">
        <v>39</v>
      </c>
      <c r="C41">
        <f t="shared" si="3"/>
        <v>1200</v>
      </c>
      <c r="D41">
        <v>300</v>
      </c>
      <c r="E41" t="s">
        <v>114</v>
      </c>
      <c r="G41" t="b">
        <v>0</v>
      </c>
      <c r="H41" t="s">
        <v>24</v>
      </c>
      <c r="I41" t="str">
        <f>IF(ISBLANK(H41),"",IF(ISERROR(VLOOKUP(H41,MapTable!$A:$A,1,0)),"컨트롤없음",""))</f>
        <v/>
      </c>
      <c r="J41">
        <f t="shared" si="0"/>
        <v>4</v>
      </c>
      <c r="K41" t="b">
        <f t="shared" ca="1" si="1"/>
        <v>1</v>
      </c>
      <c r="M41" t="str">
        <f>IF(ISBLANK(L41),"",IF(ISERROR(VLOOKUP(L41,MapTable!$A:$A,1,0)),"컨트롤없음",""))</f>
        <v/>
      </c>
      <c r="O41" t="str">
        <f>IF(ISBLANK(N41),"",
IF(ISERROR(FIND(",",N41)),
  IF(ISERROR(VLOOKUP(N41,MapTable!$A:$A,1,0)),"맵없음",
  ""),
IF(ISERROR(FIND(",",N41,FIND(",",N41)+1)),
  IF(OR(ISERROR(VLOOKUP(LEFT(N41,FIND(",",N41)-1),MapTable!$A:$A,1,0)),ISERROR(VLOOKUP(TRIM(MID(N41,FIND(",",N41)+1,999)),MapTable!$A:$A,1,0))),"맵없음",
  ""),
IF(ISERROR(FIND(",",N41,FIND(",",N41,FIND(",",N41)+1)+1)),
  IF(OR(ISERROR(VLOOKUP(LEFT(N41,FIND(",",N41)-1),MapTable!$A:$A,1,0)),ISERROR(VLOOKUP(TRIM(MID(N41,FIND(",",N41)+1,FIND(",",N41,FIND(",",N41)+1)-FIND(",",N41)-1)),MapTable!$A:$A,1,0)),ISERROR(VLOOKUP(TRIM(MID(N41,FIND(",",N41,FIND(",",N41)+1)+1,999)),MapTable!$A:$A,1,0))),"맵없음",
  ""),
IF(ISERROR(FIND(",",N41,FIND(",",N41,FIND(",",N41,FIND(",",N41)+1)+1)+1)),
  IF(OR(ISERROR(VLOOKUP(LEFT(N41,FIND(",",N41)-1),MapTable!$A:$A,1,0)),ISERROR(VLOOKUP(TRIM(MID(N41,FIND(",",N41)+1,FIND(",",N41,FIND(",",N41)+1)-FIND(",",N41)-1)),MapTable!$A:$A,1,0)),ISERROR(VLOOKUP(TRIM(MID(N41,FIND(",",N41,FIND(",",N41)+1)+1,FIND(",",N41,FIND(",",N41,FIND(",",N41)+1)+1)-FIND(",",N41,FIND(",",N41)+1)-1)),MapTable!$A:$A,1,0)),ISERROR(VLOOKUP(TRIM(MID(N41,FIND(",",N41,FIND(",",N41,FIND(",",N41)+1)+1)+1,999)),MapTable!$A:$A,1,0))),"맵없음",
  ""),
)))))</f>
        <v/>
      </c>
      <c r="T41" t="str">
        <f>IF(ISBLANK(S41),"",IF(ISERROR(VLOOKUP(S41,[1]DropTable!$A:$A,1,0)),"드랍없음",""))</f>
        <v/>
      </c>
      <c r="V41" t="str">
        <f>IF(ISBLANK(U41),"",IF(ISERROR(VLOOKUP(U41,[1]DropTable!$A:$A,1,0)),"드랍없음",""))</f>
        <v/>
      </c>
      <c r="X41">
        <v>8.1</v>
      </c>
    </row>
    <row r="42" spans="1:24" x14ac:dyDescent="0.3">
      <c r="A42">
        <v>1</v>
      </c>
      <c r="B42">
        <v>40</v>
      </c>
      <c r="C42">
        <f t="shared" si="3"/>
        <v>1200</v>
      </c>
      <c r="D42">
        <v>300</v>
      </c>
      <c r="E42" t="s">
        <v>114</v>
      </c>
      <c r="G42" t="b">
        <v>0</v>
      </c>
      <c r="H42" t="s">
        <v>24</v>
      </c>
      <c r="I42" t="str">
        <f>IF(ISBLANK(H42),"",IF(ISERROR(VLOOKUP(H42,MapTable!$A:$A,1,0)),"컨트롤없음",""))</f>
        <v/>
      </c>
      <c r="J42">
        <f t="shared" si="0"/>
        <v>12</v>
      </c>
      <c r="K42" t="b">
        <f t="shared" ca="1" si="1"/>
        <v>1</v>
      </c>
      <c r="M42" t="str">
        <f>IF(ISBLANK(L42),"",IF(ISERROR(VLOOKUP(L42,MapTable!$A:$A,1,0)),"컨트롤없음",""))</f>
        <v/>
      </c>
      <c r="O42" t="str">
        <f>IF(ISBLANK(N42),"",
IF(ISERROR(FIND(",",N42)),
  IF(ISERROR(VLOOKUP(N42,MapTable!$A:$A,1,0)),"맵없음",
  ""),
IF(ISERROR(FIND(",",N42,FIND(",",N42)+1)),
  IF(OR(ISERROR(VLOOKUP(LEFT(N42,FIND(",",N42)-1),MapTable!$A:$A,1,0)),ISERROR(VLOOKUP(TRIM(MID(N42,FIND(",",N42)+1,999)),MapTable!$A:$A,1,0))),"맵없음",
  ""),
IF(ISERROR(FIND(",",N42,FIND(",",N42,FIND(",",N42)+1)+1)),
  IF(OR(ISERROR(VLOOKUP(LEFT(N42,FIND(",",N42)-1),MapTable!$A:$A,1,0)),ISERROR(VLOOKUP(TRIM(MID(N42,FIND(",",N42)+1,FIND(",",N42,FIND(",",N42)+1)-FIND(",",N42)-1)),MapTable!$A:$A,1,0)),ISERROR(VLOOKUP(TRIM(MID(N42,FIND(",",N42,FIND(",",N42)+1)+1,999)),MapTable!$A:$A,1,0))),"맵없음",
  ""),
IF(ISERROR(FIND(",",N42,FIND(",",N42,FIND(",",N42,FIND(",",N42)+1)+1)+1)),
  IF(OR(ISERROR(VLOOKUP(LEFT(N42,FIND(",",N42)-1),MapTable!$A:$A,1,0)),ISERROR(VLOOKUP(TRIM(MID(N42,FIND(",",N42)+1,FIND(",",N42,FIND(",",N42)+1)-FIND(",",N42)-1)),MapTable!$A:$A,1,0)),ISERROR(VLOOKUP(TRIM(MID(N42,FIND(",",N42,FIND(",",N42)+1)+1,FIND(",",N42,FIND(",",N42,FIND(",",N42)+1)+1)-FIND(",",N42,FIND(",",N42)+1)-1)),MapTable!$A:$A,1,0)),ISERROR(VLOOKUP(TRIM(MID(N42,FIND(",",N42,FIND(",",N42,FIND(",",N42)+1)+1)+1,999)),MapTable!$A:$A,1,0))),"맵없음",
  ""),
)))))</f>
        <v/>
      </c>
      <c r="T42" t="str">
        <f>IF(ISBLANK(S42),"",IF(ISERROR(VLOOKUP(S42,[1]DropTable!$A:$A,1,0)),"드랍없음",""))</f>
        <v/>
      </c>
      <c r="V42" t="str">
        <f>IF(ISBLANK(U42),"",IF(ISERROR(VLOOKUP(U42,[1]DropTable!$A:$A,1,0)),"드랍없음",""))</f>
        <v/>
      </c>
      <c r="X42">
        <v>8.1</v>
      </c>
    </row>
    <row r="43" spans="1:24" x14ac:dyDescent="0.3">
      <c r="A43">
        <v>1</v>
      </c>
      <c r="B43">
        <v>41</v>
      </c>
      <c r="C43">
        <f t="shared" si="3"/>
        <v>1200</v>
      </c>
      <c r="D43">
        <v>300</v>
      </c>
      <c r="E43" t="s">
        <v>114</v>
      </c>
      <c r="G43" t="b">
        <v>0</v>
      </c>
      <c r="H43" t="s">
        <v>24</v>
      </c>
      <c r="I43" t="str">
        <f>IF(ISBLANK(H43),"",IF(ISERROR(VLOOKUP(H43,MapTable!$A:$A,1,0)),"컨트롤없음",""))</f>
        <v/>
      </c>
      <c r="J43">
        <f t="shared" si="0"/>
        <v>5</v>
      </c>
      <c r="K43" t="b">
        <f t="shared" ca="1" si="1"/>
        <v>0</v>
      </c>
      <c r="M43" t="str">
        <f>IF(ISBLANK(L43),"",IF(ISERROR(VLOOKUP(L43,MapTable!$A:$A,1,0)),"컨트롤없음",""))</f>
        <v/>
      </c>
      <c r="O43" t="str">
        <f>IF(ISBLANK(N43),"",
IF(ISERROR(FIND(",",N43)),
  IF(ISERROR(VLOOKUP(N43,MapTable!$A:$A,1,0)),"맵없음",
  ""),
IF(ISERROR(FIND(",",N43,FIND(",",N43)+1)),
  IF(OR(ISERROR(VLOOKUP(LEFT(N43,FIND(",",N43)-1),MapTable!$A:$A,1,0)),ISERROR(VLOOKUP(TRIM(MID(N43,FIND(",",N43)+1,999)),MapTable!$A:$A,1,0))),"맵없음",
  ""),
IF(ISERROR(FIND(",",N43,FIND(",",N43,FIND(",",N43)+1)+1)),
  IF(OR(ISERROR(VLOOKUP(LEFT(N43,FIND(",",N43)-1),MapTable!$A:$A,1,0)),ISERROR(VLOOKUP(TRIM(MID(N43,FIND(",",N43)+1,FIND(",",N43,FIND(",",N43)+1)-FIND(",",N43)-1)),MapTable!$A:$A,1,0)),ISERROR(VLOOKUP(TRIM(MID(N43,FIND(",",N43,FIND(",",N43)+1)+1,999)),MapTable!$A:$A,1,0))),"맵없음",
  ""),
IF(ISERROR(FIND(",",N43,FIND(",",N43,FIND(",",N43,FIND(",",N43)+1)+1)+1)),
  IF(OR(ISERROR(VLOOKUP(LEFT(N43,FIND(",",N43)-1),MapTable!$A:$A,1,0)),ISERROR(VLOOKUP(TRIM(MID(N43,FIND(",",N43)+1,FIND(",",N43,FIND(",",N43)+1)-FIND(",",N43)-1)),MapTable!$A:$A,1,0)),ISERROR(VLOOKUP(TRIM(MID(N43,FIND(",",N43,FIND(",",N43)+1)+1,FIND(",",N43,FIND(",",N43,FIND(",",N43)+1)+1)-FIND(",",N43,FIND(",",N43)+1)-1)),MapTable!$A:$A,1,0)),ISERROR(VLOOKUP(TRIM(MID(N43,FIND(",",N43,FIND(",",N43,FIND(",",N43)+1)+1)+1,999)),MapTable!$A:$A,1,0))),"맵없음",
  ""),
)))))</f>
        <v/>
      </c>
      <c r="T43" t="str">
        <f>IF(ISBLANK(S43),"",IF(ISERROR(VLOOKUP(S43,[1]DropTable!$A:$A,1,0)),"드랍없음",""))</f>
        <v/>
      </c>
      <c r="V43" t="str">
        <f>IF(ISBLANK(U43),"",IF(ISERROR(VLOOKUP(U43,[1]DropTable!$A:$A,1,0)),"드랍없음",""))</f>
        <v/>
      </c>
      <c r="X43">
        <v>8.1</v>
      </c>
    </row>
    <row r="44" spans="1:24" x14ac:dyDescent="0.3">
      <c r="A44">
        <v>1</v>
      </c>
      <c r="B44">
        <v>42</v>
      </c>
      <c r="C44">
        <f t="shared" si="3"/>
        <v>1200</v>
      </c>
      <c r="D44">
        <v>300</v>
      </c>
      <c r="E44" t="s">
        <v>114</v>
      </c>
      <c r="G44" t="b">
        <v>0</v>
      </c>
      <c r="H44" t="s">
        <v>24</v>
      </c>
      <c r="I44" t="str">
        <f>IF(ISBLANK(H44),"",IF(ISERROR(VLOOKUP(H44,MapTable!$A:$A,1,0)),"컨트롤없음",""))</f>
        <v/>
      </c>
      <c r="J44">
        <f t="shared" si="0"/>
        <v>5</v>
      </c>
      <c r="K44" t="b">
        <f t="shared" ca="1" si="1"/>
        <v>0</v>
      </c>
      <c r="M44" t="str">
        <f>IF(ISBLANK(L44),"",IF(ISERROR(VLOOKUP(L44,MapTable!$A:$A,1,0)),"컨트롤없음",""))</f>
        <v/>
      </c>
      <c r="O44" t="str">
        <f>IF(ISBLANK(N44),"",
IF(ISERROR(FIND(",",N44)),
  IF(ISERROR(VLOOKUP(N44,MapTable!$A:$A,1,0)),"맵없음",
  ""),
IF(ISERROR(FIND(",",N44,FIND(",",N44)+1)),
  IF(OR(ISERROR(VLOOKUP(LEFT(N44,FIND(",",N44)-1),MapTable!$A:$A,1,0)),ISERROR(VLOOKUP(TRIM(MID(N44,FIND(",",N44)+1,999)),MapTable!$A:$A,1,0))),"맵없음",
  ""),
IF(ISERROR(FIND(",",N44,FIND(",",N44,FIND(",",N44)+1)+1)),
  IF(OR(ISERROR(VLOOKUP(LEFT(N44,FIND(",",N44)-1),MapTable!$A:$A,1,0)),ISERROR(VLOOKUP(TRIM(MID(N44,FIND(",",N44)+1,FIND(",",N44,FIND(",",N44)+1)-FIND(",",N44)-1)),MapTable!$A:$A,1,0)),ISERROR(VLOOKUP(TRIM(MID(N44,FIND(",",N44,FIND(",",N44)+1)+1,999)),MapTable!$A:$A,1,0))),"맵없음",
  ""),
IF(ISERROR(FIND(",",N44,FIND(",",N44,FIND(",",N44,FIND(",",N44)+1)+1)+1)),
  IF(OR(ISERROR(VLOOKUP(LEFT(N44,FIND(",",N44)-1),MapTable!$A:$A,1,0)),ISERROR(VLOOKUP(TRIM(MID(N44,FIND(",",N44)+1,FIND(",",N44,FIND(",",N44)+1)-FIND(",",N44)-1)),MapTable!$A:$A,1,0)),ISERROR(VLOOKUP(TRIM(MID(N44,FIND(",",N44,FIND(",",N44)+1)+1,FIND(",",N44,FIND(",",N44,FIND(",",N44)+1)+1)-FIND(",",N44,FIND(",",N44)+1)-1)),MapTable!$A:$A,1,0)),ISERROR(VLOOKUP(TRIM(MID(N44,FIND(",",N44,FIND(",",N44,FIND(",",N44)+1)+1)+1,999)),MapTable!$A:$A,1,0))),"맵없음",
  ""),
)))))</f>
        <v/>
      </c>
      <c r="T44" t="str">
        <f>IF(ISBLANK(S44),"",IF(ISERROR(VLOOKUP(S44,[1]DropTable!$A:$A,1,0)),"드랍없음",""))</f>
        <v/>
      </c>
      <c r="V44" t="str">
        <f>IF(ISBLANK(U44),"",IF(ISERROR(VLOOKUP(U44,[1]DropTable!$A:$A,1,0)),"드랍없음",""))</f>
        <v/>
      </c>
      <c r="X44">
        <v>8.1</v>
      </c>
    </row>
    <row r="45" spans="1:24" x14ac:dyDescent="0.3">
      <c r="A45">
        <v>1</v>
      </c>
      <c r="B45">
        <v>43</v>
      </c>
      <c r="C45">
        <f t="shared" si="3"/>
        <v>1200</v>
      </c>
      <c r="D45">
        <v>300</v>
      </c>
      <c r="E45" t="s">
        <v>114</v>
      </c>
      <c r="G45" t="b">
        <v>0</v>
      </c>
      <c r="H45" t="s">
        <v>24</v>
      </c>
      <c r="I45" t="str">
        <f>IF(ISBLANK(H45),"",IF(ISERROR(VLOOKUP(H45,MapTable!$A:$A,1,0)),"컨트롤없음",""))</f>
        <v/>
      </c>
      <c r="J45">
        <f t="shared" si="0"/>
        <v>5</v>
      </c>
      <c r="K45" t="b">
        <f t="shared" ca="1" si="1"/>
        <v>0</v>
      </c>
      <c r="M45" t="str">
        <f>IF(ISBLANK(L45),"",IF(ISERROR(VLOOKUP(L45,MapTable!$A:$A,1,0)),"컨트롤없음",""))</f>
        <v/>
      </c>
      <c r="O45" t="str">
        <f>IF(ISBLANK(N45),"",
IF(ISERROR(FIND(",",N45)),
  IF(ISERROR(VLOOKUP(N45,MapTable!$A:$A,1,0)),"맵없음",
  ""),
IF(ISERROR(FIND(",",N45,FIND(",",N45)+1)),
  IF(OR(ISERROR(VLOOKUP(LEFT(N45,FIND(",",N45)-1),MapTable!$A:$A,1,0)),ISERROR(VLOOKUP(TRIM(MID(N45,FIND(",",N45)+1,999)),MapTable!$A:$A,1,0))),"맵없음",
  ""),
IF(ISERROR(FIND(",",N45,FIND(",",N45,FIND(",",N45)+1)+1)),
  IF(OR(ISERROR(VLOOKUP(LEFT(N45,FIND(",",N45)-1),MapTable!$A:$A,1,0)),ISERROR(VLOOKUP(TRIM(MID(N45,FIND(",",N45)+1,FIND(",",N45,FIND(",",N45)+1)-FIND(",",N45)-1)),MapTable!$A:$A,1,0)),ISERROR(VLOOKUP(TRIM(MID(N45,FIND(",",N45,FIND(",",N45)+1)+1,999)),MapTable!$A:$A,1,0))),"맵없음",
  ""),
IF(ISERROR(FIND(",",N45,FIND(",",N45,FIND(",",N45,FIND(",",N45)+1)+1)+1)),
  IF(OR(ISERROR(VLOOKUP(LEFT(N45,FIND(",",N45)-1),MapTable!$A:$A,1,0)),ISERROR(VLOOKUP(TRIM(MID(N45,FIND(",",N45)+1,FIND(",",N45,FIND(",",N45)+1)-FIND(",",N45)-1)),MapTable!$A:$A,1,0)),ISERROR(VLOOKUP(TRIM(MID(N45,FIND(",",N45,FIND(",",N45)+1)+1,FIND(",",N45,FIND(",",N45,FIND(",",N45)+1)+1)-FIND(",",N45,FIND(",",N45)+1)-1)),MapTable!$A:$A,1,0)),ISERROR(VLOOKUP(TRIM(MID(N45,FIND(",",N45,FIND(",",N45,FIND(",",N45)+1)+1)+1,999)),MapTable!$A:$A,1,0))),"맵없음",
  ""),
)))))</f>
        <v/>
      </c>
      <c r="T45" t="str">
        <f>IF(ISBLANK(S45),"",IF(ISERROR(VLOOKUP(S45,[1]DropTable!$A:$A,1,0)),"드랍없음",""))</f>
        <v/>
      </c>
      <c r="V45" t="str">
        <f>IF(ISBLANK(U45),"",IF(ISERROR(VLOOKUP(U45,[1]DropTable!$A:$A,1,0)),"드랍없음",""))</f>
        <v/>
      </c>
      <c r="X45">
        <v>8.1</v>
      </c>
    </row>
    <row r="46" spans="1:24" x14ac:dyDescent="0.3">
      <c r="A46">
        <v>1</v>
      </c>
      <c r="B46">
        <v>44</v>
      </c>
      <c r="C46">
        <f t="shared" si="3"/>
        <v>1200</v>
      </c>
      <c r="D46">
        <v>300</v>
      </c>
      <c r="E46" t="s">
        <v>114</v>
      </c>
      <c r="G46" t="b">
        <v>0</v>
      </c>
      <c r="H46" t="s">
        <v>24</v>
      </c>
      <c r="I46" t="str">
        <f>IF(ISBLANK(H46),"",IF(ISERROR(VLOOKUP(H46,MapTable!$A:$A,1,0)),"컨트롤없음",""))</f>
        <v/>
      </c>
      <c r="J46">
        <f t="shared" si="0"/>
        <v>5</v>
      </c>
      <c r="K46" t="b">
        <f t="shared" ca="1" si="1"/>
        <v>0</v>
      </c>
      <c r="M46" t="str">
        <f>IF(ISBLANK(L46),"",IF(ISERROR(VLOOKUP(L46,MapTable!$A:$A,1,0)),"컨트롤없음",""))</f>
        <v/>
      </c>
      <c r="O46" t="str">
        <f>IF(ISBLANK(N46),"",
IF(ISERROR(FIND(",",N46)),
  IF(ISERROR(VLOOKUP(N46,MapTable!$A:$A,1,0)),"맵없음",
  ""),
IF(ISERROR(FIND(",",N46,FIND(",",N46)+1)),
  IF(OR(ISERROR(VLOOKUP(LEFT(N46,FIND(",",N46)-1),MapTable!$A:$A,1,0)),ISERROR(VLOOKUP(TRIM(MID(N46,FIND(",",N46)+1,999)),MapTable!$A:$A,1,0))),"맵없음",
  ""),
IF(ISERROR(FIND(",",N46,FIND(",",N46,FIND(",",N46)+1)+1)),
  IF(OR(ISERROR(VLOOKUP(LEFT(N46,FIND(",",N46)-1),MapTable!$A:$A,1,0)),ISERROR(VLOOKUP(TRIM(MID(N46,FIND(",",N46)+1,FIND(",",N46,FIND(",",N46)+1)-FIND(",",N46)-1)),MapTable!$A:$A,1,0)),ISERROR(VLOOKUP(TRIM(MID(N46,FIND(",",N46,FIND(",",N46)+1)+1,999)),MapTable!$A:$A,1,0))),"맵없음",
  ""),
IF(ISERROR(FIND(",",N46,FIND(",",N46,FIND(",",N46,FIND(",",N46)+1)+1)+1)),
  IF(OR(ISERROR(VLOOKUP(LEFT(N46,FIND(",",N46)-1),MapTable!$A:$A,1,0)),ISERROR(VLOOKUP(TRIM(MID(N46,FIND(",",N46)+1,FIND(",",N46,FIND(",",N46)+1)-FIND(",",N46)-1)),MapTable!$A:$A,1,0)),ISERROR(VLOOKUP(TRIM(MID(N46,FIND(",",N46,FIND(",",N46)+1)+1,FIND(",",N46,FIND(",",N46,FIND(",",N46)+1)+1)-FIND(",",N46,FIND(",",N46)+1)-1)),MapTable!$A:$A,1,0)),ISERROR(VLOOKUP(TRIM(MID(N46,FIND(",",N46,FIND(",",N46,FIND(",",N46)+1)+1)+1,999)),MapTable!$A:$A,1,0))),"맵없음",
  ""),
)))))</f>
        <v/>
      </c>
      <c r="T46" t="str">
        <f>IF(ISBLANK(S46),"",IF(ISERROR(VLOOKUP(S46,[1]DropTable!$A:$A,1,0)),"드랍없음",""))</f>
        <v/>
      </c>
      <c r="V46" t="str">
        <f>IF(ISBLANK(U46),"",IF(ISERROR(VLOOKUP(U46,[1]DropTable!$A:$A,1,0)),"드랍없음",""))</f>
        <v/>
      </c>
      <c r="X46">
        <v>8.1</v>
      </c>
    </row>
    <row r="47" spans="1:24" x14ac:dyDescent="0.3">
      <c r="A47">
        <v>1</v>
      </c>
      <c r="B47">
        <v>45</v>
      </c>
      <c r="C47">
        <f t="shared" si="3"/>
        <v>1200</v>
      </c>
      <c r="D47">
        <v>300</v>
      </c>
      <c r="E47" t="s">
        <v>114</v>
      </c>
      <c r="G47" t="b">
        <v>0</v>
      </c>
      <c r="H47" t="s">
        <v>24</v>
      </c>
      <c r="I47" t="str">
        <f>IF(ISBLANK(H47),"",IF(ISERROR(VLOOKUP(H47,MapTable!$A:$A,1,0)),"컨트롤없음",""))</f>
        <v/>
      </c>
      <c r="J47">
        <f t="shared" si="0"/>
        <v>11</v>
      </c>
      <c r="K47" t="b">
        <f t="shared" ca="1" si="1"/>
        <v>0</v>
      </c>
      <c r="M47" t="str">
        <f>IF(ISBLANK(L47),"",IF(ISERROR(VLOOKUP(L47,MapTable!$A:$A,1,0)),"컨트롤없음",""))</f>
        <v/>
      </c>
      <c r="O47" t="str">
        <f>IF(ISBLANK(N47),"",
IF(ISERROR(FIND(",",N47)),
  IF(ISERROR(VLOOKUP(N47,MapTable!$A:$A,1,0)),"맵없음",
  ""),
IF(ISERROR(FIND(",",N47,FIND(",",N47)+1)),
  IF(OR(ISERROR(VLOOKUP(LEFT(N47,FIND(",",N47)-1),MapTable!$A:$A,1,0)),ISERROR(VLOOKUP(TRIM(MID(N47,FIND(",",N47)+1,999)),MapTable!$A:$A,1,0))),"맵없음",
  ""),
IF(ISERROR(FIND(",",N47,FIND(",",N47,FIND(",",N47)+1)+1)),
  IF(OR(ISERROR(VLOOKUP(LEFT(N47,FIND(",",N47)-1),MapTable!$A:$A,1,0)),ISERROR(VLOOKUP(TRIM(MID(N47,FIND(",",N47)+1,FIND(",",N47,FIND(",",N47)+1)-FIND(",",N47)-1)),MapTable!$A:$A,1,0)),ISERROR(VLOOKUP(TRIM(MID(N47,FIND(",",N47,FIND(",",N47)+1)+1,999)),MapTable!$A:$A,1,0))),"맵없음",
  ""),
IF(ISERROR(FIND(",",N47,FIND(",",N47,FIND(",",N47,FIND(",",N47)+1)+1)+1)),
  IF(OR(ISERROR(VLOOKUP(LEFT(N47,FIND(",",N47)-1),MapTable!$A:$A,1,0)),ISERROR(VLOOKUP(TRIM(MID(N47,FIND(",",N47)+1,FIND(",",N47,FIND(",",N47)+1)-FIND(",",N47)-1)),MapTable!$A:$A,1,0)),ISERROR(VLOOKUP(TRIM(MID(N47,FIND(",",N47,FIND(",",N47)+1)+1,FIND(",",N47,FIND(",",N47,FIND(",",N47)+1)+1)-FIND(",",N47,FIND(",",N47)+1)-1)),MapTable!$A:$A,1,0)),ISERROR(VLOOKUP(TRIM(MID(N47,FIND(",",N47,FIND(",",N47,FIND(",",N47)+1)+1)+1,999)),MapTable!$A:$A,1,0))),"맵없음",
  ""),
)))))</f>
        <v/>
      </c>
      <c r="T47" t="str">
        <f>IF(ISBLANK(S47),"",IF(ISERROR(VLOOKUP(S47,[1]DropTable!$A:$A,1,0)),"드랍없음",""))</f>
        <v/>
      </c>
      <c r="V47" t="str">
        <f>IF(ISBLANK(U47),"",IF(ISERROR(VLOOKUP(U47,[1]DropTable!$A:$A,1,0)),"드랍없음",""))</f>
        <v/>
      </c>
      <c r="X47">
        <v>8.1</v>
      </c>
    </row>
    <row r="48" spans="1:24" x14ac:dyDescent="0.3">
      <c r="A48">
        <v>1</v>
      </c>
      <c r="B48">
        <v>46</v>
      </c>
      <c r="C48">
        <f t="shared" si="3"/>
        <v>1200</v>
      </c>
      <c r="D48">
        <v>300</v>
      </c>
      <c r="E48" t="s">
        <v>114</v>
      </c>
      <c r="G48" t="b">
        <v>0</v>
      </c>
      <c r="H48" t="s">
        <v>24</v>
      </c>
      <c r="I48" t="str">
        <f>IF(ISBLANK(H48),"",IF(ISERROR(VLOOKUP(H48,MapTable!$A:$A,1,0)),"컨트롤없음",""))</f>
        <v/>
      </c>
      <c r="J48">
        <f t="shared" si="0"/>
        <v>5</v>
      </c>
      <c r="K48" t="b">
        <f t="shared" ca="1" si="1"/>
        <v>0</v>
      </c>
      <c r="M48" t="str">
        <f>IF(ISBLANK(L48),"",IF(ISERROR(VLOOKUP(L48,MapTable!$A:$A,1,0)),"컨트롤없음",""))</f>
        <v/>
      </c>
      <c r="O48" t="str">
        <f>IF(ISBLANK(N48),"",
IF(ISERROR(FIND(",",N48)),
  IF(ISERROR(VLOOKUP(N48,MapTable!$A:$A,1,0)),"맵없음",
  ""),
IF(ISERROR(FIND(",",N48,FIND(",",N48)+1)),
  IF(OR(ISERROR(VLOOKUP(LEFT(N48,FIND(",",N48)-1),MapTable!$A:$A,1,0)),ISERROR(VLOOKUP(TRIM(MID(N48,FIND(",",N48)+1,999)),MapTable!$A:$A,1,0))),"맵없음",
  ""),
IF(ISERROR(FIND(",",N48,FIND(",",N48,FIND(",",N48)+1)+1)),
  IF(OR(ISERROR(VLOOKUP(LEFT(N48,FIND(",",N48)-1),MapTable!$A:$A,1,0)),ISERROR(VLOOKUP(TRIM(MID(N48,FIND(",",N48)+1,FIND(",",N48,FIND(",",N48)+1)-FIND(",",N48)-1)),MapTable!$A:$A,1,0)),ISERROR(VLOOKUP(TRIM(MID(N48,FIND(",",N48,FIND(",",N48)+1)+1,999)),MapTable!$A:$A,1,0))),"맵없음",
  ""),
IF(ISERROR(FIND(",",N48,FIND(",",N48,FIND(",",N48,FIND(",",N48)+1)+1)+1)),
  IF(OR(ISERROR(VLOOKUP(LEFT(N48,FIND(",",N48)-1),MapTable!$A:$A,1,0)),ISERROR(VLOOKUP(TRIM(MID(N48,FIND(",",N48)+1,FIND(",",N48,FIND(",",N48)+1)-FIND(",",N48)-1)),MapTable!$A:$A,1,0)),ISERROR(VLOOKUP(TRIM(MID(N48,FIND(",",N48,FIND(",",N48)+1)+1,FIND(",",N48,FIND(",",N48,FIND(",",N48)+1)+1)-FIND(",",N48,FIND(",",N48)+1)-1)),MapTable!$A:$A,1,0)),ISERROR(VLOOKUP(TRIM(MID(N48,FIND(",",N48,FIND(",",N48,FIND(",",N48)+1)+1)+1,999)),MapTable!$A:$A,1,0))),"맵없음",
  ""),
)))))</f>
        <v/>
      </c>
      <c r="T48" t="str">
        <f>IF(ISBLANK(S48),"",IF(ISERROR(VLOOKUP(S48,[1]DropTable!$A:$A,1,0)),"드랍없음",""))</f>
        <v/>
      </c>
      <c r="V48" t="str">
        <f>IF(ISBLANK(U48),"",IF(ISERROR(VLOOKUP(U48,[1]DropTable!$A:$A,1,0)),"드랍없음",""))</f>
        <v/>
      </c>
      <c r="X48">
        <v>8.1</v>
      </c>
    </row>
    <row r="49" spans="1:24" x14ac:dyDescent="0.3">
      <c r="A49">
        <v>1</v>
      </c>
      <c r="B49">
        <v>47</v>
      </c>
      <c r="C49">
        <f t="shared" si="3"/>
        <v>1200</v>
      </c>
      <c r="D49">
        <v>300</v>
      </c>
      <c r="E49" t="s">
        <v>114</v>
      </c>
      <c r="G49" t="b">
        <v>0</v>
      </c>
      <c r="H49" t="s">
        <v>24</v>
      </c>
      <c r="I49" t="str">
        <f>IF(ISBLANK(H49),"",IF(ISERROR(VLOOKUP(H49,MapTable!$A:$A,1,0)),"컨트롤없음",""))</f>
        <v/>
      </c>
      <c r="J49">
        <f t="shared" si="0"/>
        <v>5</v>
      </c>
      <c r="K49" t="b">
        <f t="shared" ca="1" si="1"/>
        <v>0</v>
      </c>
      <c r="M49" t="str">
        <f>IF(ISBLANK(L49),"",IF(ISERROR(VLOOKUP(L49,MapTable!$A:$A,1,0)),"컨트롤없음",""))</f>
        <v/>
      </c>
      <c r="O49" t="str">
        <f>IF(ISBLANK(N49),"",
IF(ISERROR(FIND(",",N49)),
  IF(ISERROR(VLOOKUP(N49,MapTable!$A:$A,1,0)),"맵없음",
  ""),
IF(ISERROR(FIND(",",N49,FIND(",",N49)+1)),
  IF(OR(ISERROR(VLOOKUP(LEFT(N49,FIND(",",N49)-1),MapTable!$A:$A,1,0)),ISERROR(VLOOKUP(TRIM(MID(N49,FIND(",",N49)+1,999)),MapTable!$A:$A,1,0))),"맵없음",
  ""),
IF(ISERROR(FIND(",",N49,FIND(",",N49,FIND(",",N49)+1)+1)),
  IF(OR(ISERROR(VLOOKUP(LEFT(N49,FIND(",",N49)-1),MapTable!$A:$A,1,0)),ISERROR(VLOOKUP(TRIM(MID(N49,FIND(",",N49)+1,FIND(",",N49,FIND(",",N49)+1)-FIND(",",N49)-1)),MapTable!$A:$A,1,0)),ISERROR(VLOOKUP(TRIM(MID(N49,FIND(",",N49,FIND(",",N49)+1)+1,999)),MapTable!$A:$A,1,0))),"맵없음",
  ""),
IF(ISERROR(FIND(",",N49,FIND(",",N49,FIND(",",N49,FIND(",",N49)+1)+1)+1)),
  IF(OR(ISERROR(VLOOKUP(LEFT(N49,FIND(",",N49)-1),MapTable!$A:$A,1,0)),ISERROR(VLOOKUP(TRIM(MID(N49,FIND(",",N49)+1,FIND(",",N49,FIND(",",N49)+1)-FIND(",",N49)-1)),MapTable!$A:$A,1,0)),ISERROR(VLOOKUP(TRIM(MID(N49,FIND(",",N49,FIND(",",N49)+1)+1,FIND(",",N49,FIND(",",N49,FIND(",",N49)+1)+1)-FIND(",",N49,FIND(",",N49)+1)-1)),MapTable!$A:$A,1,0)),ISERROR(VLOOKUP(TRIM(MID(N49,FIND(",",N49,FIND(",",N49,FIND(",",N49)+1)+1)+1,999)),MapTable!$A:$A,1,0))),"맵없음",
  ""),
)))))</f>
        <v/>
      </c>
      <c r="T49" t="str">
        <f>IF(ISBLANK(S49),"",IF(ISERROR(VLOOKUP(S49,[1]DropTable!$A:$A,1,0)),"드랍없음",""))</f>
        <v/>
      </c>
      <c r="V49" t="str">
        <f>IF(ISBLANK(U49),"",IF(ISERROR(VLOOKUP(U49,[1]DropTable!$A:$A,1,0)),"드랍없음",""))</f>
        <v/>
      </c>
      <c r="X49">
        <v>8.1</v>
      </c>
    </row>
    <row r="50" spans="1:24" x14ac:dyDescent="0.3">
      <c r="A50">
        <v>1</v>
      </c>
      <c r="B50">
        <v>48</v>
      </c>
      <c r="C50">
        <f t="shared" si="3"/>
        <v>1200</v>
      </c>
      <c r="D50">
        <v>300</v>
      </c>
      <c r="E50" t="s">
        <v>114</v>
      </c>
      <c r="G50" t="b">
        <v>0</v>
      </c>
      <c r="H50" t="s">
        <v>24</v>
      </c>
      <c r="I50" t="str">
        <f>IF(ISBLANK(H50),"",IF(ISERROR(VLOOKUP(H50,MapTable!$A:$A,1,0)),"컨트롤없음",""))</f>
        <v/>
      </c>
      <c r="J50">
        <f t="shared" si="0"/>
        <v>5</v>
      </c>
      <c r="K50" t="b">
        <f t="shared" ca="1" si="1"/>
        <v>0</v>
      </c>
      <c r="M50" t="str">
        <f>IF(ISBLANK(L50),"",IF(ISERROR(VLOOKUP(L50,MapTable!$A:$A,1,0)),"컨트롤없음",""))</f>
        <v/>
      </c>
      <c r="O50" t="str">
        <f>IF(ISBLANK(N50),"",
IF(ISERROR(FIND(",",N50)),
  IF(ISERROR(VLOOKUP(N50,MapTable!$A:$A,1,0)),"맵없음",
  ""),
IF(ISERROR(FIND(",",N50,FIND(",",N50)+1)),
  IF(OR(ISERROR(VLOOKUP(LEFT(N50,FIND(",",N50)-1),MapTable!$A:$A,1,0)),ISERROR(VLOOKUP(TRIM(MID(N50,FIND(",",N50)+1,999)),MapTable!$A:$A,1,0))),"맵없음",
  ""),
IF(ISERROR(FIND(",",N50,FIND(",",N50,FIND(",",N50)+1)+1)),
  IF(OR(ISERROR(VLOOKUP(LEFT(N50,FIND(",",N50)-1),MapTable!$A:$A,1,0)),ISERROR(VLOOKUP(TRIM(MID(N50,FIND(",",N50)+1,FIND(",",N50,FIND(",",N50)+1)-FIND(",",N50)-1)),MapTable!$A:$A,1,0)),ISERROR(VLOOKUP(TRIM(MID(N50,FIND(",",N50,FIND(",",N50)+1)+1,999)),MapTable!$A:$A,1,0))),"맵없음",
  ""),
IF(ISERROR(FIND(",",N50,FIND(",",N50,FIND(",",N50,FIND(",",N50)+1)+1)+1)),
  IF(OR(ISERROR(VLOOKUP(LEFT(N50,FIND(",",N50)-1),MapTable!$A:$A,1,0)),ISERROR(VLOOKUP(TRIM(MID(N50,FIND(",",N50)+1,FIND(",",N50,FIND(",",N50)+1)-FIND(",",N50)-1)),MapTable!$A:$A,1,0)),ISERROR(VLOOKUP(TRIM(MID(N50,FIND(",",N50,FIND(",",N50)+1)+1,FIND(",",N50,FIND(",",N50,FIND(",",N50)+1)+1)-FIND(",",N50,FIND(",",N50)+1)-1)),MapTable!$A:$A,1,0)),ISERROR(VLOOKUP(TRIM(MID(N50,FIND(",",N50,FIND(",",N50,FIND(",",N50)+1)+1)+1,999)),MapTable!$A:$A,1,0))),"맵없음",
  ""),
)))))</f>
        <v/>
      </c>
      <c r="T50" t="str">
        <f>IF(ISBLANK(S50),"",IF(ISERROR(VLOOKUP(S50,[1]DropTable!$A:$A,1,0)),"드랍없음",""))</f>
        <v/>
      </c>
      <c r="V50" t="str">
        <f>IF(ISBLANK(U50),"",IF(ISERROR(VLOOKUP(U50,[1]DropTable!$A:$A,1,0)),"드랍없음",""))</f>
        <v/>
      </c>
      <c r="X50">
        <v>8.1</v>
      </c>
    </row>
    <row r="51" spans="1:24" x14ac:dyDescent="0.3">
      <c r="A51">
        <v>1</v>
      </c>
      <c r="B51">
        <v>49</v>
      </c>
      <c r="C51">
        <f t="shared" si="3"/>
        <v>1200</v>
      </c>
      <c r="D51">
        <v>300</v>
      </c>
      <c r="E51" t="s">
        <v>114</v>
      </c>
      <c r="G51" t="b">
        <v>0</v>
      </c>
      <c r="H51" t="s">
        <v>24</v>
      </c>
      <c r="I51" t="str">
        <f>IF(ISBLANK(H51),"",IF(ISERROR(VLOOKUP(H51,MapTable!$A:$A,1,0)),"컨트롤없음",""))</f>
        <v/>
      </c>
      <c r="J51">
        <f t="shared" si="0"/>
        <v>5</v>
      </c>
      <c r="K51" t="b">
        <f t="shared" ca="1" si="1"/>
        <v>1</v>
      </c>
      <c r="M51" t="str">
        <f>IF(ISBLANK(L51),"",IF(ISERROR(VLOOKUP(L51,MapTable!$A:$A,1,0)),"컨트롤없음",""))</f>
        <v/>
      </c>
      <c r="O51" t="str">
        <f>IF(ISBLANK(N51),"",
IF(ISERROR(FIND(",",N51)),
  IF(ISERROR(VLOOKUP(N51,MapTable!$A:$A,1,0)),"맵없음",
  ""),
IF(ISERROR(FIND(",",N51,FIND(",",N51)+1)),
  IF(OR(ISERROR(VLOOKUP(LEFT(N51,FIND(",",N51)-1),MapTable!$A:$A,1,0)),ISERROR(VLOOKUP(TRIM(MID(N51,FIND(",",N51)+1,999)),MapTable!$A:$A,1,0))),"맵없음",
  ""),
IF(ISERROR(FIND(",",N51,FIND(",",N51,FIND(",",N51)+1)+1)),
  IF(OR(ISERROR(VLOOKUP(LEFT(N51,FIND(",",N51)-1),MapTable!$A:$A,1,0)),ISERROR(VLOOKUP(TRIM(MID(N51,FIND(",",N51)+1,FIND(",",N51,FIND(",",N51)+1)-FIND(",",N51)-1)),MapTable!$A:$A,1,0)),ISERROR(VLOOKUP(TRIM(MID(N51,FIND(",",N51,FIND(",",N51)+1)+1,999)),MapTable!$A:$A,1,0))),"맵없음",
  ""),
IF(ISERROR(FIND(",",N51,FIND(",",N51,FIND(",",N51,FIND(",",N51)+1)+1)+1)),
  IF(OR(ISERROR(VLOOKUP(LEFT(N51,FIND(",",N51)-1),MapTable!$A:$A,1,0)),ISERROR(VLOOKUP(TRIM(MID(N51,FIND(",",N51)+1,FIND(",",N51,FIND(",",N51)+1)-FIND(",",N51)-1)),MapTable!$A:$A,1,0)),ISERROR(VLOOKUP(TRIM(MID(N51,FIND(",",N51,FIND(",",N51)+1)+1,FIND(",",N51,FIND(",",N51,FIND(",",N51)+1)+1)-FIND(",",N51,FIND(",",N51)+1)-1)),MapTable!$A:$A,1,0)),ISERROR(VLOOKUP(TRIM(MID(N51,FIND(",",N51,FIND(",",N51,FIND(",",N51)+1)+1)+1,999)),MapTable!$A:$A,1,0))),"맵없음",
  ""),
)))))</f>
        <v/>
      </c>
      <c r="T51" t="str">
        <f>IF(ISBLANK(S51),"",IF(ISERROR(VLOOKUP(S51,[1]DropTable!$A:$A,1,0)),"드랍없음",""))</f>
        <v/>
      </c>
      <c r="V51" t="str">
        <f>IF(ISBLANK(U51),"",IF(ISERROR(VLOOKUP(U51,[1]DropTable!$A:$A,1,0)),"드랍없음",""))</f>
        <v/>
      </c>
      <c r="X51">
        <v>8.1</v>
      </c>
    </row>
    <row r="52" spans="1:24" x14ac:dyDescent="0.3">
      <c r="A52">
        <v>1</v>
      </c>
      <c r="B52">
        <v>50</v>
      </c>
      <c r="C52">
        <f t="shared" si="3"/>
        <v>1200</v>
      </c>
      <c r="D52">
        <v>300</v>
      </c>
      <c r="E52" t="s">
        <v>114</v>
      </c>
      <c r="G52" t="b">
        <v>0</v>
      </c>
      <c r="H52" t="s">
        <v>24</v>
      </c>
      <c r="I52" t="str">
        <f>IF(ISBLANK(H52),"",IF(ISERROR(VLOOKUP(H52,MapTable!$A:$A,1,0)),"컨트롤없음",""))</f>
        <v/>
      </c>
      <c r="J52">
        <f t="shared" si="0"/>
        <v>12</v>
      </c>
      <c r="K52" t="b">
        <f t="shared" ca="1" si="1"/>
        <v>0</v>
      </c>
      <c r="M52" t="str">
        <f>IF(ISBLANK(L52),"",IF(ISERROR(VLOOKUP(L52,MapTable!$A:$A,1,0)),"컨트롤없음",""))</f>
        <v/>
      </c>
      <c r="O52" t="str">
        <f>IF(ISBLANK(N52),"",
IF(ISERROR(FIND(",",N52)),
  IF(ISERROR(VLOOKUP(N52,MapTable!$A:$A,1,0)),"맵없음",
  ""),
IF(ISERROR(FIND(",",N52,FIND(",",N52)+1)),
  IF(OR(ISERROR(VLOOKUP(LEFT(N52,FIND(",",N52)-1),MapTable!$A:$A,1,0)),ISERROR(VLOOKUP(TRIM(MID(N52,FIND(",",N52)+1,999)),MapTable!$A:$A,1,0))),"맵없음",
  ""),
IF(ISERROR(FIND(",",N52,FIND(",",N52,FIND(",",N52)+1)+1)),
  IF(OR(ISERROR(VLOOKUP(LEFT(N52,FIND(",",N52)-1),MapTable!$A:$A,1,0)),ISERROR(VLOOKUP(TRIM(MID(N52,FIND(",",N52)+1,FIND(",",N52,FIND(",",N52)+1)-FIND(",",N52)-1)),MapTable!$A:$A,1,0)),ISERROR(VLOOKUP(TRIM(MID(N52,FIND(",",N52,FIND(",",N52)+1)+1,999)),MapTable!$A:$A,1,0))),"맵없음",
  ""),
IF(ISERROR(FIND(",",N52,FIND(",",N52,FIND(",",N52,FIND(",",N52)+1)+1)+1)),
  IF(OR(ISERROR(VLOOKUP(LEFT(N52,FIND(",",N52)-1),MapTable!$A:$A,1,0)),ISERROR(VLOOKUP(TRIM(MID(N52,FIND(",",N52)+1,FIND(",",N52,FIND(",",N52)+1)-FIND(",",N52)-1)),MapTable!$A:$A,1,0)),ISERROR(VLOOKUP(TRIM(MID(N52,FIND(",",N52,FIND(",",N52)+1)+1,FIND(",",N52,FIND(",",N52,FIND(",",N52)+1)+1)-FIND(",",N52,FIND(",",N52)+1)-1)),MapTable!$A:$A,1,0)),ISERROR(VLOOKUP(TRIM(MID(N52,FIND(",",N52,FIND(",",N52,FIND(",",N52)+1)+1)+1,999)),MapTable!$A:$A,1,0))),"맵없음",
  ""),
)))))</f>
        <v/>
      </c>
      <c r="T52" t="str">
        <f>IF(ISBLANK(S52),"",IF(ISERROR(VLOOKUP(S52,[1]DropTable!$A:$A,1,0)),"드랍없음",""))</f>
        <v/>
      </c>
      <c r="V52" t="str">
        <f>IF(ISBLANK(U52),"",IF(ISERROR(VLOOKUP(U52,[1]DropTable!$A:$A,1,0)),"드랍없음",""))</f>
        <v/>
      </c>
      <c r="X52">
        <v>8.1</v>
      </c>
    </row>
    <row r="53" spans="1:24" x14ac:dyDescent="0.3">
      <c r="A53">
        <v>2</v>
      </c>
      <c r="B53">
        <v>0</v>
      </c>
      <c r="C53">
        <v>960</v>
      </c>
      <c r="D53">
        <v>240</v>
      </c>
      <c r="E53" t="s">
        <v>114</v>
      </c>
      <c r="G53" t="b">
        <v>0</v>
      </c>
      <c r="H53" t="s">
        <v>24</v>
      </c>
      <c r="I53" t="str">
        <f>IF(ISBLANK(H53),"",IF(ISERROR(VLOOKUP(H53,MapTable!$A:$A,1,0)),"컨트롤없음",""))</f>
        <v/>
      </c>
      <c r="J53">
        <f t="shared" si="0"/>
        <v>0</v>
      </c>
      <c r="K53" t="b">
        <f t="shared" ca="1" si="1"/>
        <v>0</v>
      </c>
      <c r="M53" t="str">
        <f>IF(ISBLANK(L53),"",IF(ISERROR(VLOOKUP(L53,MapTable!$A:$A,1,0)),"컨트롤없음",""))</f>
        <v/>
      </c>
      <c r="O53" t="str">
        <f>IF(ISBLANK(N53),"",
IF(ISERROR(FIND(",",N53)),
  IF(ISERROR(VLOOKUP(N53,MapTable!$A:$A,1,0)),"맵없음",
  ""),
IF(ISERROR(FIND(",",N53,FIND(",",N53)+1)),
  IF(OR(ISERROR(VLOOKUP(LEFT(N53,FIND(",",N53)-1),MapTable!$A:$A,1,0)),ISERROR(VLOOKUP(TRIM(MID(N53,FIND(",",N53)+1,999)),MapTable!$A:$A,1,0))),"맵없음",
  ""),
IF(ISERROR(FIND(",",N53,FIND(",",N53,FIND(",",N53)+1)+1)),
  IF(OR(ISERROR(VLOOKUP(LEFT(N53,FIND(",",N53)-1),MapTable!$A:$A,1,0)),ISERROR(VLOOKUP(TRIM(MID(N53,FIND(",",N53)+1,FIND(",",N53,FIND(",",N53)+1)-FIND(",",N53)-1)),MapTable!$A:$A,1,0)),ISERROR(VLOOKUP(TRIM(MID(N53,FIND(",",N53,FIND(",",N53)+1)+1,999)),MapTable!$A:$A,1,0))),"맵없음",
  ""),
IF(ISERROR(FIND(",",N53,FIND(",",N53,FIND(",",N53,FIND(",",N53)+1)+1)+1)),
  IF(OR(ISERROR(VLOOKUP(LEFT(N53,FIND(",",N53)-1),MapTable!$A:$A,1,0)),ISERROR(VLOOKUP(TRIM(MID(N53,FIND(",",N53)+1,FIND(",",N53,FIND(",",N53)+1)-FIND(",",N53)-1)),MapTable!$A:$A,1,0)),ISERROR(VLOOKUP(TRIM(MID(N53,FIND(",",N53,FIND(",",N53)+1)+1,FIND(",",N53,FIND(",",N53,FIND(",",N53)+1)+1)-FIND(",",N53,FIND(",",N53)+1)-1)),MapTable!$A:$A,1,0)),ISERROR(VLOOKUP(TRIM(MID(N53,FIND(",",N53,FIND(",",N53,FIND(",",N53)+1)+1)+1,999)),MapTable!$A:$A,1,0))),"맵없음",
  ""),
)))))</f>
        <v/>
      </c>
      <c r="T53" t="str">
        <f>IF(ISBLANK(S53),"",IF(ISERROR(VLOOKUP(S53,[1]DropTable!$A:$A,1,0)),"드랍없음",""))</f>
        <v/>
      </c>
      <c r="V53" t="str">
        <f>IF(ISBLANK(U53),"",IF(ISERROR(VLOOKUP(U53,[1]DropTable!$A:$A,1,0)),"드랍없음",""))</f>
        <v/>
      </c>
      <c r="X53">
        <v>8.1</v>
      </c>
    </row>
    <row r="54" spans="1:24" x14ac:dyDescent="0.3">
      <c r="A54">
        <v>2</v>
      </c>
      <c r="B54">
        <v>1</v>
      </c>
      <c r="C54">
        <f t="shared" si="3"/>
        <v>960</v>
      </c>
      <c r="D54">
        <v>240</v>
      </c>
      <c r="E54" t="s">
        <v>114</v>
      </c>
      <c r="G54" t="b">
        <v>0</v>
      </c>
      <c r="H54" t="s">
        <v>24</v>
      </c>
      <c r="I54" t="str">
        <f>IF(ISBLANK(H54),"",IF(ISERROR(VLOOKUP(H54,MapTable!$A:$A,1,0)),"컨트롤없음",""))</f>
        <v/>
      </c>
      <c r="J54">
        <f t="shared" si="0"/>
        <v>1</v>
      </c>
      <c r="K54" t="b">
        <f t="shared" ca="1" si="1"/>
        <v>0</v>
      </c>
      <c r="M54" t="str">
        <f>IF(ISBLANK(L54),"",IF(ISERROR(VLOOKUP(L54,MapTable!$A:$A,1,0)),"컨트롤없음",""))</f>
        <v/>
      </c>
      <c r="O54" t="str">
        <f>IF(ISBLANK(N54),"",
IF(ISERROR(FIND(",",N54)),
  IF(ISERROR(VLOOKUP(N54,MapTable!$A:$A,1,0)),"맵없음",
  ""),
IF(ISERROR(FIND(",",N54,FIND(",",N54)+1)),
  IF(OR(ISERROR(VLOOKUP(LEFT(N54,FIND(",",N54)-1),MapTable!$A:$A,1,0)),ISERROR(VLOOKUP(TRIM(MID(N54,FIND(",",N54)+1,999)),MapTable!$A:$A,1,0))),"맵없음",
  ""),
IF(ISERROR(FIND(",",N54,FIND(",",N54,FIND(",",N54)+1)+1)),
  IF(OR(ISERROR(VLOOKUP(LEFT(N54,FIND(",",N54)-1),MapTable!$A:$A,1,0)),ISERROR(VLOOKUP(TRIM(MID(N54,FIND(",",N54)+1,FIND(",",N54,FIND(",",N54)+1)-FIND(",",N54)-1)),MapTable!$A:$A,1,0)),ISERROR(VLOOKUP(TRIM(MID(N54,FIND(",",N54,FIND(",",N54)+1)+1,999)),MapTable!$A:$A,1,0))),"맵없음",
  ""),
IF(ISERROR(FIND(",",N54,FIND(",",N54,FIND(",",N54,FIND(",",N54)+1)+1)+1)),
  IF(OR(ISERROR(VLOOKUP(LEFT(N54,FIND(",",N54)-1),MapTable!$A:$A,1,0)),ISERROR(VLOOKUP(TRIM(MID(N54,FIND(",",N54)+1,FIND(",",N54,FIND(",",N54)+1)-FIND(",",N54)-1)),MapTable!$A:$A,1,0)),ISERROR(VLOOKUP(TRIM(MID(N54,FIND(",",N54,FIND(",",N54)+1)+1,FIND(",",N54,FIND(",",N54,FIND(",",N54)+1)+1)-FIND(",",N54,FIND(",",N54)+1)-1)),MapTable!$A:$A,1,0)),ISERROR(VLOOKUP(TRIM(MID(N54,FIND(",",N54,FIND(",",N54,FIND(",",N54)+1)+1)+1,999)),MapTable!$A:$A,1,0))),"맵없음",
  ""),
)))))</f>
        <v/>
      </c>
      <c r="T54" t="str">
        <f>IF(ISBLANK(S54),"",IF(ISERROR(VLOOKUP(S54,[1]DropTable!$A:$A,1,0)),"드랍없음",""))</f>
        <v/>
      </c>
      <c r="V54" t="str">
        <f>IF(ISBLANK(U54),"",IF(ISERROR(VLOOKUP(U54,[1]DropTable!$A:$A,1,0)),"드랍없음",""))</f>
        <v/>
      </c>
      <c r="X54">
        <v>8.1</v>
      </c>
    </row>
    <row r="55" spans="1:24" x14ac:dyDescent="0.3">
      <c r="A55">
        <v>2</v>
      </c>
      <c r="B55">
        <v>2</v>
      </c>
      <c r="C55">
        <f t="shared" si="3"/>
        <v>960</v>
      </c>
      <c r="D55">
        <v>240</v>
      </c>
      <c r="E55" t="s">
        <v>114</v>
      </c>
      <c r="G55" t="b">
        <v>0</v>
      </c>
      <c r="H55" t="s">
        <v>24</v>
      </c>
      <c r="I55" t="str">
        <f>IF(ISBLANK(H55),"",IF(ISERROR(VLOOKUP(H55,MapTable!$A:$A,1,0)),"컨트롤없음",""))</f>
        <v/>
      </c>
      <c r="J55">
        <f t="shared" si="0"/>
        <v>1</v>
      </c>
      <c r="K55" t="b">
        <f t="shared" ca="1" si="1"/>
        <v>0</v>
      </c>
      <c r="M55" t="str">
        <f>IF(ISBLANK(L55),"",IF(ISERROR(VLOOKUP(L55,MapTable!$A:$A,1,0)),"컨트롤없음",""))</f>
        <v/>
      </c>
      <c r="O55" t="str">
        <f>IF(ISBLANK(N55),"",
IF(ISERROR(FIND(",",N55)),
  IF(ISERROR(VLOOKUP(N55,MapTable!$A:$A,1,0)),"맵없음",
  ""),
IF(ISERROR(FIND(",",N55,FIND(",",N55)+1)),
  IF(OR(ISERROR(VLOOKUP(LEFT(N55,FIND(",",N55)-1),MapTable!$A:$A,1,0)),ISERROR(VLOOKUP(TRIM(MID(N55,FIND(",",N55)+1,999)),MapTable!$A:$A,1,0))),"맵없음",
  ""),
IF(ISERROR(FIND(",",N55,FIND(",",N55,FIND(",",N55)+1)+1)),
  IF(OR(ISERROR(VLOOKUP(LEFT(N55,FIND(",",N55)-1),MapTable!$A:$A,1,0)),ISERROR(VLOOKUP(TRIM(MID(N55,FIND(",",N55)+1,FIND(",",N55,FIND(",",N55)+1)-FIND(",",N55)-1)),MapTable!$A:$A,1,0)),ISERROR(VLOOKUP(TRIM(MID(N55,FIND(",",N55,FIND(",",N55)+1)+1,999)),MapTable!$A:$A,1,0))),"맵없음",
  ""),
IF(ISERROR(FIND(",",N55,FIND(",",N55,FIND(",",N55,FIND(",",N55)+1)+1)+1)),
  IF(OR(ISERROR(VLOOKUP(LEFT(N55,FIND(",",N55)-1),MapTable!$A:$A,1,0)),ISERROR(VLOOKUP(TRIM(MID(N55,FIND(",",N55)+1,FIND(",",N55,FIND(",",N55)+1)-FIND(",",N55)-1)),MapTable!$A:$A,1,0)),ISERROR(VLOOKUP(TRIM(MID(N55,FIND(",",N55,FIND(",",N55)+1)+1,FIND(",",N55,FIND(",",N55,FIND(",",N55)+1)+1)-FIND(",",N55,FIND(",",N55)+1)-1)),MapTable!$A:$A,1,0)),ISERROR(VLOOKUP(TRIM(MID(N55,FIND(",",N55,FIND(",",N55,FIND(",",N55)+1)+1)+1,999)),MapTable!$A:$A,1,0))),"맵없음",
  ""),
)))))</f>
        <v/>
      </c>
      <c r="T55" t="str">
        <f>IF(ISBLANK(S55),"",IF(ISERROR(VLOOKUP(S55,[1]DropTable!$A:$A,1,0)),"드랍없음",""))</f>
        <v/>
      </c>
      <c r="V55" t="str">
        <f>IF(ISBLANK(U55),"",IF(ISERROR(VLOOKUP(U55,[1]DropTable!$A:$A,1,0)),"드랍없음",""))</f>
        <v/>
      </c>
      <c r="X55">
        <v>8.1</v>
      </c>
    </row>
    <row r="56" spans="1:24" x14ac:dyDescent="0.3">
      <c r="A56">
        <v>2</v>
      </c>
      <c r="B56">
        <v>3</v>
      </c>
      <c r="C56">
        <f t="shared" si="3"/>
        <v>960</v>
      </c>
      <c r="D56">
        <v>240</v>
      </c>
      <c r="E56" t="s">
        <v>114</v>
      </c>
      <c r="G56" t="b">
        <v>0</v>
      </c>
      <c r="H56" t="s">
        <v>24</v>
      </c>
      <c r="I56" t="str">
        <f>IF(ISBLANK(H56),"",IF(ISERROR(VLOOKUP(H56,MapTable!$A:$A,1,0)),"컨트롤없음",""))</f>
        <v/>
      </c>
      <c r="J56">
        <f t="shared" si="0"/>
        <v>11</v>
      </c>
      <c r="K56" t="b">
        <f t="shared" ca="1" si="1"/>
        <v>0</v>
      </c>
      <c r="M56" t="str">
        <f>IF(ISBLANK(L56),"",IF(ISERROR(VLOOKUP(L56,MapTable!$A:$A,1,0)),"컨트롤없음",""))</f>
        <v/>
      </c>
      <c r="O56" t="str">
        <f>IF(ISBLANK(N56),"",
IF(ISERROR(FIND(",",N56)),
  IF(ISERROR(VLOOKUP(N56,MapTable!$A:$A,1,0)),"맵없음",
  ""),
IF(ISERROR(FIND(",",N56,FIND(",",N56)+1)),
  IF(OR(ISERROR(VLOOKUP(LEFT(N56,FIND(",",N56)-1),MapTable!$A:$A,1,0)),ISERROR(VLOOKUP(TRIM(MID(N56,FIND(",",N56)+1,999)),MapTable!$A:$A,1,0))),"맵없음",
  ""),
IF(ISERROR(FIND(",",N56,FIND(",",N56,FIND(",",N56)+1)+1)),
  IF(OR(ISERROR(VLOOKUP(LEFT(N56,FIND(",",N56)-1),MapTable!$A:$A,1,0)),ISERROR(VLOOKUP(TRIM(MID(N56,FIND(",",N56)+1,FIND(",",N56,FIND(",",N56)+1)-FIND(",",N56)-1)),MapTable!$A:$A,1,0)),ISERROR(VLOOKUP(TRIM(MID(N56,FIND(",",N56,FIND(",",N56)+1)+1,999)),MapTable!$A:$A,1,0))),"맵없음",
  ""),
IF(ISERROR(FIND(",",N56,FIND(",",N56,FIND(",",N56,FIND(",",N56)+1)+1)+1)),
  IF(OR(ISERROR(VLOOKUP(LEFT(N56,FIND(",",N56)-1),MapTable!$A:$A,1,0)),ISERROR(VLOOKUP(TRIM(MID(N56,FIND(",",N56)+1,FIND(",",N56,FIND(",",N56)+1)-FIND(",",N56)-1)),MapTable!$A:$A,1,0)),ISERROR(VLOOKUP(TRIM(MID(N56,FIND(",",N56,FIND(",",N56)+1)+1,FIND(",",N56,FIND(",",N56,FIND(",",N56)+1)+1)-FIND(",",N56,FIND(",",N56)+1)-1)),MapTable!$A:$A,1,0)),ISERROR(VLOOKUP(TRIM(MID(N56,FIND(",",N56,FIND(",",N56,FIND(",",N56)+1)+1)+1,999)),MapTable!$A:$A,1,0))),"맵없음",
  ""),
)))))</f>
        <v/>
      </c>
      <c r="T56" t="str">
        <f>IF(ISBLANK(S56),"",IF(ISERROR(VLOOKUP(S56,[1]DropTable!$A:$A,1,0)),"드랍없음",""))</f>
        <v/>
      </c>
      <c r="V56" t="str">
        <f>IF(ISBLANK(U56),"",IF(ISERROR(VLOOKUP(U56,[1]DropTable!$A:$A,1,0)),"드랍없음",""))</f>
        <v/>
      </c>
      <c r="X56">
        <v>8.1</v>
      </c>
    </row>
    <row r="57" spans="1:24" x14ac:dyDescent="0.3">
      <c r="A57">
        <v>2</v>
      </c>
      <c r="B57">
        <v>4</v>
      </c>
      <c r="C57">
        <f t="shared" si="3"/>
        <v>960</v>
      </c>
      <c r="D57">
        <v>240</v>
      </c>
      <c r="E57" t="s">
        <v>114</v>
      </c>
      <c r="G57" t="b">
        <v>0</v>
      </c>
      <c r="H57" t="s">
        <v>24</v>
      </c>
      <c r="I57" t="str">
        <f>IF(ISBLANK(H57),"",IF(ISERROR(VLOOKUP(H57,MapTable!$A:$A,1,0)),"컨트롤없음",""))</f>
        <v/>
      </c>
      <c r="J57">
        <f t="shared" si="0"/>
        <v>1</v>
      </c>
      <c r="K57" t="b">
        <f t="shared" ca="1" si="1"/>
        <v>0</v>
      </c>
      <c r="M57" t="str">
        <f>IF(ISBLANK(L57),"",IF(ISERROR(VLOOKUP(L57,MapTable!$A:$A,1,0)),"컨트롤없음",""))</f>
        <v/>
      </c>
      <c r="O57" t="str">
        <f>IF(ISBLANK(N57),"",
IF(ISERROR(FIND(",",N57)),
  IF(ISERROR(VLOOKUP(N57,MapTable!$A:$A,1,0)),"맵없음",
  ""),
IF(ISERROR(FIND(",",N57,FIND(",",N57)+1)),
  IF(OR(ISERROR(VLOOKUP(LEFT(N57,FIND(",",N57)-1),MapTable!$A:$A,1,0)),ISERROR(VLOOKUP(TRIM(MID(N57,FIND(",",N57)+1,999)),MapTable!$A:$A,1,0))),"맵없음",
  ""),
IF(ISERROR(FIND(",",N57,FIND(",",N57,FIND(",",N57)+1)+1)),
  IF(OR(ISERROR(VLOOKUP(LEFT(N57,FIND(",",N57)-1),MapTable!$A:$A,1,0)),ISERROR(VLOOKUP(TRIM(MID(N57,FIND(",",N57)+1,FIND(",",N57,FIND(",",N57)+1)-FIND(",",N57)-1)),MapTable!$A:$A,1,0)),ISERROR(VLOOKUP(TRIM(MID(N57,FIND(",",N57,FIND(",",N57)+1)+1,999)),MapTable!$A:$A,1,0))),"맵없음",
  ""),
IF(ISERROR(FIND(",",N57,FIND(",",N57,FIND(",",N57,FIND(",",N57)+1)+1)+1)),
  IF(OR(ISERROR(VLOOKUP(LEFT(N57,FIND(",",N57)-1),MapTable!$A:$A,1,0)),ISERROR(VLOOKUP(TRIM(MID(N57,FIND(",",N57)+1,FIND(",",N57,FIND(",",N57)+1)-FIND(",",N57)-1)),MapTable!$A:$A,1,0)),ISERROR(VLOOKUP(TRIM(MID(N57,FIND(",",N57,FIND(",",N57)+1)+1,FIND(",",N57,FIND(",",N57,FIND(",",N57)+1)+1)-FIND(",",N57,FIND(",",N57)+1)-1)),MapTable!$A:$A,1,0)),ISERROR(VLOOKUP(TRIM(MID(N57,FIND(",",N57,FIND(",",N57,FIND(",",N57)+1)+1)+1,999)),MapTable!$A:$A,1,0))),"맵없음",
  ""),
)))))</f>
        <v/>
      </c>
      <c r="T57" t="str">
        <f>IF(ISBLANK(S57),"",IF(ISERROR(VLOOKUP(S57,[1]DropTable!$A:$A,1,0)),"드랍없음",""))</f>
        <v/>
      </c>
      <c r="V57" t="str">
        <f>IF(ISBLANK(U57),"",IF(ISERROR(VLOOKUP(U57,[1]DropTable!$A:$A,1,0)),"드랍없음",""))</f>
        <v/>
      </c>
      <c r="X57">
        <v>8.1</v>
      </c>
    </row>
    <row r="58" spans="1:24" x14ac:dyDescent="0.3">
      <c r="A58">
        <v>2</v>
      </c>
      <c r="B58">
        <v>5</v>
      </c>
      <c r="C58">
        <f t="shared" si="3"/>
        <v>960</v>
      </c>
      <c r="D58">
        <v>240</v>
      </c>
      <c r="E58" t="s">
        <v>114</v>
      </c>
      <c r="G58" t="b">
        <v>0</v>
      </c>
      <c r="H58" t="s">
        <v>24</v>
      </c>
      <c r="I58" t="str">
        <f>IF(ISBLANK(H58),"",IF(ISERROR(VLOOKUP(H58,MapTable!$A:$A,1,0)),"컨트롤없음",""))</f>
        <v/>
      </c>
      <c r="J58">
        <f t="shared" si="0"/>
        <v>1</v>
      </c>
      <c r="K58" t="b">
        <f t="shared" ca="1" si="1"/>
        <v>1</v>
      </c>
      <c r="M58" t="str">
        <f>IF(ISBLANK(L58),"",IF(ISERROR(VLOOKUP(L58,MapTable!$A:$A,1,0)),"컨트롤없음",""))</f>
        <v/>
      </c>
      <c r="O58" t="str">
        <f>IF(ISBLANK(N58),"",
IF(ISERROR(FIND(",",N58)),
  IF(ISERROR(VLOOKUP(N58,MapTable!$A:$A,1,0)),"맵없음",
  ""),
IF(ISERROR(FIND(",",N58,FIND(",",N58)+1)),
  IF(OR(ISERROR(VLOOKUP(LEFT(N58,FIND(",",N58)-1),MapTable!$A:$A,1,0)),ISERROR(VLOOKUP(TRIM(MID(N58,FIND(",",N58)+1,999)),MapTable!$A:$A,1,0))),"맵없음",
  ""),
IF(ISERROR(FIND(",",N58,FIND(",",N58,FIND(",",N58)+1)+1)),
  IF(OR(ISERROR(VLOOKUP(LEFT(N58,FIND(",",N58)-1),MapTable!$A:$A,1,0)),ISERROR(VLOOKUP(TRIM(MID(N58,FIND(",",N58)+1,FIND(",",N58,FIND(",",N58)+1)-FIND(",",N58)-1)),MapTable!$A:$A,1,0)),ISERROR(VLOOKUP(TRIM(MID(N58,FIND(",",N58,FIND(",",N58)+1)+1,999)),MapTable!$A:$A,1,0))),"맵없음",
  ""),
IF(ISERROR(FIND(",",N58,FIND(",",N58,FIND(",",N58,FIND(",",N58)+1)+1)+1)),
  IF(OR(ISERROR(VLOOKUP(LEFT(N58,FIND(",",N58)-1),MapTable!$A:$A,1,0)),ISERROR(VLOOKUP(TRIM(MID(N58,FIND(",",N58)+1,FIND(",",N58,FIND(",",N58)+1)-FIND(",",N58)-1)),MapTable!$A:$A,1,0)),ISERROR(VLOOKUP(TRIM(MID(N58,FIND(",",N58,FIND(",",N58)+1)+1,FIND(",",N58,FIND(",",N58,FIND(",",N58)+1)+1)-FIND(",",N58,FIND(",",N58)+1)-1)),MapTable!$A:$A,1,0)),ISERROR(VLOOKUP(TRIM(MID(N58,FIND(",",N58,FIND(",",N58,FIND(",",N58)+1)+1)+1,999)),MapTable!$A:$A,1,0))),"맵없음",
  ""),
)))))</f>
        <v/>
      </c>
      <c r="T58" t="str">
        <f>IF(ISBLANK(S58),"",IF(ISERROR(VLOOKUP(S58,[1]DropTable!$A:$A,1,0)),"드랍없음",""))</f>
        <v/>
      </c>
      <c r="V58" t="str">
        <f>IF(ISBLANK(U58),"",IF(ISERROR(VLOOKUP(U58,[1]DropTable!$A:$A,1,0)),"드랍없음",""))</f>
        <v/>
      </c>
      <c r="X58">
        <v>8.1</v>
      </c>
    </row>
    <row r="59" spans="1:24" x14ac:dyDescent="0.3">
      <c r="A59">
        <v>2</v>
      </c>
      <c r="B59">
        <v>6</v>
      </c>
      <c r="C59">
        <f t="shared" si="3"/>
        <v>960</v>
      </c>
      <c r="D59">
        <v>240</v>
      </c>
      <c r="E59" t="s">
        <v>114</v>
      </c>
      <c r="G59" t="b">
        <v>0</v>
      </c>
      <c r="H59" t="s">
        <v>24</v>
      </c>
      <c r="I59" t="str">
        <f>IF(ISBLANK(H59),"",IF(ISERROR(VLOOKUP(H59,MapTable!$A:$A,1,0)),"컨트롤없음",""))</f>
        <v/>
      </c>
      <c r="J59">
        <f t="shared" si="0"/>
        <v>12</v>
      </c>
      <c r="K59" t="b">
        <f t="shared" ca="1" si="1"/>
        <v>1</v>
      </c>
      <c r="M59" t="str">
        <f>IF(ISBLANK(L59),"",IF(ISERROR(VLOOKUP(L59,MapTable!$A:$A,1,0)),"컨트롤없음",""))</f>
        <v/>
      </c>
      <c r="O59" t="str">
        <f>IF(ISBLANK(N59),"",
IF(ISERROR(FIND(",",N59)),
  IF(ISERROR(VLOOKUP(N59,MapTable!$A:$A,1,0)),"맵없음",
  ""),
IF(ISERROR(FIND(",",N59,FIND(",",N59)+1)),
  IF(OR(ISERROR(VLOOKUP(LEFT(N59,FIND(",",N59)-1),MapTable!$A:$A,1,0)),ISERROR(VLOOKUP(TRIM(MID(N59,FIND(",",N59)+1,999)),MapTable!$A:$A,1,0))),"맵없음",
  ""),
IF(ISERROR(FIND(",",N59,FIND(",",N59,FIND(",",N59)+1)+1)),
  IF(OR(ISERROR(VLOOKUP(LEFT(N59,FIND(",",N59)-1),MapTable!$A:$A,1,0)),ISERROR(VLOOKUP(TRIM(MID(N59,FIND(",",N59)+1,FIND(",",N59,FIND(",",N59)+1)-FIND(",",N59)-1)),MapTable!$A:$A,1,0)),ISERROR(VLOOKUP(TRIM(MID(N59,FIND(",",N59,FIND(",",N59)+1)+1,999)),MapTable!$A:$A,1,0))),"맵없음",
  ""),
IF(ISERROR(FIND(",",N59,FIND(",",N59,FIND(",",N59,FIND(",",N59)+1)+1)+1)),
  IF(OR(ISERROR(VLOOKUP(LEFT(N59,FIND(",",N59)-1),MapTable!$A:$A,1,0)),ISERROR(VLOOKUP(TRIM(MID(N59,FIND(",",N59)+1,FIND(",",N59,FIND(",",N59)+1)-FIND(",",N59)-1)),MapTable!$A:$A,1,0)),ISERROR(VLOOKUP(TRIM(MID(N59,FIND(",",N59,FIND(",",N59)+1)+1,FIND(",",N59,FIND(",",N59,FIND(",",N59)+1)+1)-FIND(",",N59,FIND(",",N59)+1)-1)),MapTable!$A:$A,1,0)),ISERROR(VLOOKUP(TRIM(MID(N59,FIND(",",N59,FIND(",",N59,FIND(",",N59)+1)+1)+1,999)),MapTable!$A:$A,1,0))),"맵없음",
  ""),
)))))</f>
        <v/>
      </c>
      <c r="T59" t="str">
        <f>IF(ISBLANK(S59),"",IF(ISERROR(VLOOKUP(S59,[1]DropTable!$A:$A,1,0)),"드랍없음",""))</f>
        <v/>
      </c>
      <c r="V59" t="str">
        <f>IF(ISBLANK(U59),"",IF(ISERROR(VLOOKUP(U59,[1]DropTable!$A:$A,1,0)),"드랍없음",""))</f>
        <v/>
      </c>
      <c r="X59">
        <v>8.1</v>
      </c>
    </row>
    <row r="60" spans="1:24" x14ac:dyDescent="0.3">
      <c r="A60">
        <v>2</v>
      </c>
      <c r="B60">
        <v>7</v>
      </c>
      <c r="C60">
        <f t="shared" si="3"/>
        <v>960</v>
      </c>
      <c r="D60">
        <v>240</v>
      </c>
      <c r="E60" t="s">
        <v>114</v>
      </c>
      <c r="G60" t="b">
        <v>0</v>
      </c>
      <c r="H60" t="s">
        <v>24</v>
      </c>
      <c r="I60" t="str">
        <f>IF(ISBLANK(H60),"",IF(ISERROR(VLOOKUP(H60,MapTable!$A:$A,1,0)),"컨트롤없음",""))</f>
        <v/>
      </c>
      <c r="J60">
        <f t="shared" si="0"/>
        <v>2</v>
      </c>
      <c r="K60" t="b">
        <f t="shared" ca="1" si="1"/>
        <v>0</v>
      </c>
      <c r="M60" t="str">
        <f>IF(ISBLANK(L60),"",IF(ISERROR(VLOOKUP(L60,MapTable!$A:$A,1,0)),"컨트롤없음",""))</f>
        <v/>
      </c>
      <c r="O60" t="str">
        <f>IF(ISBLANK(N60),"",
IF(ISERROR(FIND(",",N60)),
  IF(ISERROR(VLOOKUP(N60,MapTable!$A:$A,1,0)),"맵없음",
  ""),
IF(ISERROR(FIND(",",N60,FIND(",",N60)+1)),
  IF(OR(ISERROR(VLOOKUP(LEFT(N60,FIND(",",N60)-1),MapTable!$A:$A,1,0)),ISERROR(VLOOKUP(TRIM(MID(N60,FIND(",",N60)+1,999)),MapTable!$A:$A,1,0))),"맵없음",
  ""),
IF(ISERROR(FIND(",",N60,FIND(",",N60,FIND(",",N60)+1)+1)),
  IF(OR(ISERROR(VLOOKUP(LEFT(N60,FIND(",",N60)-1),MapTable!$A:$A,1,0)),ISERROR(VLOOKUP(TRIM(MID(N60,FIND(",",N60)+1,FIND(",",N60,FIND(",",N60)+1)-FIND(",",N60)-1)),MapTable!$A:$A,1,0)),ISERROR(VLOOKUP(TRIM(MID(N60,FIND(",",N60,FIND(",",N60)+1)+1,999)),MapTable!$A:$A,1,0))),"맵없음",
  ""),
IF(ISERROR(FIND(",",N60,FIND(",",N60,FIND(",",N60,FIND(",",N60)+1)+1)+1)),
  IF(OR(ISERROR(VLOOKUP(LEFT(N60,FIND(",",N60)-1),MapTable!$A:$A,1,0)),ISERROR(VLOOKUP(TRIM(MID(N60,FIND(",",N60)+1,FIND(",",N60,FIND(",",N60)+1)-FIND(",",N60)-1)),MapTable!$A:$A,1,0)),ISERROR(VLOOKUP(TRIM(MID(N60,FIND(",",N60,FIND(",",N60)+1)+1,FIND(",",N60,FIND(",",N60,FIND(",",N60)+1)+1)-FIND(",",N60,FIND(",",N60)+1)-1)),MapTable!$A:$A,1,0)),ISERROR(VLOOKUP(TRIM(MID(N60,FIND(",",N60,FIND(",",N60,FIND(",",N60)+1)+1)+1,999)),MapTable!$A:$A,1,0))),"맵없음",
  ""),
)))))</f>
        <v/>
      </c>
      <c r="T60" t="str">
        <f>IF(ISBLANK(S60),"",IF(ISERROR(VLOOKUP(S60,[1]DropTable!$A:$A,1,0)),"드랍없음",""))</f>
        <v/>
      </c>
      <c r="V60" t="str">
        <f>IF(ISBLANK(U60),"",IF(ISERROR(VLOOKUP(U60,[1]DropTable!$A:$A,1,0)),"드랍없음",""))</f>
        <v/>
      </c>
      <c r="X60">
        <v>8.1</v>
      </c>
    </row>
    <row r="61" spans="1:24" x14ac:dyDescent="0.3">
      <c r="A61">
        <v>2</v>
      </c>
      <c r="B61">
        <v>8</v>
      </c>
      <c r="C61">
        <f t="shared" si="3"/>
        <v>960</v>
      </c>
      <c r="D61">
        <v>240</v>
      </c>
      <c r="E61" t="s">
        <v>114</v>
      </c>
      <c r="G61" t="b">
        <v>0</v>
      </c>
      <c r="H61" t="s">
        <v>24</v>
      </c>
      <c r="I61" t="str">
        <f>IF(ISBLANK(H61),"",IF(ISERROR(VLOOKUP(H61,MapTable!$A:$A,1,0)),"컨트롤없음",""))</f>
        <v/>
      </c>
      <c r="J61">
        <f t="shared" si="0"/>
        <v>2</v>
      </c>
      <c r="K61" t="b">
        <f t="shared" ca="1" si="1"/>
        <v>0</v>
      </c>
      <c r="M61" t="str">
        <f>IF(ISBLANK(L61),"",IF(ISERROR(VLOOKUP(L61,MapTable!$A:$A,1,0)),"컨트롤없음",""))</f>
        <v/>
      </c>
      <c r="O61" t="str">
        <f>IF(ISBLANK(N61),"",
IF(ISERROR(FIND(",",N61)),
  IF(ISERROR(VLOOKUP(N61,MapTable!$A:$A,1,0)),"맵없음",
  ""),
IF(ISERROR(FIND(",",N61,FIND(",",N61)+1)),
  IF(OR(ISERROR(VLOOKUP(LEFT(N61,FIND(",",N61)-1),MapTable!$A:$A,1,0)),ISERROR(VLOOKUP(TRIM(MID(N61,FIND(",",N61)+1,999)),MapTable!$A:$A,1,0))),"맵없음",
  ""),
IF(ISERROR(FIND(",",N61,FIND(",",N61,FIND(",",N61)+1)+1)),
  IF(OR(ISERROR(VLOOKUP(LEFT(N61,FIND(",",N61)-1),MapTable!$A:$A,1,0)),ISERROR(VLOOKUP(TRIM(MID(N61,FIND(",",N61)+1,FIND(",",N61,FIND(",",N61)+1)-FIND(",",N61)-1)),MapTable!$A:$A,1,0)),ISERROR(VLOOKUP(TRIM(MID(N61,FIND(",",N61,FIND(",",N61)+1)+1,999)),MapTable!$A:$A,1,0))),"맵없음",
  ""),
IF(ISERROR(FIND(",",N61,FIND(",",N61,FIND(",",N61,FIND(",",N61)+1)+1)+1)),
  IF(OR(ISERROR(VLOOKUP(LEFT(N61,FIND(",",N61)-1),MapTable!$A:$A,1,0)),ISERROR(VLOOKUP(TRIM(MID(N61,FIND(",",N61)+1,FIND(",",N61,FIND(",",N61)+1)-FIND(",",N61)-1)),MapTable!$A:$A,1,0)),ISERROR(VLOOKUP(TRIM(MID(N61,FIND(",",N61,FIND(",",N61)+1)+1,FIND(",",N61,FIND(",",N61,FIND(",",N61)+1)+1)-FIND(",",N61,FIND(",",N61)+1)-1)),MapTable!$A:$A,1,0)),ISERROR(VLOOKUP(TRIM(MID(N61,FIND(",",N61,FIND(",",N61,FIND(",",N61)+1)+1)+1,999)),MapTable!$A:$A,1,0))),"맵없음",
  ""),
)))))</f>
        <v/>
      </c>
      <c r="T61" t="str">
        <f>IF(ISBLANK(S61),"",IF(ISERROR(VLOOKUP(S61,[1]DropTable!$A:$A,1,0)),"드랍없음",""))</f>
        <v/>
      </c>
      <c r="V61" t="str">
        <f>IF(ISBLANK(U61),"",IF(ISERROR(VLOOKUP(U61,[1]DropTable!$A:$A,1,0)),"드랍없음",""))</f>
        <v/>
      </c>
      <c r="X61">
        <v>8.1</v>
      </c>
    </row>
    <row r="62" spans="1:24" x14ac:dyDescent="0.3">
      <c r="A62">
        <v>2</v>
      </c>
      <c r="B62">
        <v>9</v>
      </c>
      <c r="C62">
        <f t="shared" si="3"/>
        <v>960</v>
      </c>
      <c r="D62">
        <v>240</v>
      </c>
      <c r="E62" t="s">
        <v>114</v>
      </c>
      <c r="G62" t="b">
        <v>0</v>
      </c>
      <c r="H62" t="s">
        <v>24</v>
      </c>
      <c r="I62" t="str">
        <f>IF(ISBLANK(H62),"",IF(ISERROR(VLOOKUP(H62,MapTable!$A:$A,1,0)),"컨트롤없음",""))</f>
        <v/>
      </c>
      <c r="J62">
        <f t="shared" si="0"/>
        <v>11</v>
      </c>
      <c r="K62" t="b">
        <f t="shared" ca="1" si="1"/>
        <v>0</v>
      </c>
      <c r="M62" t="str">
        <f>IF(ISBLANK(L62),"",IF(ISERROR(VLOOKUP(L62,MapTable!$A:$A,1,0)),"컨트롤없음",""))</f>
        <v/>
      </c>
      <c r="O62" t="str">
        <f>IF(ISBLANK(N62),"",
IF(ISERROR(FIND(",",N62)),
  IF(ISERROR(VLOOKUP(N62,MapTable!$A:$A,1,0)),"맵없음",
  ""),
IF(ISERROR(FIND(",",N62,FIND(",",N62)+1)),
  IF(OR(ISERROR(VLOOKUP(LEFT(N62,FIND(",",N62)-1),MapTable!$A:$A,1,0)),ISERROR(VLOOKUP(TRIM(MID(N62,FIND(",",N62)+1,999)),MapTable!$A:$A,1,0))),"맵없음",
  ""),
IF(ISERROR(FIND(",",N62,FIND(",",N62,FIND(",",N62)+1)+1)),
  IF(OR(ISERROR(VLOOKUP(LEFT(N62,FIND(",",N62)-1),MapTable!$A:$A,1,0)),ISERROR(VLOOKUP(TRIM(MID(N62,FIND(",",N62)+1,FIND(",",N62,FIND(",",N62)+1)-FIND(",",N62)-1)),MapTable!$A:$A,1,0)),ISERROR(VLOOKUP(TRIM(MID(N62,FIND(",",N62,FIND(",",N62)+1)+1,999)),MapTable!$A:$A,1,0))),"맵없음",
  ""),
IF(ISERROR(FIND(",",N62,FIND(",",N62,FIND(",",N62,FIND(",",N62)+1)+1)+1)),
  IF(OR(ISERROR(VLOOKUP(LEFT(N62,FIND(",",N62)-1),MapTable!$A:$A,1,0)),ISERROR(VLOOKUP(TRIM(MID(N62,FIND(",",N62)+1,FIND(",",N62,FIND(",",N62)+1)-FIND(",",N62)-1)),MapTable!$A:$A,1,0)),ISERROR(VLOOKUP(TRIM(MID(N62,FIND(",",N62,FIND(",",N62)+1)+1,FIND(",",N62,FIND(",",N62,FIND(",",N62)+1)+1)-FIND(",",N62,FIND(",",N62)+1)-1)),MapTable!$A:$A,1,0)),ISERROR(VLOOKUP(TRIM(MID(N62,FIND(",",N62,FIND(",",N62,FIND(",",N62)+1)+1)+1,999)),MapTable!$A:$A,1,0))),"맵없음",
  ""),
)))))</f>
        <v/>
      </c>
      <c r="T62" t="str">
        <f>IF(ISBLANK(S62),"",IF(ISERROR(VLOOKUP(S62,[1]DropTable!$A:$A,1,0)),"드랍없음",""))</f>
        <v/>
      </c>
      <c r="V62" t="str">
        <f>IF(ISBLANK(U62),"",IF(ISERROR(VLOOKUP(U62,[1]DropTable!$A:$A,1,0)),"드랍없음",""))</f>
        <v/>
      </c>
      <c r="X62">
        <v>8.1</v>
      </c>
    </row>
    <row r="63" spans="1:24" x14ac:dyDescent="0.3">
      <c r="A63">
        <v>2</v>
      </c>
      <c r="B63">
        <v>10</v>
      </c>
      <c r="C63">
        <f t="shared" si="3"/>
        <v>960</v>
      </c>
      <c r="D63">
        <v>240</v>
      </c>
      <c r="E63" t="s">
        <v>114</v>
      </c>
      <c r="G63" t="b">
        <v>0</v>
      </c>
      <c r="H63" t="s">
        <v>24</v>
      </c>
      <c r="I63" t="str">
        <f>IF(ISBLANK(H63),"",IF(ISERROR(VLOOKUP(H63,MapTable!$A:$A,1,0)),"컨트롤없음",""))</f>
        <v/>
      </c>
      <c r="J63">
        <f t="shared" si="0"/>
        <v>2</v>
      </c>
      <c r="K63" t="b">
        <f t="shared" ca="1" si="1"/>
        <v>0</v>
      </c>
      <c r="M63" t="str">
        <f>IF(ISBLANK(L63),"",IF(ISERROR(VLOOKUP(L63,MapTable!$A:$A,1,0)),"컨트롤없음",""))</f>
        <v/>
      </c>
      <c r="O63" t="str">
        <f>IF(ISBLANK(N63),"",
IF(ISERROR(FIND(",",N63)),
  IF(ISERROR(VLOOKUP(N63,MapTable!$A:$A,1,0)),"맵없음",
  ""),
IF(ISERROR(FIND(",",N63,FIND(",",N63)+1)),
  IF(OR(ISERROR(VLOOKUP(LEFT(N63,FIND(",",N63)-1),MapTable!$A:$A,1,0)),ISERROR(VLOOKUP(TRIM(MID(N63,FIND(",",N63)+1,999)),MapTable!$A:$A,1,0))),"맵없음",
  ""),
IF(ISERROR(FIND(",",N63,FIND(",",N63,FIND(",",N63)+1)+1)),
  IF(OR(ISERROR(VLOOKUP(LEFT(N63,FIND(",",N63)-1),MapTable!$A:$A,1,0)),ISERROR(VLOOKUP(TRIM(MID(N63,FIND(",",N63)+1,FIND(",",N63,FIND(",",N63)+1)-FIND(",",N63)-1)),MapTable!$A:$A,1,0)),ISERROR(VLOOKUP(TRIM(MID(N63,FIND(",",N63,FIND(",",N63)+1)+1,999)),MapTable!$A:$A,1,0))),"맵없음",
  ""),
IF(ISERROR(FIND(",",N63,FIND(",",N63,FIND(",",N63,FIND(",",N63)+1)+1)+1)),
  IF(OR(ISERROR(VLOOKUP(LEFT(N63,FIND(",",N63)-1),MapTable!$A:$A,1,0)),ISERROR(VLOOKUP(TRIM(MID(N63,FIND(",",N63)+1,FIND(",",N63,FIND(",",N63)+1)-FIND(",",N63)-1)),MapTable!$A:$A,1,0)),ISERROR(VLOOKUP(TRIM(MID(N63,FIND(",",N63,FIND(",",N63)+1)+1,FIND(",",N63,FIND(",",N63,FIND(",",N63)+1)+1)-FIND(",",N63,FIND(",",N63)+1)-1)),MapTable!$A:$A,1,0)),ISERROR(VLOOKUP(TRIM(MID(N63,FIND(",",N63,FIND(",",N63,FIND(",",N63)+1)+1)+1,999)),MapTable!$A:$A,1,0))),"맵없음",
  ""),
)))))</f>
        <v/>
      </c>
      <c r="T63" t="str">
        <f>IF(ISBLANK(S63),"",IF(ISERROR(VLOOKUP(S63,[1]DropTable!$A:$A,1,0)),"드랍없음",""))</f>
        <v/>
      </c>
      <c r="V63" t="str">
        <f>IF(ISBLANK(U63),"",IF(ISERROR(VLOOKUP(U63,[1]DropTable!$A:$A,1,0)),"드랍없음",""))</f>
        <v/>
      </c>
      <c r="X63">
        <v>8.1</v>
      </c>
    </row>
    <row r="64" spans="1:24" x14ac:dyDescent="0.3">
      <c r="A64">
        <v>2</v>
      </c>
      <c r="B64">
        <v>11</v>
      </c>
      <c r="C64">
        <f t="shared" si="3"/>
        <v>960</v>
      </c>
      <c r="D64">
        <v>240</v>
      </c>
      <c r="E64" t="s">
        <v>114</v>
      </c>
      <c r="G64" t="b">
        <v>0</v>
      </c>
      <c r="H64" t="s">
        <v>24</v>
      </c>
      <c r="I64" t="str">
        <f>IF(ISBLANK(H64),"",IF(ISERROR(VLOOKUP(H64,MapTable!$A:$A,1,0)),"컨트롤없음",""))</f>
        <v/>
      </c>
      <c r="J64">
        <f t="shared" si="0"/>
        <v>2</v>
      </c>
      <c r="K64" t="b">
        <f t="shared" ca="1" si="1"/>
        <v>1</v>
      </c>
      <c r="M64" t="str">
        <f>IF(ISBLANK(L64),"",IF(ISERROR(VLOOKUP(L64,MapTable!$A:$A,1,0)),"컨트롤없음",""))</f>
        <v/>
      </c>
      <c r="O64" t="str">
        <f>IF(ISBLANK(N64),"",
IF(ISERROR(FIND(",",N64)),
  IF(ISERROR(VLOOKUP(N64,MapTable!$A:$A,1,0)),"맵없음",
  ""),
IF(ISERROR(FIND(",",N64,FIND(",",N64)+1)),
  IF(OR(ISERROR(VLOOKUP(LEFT(N64,FIND(",",N64)-1),MapTable!$A:$A,1,0)),ISERROR(VLOOKUP(TRIM(MID(N64,FIND(",",N64)+1,999)),MapTable!$A:$A,1,0))),"맵없음",
  ""),
IF(ISERROR(FIND(",",N64,FIND(",",N64,FIND(",",N64)+1)+1)),
  IF(OR(ISERROR(VLOOKUP(LEFT(N64,FIND(",",N64)-1),MapTable!$A:$A,1,0)),ISERROR(VLOOKUP(TRIM(MID(N64,FIND(",",N64)+1,FIND(",",N64,FIND(",",N64)+1)-FIND(",",N64)-1)),MapTable!$A:$A,1,0)),ISERROR(VLOOKUP(TRIM(MID(N64,FIND(",",N64,FIND(",",N64)+1)+1,999)),MapTable!$A:$A,1,0))),"맵없음",
  ""),
IF(ISERROR(FIND(",",N64,FIND(",",N64,FIND(",",N64,FIND(",",N64)+1)+1)+1)),
  IF(OR(ISERROR(VLOOKUP(LEFT(N64,FIND(",",N64)-1),MapTable!$A:$A,1,0)),ISERROR(VLOOKUP(TRIM(MID(N64,FIND(",",N64)+1,FIND(",",N64,FIND(",",N64)+1)-FIND(",",N64)-1)),MapTable!$A:$A,1,0)),ISERROR(VLOOKUP(TRIM(MID(N64,FIND(",",N64,FIND(",",N64)+1)+1,FIND(",",N64,FIND(",",N64,FIND(",",N64)+1)+1)-FIND(",",N64,FIND(",",N64)+1)-1)),MapTable!$A:$A,1,0)),ISERROR(VLOOKUP(TRIM(MID(N64,FIND(",",N64,FIND(",",N64,FIND(",",N64)+1)+1)+1,999)),MapTable!$A:$A,1,0))),"맵없음",
  ""),
)))))</f>
        <v/>
      </c>
      <c r="T64" t="str">
        <f>IF(ISBLANK(S64),"",IF(ISERROR(VLOOKUP(S64,[1]DropTable!$A:$A,1,0)),"드랍없음",""))</f>
        <v/>
      </c>
      <c r="V64" t="str">
        <f>IF(ISBLANK(U64),"",IF(ISERROR(VLOOKUP(U64,[1]DropTable!$A:$A,1,0)),"드랍없음",""))</f>
        <v/>
      </c>
      <c r="X64">
        <v>8.1</v>
      </c>
    </row>
    <row r="65" spans="1:24" x14ac:dyDescent="0.3">
      <c r="A65">
        <v>2</v>
      </c>
      <c r="B65">
        <v>12</v>
      </c>
      <c r="C65">
        <f t="shared" si="3"/>
        <v>960</v>
      </c>
      <c r="D65">
        <v>240</v>
      </c>
      <c r="E65" t="s">
        <v>114</v>
      </c>
      <c r="G65" t="b">
        <v>0</v>
      </c>
      <c r="H65" t="s">
        <v>24</v>
      </c>
      <c r="I65" t="str">
        <f>IF(ISBLANK(H65),"",IF(ISERROR(VLOOKUP(H65,MapTable!$A:$A,1,0)),"컨트롤없음",""))</f>
        <v/>
      </c>
      <c r="J65">
        <f t="shared" si="0"/>
        <v>12</v>
      </c>
      <c r="K65" t="b">
        <f t="shared" ca="1" si="1"/>
        <v>1</v>
      </c>
      <c r="M65" t="str">
        <f>IF(ISBLANK(L65),"",IF(ISERROR(VLOOKUP(L65,MapTable!$A:$A,1,0)),"컨트롤없음",""))</f>
        <v/>
      </c>
      <c r="O65" t="str">
        <f>IF(ISBLANK(N65),"",
IF(ISERROR(FIND(",",N65)),
  IF(ISERROR(VLOOKUP(N65,MapTable!$A:$A,1,0)),"맵없음",
  ""),
IF(ISERROR(FIND(",",N65,FIND(",",N65)+1)),
  IF(OR(ISERROR(VLOOKUP(LEFT(N65,FIND(",",N65)-1),MapTable!$A:$A,1,0)),ISERROR(VLOOKUP(TRIM(MID(N65,FIND(",",N65)+1,999)),MapTable!$A:$A,1,0))),"맵없음",
  ""),
IF(ISERROR(FIND(",",N65,FIND(",",N65,FIND(",",N65)+1)+1)),
  IF(OR(ISERROR(VLOOKUP(LEFT(N65,FIND(",",N65)-1),MapTable!$A:$A,1,0)),ISERROR(VLOOKUP(TRIM(MID(N65,FIND(",",N65)+1,FIND(",",N65,FIND(",",N65)+1)-FIND(",",N65)-1)),MapTable!$A:$A,1,0)),ISERROR(VLOOKUP(TRIM(MID(N65,FIND(",",N65,FIND(",",N65)+1)+1,999)),MapTable!$A:$A,1,0))),"맵없음",
  ""),
IF(ISERROR(FIND(",",N65,FIND(",",N65,FIND(",",N65,FIND(",",N65)+1)+1)+1)),
  IF(OR(ISERROR(VLOOKUP(LEFT(N65,FIND(",",N65)-1),MapTable!$A:$A,1,0)),ISERROR(VLOOKUP(TRIM(MID(N65,FIND(",",N65)+1,FIND(",",N65,FIND(",",N65)+1)-FIND(",",N65)-1)),MapTable!$A:$A,1,0)),ISERROR(VLOOKUP(TRIM(MID(N65,FIND(",",N65,FIND(",",N65)+1)+1,FIND(",",N65,FIND(",",N65,FIND(",",N65)+1)+1)-FIND(",",N65,FIND(",",N65)+1)-1)),MapTable!$A:$A,1,0)),ISERROR(VLOOKUP(TRIM(MID(N65,FIND(",",N65,FIND(",",N65,FIND(",",N65)+1)+1)+1,999)),MapTable!$A:$A,1,0))),"맵없음",
  ""),
)))))</f>
        <v/>
      </c>
      <c r="T65" t="str">
        <f>IF(ISBLANK(S65),"",IF(ISERROR(VLOOKUP(S65,[1]DropTable!$A:$A,1,0)),"드랍없음",""))</f>
        <v/>
      </c>
      <c r="V65" t="str">
        <f>IF(ISBLANK(U65),"",IF(ISERROR(VLOOKUP(U65,[1]DropTable!$A:$A,1,0)),"드랍없음",""))</f>
        <v/>
      </c>
      <c r="X65">
        <v>8.1</v>
      </c>
    </row>
    <row r="66" spans="1:24" x14ac:dyDescent="0.3">
      <c r="A66">
        <v>2</v>
      </c>
      <c r="B66">
        <v>13</v>
      </c>
      <c r="C66">
        <f t="shared" si="3"/>
        <v>960</v>
      </c>
      <c r="D66">
        <v>240</v>
      </c>
      <c r="E66" t="s">
        <v>114</v>
      </c>
      <c r="G66" t="b">
        <v>0</v>
      </c>
      <c r="H66" t="s">
        <v>24</v>
      </c>
      <c r="I66" t="str">
        <f>IF(ISBLANK(H66),"",IF(ISERROR(VLOOKUP(H66,MapTable!$A:$A,1,0)),"컨트롤없음",""))</f>
        <v/>
      </c>
      <c r="J66">
        <f t="shared" ref="J66:J129" si="4">IF(B66=0,0,
IF(COUNTIF(A:A,A66)=11,12,
IF(MOD(B66,((COUNTIF(A:A,A66)-1)/5))=0,12,
IF(MOD(B66,((COUNTIF(A:A,A66)-1)/5))=((COUNTIF(A:A,A66)-1)/10),11,
INT(B66/((COUNTIF(A:A,A66)-1)/5))+1))))</f>
        <v>3</v>
      </c>
      <c r="K66" t="b">
        <f t="shared" ref="K66:K129" ca="1" si="5">IF((COUNTIF(A:A,A66)-1)=B66,FALSE,
IF(J66=12,TRUE,
IF(OFFSET(J66,1,0)=12,TRUE)))</f>
        <v>0</v>
      </c>
      <c r="M66" t="str">
        <f>IF(ISBLANK(L66),"",IF(ISERROR(VLOOKUP(L66,MapTable!$A:$A,1,0)),"컨트롤없음",""))</f>
        <v/>
      </c>
      <c r="O66" t="str">
        <f>IF(ISBLANK(N66),"",
IF(ISERROR(FIND(",",N66)),
  IF(ISERROR(VLOOKUP(N66,MapTable!$A:$A,1,0)),"맵없음",
  ""),
IF(ISERROR(FIND(",",N66,FIND(",",N66)+1)),
  IF(OR(ISERROR(VLOOKUP(LEFT(N66,FIND(",",N66)-1),MapTable!$A:$A,1,0)),ISERROR(VLOOKUP(TRIM(MID(N66,FIND(",",N66)+1,999)),MapTable!$A:$A,1,0))),"맵없음",
  ""),
IF(ISERROR(FIND(",",N66,FIND(",",N66,FIND(",",N66)+1)+1)),
  IF(OR(ISERROR(VLOOKUP(LEFT(N66,FIND(",",N66)-1),MapTable!$A:$A,1,0)),ISERROR(VLOOKUP(TRIM(MID(N66,FIND(",",N66)+1,FIND(",",N66,FIND(",",N66)+1)-FIND(",",N66)-1)),MapTable!$A:$A,1,0)),ISERROR(VLOOKUP(TRIM(MID(N66,FIND(",",N66,FIND(",",N66)+1)+1,999)),MapTable!$A:$A,1,0))),"맵없음",
  ""),
IF(ISERROR(FIND(",",N66,FIND(",",N66,FIND(",",N66,FIND(",",N66)+1)+1)+1)),
  IF(OR(ISERROR(VLOOKUP(LEFT(N66,FIND(",",N66)-1),MapTable!$A:$A,1,0)),ISERROR(VLOOKUP(TRIM(MID(N66,FIND(",",N66)+1,FIND(",",N66,FIND(",",N66)+1)-FIND(",",N66)-1)),MapTable!$A:$A,1,0)),ISERROR(VLOOKUP(TRIM(MID(N66,FIND(",",N66,FIND(",",N66)+1)+1,FIND(",",N66,FIND(",",N66,FIND(",",N66)+1)+1)-FIND(",",N66,FIND(",",N66)+1)-1)),MapTable!$A:$A,1,0)),ISERROR(VLOOKUP(TRIM(MID(N66,FIND(",",N66,FIND(",",N66,FIND(",",N66)+1)+1)+1,999)),MapTable!$A:$A,1,0))),"맵없음",
  ""),
)))))</f>
        <v/>
      </c>
      <c r="T66" t="str">
        <f>IF(ISBLANK(S66),"",IF(ISERROR(VLOOKUP(S66,[1]DropTable!$A:$A,1,0)),"드랍없음",""))</f>
        <v/>
      </c>
      <c r="V66" t="str">
        <f>IF(ISBLANK(U66),"",IF(ISERROR(VLOOKUP(U66,[1]DropTable!$A:$A,1,0)),"드랍없음",""))</f>
        <v/>
      </c>
      <c r="X66">
        <v>8.1</v>
      </c>
    </row>
    <row r="67" spans="1:24" x14ac:dyDescent="0.3">
      <c r="A67">
        <v>2</v>
      </c>
      <c r="B67">
        <v>14</v>
      </c>
      <c r="C67">
        <f t="shared" si="3"/>
        <v>960</v>
      </c>
      <c r="D67">
        <v>240</v>
      </c>
      <c r="E67" t="s">
        <v>114</v>
      </c>
      <c r="G67" t="b">
        <v>0</v>
      </c>
      <c r="H67" t="s">
        <v>24</v>
      </c>
      <c r="I67" t="str">
        <f>IF(ISBLANK(H67),"",IF(ISERROR(VLOOKUP(H67,MapTable!$A:$A,1,0)),"컨트롤없음",""))</f>
        <v/>
      </c>
      <c r="J67">
        <f t="shared" si="4"/>
        <v>3</v>
      </c>
      <c r="K67" t="b">
        <f t="shared" ca="1" si="5"/>
        <v>0</v>
      </c>
      <c r="M67" t="str">
        <f>IF(ISBLANK(L67),"",IF(ISERROR(VLOOKUP(L67,MapTable!$A:$A,1,0)),"컨트롤없음",""))</f>
        <v/>
      </c>
      <c r="O67" t="str">
        <f>IF(ISBLANK(N67),"",
IF(ISERROR(FIND(",",N67)),
  IF(ISERROR(VLOOKUP(N67,MapTable!$A:$A,1,0)),"맵없음",
  ""),
IF(ISERROR(FIND(",",N67,FIND(",",N67)+1)),
  IF(OR(ISERROR(VLOOKUP(LEFT(N67,FIND(",",N67)-1),MapTable!$A:$A,1,0)),ISERROR(VLOOKUP(TRIM(MID(N67,FIND(",",N67)+1,999)),MapTable!$A:$A,1,0))),"맵없음",
  ""),
IF(ISERROR(FIND(",",N67,FIND(",",N67,FIND(",",N67)+1)+1)),
  IF(OR(ISERROR(VLOOKUP(LEFT(N67,FIND(",",N67)-1),MapTable!$A:$A,1,0)),ISERROR(VLOOKUP(TRIM(MID(N67,FIND(",",N67)+1,FIND(",",N67,FIND(",",N67)+1)-FIND(",",N67)-1)),MapTable!$A:$A,1,0)),ISERROR(VLOOKUP(TRIM(MID(N67,FIND(",",N67,FIND(",",N67)+1)+1,999)),MapTable!$A:$A,1,0))),"맵없음",
  ""),
IF(ISERROR(FIND(",",N67,FIND(",",N67,FIND(",",N67,FIND(",",N67)+1)+1)+1)),
  IF(OR(ISERROR(VLOOKUP(LEFT(N67,FIND(",",N67)-1),MapTable!$A:$A,1,0)),ISERROR(VLOOKUP(TRIM(MID(N67,FIND(",",N67)+1,FIND(",",N67,FIND(",",N67)+1)-FIND(",",N67)-1)),MapTable!$A:$A,1,0)),ISERROR(VLOOKUP(TRIM(MID(N67,FIND(",",N67,FIND(",",N67)+1)+1,FIND(",",N67,FIND(",",N67,FIND(",",N67)+1)+1)-FIND(",",N67,FIND(",",N67)+1)-1)),MapTable!$A:$A,1,0)),ISERROR(VLOOKUP(TRIM(MID(N67,FIND(",",N67,FIND(",",N67,FIND(",",N67)+1)+1)+1,999)),MapTable!$A:$A,1,0))),"맵없음",
  ""),
)))))</f>
        <v/>
      </c>
      <c r="T67" t="str">
        <f>IF(ISBLANK(S67),"",IF(ISERROR(VLOOKUP(S67,[1]DropTable!$A:$A,1,0)),"드랍없음",""))</f>
        <v/>
      </c>
      <c r="V67" t="str">
        <f>IF(ISBLANK(U67),"",IF(ISERROR(VLOOKUP(U67,[1]DropTable!$A:$A,1,0)),"드랍없음",""))</f>
        <v/>
      </c>
      <c r="X67">
        <v>8.1</v>
      </c>
    </row>
    <row r="68" spans="1:24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 t="s">
        <v>114</v>
      </c>
      <c r="G68" t="b">
        <v>0</v>
      </c>
      <c r="H68" t="s">
        <v>24</v>
      </c>
      <c r="I68" t="str">
        <f>IF(ISBLANK(H68),"",IF(ISERROR(VLOOKUP(H68,MapTable!$A:$A,1,0)),"컨트롤없음",""))</f>
        <v/>
      </c>
      <c r="J68">
        <f t="shared" si="4"/>
        <v>11</v>
      </c>
      <c r="K68" t="b">
        <f t="shared" ca="1" si="5"/>
        <v>0</v>
      </c>
      <c r="M68" t="str">
        <f>IF(ISBLANK(L68),"",IF(ISERROR(VLOOKUP(L68,MapTable!$A:$A,1,0)),"컨트롤없음",""))</f>
        <v/>
      </c>
      <c r="O68" t="str">
        <f>IF(ISBLANK(N68),"",
IF(ISERROR(FIND(",",N68)),
  IF(ISERROR(VLOOKUP(N68,MapTable!$A:$A,1,0)),"맵없음",
  ""),
IF(ISERROR(FIND(",",N68,FIND(",",N68)+1)),
  IF(OR(ISERROR(VLOOKUP(LEFT(N68,FIND(",",N68)-1),MapTable!$A:$A,1,0)),ISERROR(VLOOKUP(TRIM(MID(N68,FIND(",",N68)+1,999)),MapTable!$A:$A,1,0))),"맵없음",
  ""),
IF(ISERROR(FIND(",",N68,FIND(",",N68,FIND(",",N68)+1)+1)),
  IF(OR(ISERROR(VLOOKUP(LEFT(N68,FIND(",",N68)-1),MapTable!$A:$A,1,0)),ISERROR(VLOOKUP(TRIM(MID(N68,FIND(",",N68)+1,FIND(",",N68,FIND(",",N68)+1)-FIND(",",N68)-1)),MapTable!$A:$A,1,0)),ISERROR(VLOOKUP(TRIM(MID(N68,FIND(",",N68,FIND(",",N68)+1)+1,999)),MapTable!$A:$A,1,0))),"맵없음",
  ""),
IF(ISERROR(FIND(",",N68,FIND(",",N68,FIND(",",N68,FIND(",",N68)+1)+1)+1)),
  IF(OR(ISERROR(VLOOKUP(LEFT(N68,FIND(",",N68)-1),MapTable!$A:$A,1,0)),ISERROR(VLOOKUP(TRIM(MID(N68,FIND(",",N68)+1,FIND(",",N68,FIND(",",N68)+1)-FIND(",",N68)-1)),MapTable!$A:$A,1,0)),ISERROR(VLOOKUP(TRIM(MID(N68,FIND(",",N68,FIND(",",N68)+1)+1,FIND(",",N68,FIND(",",N68,FIND(",",N68)+1)+1)-FIND(",",N68,FIND(",",N68)+1)-1)),MapTable!$A:$A,1,0)),ISERROR(VLOOKUP(TRIM(MID(N68,FIND(",",N68,FIND(",",N68,FIND(",",N68)+1)+1)+1,999)),MapTable!$A:$A,1,0))),"맵없음",
  ""),
)))))</f>
        <v/>
      </c>
      <c r="T68" t="str">
        <f>IF(ISBLANK(S68),"",IF(ISERROR(VLOOKUP(S68,[1]DropTable!$A:$A,1,0)),"드랍없음",""))</f>
        <v/>
      </c>
      <c r="V68" t="str">
        <f>IF(ISBLANK(U68),"",IF(ISERROR(VLOOKUP(U68,[1]DropTable!$A:$A,1,0)),"드랍없음",""))</f>
        <v/>
      </c>
      <c r="X68">
        <v>8.1</v>
      </c>
    </row>
    <row r="69" spans="1:24" x14ac:dyDescent="0.3">
      <c r="A69">
        <v>2</v>
      </c>
      <c r="B69">
        <v>16</v>
      </c>
      <c r="C69">
        <f t="shared" si="6"/>
        <v>1200</v>
      </c>
      <c r="D69">
        <v>300</v>
      </c>
      <c r="E69" t="s">
        <v>114</v>
      </c>
      <c r="G69" t="b">
        <v>0</v>
      </c>
      <c r="H69" t="s">
        <v>24</v>
      </c>
      <c r="I69" t="str">
        <f>IF(ISBLANK(H69),"",IF(ISERROR(VLOOKUP(H69,MapTable!$A:$A,1,0)),"컨트롤없음",""))</f>
        <v/>
      </c>
      <c r="J69">
        <f t="shared" si="4"/>
        <v>3</v>
      </c>
      <c r="K69" t="b">
        <f t="shared" ca="1" si="5"/>
        <v>0</v>
      </c>
      <c r="M69" t="str">
        <f>IF(ISBLANK(L69),"",IF(ISERROR(VLOOKUP(L69,MapTable!$A:$A,1,0)),"컨트롤없음",""))</f>
        <v/>
      </c>
      <c r="O69" t="str">
        <f>IF(ISBLANK(N69),"",
IF(ISERROR(FIND(",",N69)),
  IF(ISERROR(VLOOKUP(N69,MapTable!$A:$A,1,0)),"맵없음",
  ""),
IF(ISERROR(FIND(",",N69,FIND(",",N69)+1)),
  IF(OR(ISERROR(VLOOKUP(LEFT(N69,FIND(",",N69)-1),MapTable!$A:$A,1,0)),ISERROR(VLOOKUP(TRIM(MID(N69,FIND(",",N69)+1,999)),MapTable!$A:$A,1,0))),"맵없음",
  ""),
IF(ISERROR(FIND(",",N69,FIND(",",N69,FIND(",",N69)+1)+1)),
  IF(OR(ISERROR(VLOOKUP(LEFT(N69,FIND(",",N69)-1),MapTable!$A:$A,1,0)),ISERROR(VLOOKUP(TRIM(MID(N69,FIND(",",N69)+1,FIND(",",N69,FIND(",",N69)+1)-FIND(",",N69)-1)),MapTable!$A:$A,1,0)),ISERROR(VLOOKUP(TRIM(MID(N69,FIND(",",N69,FIND(",",N69)+1)+1,999)),MapTable!$A:$A,1,0))),"맵없음",
  ""),
IF(ISERROR(FIND(",",N69,FIND(",",N69,FIND(",",N69,FIND(",",N69)+1)+1)+1)),
  IF(OR(ISERROR(VLOOKUP(LEFT(N69,FIND(",",N69)-1),MapTable!$A:$A,1,0)),ISERROR(VLOOKUP(TRIM(MID(N69,FIND(",",N69)+1,FIND(",",N69,FIND(",",N69)+1)-FIND(",",N69)-1)),MapTable!$A:$A,1,0)),ISERROR(VLOOKUP(TRIM(MID(N69,FIND(",",N69,FIND(",",N69)+1)+1,FIND(",",N69,FIND(",",N69,FIND(",",N69)+1)+1)-FIND(",",N69,FIND(",",N69)+1)-1)),MapTable!$A:$A,1,0)),ISERROR(VLOOKUP(TRIM(MID(N69,FIND(",",N69,FIND(",",N69,FIND(",",N69)+1)+1)+1,999)),MapTable!$A:$A,1,0))),"맵없음",
  ""),
)))))</f>
        <v/>
      </c>
      <c r="T69" t="str">
        <f>IF(ISBLANK(S69),"",IF(ISERROR(VLOOKUP(S69,[1]DropTable!$A:$A,1,0)),"드랍없음",""))</f>
        <v/>
      </c>
      <c r="V69" t="str">
        <f>IF(ISBLANK(U69),"",IF(ISERROR(VLOOKUP(U69,[1]DropTable!$A:$A,1,0)),"드랍없음",""))</f>
        <v/>
      </c>
      <c r="X69">
        <v>8.1</v>
      </c>
    </row>
    <row r="70" spans="1:24" x14ac:dyDescent="0.3">
      <c r="A70">
        <v>2</v>
      </c>
      <c r="B70">
        <v>17</v>
      </c>
      <c r="C70">
        <f t="shared" si="6"/>
        <v>1200</v>
      </c>
      <c r="D70">
        <v>300</v>
      </c>
      <c r="E70" t="s">
        <v>114</v>
      </c>
      <c r="G70" t="b">
        <v>0</v>
      </c>
      <c r="H70" t="s">
        <v>24</v>
      </c>
      <c r="I70" t="str">
        <f>IF(ISBLANK(H70),"",IF(ISERROR(VLOOKUP(H70,MapTable!$A:$A,1,0)),"컨트롤없음",""))</f>
        <v/>
      </c>
      <c r="J70">
        <f t="shared" si="4"/>
        <v>3</v>
      </c>
      <c r="K70" t="b">
        <f t="shared" ca="1" si="5"/>
        <v>1</v>
      </c>
      <c r="M70" t="str">
        <f>IF(ISBLANK(L70),"",IF(ISERROR(VLOOKUP(L70,MapTable!$A:$A,1,0)),"컨트롤없음",""))</f>
        <v/>
      </c>
      <c r="O70" t="str">
        <f>IF(ISBLANK(N70),"",
IF(ISERROR(FIND(",",N70)),
  IF(ISERROR(VLOOKUP(N70,MapTable!$A:$A,1,0)),"맵없음",
  ""),
IF(ISERROR(FIND(",",N70,FIND(",",N70)+1)),
  IF(OR(ISERROR(VLOOKUP(LEFT(N70,FIND(",",N70)-1),MapTable!$A:$A,1,0)),ISERROR(VLOOKUP(TRIM(MID(N70,FIND(",",N70)+1,999)),MapTable!$A:$A,1,0))),"맵없음",
  ""),
IF(ISERROR(FIND(",",N70,FIND(",",N70,FIND(",",N70)+1)+1)),
  IF(OR(ISERROR(VLOOKUP(LEFT(N70,FIND(",",N70)-1),MapTable!$A:$A,1,0)),ISERROR(VLOOKUP(TRIM(MID(N70,FIND(",",N70)+1,FIND(",",N70,FIND(",",N70)+1)-FIND(",",N70)-1)),MapTable!$A:$A,1,0)),ISERROR(VLOOKUP(TRIM(MID(N70,FIND(",",N70,FIND(",",N70)+1)+1,999)),MapTable!$A:$A,1,0))),"맵없음",
  ""),
IF(ISERROR(FIND(",",N70,FIND(",",N70,FIND(",",N70,FIND(",",N70)+1)+1)+1)),
  IF(OR(ISERROR(VLOOKUP(LEFT(N70,FIND(",",N70)-1),MapTable!$A:$A,1,0)),ISERROR(VLOOKUP(TRIM(MID(N70,FIND(",",N70)+1,FIND(",",N70,FIND(",",N70)+1)-FIND(",",N70)-1)),MapTable!$A:$A,1,0)),ISERROR(VLOOKUP(TRIM(MID(N70,FIND(",",N70,FIND(",",N70)+1)+1,FIND(",",N70,FIND(",",N70,FIND(",",N70)+1)+1)-FIND(",",N70,FIND(",",N70)+1)-1)),MapTable!$A:$A,1,0)),ISERROR(VLOOKUP(TRIM(MID(N70,FIND(",",N70,FIND(",",N70,FIND(",",N70)+1)+1)+1,999)),MapTable!$A:$A,1,0))),"맵없음",
  ""),
)))))</f>
        <v/>
      </c>
      <c r="T70" t="str">
        <f>IF(ISBLANK(S70),"",IF(ISERROR(VLOOKUP(S70,[1]DropTable!$A:$A,1,0)),"드랍없음",""))</f>
        <v/>
      </c>
      <c r="V70" t="str">
        <f>IF(ISBLANK(U70),"",IF(ISERROR(VLOOKUP(U70,[1]DropTable!$A:$A,1,0)),"드랍없음",""))</f>
        <v/>
      </c>
      <c r="X70">
        <v>8.1</v>
      </c>
    </row>
    <row r="71" spans="1:24" x14ac:dyDescent="0.3">
      <c r="A71">
        <v>2</v>
      </c>
      <c r="B71">
        <v>18</v>
      </c>
      <c r="C71">
        <f t="shared" si="6"/>
        <v>1200</v>
      </c>
      <c r="D71">
        <v>300</v>
      </c>
      <c r="E71" t="s">
        <v>114</v>
      </c>
      <c r="G71" t="b">
        <v>0</v>
      </c>
      <c r="H71" t="s">
        <v>24</v>
      </c>
      <c r="I71" t="str">
        <f>IF(ISBLANK(H71),"",IF(ISERROR(VLOOKUP(H71,MapTable!$A:$A,1,0)),"컨트롤없음",""))</f>
        <v/>
      </c>
      <c r="J71">
        <f t="shared" si="4"/>
        <v>12</v>
      </c>
      <c r="K71" t="b">
        <f t="shared" ca="1" si="5"/>
        <v>1</v>
      </c>
      <c r="M71" t="str">
        <f>IF(ISBLANK(L71),"",IF(ISERROR(VLOOKUP(L71,MapTable!$A:$A,1,0)),"컨트롤없음",""))</f>
        <v/>
      </c>
      <c r="O71" t="str">
        <f>IF(ISBLANK(N71),"",
IF(ISERROR(FIND(",",N71)),
  IF(ISERROR(VLOOKUP(N71,MapTable!$A:$A,1,0)),"맵없음",
  ""),
IF(ISERROR(FIND(",",N71,FIND(",",N71)+1)),
  IF(OR(ISERROR(VLOOKUP(LEFT(N71,FIND(",",N71)-1),MapTable!$A:$A,1,0)),ISERROR(VLOOKUP(TRIM(MID(N71,FIND(",",N71)+1,999)),MapTable!$A:$A,1,0))),"맵없음",
  ""),
IF(ISERROR(FIND(",",N71,FIND(",",N71,FIND(",",N71)+1)+1)),
  IF(OR(ISERROR(VLOOKUP(LEFT(N71,FIND(",",N71)-1),MapTable!$A:$A,1,0)),ISERROR(VLOOKUP(TRIM(MID(N71,FIND(",",N71)+1,FIND(",",N71,FIND(",",N71)+1)-FIND(",",N71)-1)),MapTable!$A:$A,1,0)),ISERROR(VLOOKUP(TRIM(MID(N71,FIND(",",N71,FIND(",",N71)+1)+1,999)),MapTable!$A:$A,1,0))),"맵없음",
  ""),
IF(ISERROR(FIND(",",N71,FIND(",",N71,FIND(",",N71,FIND(",",N71)+1)+1)+1)),
  IF(OR(ISERROR(VLOOKUP(LEFT(N71,FIND(",",N71)-1),MapTable!$A:$A,1,0)),ISERROR(VLOOKUP(TRIM(MID(N71,FIND(",",N71)+1,FIND(",",N71,FIND(",",N71)+1)-FIND(",",N71)-1)),MapTable!$A:$A,1,0)),ISERROR(VLOOKUP(TRIM(MID(N71,FIND(",",N71,FIND(",",N71)+1)+1,FIND(",",N71,FIND(",",N71,FIND(",",N71)+1)+1)-FIND(",",N71,FIND(",",N71)+1)-1)),MapTable!$A:$A,1,0)),ISERROR(VLOOKUP(TRIM(MID(N71,FIND(",",N71,FIND(",",N71,FIND(",",N71)+1)+1)+1,999)),MapTable!$A:$A,1,0))),"맵없음",
  ""),
)))))</f>
        <v/>
      </c>
      <c r="T71" t="str">
        <f>IF(ISBLANK(S71),"",IF(ISERROR(VLOOKUP(S71,[1]DropTable!$A:$A,1,0)),"드랍없음",""))</f>
        <v/>
      </c>
      <c r="V71" t="str">
        <f>IF(ISBLANK(U71),"",IF(ISERROR(VLOOKUP(U71,[1]DropTable!$A:$A,1,0)),"드랍없음",""))</f>
        <v/>
      </c>
      <c r="X71">
        <v>8.1</v>
      </c>
    </row>
    <row r="72" spans="1:24" x14ac:dyDescent="0.3">
      <c r="A72">
        <v>2</v>
      </c>
      <c r="B72">
        <v>19</v>
      </c>
      <c r="C72">
        <f t="shared" si="6"/>
        <v>1200</v>
      </c>
      <c r="D72">
        <v>300</v>
      </c>
      <c r="E72" t="s">
        <v>114</v>
      </c>
      <c r="G72" t="b">
        <v>0</v>
      </c>
      <c r="H72" t="s">
        <v>24</v>
      </c>
      <c r="I72" t="str">
        <f>IF(ISBLANK(H72),"",IF(ISERROR(VLOOKUP(H72,MapTable!$A:$A,1,0)),"컨트롤없음",""))</f>
        <v/>
      </c>
      <c r="J72">
        <f t="shared" si="4"/>
        <v>4</v>
      </c>
      <c r="K72" t="b">
        <f t="shared" ca="1" si="5"/>
        <v>0</v>
      </c>
      <c r="M72" t="str">
        <f>IF(ISBLANK(L72),"",IF(ISERROR(VLOOKUP(L72,MapTable!$A:$A,1,0)),"컨트롤없음",""))</f>
        <v/>
      </c>
      <c r="O72" t="str">
        <f>IF(ISBLANK(N72),"",
IF(ISERROR(FIND(",",N72)),
  IF(ISERROR(VLOOKUP(N72,MapTable!$A:$A,1,0)),"맵없음",
  ""),
IF(ISERROR(FIND(",",N72,FIND(",",N72)+1)),
  IF(OR(ISERROR(VLOOKUP(LEFT(N72,FIND(",",N72)-1),MapTable!$A:$A,1,0)),ISERROR(VLOOKUP(TRIM(MID(N72,FIND(",",N72)+1,999)),MapTable!$A:$A,1,0))),"맵없음",
  ""),
IF(ISERROR(FIND(",",N72,FIND(",",N72,FIND(",",N72)+1)+1)),
  IF(OR(ISERROR(VLOOKUP(LEFT(N72,FIND(",",N72)-1),MapTable!$A:$A,1,0)),ISERROR(VLOOKUP(TRIM(MID(N72,FIND(",",N72)+1,FIND(",",N72,FIND(",",N72)+1)-FIND(",",N72)-1)),MapTable!$A:$A,1,0)),ISERROR(VLOOKUP(TRIM(MID(N72,FIND(",",N72,FIND(",",N72)+1)+1,999)),MapTable!$A:$A,1,0))),"맵없음",
  ""),
IF(ISERROR(FIND(",",N72,FIND(",",N72,FIND(",",N72,FIND(",",N72)+1)+1)+1)),
  IF(OR(ISERROR(VLOOKUP(LEFT(N72,FIND(",",N72)-1),MapTable!$A:$A,1,0)),ISERROR(VLOOKUP(TRIM(MID(N72,FIND(",",N72)+1,FIND(",",N72,FIND(",",N72)+1)-FIND(",",N72)-1)),MapTable!$A:$A,1,0)),ISERROR(VLOOKUP(TRIM(MID(N72,FIND(",",N72,FIND(",",N72)+1)+1,FIND(",",N72,FIND(",",N72,FIND(",",N72)+1)+1)-FIND(",",N72,FIND(",",N72)+1)-1)),MapTable!$A:$A,1,0)),ISERROR(VLOOKUP(TRIM(MID(N72,FIND(",",N72,FIND(",",N72,FIND(",",N72)+1)+1)+1,999)),MapTable!$A:$A,1,0))),"맵없음",
  ""),
)))))</f>
        <v/>
      </c>
      <c r="T72" t="str">
        <f>IF(ISBLANK(S72),"",IF(ISERROR(VLOOKUP(S72,[1]DropTable!$A:$A,1,0)),"드랍없음",""))</f>
        <v/>
      </c>
      <c r="V72" t="str">
        <f>IF(ISBLANK(U72),"",IF(ISERROR(VLOOKUP(U72,[1]DropTable!$A:$A,1,0)),"드랍없음",""))</f>
        <v/>
      </c>
      <c r="X72">
        <v>8.1</v>
      </c>
    </row>
    <row r="73" spans="1:24" x14ac:dyDescent="0.3">
      <c r="A73">
        <v>2</v>
      </c>
      <c r="B73">
        <v>20</v>
      </c>
      <c r="C73">
        <f t="shared" si="6"/>
        <v>1200</v>
      </c>
      <c r="D73">
        <v>300</v>
      </c>
      <c r="E73" t="s">
        <v>114</v>
      </c>
      <c r="G73" t="b">
        <v>0</v>
      </c>
      <c r="H73" t="s">
        <v>24</v>
      </c>
      <c r="I73" t="str">
        <f>IF(ISBLANK(H73),"",IF(ISERROR(VLOOKUP(H73,MapTable!$A:$A,1,0)),"컨트롤없음",""))</f>
        <v/>
      </c>
      <c r="J73">
        <f t="shared" si="4"/>
        <v>4</v>
      </c>
      <c r="K73" t="b">
        <f t="shared" ca="1" si="5"/>
        <v>0</v>
      </c>
      <c r="M73" t="str">
        <f>IF(ISBLANK(L73),"",IF(ISERROR(VLOOKUP(L73,MapTable!$A:$A,1,0)),"컨트롤없음",""))</f>
        <v/>
      </c>
      <c r="O73" t="str">
        <f>IF(ISBLANK(N73),"",
IF(ISERROR(FIND(",",N73)),
  IF(ISERROR(VLOOKUP(N73,MapTable!$A:$A,1,0)),"맵없음",
  ""),
IF(ISERROR(FIND(",",N73,FIND(",",N73)+1)),
  IF(OR(ISERROR(VLOOKUP(LEFT(N73,FIND(",",N73)-1),MapTable!$A:$A,1,0)),ISERROR(VLOOKUP(TRIM(MID(N73,FIND(",",N73)+1,999)),MapTable!$A:$A,1,0))),"맵없음",
  ""),
IF(ISERROR(FIND(",",N73,FIND(",",N73,FIND(",",N73)+1)+1)),
  IF(OR(ISERROR(VLOOKUP(LEFT(N73,FIND(",",N73)-1),MapTable!$A:$A,1,0)),ISERROR(VLOOKUP(TRIM(MID(N73,FIND(",",N73)+1,FIND(",",N73,FIND(",",N73)+1)-FIND(",",N73)-1)),MapTable!$A:$A,1,0)),ISERROR(VLOOKUP(TRIM(MID(N73,FIND(",",N73,FIND(",",N73)+1)+1,999)),MapTable!$A:$A,1,0))),"맵없음",
  ""),
IF(ISERROR(FIND(",",N73,FIND(",",N73,FIND(",",N73,FIND(",",N73)+1)+1)+1)),
  IF(OR(ISERROR(VLOOKUP(LEFT(N73,FIND(",",N73)-1),MapTable!$A:$A,1,0)),ISERROR(VLOOKUP(TRIM(MID(N73,FIND(",",N73)+1,FIND(",",N73,FIND(",",N73)+1)-FIND(",",N73)-1)),MapTable!$A:$A,1,0)),ISERROR(VLOOKUP(TRIM(MID(N73,FIND(",",N73,FIND(",",N73)+1)+1,FIND(",",N73,FIND(",",N73,FIND(",",N73)+1)+1)-FIND(",",N73,FIND(",",N73)+1)-1)),MapTable!$A:$A,1,0)),ISERROR(VLOOKUP(TRIM(MID(N73,FIND(",",N73,FIND(",",N73,FIND(",",N73)+1)+1)+1,999)),MapTable!$A:$A,1,0))),"맵없음",
  ""),
)))))</f>
        <v/>
      </c>
      <c r="T73" t="str">
        <f>IF(ISBLANK(S73),"",IF(ISERROR(VLOOKUP(S73,[1]DropTable!$A:$A,1,0)),"드랍없음",""))</f>
        <v/>
      </c>
      <c r="V73" t="str">
        <f>IF(ISBLANK(U73),"",IF(ISERROR(VLOOKUP(U73,[1]DropTable!$A:$A,1,0)),"드랍없음",""))</f>
        <v/>
      </c>
      <c r="X73">
        <v>8.1</v>
      </c>
    </row>
    <row r="74" spans="1:24" x14ac:dyDescent="0.3">
      <c r="A74">
        <v>2</v>
      </c>
      <c r="B74">
        <v>21</v>
      </c>
      <c r="C74">
        <f t="shared" si="6"/>
        <v>1200</v>
      </c>
      <c r="D74">
        <v>300</v>
      </c>
      <c r="E74" t="s">
        <v>114</v>
      </c>
      <c r="G74" t="b">
        <v>0</v>
      </c>
      <c r="H74" t="s">
        <v>24</v>
      </c>
      <c r="I74" t="str">
        <f>IF(ISBLANK(H74),"",IF(ISERROR(VLOOKUP(H74,MapTable!$A:$A,1,0)),"컨트롤없음",""))</f>
        <v/>
      </c>
      <c r="J74">
        <f t="shared" si="4"/>
        <v>11</v>
      </c>
      <c r="K74" t="b">
        <f t="shared" ca="1" si="5"/>
        <v>0</v>
      </c>
      <c r="M74" t="str">
        <f>IF(ISBLANK(L74),"",IF(ISERROR(VLOOKUP(L74,MapTable!$A:$A,1,0)),"컨트롤없음",""))</f>
        <v/>
      </c>
      <c r="O74" t="str">
        <f>IF(ISBLANK(N74),"",
IF(ISERROR(FIND(",",N74)),
  IF(ISERROR(VLOOKUP(N74,MapTable!$A:$A,1,0)),"맵없음",
  ""),
IF(ISERROR(FIND(",",N74,FIND(",",N74)+1)),
  IF(OR(ISERROR(VLOOKUP(LEFT(N74,FIND(",",N74)-1),MapTable!$A:$A,1,0)),ISERROR(VLOOKUP(TRIM(MID(N74,FIND(",",N74)+1,999)),MapTable!$A:$A,1,0))),"맵없음",
  ""),
IF(ISERROR(FIND(",",N74,FIND(",",N74,FIND(",",N74)+1)+1)),
  IF(OR(ISERROR(VLOOKUP(LEFT(N74,FIND(",",N74)-1),MapTable!$A:$A,1,0)),ISERROR(VLOOKUP(TRIM(MID(N74,FIND(",",N74)+1,FIND(",",N74,FIND(",",N74)+1)-FIND(",",N74)-1)),MapTable!$A:$A,1,0)),ISERROR(VLOOKUP(TRIM(MID(N74,FIND(",",N74,FIND(",",N74)+1)+1,999)),MapTable!$A:$A,1,0))),"맵없음",
  ""),
IF(ISERROR(FIND(",",N74,FIND(",",N74,FIND(",",N74,FIND(",",N74)+1)+1)+1)),
  IF(OR(ISERROR(VLOOKUP(LEFT(N74,FIND(",",N74)-1),MapTable!$A:$A,1,0)),ISERROR(VLOOKUP(TRIM(MID(N74,FIND(",",N74)+1,FIND(",",N74,FIND(",",N74)+1)-FIND(",",N74)-1)),MapTable!$A:$A,1,0)),ISERROR(VLOOKUP(TRIM(MID(N74,FIND(",",N74,FIND(",",N74)+1)+1,FIND(",",N74,FIND(",",N74,FIND(",",N74)+1)+1)-FIND(",",N74,FIND(",",N74)+1)-1)),MapTable!$A:$A,1,0)),ISERROR(VLOOKUP(TRIM(MID(N74,FIND(",",N74,FIND(",",N74,FIND(",",N74)+1)+1)+1,999)),MapTable!$A:$A,1,0))),"맵없음",
  ""),
)))))</f>
        <v/>
      </c>
      <c r="T74" t="str">
        <f>IF(ISBLANK(S74),"",IF(ISERROR(VLOOKUP(S74,[1]DropTable!$A:$A,1,0)),"드랍없음",""))</f>
        <v/>
      </c>
      <c r="V74" t="str">
        <f>IF(ISBLANK(U74),"",IF(ISERROR(VLOOKUP(U74,[1]DropTable!$A:$A,1,0)),"드랍없음",""))</f>
        <v/>
      </c>
      <c r="X74">
        <v>8.1</v>
      </c>
    </row>
    <row r="75" spans="1:24" x14ac:dyDescent="0.3">
      <c r="A75">
        <v>2</v>
      </c>
      <c r="B75">
        <v>22</v>
      </c>
      <c r="C75">
        <f t="shared" si="6"/>
        <v>1200</v>
      </c>
      <c r="D75">
        <v>300</v>
      </c>
      <c r="E75" t="s">
        <v>114</v>
      </c>
      <c r="G75" t="b">
        <v>0</v>
      </c>
      <c r="H75" t="s">
        <v>24</v>
      </c>
      <c r="I75" t="str">
        <f>IF(ISBLANK(H75),"",IF(ISERROR(VLOOKUP(H75,MapTable!$A:$A,1,0)),"컨트롤없음",""))</f>
        <v/>
      </c>
      <c r="J75">
        <f t="shared" si="4"/>
        <v>4</v>
      </c>
      <c r="K75" t="b">
        <f t="shared" ca="1" si="5"/>
        <v>0</v>
      </c>
      <c r="M75" t="str">
        <f>IF(ISBLANK(L75),"",IF(ISERROR(VLOOKUP(L75,MapTable!$A:$A,1,0)),"컨트롤없음",""))</f>
        <v/>
      </c>
      <c r="O75" t="str">
        <f>IF(ISBLANK(N75),"",
IF(ISERROR(FIND(",",N75)),
  IF(ISERROR(VLOOKUP(N75,MapTable!$A:$A,1,0)),"맵없음",
  ""),
IF(ISERROR(FIND(",",N75,FIND(",",N75)+1)),
  IF(OR(ISERROR(VLOOKUP(LEFT(N75,FIND(",",N75)-1),MapTable!$A:$A,1,0)),ISERROR(VLOOKUP(TRIM(MID(N75,FIND(",",N75)+1,999)),MapTable!$A:$A,1,0))),"맵없음",
  ""),
IF(ISERROR(FIND(",",N75,FIND(",",N75,FIND(",",N75)+1)+1)),
  IF(OR(ISERROR(VLOOKUP(LEFT(N75,FIND(",",N75)-1),MapTable!$A:$A,1,0)),ISERROR(VLOOKUP(TRIM(MID(N75,FIND(",",N75)+1,FIND(",",N75,FIND(",",N75)+1)-FIND(",",N75)-1)),MapTable!$A:$A,1,0)),ISERROR(VLOOKUP(TRIM(MID(N75,FIND(",",N75,FIND(",",N75)+1)+1,999)),MapTable!$A:$A,1,0))),"맵없음",
  ""),
IF(ISERROR(FIND(",",N75,FIND(",",N75,FIND(",",N75,FIND(",",N75)+1)+1)+1)),
  IF(OR(ISERROR(VLOOKUP(LEFT(N75,FIND(",",N75)-1),MapTable!$A:$A,1,0)),ISERROR(VLOOKUP(TRIM(MID(N75,FIND(",",N75)+1,FIND(",",N75,FIND(",",N75)+1)-FIND(",",N75)-1)),MapTable!$A:$A,1,0)),ISERROR(VLOOKUP(TRIM(MID(N75,FIND(",",N75,FIND(",",N75)+1)+1,FIND(",",N75,FIND(",",N75,FIND(",",N75)+1)+1)-FIND(",",N75,FIND(",",N75)+1)-1)),MapTable!$A:$A,1,0)),ISERROR(VLOOKUP(TRIM(MID(N75,FIND(",",N75,FIND(",",N75,FIND(",",N75)+1)+1)+1,999)),MapTable!$A:$A,1,0))),"맵없음",
  ""),
)))))</f>
        <v/>
      </c>
      <c r="T75" t="str">
        <f>IF(ISBLANK(S75),"",IF(ISERROR(VLOOKUP(S75,[1]DropTable!$A:$A,1,0)),"드랍없음",""))</f>
        <v/>
      </c>
      <c r="V75" t="str">
        <f>IF(ISBLANK(U75),"",IF(ISERROR(VLOOKUP(U75,[1]DropTable!$A:$A,1,0)),"드랍없음",""))</f>
        <v/>
      </c>
      <c r="X75">
        <v>8.1</v>
      </c>
    </row>
    <row r="76" spans="1:24" x14ac:dyDescent="0.3">
      <c r="A76">
        <v>2</v>
      </c>
      <c r="B76">
        <v>23</v>
      </c>
      <c r="C76">
        <f t="shared" si="6"/>
        <v>1200</v>
      </c>
      <c r="D76">
        <v>300</v>
      </c>
      <c r="E76" t="s">
        <v>114</v>
      </c>
      <c r="G76" t="b">
        <v>0</v>
      </c>
      <c r="H76" t="s">
        <v>24</v>
      </c>
      <c r="I76" t="str">
        <f>IF(ISBLANK(H76),"",IF(ISERROR(VLOOKUP(H76,MapTable!$A:$A,1,0)),"컨트롤없음",""))</f>
        <v/>
      </c>
      <c r="J76">
        <f t="shared" si="4"/>
        <v>4</v>
      </c>
      <c r="K76" t="b">
        <f t="shared" ca="1" si="5"/>
        <v>1</v>
      </c>
      <c r="M76" t="str">
        <f>IF(ISBLANK(L76),"",IF(ISERROR(VLOOKUP(L76,MapTable!$A:$A,1,0)),"컨트롤없음",""))</f>
        <v/>
      </c>
      <c r="O76" t="str">
        <f>IF(ISBLANK(N76),"",
IF(ISERROR(FIND(",",N76)),
  IF(ISERROR(VLOOKUP(N76,MapTable!$A:$A,1,0)),"맵없음",
  ""),
IF(ISERROR(FIND(",",N76,FIND(",",N76)+1)),
  IF(OR(ISERROR(VLOOKUP(LEFT(N76,FIND(",",N76)-1),MapTable!$A:$A,1,0)),ISERROR(VLOOKUP(TRIM(MID(N76,FIND(",",N76)+1,999)),MapTable!$A:$A,1,0))),"맵없음",
  ""),
IF(ISERROR(FIND(",",N76,FIND(",",N76,FIND(",",N76)+1)+1)),
  IF(OR(ISERROR(VLOOKUP(LEFT(N76,FIND(",",N76)-1),MapTable!$A:$A,1,0)),ISERROR(VLOOKUP(TRIM(MID(N76,FIND(",",N76)+1,FIND(",",N76,FIND(",",N76)+1)-FIND(",",N76)-1)),MapTable!$A:$A,1,0)),ISERROR(VLOOKUP(TRIM(MID(N76,FIND(",",N76,FIND(",",N76)+1)+1,999)),MapTable!$A:$A,1,0))),"맵없음",
  ""),
IF(ISERROR(FIND(",",N76,FIND(",",N76,FIND(",",N76,FIND(",",N76)+1)+1)+1)),
  IF(OR(ISERROR(VLOOKUP(LEFT(N76,FIND(",",N76)-1),MapTable!$A:$A,1,0)),ISERROR(VLOOKUP(TRIM(MID(N76,FIND(",",N76)+1,FIND(",",N76,FIND(",",N76)+1)-FIND(",",N76)-1)),MapTable!$A:$A,1,0)),ISERROR(VLOOKUP(TRIM(MID(N76,FIND(",",N76,FIND(",",N76)+1)+1,FIND(",",N76,FIND(",",N76,FIND(",",N76)+1)+1)-FIND(",",N76,FIND(",",N76)+1)-1)),MapTable!$A:$A,1,0)),ISERROR(VLOOKUP(TRIM(MID(N76,FIND(",",N76,FIND(",",N76,FIND(",",N76)+1)+1)+1,999)),MapTable!$A:$A,1,0))),"맵없음",
  ""),
)))))</f>
        <v/>
      </c>
      <c r="T76" t="str">
        <f>IF(ISBLANK(S76),"",IF(ISERROR(VLOOKUP(S76,[1]DropTable!$A:$A,1,0)),"드랍없음",""))</f>
        <v/>
      </c>
      <c r="V76" t="str">
        <f>IF(ISBLANK(U76),"",IF(ISERROR(VLOOKUP(U76,[1]DropTable!$A:$A,1,0)),"드랍없음",""))</f>
        <v/>
      </c>
      <c r="X76">
        <v>8.1</v>
      </c>
    </row>
    <row r="77" spans="1:24" x14ac:dyDescent="0.3">
      <c r="A77">
        <v>2</v>
      </c>
      <c r="B77">
        <v>24</v>
      </c>
      <c r="C77">
        <f t="shared" si="6"/>
        <v>1200</v>
      </c>
      <c r="D77">
        <v>300</v>
      </c>
      <c r="E77" t="s">
        <v>114</v>
      </c>
      <c r="G77" t="b">
        <v>0</v>
      </c>
      <c r="H77" t="s">
        <v>24</v>
      </c>
      <c r="I77" t="str">
        <f>IF(ISBLANK(H77),"",IF(ISERROR(VLOOKUP(H77,MapTable!$A:$A,1,0)),"컨트롤없음",""))</f>
        <v/>
      </c>
      <c r="J77">
        <f t="shared" si="4"/>
        <v>12</v>
      </c>
      <c r="K77" t="b">
        <f t="shared" ca="1" si="5"/>
        <v>1</v>
      </c>
      <c r="M77" t="str">
        <f>IF(ISBLANK(L77),"",IF(ISERROR(VLOOKUP(L77,MapTable!$A:$A,1,0)),"컨트롤없음",""))</f>
        <v/>
      </c>
      <c r="O77" t="str">
        <f>IF(ISBLANK(N77),"",
IF(ISERROR(FIND(",",N77)),
  IF(ISERROR(VLOOKUP(N77,MapTable!$A:$A,1,0)),"맵없음",
  ""),
IF(ISERROR(FIND(",",N77,FIND(",",N77)+1)),
  IF(OR(ISERROR(VLOOKUP(LEFT(N77,FIND(",",N77)-1),MapTable!$A:$A,1,0)),ISERROR(VLOOKUP(TRIM(MID(N77,FIND(",",N77)+1,999)),MapTable!$A:$A,1,0))),"맵없음",
  ""),
IF(ISERROR(FIND(",",N77,FIND(",",N77,FIND(",",N77)+1)+1)),
  IF(OR(ISERROR(VLOOKUP(LEFT(N77,FIND(",",N77)-1),MapTable!$A:$A,1,0)),ISERROR(VLOOKUP(TRIM(MID(N77,FIND(",",N77)+1,FIND(",",N77,FIND(",",N77)+1)-FIND(",",N77)-1)),MapTable!$A:$A,1,0)),ISERROR(VLOOKUP(TRIM(MID(N77,FIND(",",N77,FIND(",",N77)+1)+1,999)),MapTable!$A:$A,1,0))),"맵없음",
  ""),
IF(ISERROR(FIND(",",N77,FIND(",",N77,FIND(",",N77,FIND(",",N77)+1)+1)+1)),
  IF(OR(ISERROR(VLOOKUP(LEFT(N77,FIND(",",N77)-1),MapTable!$A:$A,1,0)),ISERROR(VLOOKUP(TRIM(MID(N77,FIND(",",N77)+1,FIND(",",N77,FIND(",",N77)+1)-FIND(",",N77)-1)),MapTable!$A:$A,1,0)),ISERROR(VLOOKUP(TRIM(MID(N77,FIND(",",N77,FIND(",",N77)+1)+1,FIND(",",N77,FIND(",",N77,FIND(",",N77)+1)+1)-FIND(",",N77,FIND(",",N77)+1)-1)),MapTable!$A:$A,1,0)),ISERROR(VLOOKUP(TRIM(MID(N77,FIND(",",N77,FIND(",",N77,FIND(",",N77)+1)+1)+1,999)),MapTable!$A:$A,1,0))),"맵없음",
  ""),
)))))</f>
        <v/>
      </c>
      <c r="T77" t="str">
        <f>IF(ISBLANK(S77),"",IF(ISERROR(VLOOKUP(S77,[1]DropTable!$A:$A,1,0)),"드랍없음",""))</f>
        <v/>
      </c>
      <c r="V77" t="str">
        <f>IF(ISBLANK(U77),"",IF(ISERROR(VLOOKUP(U77,[1]DropTable!$A:$A,1,0)),"드랍없음",""))</f>
        <v/>
      </c>
      <c r="X77">
        <v>8.1</v>
      </c>
    </row>
    <row r="78" spans="1:24" x14ac:dyDescent="0.3">
      <c r="A78">
        <v>2</v>
      </c>
      <c r="B78">
        <v>25</v>
      </c>
      <c r="C78">
        <f t="shared" si="6"/>
        <v>1200</v>
      </c>
      <c r="D78">
        <v>300</v>
      </c>
      <c r="E78" t="s">
        <v>114</v>
      </c>
      <c r="G78" t="b">
        <v>0</v>
      </c>
      <c r="H78" t="s">
        <v>24</v>
      </c>
      <c r="I78" t="str">
        <f>IF(ISBLANK(H78),"",IF(ISERROR(VLOOKUP(H78,MapTable!$A:$A,1,0)),"컨트롤없음",""))</f>
        <v/>
      </c>
      <c r="J78">
        <f t="shared" si="4"/>
        <v>5</v>
      </c>
      <c r="K78" t="b">
        <f t="shared" ca="1" si="5"/>
        <v>0</v>
      </c>
      <c r="M78" t="str">
        <f>IF(ISBLANK(L78),"",IF(ISERROR(VLOOKUP(L78,MapTable!$A:$A,1,0)),"컨트롤없음",""))</f>
        <v/>
      </c>
      <c r="O78" t="str">
        <f>IF(ISBLANK(N78),"",
IF(ISERROR(FIND(",",N78)),
  IF(ISERROR(VLOOKUP(N78,MapTable!$A:$A,1,0)),"맵없음",
  ""),
IF(ISERROR(FIND(",",N78,FIND(",",N78)+1)),
  IF(OR(ISERROR(VLOOKUP(LEFT(N78,FIND(",",N78)-1),MapTable!$A:$A,1,0)),ISERROR(VLOOKUP(TRIM(MID(N78,FIND(",",N78)+1,999)),MapTable!$A:$A,1,0))),"맵없음",
  ""),
IF(ISERROR(FIND(",",N78,FIND(",",N78,FIND(",",N78)+1)+1)),
  IF(OR(ISERROR(VLOOKUP(LEFT(N78,FIND(",",N78)-1),MapTable!$A:$A,1,0)),ISERROR(VLOOKUP(TRIM(MID(N78,FIND(",",N78)+1,FIND(",",N78,FIND(",",N78)+1)-FIND(",",N78)-1)),MapTable!$A:$A,1,0)),ISERROR(VLOOKUP(TRIM(MID(N78,FIND(",",N78,FIND(",",N78)+1)+1,999)),MapTable!$A:$A,1,0))),"맵없음",
  ""),
IF(ISERROR(FIND(",",N78,FIND(",",N78,FIND(",",N78,FIND(",",N78)+1)+1)+1)),
  IF(OR(ISERROR(VLOOKUP(LEFT(N78,FIND(",",N78)-1),MapTable!$A:$A,1,0)),ISERROR(VLOOKUP(TRIM(MID(N78,FIND(",",N78)+1,FIND(",",N78,FIND(",",N78)+1)-FIND(",",N78)-1)),MapTable!$A:$A,1,0)),ISERROR(VLOOKUP(TRIM(MID(N78,FIND(",",N78,FIND(",",N78)+1)+1,FIND(",",N78,FIND(",",N78,FIND(",",N78)+1)+1)-FIND(",",N78,FIND(",",N78)+1)-1)),MapTable!$A:$A,1,0)),ISERROR(VLOOKUP(TRIM(MID(N78,FIND(",",N78,FIND(",",N78,FIND(",",N78)+1)+1)+1,999)),MapTable!$A:$A,1,0))),"맵없음",
  ""),
)))))</f>
        <v/>
      </c>
      <c r="T78" t="str">
        <f>IF(ISBLANK(S78),"",IF(ISERROR(VLOOKUP(S78,[1]DropTable!$A:$A,1,0)),"드랍없음",""))</f>
        <v/>
      </c>
      <c r="V78" t="str">
        <f>IF(ISBLANK(U78),"",IF(ISERROR(VLOOKUP(U78,[1]DropTable!$A:$A,1,0)),"드랍없음",""))</f>
        <v/>
      </c>
      <c r="X78">
        <v>8.1</v>
      </c>
    </row>
    <row r="79" spans="1:24" x14ac:dyDescent="0.3">
      <c r="A79">
        <v>2</v>
      </c>
      <c r="B79">
        <v>26</v>
      </c>
      <c r="C79">
        <f t="shared" si="6"/>
        <v>1200</v>
      </c>
      <c r="D79">
        <v>300</v>
      </c>
      <c r="E79" t="s">
        <v>114</v>
      </c>
      <c r="G79" t="b">
        <v>0</v>
      </c>
      <c r="H79" t="s">
        <v>24</v>
      </c>
      <c r="I79" t="str">
        <f>IF(ISBLANK(H79),"",IF(ISERROR(VLOOKUP(H79,MapTable!$A:$A,1,0)),"컨트롤없음",""))</f>
        <v/>
      </c>
      <c r="J79">
        <f t="shared" si="4"/>
        <v>5</v>
      </c>
      <c r="K79" t="b">
        <f t="shared" ca="1" si="5"/>
        <v>0</v>
      </c>
      <c r="M79" t="str">
        <f>IF(ISBLANK(L79),"",IF(ISERROR(VLOOKUP(L79,MapTable!$A:$A,1,0)),"컨트롤없음",""))</f>
        <v/>
      </c>
      <c r="O79" t="str">
        <f>IF(ISBLANK(N79),"",
IF(ISERROR(FIND(",",N79)),
  IF(ISERROR(VLOOKUP(N79,MapTable!$A:$A,1,0)),"맵없음",
  ""),
IF(ISERROR(FIND(",",N79,FIND(",",N79)+1)),
  IF(OR(ISERROR(VLOOKUP(LEFT(N79,FIND(",",N79)-1),MapTable!$A:$A,1,0)),ISERROR(VLOOKUP(TRIM(MID(N79,FIND(",",N79)+1,999)),MapTable!$A:$A,1,0))),"맵없음",
  ""),
IF(ISERROR(FIND(",",N79,FIND(",",N79,FIND(",",N79)+1)+1)),
  IF(OR(ISERROR(VLOOKUP(LEFT(N79,FIND(",",N79)-1),MapTable!$A:$A,1,0)),ISERROR(VLOOKUP(TRIM(MID(N79,FIND(",",N79)+1,FIND(",",N79,FIND(",",N79)+1)-FIND(",",N79)-1)),MapTable!$A:$A,1,0)),ISERROR(VLOOKUP(TRIM(MID(N79,FIND(",",N79,FIND(",",N79)+1)+1,999)),MapTable!$A:$A,1,0))),"맵없음",
  ""),
IF(ISERROR(FIND(",",N79,FIND(",",N79,FIND(",",N79,FIND(",",N79)+1)+1)+1)),
  IF(OR(ISERROR(VLOOKUP(LEFT(N79,FIND(",",N79)-1),MapTable!$A:$A,1,0)),ISERROR(VLOOKUP(TRIM(MID(N79,FIND(",",N79)+1,FIND(",",N79,FIND(",",N79)+1)-FIND(",",N79)-1)),MapTable!$A:$A,1,0)),ISERROR(VLOOKUP(TRIM(MID(N79,FIND(",",N79,FIND(",",N79)+1)+1,FIND(",",N79,FIND(",",N79,FIND(",",N79)+1)+1)-FIND(",",N79,FIND(",",N79)+1)-1)),MapTable!$A:$A,1,0)),ISERROR(VLOOKUP(TRIM(MID(N79,FIND(",",N79,FIND(",",N79,FIND(",",N79)+1)+1)+1,999)),MapTable!$A:$A,1,0))),"맵없음",
  ""),
)))))</f>
        <v/>
      </c>
      <c r="T79" t="str">
        <f>IF(ISBLANK(S79),"",IF(ISERROR(VLOOKUP(S79,[1]DropTable!$A:$A,1,0)),"드랍없음",""))</f>
        <v/>
      </c>
      <c r="V79" t="str">
        <f>IF(ISBLANK(U79),"",IF(ISERROR(VLOOKUP(U79,[1]DropTable!$A:$A,1,0)),"드랍없음",""))</f>
        <v/>
      </c>
      <c r="X79">
        <v>8.1</v>
      </c>
    </row>
    <row r="80" spans="1:24" x14ac:dyDescent="0.3">
      <c r="A80">
        <v>2</v>
      </c>
      <c r="B80">
        <v>27</v>
      </c>
      <c r="C80">
        <f t="shared" si="6"/>
        <v>1200</v>
      </c>
      <c r="D80">
        <v>300</v>
      </c>
      <c r="E80" t="s">
        <v>114</v>
      </c>
      <c r="G80" t="b">
        <v>0</v>
      </c>
      <c r="H80" t="s">
        <v>24</v>
      </c>
      <c r="I80" t="str">
        <f>IF(ISBLANK(H80),"",IF(ISERROR(VLOOKUP(H80,MapTable!$A:$A,1,0)),"컨트롤없음",""))</f>
        <v/>
      </c>
      <c r="J80">
        <f t="shared" si="4"/>
        <v>11</v>
      </c>
      <c r="K80" t="b">
        <f t="shared" ca="1" si="5"/>
        <v>0</v>
      </c>
      <c r="M80" t="str">
        <f>IF(ISBLANK(L80),"",IF(ISERROR(VLOOKUP(L80,MapTable!$A:$A,1,0)),"컨트롤없음",""))</f>
        <v/>
      </c>
      <c r="O80" t="str">
        <f>IF(ISBLANK(N80),"",
IF(ISERROR(FIND(",",N80)),
  IF(ISERROR(VLOOKUP(N80,MapTable!$A:$A,1,0)),"맵없음",
  ""),
IF(ISERROR(FIND(",",N80,FIND(",",N80)+1)),
  IF(OR(ISERROR(VLOOKUP(LEFT(N80,FIND(",",N80)-1),MapTable!$A:$A,1,0)),ISERROR(VLOOKUP(TRIM(MID(N80,FIND(",",N80)+1,999)),MapTable!$A:$A,1,0))),"맵없음",
  ""),
IF(ISERROR(FIND(",",N80,FIND(",",N80,FIND(",",N80)+1)+1)),
  IF(OR(ISERROR(VLOOKUP(LEFT(N80,FIND(",",N80)-1),MapTable!$A:$A,1,0)),ISERROR(VLOOKUP(TRIM(MID(N80,FIND(",",N80)+1,FIND(",",N80,FIND(",",N80)+1)-FIND(",",N80)-1)),MapTable!$A:$A,1,0)),ISERROR(VLOOKUP(TRIM(MID(N80,FIND(",",N80,FIND(",",N80)+1)+1,999)),MapTable!$A:$A,1,0))),"맵없음",
  ""),
IF(ISERROR(FIND(",",N80,FIND(",",N80,FIND(",",N80,FIND(",",N80)+1)+1)+1)),
  IF(OR(ISERROR(VLOOKUP(LEFT(N80,FIND(",",N80)-1),MapTable!$A:$A,1,0)),ISERROR(VLOOKUP(TRIM(MID(N80,FIND(",",N80)+1,FIND(",",N80,FIND(",",N80)+1)-FIND(",",N80)-1)),MapTable!$A:$A,1,0)),ISERROR(VLOOKUP(TRIM(MID(N80,FIND(",",N80,FIND(",",N80)+1)+1,FIND(",",N80,FIND(",",N80,FIND(",",N80)+1)+1)-FIND(",",N80,FIND(",",N80)+1)-1)),MapTable!$A:$A,1,0)),ISERROR(VLOOKUP(TRIM(MID(N80,FIND(",",N80,FIND(",",N80,FIND(",",N80)+1)+1)+1,999)),MapTable!$A:$A,1,0))),"맵없음",
  ""),
)))))</f>
        <v/>
      </c>
      <c r="T80" t="str">
        <f>IF(ISBLANK(S80),"",IF(ISERROR(VLOOKUP(S80,[1]DropTable!$A:$A,1,0)),"드랍없음",""))</f>
        <v/>
      </c>
      <c r="V80" t="str">
        <f>IF(ISBLANK(U80),"",IF(ISERROR(VLOOKUP(U80,[1]DropTable!$A:$A,1,0)),"드랍없음",""))</f>
        <v/>
      </c>
      <c r="X80">
        <v>8.1</v>
      </c>
    </row>
    <row r="81" spans="1:24" x14ac:dyDescent="0.3">
      <c r="A81">
        <v>2</v>
      </c>
      <c r="B81">
        <v>28</v>
      </c>
      <c r="C81">
        <f t="shared" si="6"/>
        <v>1200</v>
      </c>
      <c r="D81">
        <v>300</v>
      </c>
      <c r="E81" t="s">
        <v>114</v>
      </c>
      <c r="G81" t="b">
        <v>0</v>
      </c>
      <c r="H81" t="s">
        <v>24</v>
      </c>
      <c r="I81" t="str">
        <f>IF(ISBLANK(H81),"",IF(ISERROR(VLOOKUP(H81,MapTable!$A:$A,1,0)),"컨트롤없음",""))</f>
        <v/>
      </c>
      <c r="J81">
        <f t="shared" si="4"/>
        <v>5</v>
      </c>
      <c r="K81" t="b">
        <f t="shared" ca="1" si="5"/>
        <v>0</v>
      </c>
      <c r="M81" t="str">
        <f>IF(ISBLANK(L81),"",IF(ISERROR(VLOOKUP(L81,MapTable!$A:$A,1,0)),"컨트롤없음",""))</f>
        <v/>
      </c>
      <c r="O81" t="str">
        <f>IF(ISBLANK(N81),"",
IF(ISERROR(FIND(",",N81)),
  IF(ISERROR(VLOOKUP(N81,MapTable!$A:$A,1,0)),"맵없음",
  ""),
IF(ISERROR(FIND(",",N81,FIND(",",N81)+1)),
  IF(OR(ISERROR(VLOOKUP(LEFT(N81,FIND(",",N81)-1),MapTable!$A:$A,1,0)),ISERROR(VLOOKUP(TRIM(MID(N81,FIND(",",N81)+1,999)),MapTable!$A:$A,1,0))),"맵없음",
  ""),
IF(ISERROR(FIND(",",N81,FIND(",",N81,FIND(",",N81)+1)+1)),
  IF(OR(ISERROR(VLOOKUP(LEFT(N81,FIND(",",N81)-1),MapTable!$A:$A,1,0)),ISERROR(VLOOKUP(TRIM(MID(N81,FIND(",",N81)+1,FIND(",",N81,FIND(",",N81)+1)-FIND(",",N81)-1)),MapTable!$A:$A,1,0)),ISERROR(VLOOKUP(TRIM(MID(N81,FIND(",",N81,FIND(",",N81)+1)+1,999)),MapTable!$A:$A,1,0))),"맵없음",
  ""),
IF(ISERROR(FIND(",",N81,FIND(",",N81,FIND(",",N81,FIND(",",N81)+1)+1)+1)),
  IF(OR(ISERROR(VLOOKUP(LEFT(N81,FIND(",",N81)-1),MapTable!$A:$A,1,0)),ISERROR(VLOOKUP(TRIM(MID(N81,FIND(",",N81)+1,FIND(",",N81,FIND(",",N81)+1)-FIND(",",N81)-1)),MapTable!$A:$A,1,0)),ISERROR(VLOOKUP(TRIM(MID(N81,FIND(",",N81,FIND(",",N81)+1)+1,FIND(",",N81,FIND(",",N81,FIND(",",N81)+1)+1)-FIND(",",N81,FIND(",",N81)+1)-1)),MapTable!$A:$A,1,0)),ISERROR(VLOOKUP(TRIM(MID(N81,FIND(",",N81,FIND(",",N81,FIND(",",N81)+1)+1)+1,999)),MapTable!$A:$A,1,0))),"맵없음",
  ""),
)))))</f>
        <v/>
      </c>
      <c r="T81" t="str">
        <f>IF(ISBLANK(S81),"",IF(ISERROR(VLOOKUP(S81,[1]DropTable!$A:$A,1,0)),"드랍없음",""))</f>
        <v/>
      </c>
      <c r="V81" t="str">
        <f>IF(ISBLANK(U81),"",IF(ISERROR(VLOOKUP(U81,[1]DropTable!$A:$A,1,0)),"드랍없음",""))</f>
        <v/>
      </c>
      <c r="X81">
        <v>8.1</v>
      </c>
    </row>
    <row r="82" spans="1:24" x14ac:dyDescent="0.3">
      <c r="A82">
        <v>2</v>
      </c>
      <c r="B82">
        <v>29</v>
      </c>
      <c r="C82">
        <f t="shared" si="6"/>
        <v>1200</v>
      </c>
      <c r="D82">
        <v>300</v>
      </c>
      <c r="E82" t="s">
        <v>114</v>
      </c>
      <c r="G82" t="b">
        <v>0</v>
      </c>
      <c r="H82" t="s">
        <v>24</v>
      </c>
      <c r="I82" t="str">
        <f>IF(ISBLANK(H82),"",IF(ISERROR(VLOOKUP(H82,MapTable!$A:$A,1,0)),"컨트롤없음",""))</f>
        <v/>
      </c>
      <c r="J82">
        <f t="shared" si="4"/>
        <v>5</v>
      </c>
      <c r="K82" t="b">
        <f t="shared" ca="1" si="5"/>
        <v>1</v>
      </c>
      <c r="M82" t="str">
        <f>IF(ISBLANK(L82),"",IF(ISERROR(VLOOKUP(L82,MapTable!$A:$A,1,0)),"컨트롤없음",""))</f>
        <v/>
      </c>
      <c r="O82" t="str">
        <f>IF(ISBLANK(N82),"",
IF(ISERROR(FIND(",",N82)),
  IF(ISERROR(VLOOKUP(N82,MapTable!$A:$A,1,0)),"맵없음",
  ""),
IF(ISERROR(FIND(",",N82,FIND(",",N82)+1)),
  IF(OR(ISERROR(VLOOKUP(LEFT(N82,FIND(",",N82)-1),MapTable!$A:$A,1,0)),ISERROR(VLOOKUP(TRIM(MID(N82,FIND(",",N82)+1,999)),MapTable!$A:$A,1,0))),"맵없음",
  ""),
IF(ISERROR(FIND(",",N82,FIND(",",N82,FIND(",",N82)+1)+1)),
  IF(OR(ISERROR(VLOOKUP(LEFT(N82,FIND(",",N82)-1),MapTable!$A:$A,1,0)),ISERROR(VLOOKUP(TRIM(MID(N82,FIND(",",N82)+1,FIND(",",N82,FIND(",",N82)+1)-FIND(",",N82)-1)),MapTable!$A:$A,1,0)),ISERROR(VLOOKUP(TRIM(MID(N82,FIND(",",N82,FIND(",",N82)+1)+1,999)),MapTable!$A:$A,1,0))),"맵없음",
  ""),
IF(ISERROR(FIND(",",N82,FIND(",",N82,FIND(",",N82,FIND(",",N82)+1)+1)+1)),
  IF(OR(ISERROR(VLOOKUP(LEFT(N82,FIND(",",N82)-1),MapTable!$A:$A,1,0)),ISERROR(VLOOKUP(TRIM(MID(N82,FIND(",",N82)+1,FIND(",",N82,FIND(",",N82)+1)-FIND(",",N82)-1)),MapTable!$A:$A,1,0)),ISERROR(VLOOKUP(TRIM(MID(N82,FIND(",",N82,FIND(",",N82)+1)+1,FIND(",",N82,FIND(",",N82,FIND(",",N82)+1)+1)-FIND(",",N82,FIND(",",N82)+1)-1)),MapTable!$A:$A,1,0)),ISERROR(VLOOKUP(TRIM(MID(N82,FIND(",",N82,FIND(",",N82,FIND(",",N82)+1)+1)+1,999)),MapTable!$A:$A,1,0))),"맵없음",
  ""),
)))))</f>
        <v/>
      </c>
      <c r="T82" t="str">
        <f>IF(ISBLANK(S82),"",IF(ISERROR(VLOOKUP(S82,[1]DropTable!$A:$A,1,0)),"드랍없음",""))</f>
        <v/>
      </c>
      <c r="V82" t="str">
        <f>IF(ISBLANK(U82),"",IF(ISERROR(VLOOKUP(U82,[1]DropTable!$A:$A,1,0)),"드랍없음",""))</f>
        <v/>
      </c>
      <c r="X82">
        <v>8.1</v>
      </c>
    </row>
    <row r="83" spans="1:24" x14ac:dyDescent="0.3">
      <c r="A83">
        <v>2</v>
      </c>
      <c r="B83">
        <v>30</v>
      </c>
      <c r="C83">
        <f t="shared" si="6"/>
        <v>1200</v>
      </c>
      <c r="D83">
        <v>300</v>
      </c>
      <c r="E83" t="s">
        <v>114</v>
      </c>
      <c r="G83" t="b">
        <v>0</v>
      </c>
      <c r="H83" t="s">
        <v>24</v>
      </c>
      <c r="I83" t="str">
        <f>IF(ISBLANK(H83),"",IF(ISERROR(VLOOKUP(H83,MapTable!$A:$A,1,0)),"컨트롤없음",""))</f>
        <v/>
      </c>
      <c r="J83">
        <f t="shared" si="4"/>
        <v>12</v>
      </c>
      <c r="K83" t="b">
        <f t="shared" ca="1" si="5"/>
        <v>0</v>
      </c>
      <c r="M83" t="str">
        <f>IF(ISBLANK(L83),"",IF(ISERROR(VLOOKUP(L83,MapTable!$A:$A,1,0)),"컨트롤없음",""))</f>
        <v/>
      </c>
      <c r="O83" t="str">
        <f>IF(ISBLANK(N83),"",
IF(ISERROR(FIND(",",N83)),
  IF(ISERROR(VLOOKUP(N83,MapTable!$A:$A,1,0)),"맵없음",
  ""),
IF(ISERROR(FIND(",",N83,FIND(",",N83)+1)),
  IF(OR(ISERROR(VLOOKUP(LEFT(N83,FIND(",",N83)-1),MapTable!$A:$A,1,0)),ISERROR(VLOOKUP(TRIM(MID(N83,FIND(",",N83)+1,999)),MapTable!$A:$A,1,0))),"맵없음",
  ""),
IF(ISERROR(FIND(",",N83,FIND(",",N83,FIND(",",N83)+1)+1)),
  IF(OR(ISERROR(VLOOKUP(LEFT(N83,FIND(",",N83)-1),MapTable!$A:$A,1,0)),ISERROR(VLOOKUP(TRIM(MID(N83,FIND(",",N83)+1,FIND(",",N83,FIND(",",N83)+1)-FIND(",",N83)-1)),MapTable!$A:$A,1,0)),ISERROR(VLOOKUP(TRIM(MID(N83,FIND(",",N83,FIND(",",N83)+1)+1,999)),MapTable!$A:$A,1,0))),"맵없음",
  ""),
IF(ISERROR(FIND(",",N83,FIND(",",N83,FIND(",",N83,FIND(",",N83)+1)+1)+1)),
  IF(OR(ISERROR(VLOOKUP(LEFT(N83,FIND(",",N83)-1),MapTable!$A:$A,1,0)),ISERROR(VLOOKUP(TRIM(MID(N83,FIND(",",N83)+1,FIND(",",N83,FIND(",",N83)+1)-FIND(",",N83)-1)),MapTable!$A:$A,1,0)),ISERROR(VLOOKUP(TRIM(MID(N83,FIND(",",N83,FIND(",",N83)+1)+1,FIND(",",N83,FIND(",",N83,FIND(",",N83)+1)+1)-FIND(",",N83,FIND(",",N83)+1)-1)),MapTable!$A:$A,1,0)),ISERROR(VLOOKUP(TRIM(MID(N83,FIND(",",N83,FIND(",",N83,FIND(",",N83)+1)+1)+1,999)),MapTable!$A:$A,1,0))),"맵없음",
  ""),
)))))</f>
        <v/>
      </c>
      <c r="T83" t="str">
        <f>IF(ISBLANK(S83),"",IF(ISERROR(VLOOKUP(S83,[1]DropTable!$A:$A,1,0)),"드랍없음",""))</f>
        <v/>
      </c>
      <c r="V83" t="str">
        <f>IF(ISBLANK(U83),"",IF(ISERROR(VLOOKUP(U83,[1]DropTable!$A:$A,1,0)),"드랍없음",""))</f>
        <v/>
      </c>
      <c r="X83">
        <v>8.1</v>
      </c>
    </row>
    <row r="84" spans="1:24" x14ac:dyDescent="0.3">
      <c r="A84">
        <v>3</v>
      </c>
      <c r="B84">
        <v>0</v>
      </c>
      <c r="C84">
        <v>1680</v>
      </c>
      <c r="D84">
        <v>420</v>
      </c>
      <c r="E84" t="s">
        <v>114</v>
      </c>
      <c r="G84" t="b">
        <v>0</v>
      </c>
      <c r="H84" t="s">
        <v>24</v>
      </c>
      <c r="I84" t="str">
        <f>IF(ISBLANK(H84),"",IF(ISERROR(VLOOKUP(H84,MapTable!$A:$A,1,0)),"컨트롤없음",""))</f>
        <v/>
      </c>
      <c r="J84">
        <f t="shared" si="4"/>
        <v>0</v>
      </c>
      <c r="K84" t="b">
        <f t="shared" ca="1" si="5"/>
        <v>0</v>
      </c>
      <c r="M84" t="str">
        <f>IF(ISBLANK(L84),"",IF(ISERROR(VLOOKUP(L84,MapTable!$A:$A,1,0)),"컨트롤없음",""))</f>
        <v/>
      </c>
      <c r="O84" t="str">
        <f>IF(ISBLANK(N84),"",
IF(ISERROR(FIND(",",N84)),
  IF(ISERROR(VLOOKUP(N84,MapTable!$A:$A,1,0)),"맵없음",
  ""),
IF(ISERROR(FIND(",",N84,FIND(",",N84)+1)),
  IF(OR(ISERROR(VLOOKUP(LEFT(N84,FIND(",",N84)-1),MapTable!$A:$A,1,0)),ISERROR(VLOOKUP(TRIM(MID(N84,FIND(",",N84)+1,999)),MapTable!$A:$A,1,0))),"맵없음",
  ""),
IF(ISERROR(FIND(",",N84,FIND(",",N84,FIND(",",N84)+1)+1)),
  IF(OR(ISERROR(VLOOKUP(LEFT(N84,FIND(",",N84)-1),MapTable!$A:$A,1,0)),ISERROR(VLOOKUP(TRIM(MID(N84,FIND(",",N84)+1,FIND(",",N84,FIND(",",N84)+1)-FIND(",",N84)-1)),MapTable!$A:$A,1,0)),ISERROR(VLOOKUP(TRIM(MID(N84,FIND(",",N84,FIND(",",N84)+1)+1,999)),MapTable!$A:$A,1,0))),"맵없음",
  ""),
IF(ISERROR(FIND(",",N84,FIND(",",N84,FIND(",",N84,FIND(",",N84)+1)+1)+1)),
  IF(OR(ISERROR(VLOOKUP(LEFT(N84,FIND(",",N84)-1),MapTable!$A:$A,1,0)),ISERROR(VLOOKUP(TRIM(MID(N84,FIND(",",N84)+1,FIND(",",N84,FIND(",",N84)+1)-FIND(",",N84)-1)),MapTable!$A:$A,1,0)),ISERROR(VLOOKUP(TRIM(MID(N84,FIND(",",N84,FIND(",",N84)+1)+1,FIND(",",N84,FIND(",",N84,FIND(",",N84)+1)+1)-FIND(",",N84,FIND(",",N84)+1)-1)),MapTable!$A:$A,1,0)),ISERROR(VLOOKUP(TRIM(MID(N84,FIND(",",N84,FIND(",",N84,FIND(",",N84)+1)+1)+1,999)),MapTable!$A:$A,1,0))),"맵없음",
  ""),
)))))</f>
        <v/>
      </c>
      <c r="T84" t="str">
        <f>IF(ISBLANK(S84),"",IF(ISERROR(VLOOKUP(S84,[1]DropTable!$A:$A,1,0)),"드랍없음",""))</f>
        <v/>
      </c>
      <c r="V84" t="str">
        <f>IF(ISBLANK(U84),"",IF(ISERROR(VLOOKUP(U84,[1]DropTable!$A:$A,1,0)),"드랍없음",""))</f>
        <v/>
      </c>
      <c r="X84">
        <v>8.1</v>
      </c>
    </row>
    <row r="85" spans="1:24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 t="s">
        <v>114</v>
      </c>
      <c r="G85" t="b">
        <v>0</v>
      </c>
      <c r="H85" t="s">
        <v>24</v>
      </c>
      <c r="I85" t="str">
        <f>IF(ISBLANK(H85),"",IF(ISERROR(VLOOKUP(H85,MapTable!$A:$A,1,0)),"컨트롤없음",""))</f>
        <v/>
      </c>
      <c r="J85">
        <f t="shared" si="4"/>
        <v>1</v>
      </c>
      <c r="K85" t="b">
        <f t="shared" ca="1" si="5"/>
        <v>0</v>
      </c>
      <c r="M85" t="str">
        <f>IF(ISBLANK(L85),"",IF(ISERROR(VLOOKUP(L85,MapTable!$A:$A,1,0)),"컨트롤없음",""))</f>
        <v/>
      </c>
      <c r="O85" t="str">
        <f>IF(ISBLANK(N85),"",
IF(ISERROR(FIND(",",N85)),
  IF(ISERROR(VLOOKUP(N85,MapTable!$A:$A,1,0)),"맵없음",
  ""),
IF(ISERROR(FIND(",",N85,FIND(",",N85)+1)),
  IF(OR(ISERROR(VLOOKUP(LEFT(N85,FIND(",",N85)-1),MapTable!$A:$A,1,0)),ISERROR(VLOOKUP(TRIM(MID(N85,FIND(",",N85)+1,999)),MapTable!$A:$A,1,0))),"맵없음",
  ""),
IF(ISERROR(FIND(",",N85,FIND(",",N85,FIND(",",N85)+1)+1)),
  IF(OR(ISERROR(VLOOKUP(LEFT(N85,FIND(",",N85)-1),MapTable!$A:$A,1,0)),ISERROR(VLOOKUP(TRIM(MID(N85,FIND(",",N85)+1,FIND(",",N85,FIND(",",N85)+1)-FIND(",",N85)-1)),MapTable!$A:$A,1,0)),ISERROR(VLOOKUP(TRIM(MID(N85,FIND(",",N85,FIND(",",N85)+1)+1,999)),MapTable!$A:$A,1,0))),"맵없음",
  ""),
IF(ISERROR(FIND(",",N85,FIND(",",N85,FIND(",",N85,FIND(",",N85)+1)+1)+1)),
  IF(OR(ISERROR(VLOOKUP(LEFT(N85,FIND(",",N85)-1),MapTable!$A:$A,1,0)),ISERROR(VLOOKUP(TRIM(MID(N85,FIND(",",N85)+1,FIND(",",N85,FIND(",",N85)+1)-FIND(",",N85)-1)),MapTable!$A:$A,1,0)),ISERROR(VLOOKUP(TRIM(MID(N85,FIND(",",N85,FIND(",",N85)+1)+1,FIND(",",N85,FIND(",",N85,FIND(",",N85)+1)+1)-FIND(",",N85,FIND(",",N85)+1)-1)),MapTable!$A:$A,1,0)),ISERROR(VLOOKUP(TRIM(MID(N85,FIND(",",N85,FIND(",",N85,FIND(",",N85)+1)+1)+1,999)),MapTable!$A:$A,1,0))),"맵없음",
  ""),
)))))</f>
        <v/>
      </c>
      <c r="T85" t="str">
        <f>IF(ISBLANK(S85),"",IF(ISERROR(VLOOKUP(S85,[1]DropTable!$A:$A,1,0)),"드랍없음",""))</f>
        <v/>
      </c>
      <c r="V85" t="str">
        <f>IF(ISBLANK(U85),"",IF(ISERROR(VLOOKUP(U85,[1]DropTable!$A:$A,1,0)),"드랍없음",""))</f>
        <v/>
      </c>
      <c r="X85">
        <v>8.1</v>
      </c>
    </row>
    <row r="86" spans="1:24" x14ac:dyDescent="0.3">
      <c r="A86">
        <v>3</v>
      </c>
      <c r="B86">
        <v>2</v>
      </c>
      <c r="C86">
        <f t="shared" si="7"/>
        <v>1680</v>
      </c>
      <c r="D86">
        <v>420</v>
      </c>
      <c r="E86" t="s">
        <v>114</v>
      </c>
      <c r="G86" t="b">
        <v>0</v>
      </c>
      <c r="H86" t="s">
        <v>24</v>
      </c>
      <c r="I86" t="str">
        <f>IF(ISBLANK(H86),"",IF(ISERROR(VLOOKUP(H86,MapTable!$A:$A,1,0)),"컨트롤없음",""))</f>
        <v/>
      </c>
      <c r="J86">
        <f t="shared" si="4"/>
        <v>1</v>
      </c>
      <c r="K86" t="b">
        <f t="shared" ca="1" si="5"/>
        <v>0</v>
      </c>
      <c r="M86" t="str">
        <f>IF(ISBLANK(L86),"",IF(ISERROR(VLOOKUP(L86,MapTable!$A:$A,1,0)),"컨트롤없음",""))</f>
        <v/>
      </c>
      <c r="O86" t="str">
        <f>IF(ISBLANK(N86),"",
IF(ISERROR(FIND(",",N86)),
  IF(ISERROR(VLOOKUP(N86,MapTable!$A:$A,1,0)),"맵없음",
  ""),
IF(ISERROR(FIND(",",N86,FIND(",",N86)+1)),
  IF(OR(ISERROR(VLOOKUP(LEFT(N86,FIND(",",N86)-1),MapTable!$A:$A,1,0)),ISERROR(VLOOKUP(TRIM(MID(N86,FIND(",",N86)+1,999)),MapTable!$A:$A,1,0))),"맵없음",
  ""),
IF(ISERROR(FIND(",",N86,FIND(",",N86,FIND(",",N86)+1)+1)),
  IF(OR(ISERROR(VLOOKUP(LEFT(N86,FIND(",",N86)-1),MapTable!$A:$A,1,0)),ISERROR(VLOOKUP(TRIM(MID(N86,FIND(",",N86)+1,FIND(",",N86,FIND(",",N86)+1)-FIND(",",N86)-1)),MapTable!$A:$A,1,0)),ISERROR(VLOOKUP(TRIM(MID(N86,FIND(",",N86,FIND(",",N86)+1)+1,999)),MapTable!$A:$A,1,0))),"맵없음",
  ""),
IF(ISERROR(FIND(",",N86,FIND(",",N86,FIND(",",N86,FIND(",",N86)+1)+1)+1)),
  IF(OR(ISERROR(VLOOKUP(LEFT(N86,FIND(",",N86)-1),MapTable!$A:$A,1,0)),ISERROR(VLOOKUP(TRIM(MID(N86,FIND(",",N86)+1,FIND(",",N86,FIND(",",N86)+1)-FIND(",",N86)-1)),MapTable!$A:$A,1,0)),ISERROR(VLOOKUP(TRIM(MID(N86,FIND(",",N86,FIND(",",N86)+1)+1,FIND(",",N86,FIND(",",N86,FIND(",",N86)+1)+1)-FIND(",",N86,FIND(",",N86)+1)-1)),MapTable!$A:$A,1,0)),ISERROR(VLOOKUP(TRIM(MID(N86,FIND(",",N86,FIND(",",N86,FIND(",",N86)+1)+1)+1,999)),MapTable!$A:$A,1,0))),"맵없음",
  ""),
)))))</f>
        <v/>
      </c>
      <c r="T86" t="str">
        <f>IF(ISBLANK(S86),"",IF(ISERROR(VLOOKUP(S86,[1]DropTable!$A:$A,1,0)),"드랍없음",""))</f>
        <v/>
      </c>
      <c r="V86" t="str">
        <f>IF(ISBLANK(U86),"",IF(ISERROR(VLOOKUP(U86,[1]DropTable!$A:$A,1,0)),"드랍없음",""))</f>
        <v/>
      </c>
      <c r="X86">
        <v>8.1</v>
      </c>
    </row>
    <row r="87" spans="1:24" x14ac:dyDescent="0.3">
      <c r="A87">
        <v>3</v>
      </c>
      <c r="B87">
        <v>3</v>
      </c>
      <c r="C87">
        <f t="shared" si="7"/>
        <v>1680</v>
      </c>
      <c r="D87">
        <v>420</v>
      </c>
      <c r="E87" t="s">
        <v>114</v>
      </c>
      <c r="G87" t="b">
        <v>0</v>
      </c>
      <c r="H87" t="s">
        <v>24</v>
      </c>
      <c r="I87" t="str">
        <f>IF(ISBLANK(H87),"",IF(ISERROR(VLOOKUP(H87,MapTable!$A:$A,1,0)),"컨트롤없음",""))</f>
        <v/>
      </c>
      <c r="J87">
        <f t="shared" si="4"/>
        <v>1</v>
      </c>
      <c r="K87" t="b">
        <f t="shared" ca="1" si="5"/>
        <v>0</v>
      </c>
      <c r="M87" t="str">
        <f>IF(ISBLANK(L87),"",IF(ISERROR(VLOOKUP(L87,MapTable!$A:$A,1,0)),"컨트롤없음",""))</f>
        <v/>
      </c>
      <c r="O87" t="str">
        <f>IF(ISBLANK(N87),"",
IF(ISERROR(FIND(",",N87)),
  IF(ISERROR(VLOOKUP(N87,MapTable!$A:$A,1,0)),"맵없음",
  ""),
IF(ISERROR(FIND(",",N87,FIND(",",N87)+1)),
  IF(OR(ISERROR(VLOOKUP(LEFT(N87,FIND(",",N87)-1),MapTable!$A:$A,1,0)),ISERROR(VLOOKUP(TRIM(MID(N87,FIND(",",N87)+1,999)),MapTable!$A:$A,1,0))),"맵없음",
  ""),
IF(ISERROR(FIND(",",N87,FIND(",",N87,FIND(",",N87)+1)+1)),
  IF(OR(ISERROR(VLOOKUP(LEFT(N87,FIND(",",N87)-1),MapTable!$A:$A,1,0)),ISERROR(VLOOKUP(TRIM(MID(N87,FIND(",",N87)+1,FIND(",",N87,FIND(",",N87)+1)-FIND(",",N87)-1)),MapTable!$A:$A,1,0)),ISERROR(VLOOKUP(TRIM(MID(N87,FIND(",",N87,FIND(",",N87)+1)+1,999)),MapTable!$A:$A,1,0))),"맵없음",
  ""),
IF(ISERROR(FIND(",",N87,FIND(",",N87,FIND(",",N87,FIND(",",N87)+1)+1)+1)),
  IF(OR(ISERROR(VLOOKUP(LEFT(N87,FIND(",",N87)-1),MapTable!$A:$A,1,0)),ISERROR(VLOOKUP(TRIM(MID(N87,FIND(",",N87)+1,FIND(",",N87,FIND(",",N87)+1)-FIND(",",N87)-1)),MapTable!$A:$A,1,0)),ISERROR(VLOOKUP(TRIM(MID(N87,FIND(",",N87,FIND(",",N87)+1)+1,FIND(",",N87,FIND(",",N87,FIND(",",N87)+1)+1)-FIND(",",N87,FIND(",",N87)+1)-1)),MapTable!$A:$A,1,0)),ISERROR(VLOOKUP(TRIM(MID(N87,FIND(",",N87,FIND(",",N87,FIND(",",N87)+1)+1)+1,999)),MapTable!$A:$A,1,0))),"맵없음",
  ""),
)))))</f>
        <v/>
      </c>
      <c r="T87" t="str">
        <f>IF(ISBLANK(S87),"",IF(ISERROR(VLOOKUP(S87,[1]DropTable!$A:$A,1,0)),"드랍없음",""))</f>
        <v/>
      </c>
      <c r="V87" t="str">
        <f>IF(ISBLANK(U87),"",IF(ISERROR(VLOOKUP(U87,[1]DropTable!$A:$A,1,0)),"드랍없음",""))</f>
        <v/>
      </c>
      <c r="X87">
        <v>8.1</v>
      </c>
    </row>
    <row r="88" spans="1:24" x14ac:dyDescent="0.3">
      <c r="A88">
        <v>3</v>
      </c>
      <c r="B88">
        <v>4</v>
      </c>
      <c r="C88">
        <f t="shared" si="7"/>
        <v>1680</v>
      </c>
      <c r="D88">
        <v>420</v>
      </c>
      <c r="E88" t="s">
        <v>114</v>
      </c>
      <c r="G88" t="b">
        <v>0</v>
      </c>
      <c r="H88" t="s">
        <v>24</v>
      </c>
      <c r="I88" t="str">
        <f>IF(ISBLANK(H88),"",IF(ISERROR(VLOOKUP(H88,MapTable!$A:$A,1,0)),"컨트롤없음",""))</f>
        <v/>
      </c>
      <c r="J88">
        <f t="shared" si="4"/>
        <v>1</v>
      </c>
      <c r="K88" t="b">
        <f t="shared" ca="1" si="5"/>
        <v>0</v>
      </c>
      <c r="M88" t="str">
        <f>IF(ISBLANK(L88),"",IF(ISERROR(VLOOKUP(L88,MapTable!$A:$A,1,0)),"컨트롤없음",""))</f>
        <v/>
      </c>
      <c r="O88" t="str">
        <f>IF(ISBLANK(N88),"",
IF(ISERROR(FIND(",",N88)),
  IF(ISERROR(VLOOKUP(N88,MapTable!$A:$A,1,0)),"맵없음",
  ""),
IF(ISERROR(FIND(",",N88,FIND(",",N88)+1)),
  IF(OR(ISERROR(VLOOKUP(LEFT(N88,FIND(",",N88)-1),MapTable!$A:$A,1,0)),ISERROR(VLOOKUP(TRIM(MID(N88,FIND(",",N88)+1,999)),MapTable!$A:$A,1,0))),"맵없음",
  ""),
IF(ISERROR(FIND(",",N88,FIND(",",N88,FIND(",",N88)+1)+1)),
  IF(OR(ISERROR(VLOOKUP(LEFT(N88,FIND(",",N88)-1),MapTable!$A:$A,1,0)),ISERROR(VLOOKUP(TRIM(MID(N88,FIND(",",N88)+1,FIND(",",N88,FIND(",",N88)+1)-FIND(",",N88)-1)),MapTable!$A:$A,1,0)),ISERROR(VLOOKUP(TRIM(MID(N88,FIND(",",N88,FIND(",",N88)+1)+1,999)),MapTable!$A:$A,1,0))),"맵없음",
  ""),
IF(ISERROR(FIND(",",N88,FIND(",",N88,FIND(",",N88,FIND(",",N88)+1)+1)+1)),
  IF(OR(ISERROR(VLOOKUP(LEFT(N88,FIND(",",N88)-1),MapTable!$A:$A,1,0)),ISERROR(VLOOKUP(TRIM(MID(N88,FIND(",",N88)+1,FIND(",",N88,FIND(",",N88)+1)-FIND(",",N88)-1)),MapTable!$A:$A,1,0)),ISERROR(VLOOKUP(TRIM(MID(N88,FIND(",",N88,FIND(",",N88)+1)+1,FIND(",",N88,FIND(",",N88,FIND(",",N88)+1)+1)-FIND(",",N88,FIND(",",N88)+1)-1)),MapTable!$A:$A,1,0)),ISERROR(VLOOKUP(TRIM(MID(N88,FIND(",",N88,FIND(",",N88,FIND(",",N88)+1)+1)+1,999)),MapTable!$A:$A,1,0))),"맵없음",
  ""),
)))))</f>
        <v/>
      </c>
      <c r="T88" t="str">
        <f>IF(ISBLANK(S88),"",IF(ISERROR(VLOOKUP(S88,[1]DropTable!$A:$A,1,0)),"드랍없음",""))</f>
        <v/>
      </c>
      <c r="V88" t="str">
        <f>IF(ISBLANK(U88),"",IF(ISERROR(VLOOKUP(U88,[1]DropTable!$A:$A,1,0)),"드랍없음",""))</f>
        <v/>
      </c>
      <c r="X88">
        <v>8.1</v>
      </c>
    </row>
    <row r="89" spans="1:24" x14ac:dyDescent="0.3">
      <c r="A89">
        <v>3</v>
      </c>
      <c r="B89">
        <v>5</v>
      </c>
      <c r="C89">
        <f t="shared" si="7"/>
        <v>1680</v>
      </c>
      <c r="D89">
        <v>420</v>
      </c>
      <c r="E89" t="s">
        <v>114</v>
      </c>
      <c r="G89" t="b">
        <v>0</v>
      </c>
      <c r="H89" t="s">
        <v>24</v>
      </c>
      <c r="I89" t="str">
        <f>IF(ISBLANK(H89),"",IF(ISERROR(VLOOKUP(H89,MapTable!$A:$A,1,0)),"컨트롤없음",""))</f>
        <v/>
      </c>
      <c r="J89">
        <f t="shared" si="4"/>
        <v>11</v>
      </c>
      <c r="K89" t="b">
        <f t="shared" ca="1" si="5"/>
        <v>0</v>
      </c>
      <c r="M89" t="str">
        <f>IF(ISBLANK(L89),"",IF(ISERROR(VLOOKUP(L89,MapTable!$A:$A,1,0)),"컨트롤없음",""))</f>
        <v/>
      </c>
      <c r="O89" t="str">
        <f>IF(ISBLANK(N89),"",
IF(ISERROR(FIND(",",N89)),
  IF(ISERROR(VLOOKUP(N89,MapTable!$A:$A,1,0)),"맵없음",
  ""),
IF(ISERROR(FIND(",",N89,FIND(",",N89)+1)),
  IF(OR(ISERROR(VLOOKUP(LEFT(N89,FIND(",",N89)-1),MapTable!$A:$A,1,0)),ISERROR(VLOOKUP(TRIM(MID(N89,FIND(",",N89)+1,999)),MapTable!$A:$A,1,0))),"맵없음",
  ""),
IF(ISERROR(FIND(",",N89,FIND(",",N89,FIND(",",N89)+1)+1)),
  IF(OR(ISERROR(VLOOKUP(LEFT(N89,FIND(",",N89)-1),MapTable!$A:$A,1,0)),ISERROR(VLOOKUP(TRIM(MID(N89,FIND(",",N89)+1,FIND(",",N89,FIND(",",N89)+1)-FIND(",",N89)-1)),MapTable!$A:$A,1,0)),ISERROR(VLOOKUP(TRIM(MID(N89,FIND(",",N89,FIND(",",N89)+1)+1,999)),MapTable!$A:$A,1,0))),"맵없음",
  ""),
IF(ISERROR(FIND(",",N89,FIND(",",N89,FIND(",",N89,FIND(",",N89)+1)+1)+1)),
  IF(OR(ISERROR(VLOOKUP(LEFT(N89,FIND(",",N89)-1),MapTable!$A:$A,1,0)),ISERROR(VLOOKUP(TRIM(MID(N89,FIND(",",N89)+1,FIND(",",N89,FIND(",",N89)+1)-FIND(",",N89)-1)),MapTable!$A:$A,1,0)),ISERROR(VLOOKUP(TRIM(MID(N89,FIND(",",N89,FIND(",",N89)+1)+1,FIND(",",N89,FIND(",",N89,FIND(",",N89)+1)+1)-FIND(",",N89,FIND(",",N89)+1)-1)),MapTable!$A:$A,1,0)),ISERROR(VLOOKUP(TRIM(MID(N89,FIND(",",N89,FIND(",",N89,FIND(",",N89)+1)+1)+1,999)),MapTable!$A:$A,1,0))),"맵없음",
  ""),
)))))</f>
        <v/>
      </c>
      <c r="T89" t="str">
        <f>IF(ISBLANK(S89),"",IF(ISERROR(VLOOKUP(S89,[1]DropTable!$A:$A,1,0)),"드랍없음",""))</f>
        <v/>
      </c>
      <c r="V89" t="str">
        <f>IF(ISBLANK(U89),"",IF(ISERROR(VLOOKUP(U89,[1]DropTable!$A:$A,1,0)),"드랍없음",""))</f>
        <v/>
      </c>
      <c r="X89">
        <v>8.1</v>
      </c>
    </row>
    <row r="90" spans="1:24" x14ac:dyDescent="0.3">
      <c r="A90">
        <v>3</v>
      </c>
      <c r="B90">
        <v>6</v>
      </c>
      <c r="C90">
        <f t="shared" si="7"/>
        <v>1680</v>
      </c>
      <c r="D90">
        <v>420</v>
      </c>
      <c r="E90" t="s">
        <v>114</v>
      </c>
      <c r="G90" t="b">
        <v>0</v>
      </c>
      <c r="H90" t="s">
        <v>24</v>
      </c>
      <c r="I90" t="str">
        <f>IF(ISBLANK(H90),"",IF(ISERROR(VLOOKUP(H90,MapTable!$A:$A,1,0)),"컨트롤없음",""))</f>
        <v/>
      </c>
      <c r="J90">
        <f t="shared" si="4"/>
        <v>1</v>
      </c>
      <c r="K90" t="b">
        <f t="shared" ca="1" si="5"/>
        <v>0</v>
      </c>
      <c r="M90" t="str">
        <f>IF(ISBLANK(L90),"",IF(ISERROR(VLOOKUP(L90,MapTable!$A:$A,1,0)),"컨트롤없음",""))</f>
        <v/>
      </c>
      <c r="O90" t="str">
        <f>IF(ISBLANK(N90),"",
IF(ISERROR(FIND(",",N90)),
  IF(ISERROR(VLOOKUP(N90,MapTable!$A:$A,1,0)),"맵없음",
  ""),
IF(ISERROR(FIND(",",N90,FIND(",",N90)+1)),
  IF(OR(ISERROR(VLOOKUP(LEFT(N90,FIND(",",N90)-1),MapTable!$A:$A,1,0)),ISERROR(VLOOKUP(TRIM(MID(N90,FIND(",",N90)+1,999)),MapTable!$A:$A,1,0))),"맵없음",
  ""),
IF(ISERROR(FIND(",",N90,FIND(",",N90,FIND(",",N90)+1)+1)),
  IF(OR(ISERROR(VLOOKUP(LEFT(N90,FIND(",",N90)-1),MapTable!$A:$A,1,0)),ISERROR(VLOOKUP(TRIM(MID(N90,FIND(",",N90)+1,FIND(",",N90,FIND(",",N90)+1)-FIND(",",N90)-1)),MapTable!$A:$A,1,0)),ISERROR(VLOOKUP(TRIM(MID(N90,FIND(",",N90,FIND(",",N90)+1)+1,999)),MapTable!$A:$A,1,0))),"맵없음",
  ""),
IF(ISERROR(FIND(",",N90,FIND(",",N90,FIND(",",N90,FIND(",",N90)+1)+1)+1)),
  IF(OR(ISERROR(VLOOKUP(LEFT(N90,FIND(",",N90)-1),MapTable!$A:$A,1,0)),ISERROR(VLOOKUP(TRIM(MID(N90,FIND(",",N90)+1,FIND(",",N90,FIND(",",N90)+1)-FIND(",",N90)-1)),MapTable!$A:$A,1,0)),ISERROR(VLOOKUP(TRIM(MID(N90,FIND(",",N90,FIND(",",N90)+1)+1,FIND(",",N90,FIND(",",N90,FIND(",",N90)+1)+1)-FIND(",",N90,FIND(",",N90)+1)-1)),MapTable!$A:$A,1,0)),ISERROR(VLOOKUP(TRIM(MID(N90,FIND(",",N90,FIND(",",N90,FIND(",",N90)+1)+1)+1,999)),MapTable!$A:$A,1,0))),"맵없음",
  ""),
)))))</f>
        <v/>
      </c>
      <c r="T90" t="str">
        <f>IF(ISBLANK(S90),"",IF(ISERROR(VLOOKUP(S90,[1]DropTable!$A:$A,1,0)),"드랍없음",""))</f>
        <v/>
      </c>
      <c r="V90" t="str">
        <f>IF(ISBLANK(U90),"",IF(ISERROR(VLOOKUP(U90,[1]DropTable!$A:$A,1,0)),"드랍없음",""))</f>
        <v/>
      </c>
      <c r="X90">
        <v>8.1</v>
      </c>
    </row>
    <row r="91" spans="1:24" x14ac:dyDescent="0.3">
      <c r="A91">
        <v>3</v>
      </c>
      <c r="B91">
        <v>7</v>
      </c>
      <c r="C91">
        <f t="shared" si="7"/>
        <v>1680</v>
      </c>
      <c r="D91">
        <v>420</v>
      </c>
      <c r="E91" t="s">
        <v>114</v>
      </c>
      <c r="G91" t="b">
        <v>0</v>
      </c>
      <c r="H91" t="s">
        <v>24</v>
      </c>
      <c r="I91" t="str">
        <f>IF(ISBLANK(H91),"",IF(ISERROR(VLOOKUP(H91,MapTable!$A:$A,1,0)),"컨트롤없음",""))</f>
        <v/>
      </c>
      <c r="J91">
        <f t="shared" si="4"/>
        <v>1</v>
      </c>
      <c r="K91" t="b">
        <f t="shared" ca="1" si="5"/>
        <v>0</v>
      </c>
      <c r="M91" t="str">
        <f>IF(ISBLANK(L91),"",IF(ISERROR(VLOOKUP(L91,MapTable!$A:$A,1,0)),"컨트롤없음",""))</f>
        <v/>
      </c>
      <c r="O91" t="str">
        <f>IF(ISBLANK(N91),"",
IF(ISERROR(FIND(",",N91)),
  IF(ISERROR(VLOOKUP(N91,MapTable!$A:$A,1,0)),"맵없음",
  ""),
IF(ISERROR(FIND(",",N91,FIND(",",N91)+1)),
  IF(OR(ISERROR(VLOOKUP(LEFT(N91,FIND(",",N91)-1),MapTable!$A:$A,1,0)),ISERROR(VLOOKUP(TRIM(MID(N91,FIND(",",N91)+1,999)),MapTable!$A:$A,1,0))),"맵없음",
  ""),
IF(ISERROR(FIND(",",N91,FIND(",",N91,FIND(",",N91)+1)+1)),
  IF(OR(ISERROR(VLOOKUP(LEFT(N91,FIND(",",N91)-1),MapTable!$A:$A,1,0)),ISERROR(VLOOKUP(TRIM(MID(N91,FIND(",",N91)+1,FIND(",",N91,FIND(",",N91)+1)-FIND(",",N91)-1)),MapTable!$A:$A,1,0)),ISERROR(VLOOKUP(TRIM(MID(N91,FIND(",",N91,FIND(",",N91)+1)+1,999)),MapTable!$A:$A,1,0))),"맵없음",
  ""),
IF(ISERROR(FIND(",",N91,FIND(",",N91,FIND(",",N91,FIND(",",N91)+1)+1)+1)),
  IF(OR(ISERROR(VLOOKUP(LEFT(N91,FIND(",",N91)-1),MapTable!$A:$A,1,0)),ISERROR(VLOOKUP(TRIM(MID(N91,FIND(",",N91)+1,FIND(",",N91,FIND(",",N91)+1)-FIND(",",N91)-1)),MapTable!$A:$A,1,0)),ISERROR(VLOOKUP(TRIM(MID(N91,FIND(",",N91,FIND(",",N91)+1)+1,FIND(",",N91,FIND(",",N91,FIND(",",N91)+1)+1)-FIND(",",N91,FIND(",",N91)+1)-1)),MapTable!$A:$A,1,0)),ISERROR(VLOOKUP(TRIM(MID(N91,FIND(",",N91,FIND(",",N91,FIND(",",N91)+1)+1)+1,999)),MapTable!$A:$A,1,0))),"맵없음",
  ""),
)))))</f>
        <v/>
      </c>
      <c r="T91" t="str">
        <f>IF(ISBLANK(S91),"",IF(ISERROR(VLOOKUP(S91,[1]DropTable!$A:$A,1,0)),"드랍없음",""))</f>
        <v/>
      </c>
      <c r="V91" t="str">
        <f>IF(ISBLANK(U91),"",IF(ISERROR(VLOOKUP(U91,[1]DropTable!$A:$A,1,0)),"드랍없음",""))</f>
        <v/>
      </c>
      <c r="X91">
        <v>8.1</v>
      </c>
    </row>
    <row r="92" spans="1:24" x14ac:dyDescent="0.3">
      <c r="A92">
        <v>3</v>
      </c>
      <c r="B92">
        <v>8</v>
      </c>
      <c r="C92">
        <f t="shared" si="7"/>
        <v>1680</v>
      </c>
      <c r="D92">
        <v>420</v>
      </c>
      <c r="E92" t="s">
        <v>114</v>
      </c>
      <c r="G92" t="b">
        <v>0</v>
      </c>
      <c r="H92" t="s">
        <v>24</v>
      </c>
      <c r="I92" t="str">
        <f>IF(ISBLANK(H92),"",IF(ISERROR(VLOOKUP(H92,MapTable!$A:$A,1,0)),"컨트롤없음",""))</f>
        <v/>
      </c>
      <c r="J92">
        <f t="shared" si="4"/>
        <v>1</v>
      </c>
      <c r="K92" t="b">
        <f t="shared" ca="1" si="5"/>
        <v>0</v>
      </c>
      <c r="M92" t="str">
        <f>IF(ISBLANK(L92),"",IF(ISERROR(VLOOKUP(L92,MapTable!$A:$A,1,0)),"컨트롤없음",""))</f>
        <v/>
      </c>
      <c r="O92" t="str">
        <f>IF(ISBLANK(N92),"",
IF(ISERROR(FIND(",",N92)),
  IF(ISERROR(VLOOKUP(N92,MapTable!$A:$A,1,0)),"맵없음",
  ""),
IF(ISERROR(FIND(",",N92,FIND(",",N92)+1)),
  IF(OR(ISERROR(VLOOKUP(LEFT(N92,FIND(",",N92)-1),MapTable!$A:$A,1,0)),ISERROR(VLOOKUP(TRIM(MID(N92,FIND(",",N92)+1,999)),MapTable!$A:$A,1,0))),"맵없음",
  ""),
IF(ISERROR(FIND(",",N92,FIND(",",N92,FIND(",",N92)+1)+1)),
  IF(OR(ISERROR(VLOOKUP(LEFT(N92,FIND(",",N92)-1),MapTable!$A:$A,1,0)),ISERROR(VLOOKUP(TRIM(MID(N92,FIND(",",N92)+1,FIND(",",N92,FIND(",",N92)+1)-FIND(",",N92)-1)),MapTable!$A:$A,1,0)),ISERROR(VLOOKUP(TRIM(MID(N92,FIND(",",N92,FIND(",",N92)+1)+1,999)),MapTable!$A:$A,1,0))),"맵없음",
  ""),
IF(ISERROR(FIND(",",N92,FIND(",",N92,FIND(",",N92,FIND(",",N92)+1)+1)+1)),
  IF(OR(ISERROR(VLOOKUP(LEFT(N92,FIND(",",N92)-1),MapTable!$A:$A,1,0)),ISERROR(VLOOKUP(TRIM(MID(N92,FIND(",",N92)+1,FIND(",",N92,FIND(",",N92)+1)-FIND(",",N92)-1)),MapTable!$A:$A,1,0)),ISERROR(VLOOKUP(TRIM(MID(N92,FIND(",",N92,FIND(",",N92)+1)+1,FIND(",",N92,FIND(",",N92,FIND(",",N92)+1)+1)-FIND(",",N92,FIND(",",N92)+1)-1)),MapTable!$A:$A,1,0)),ISERROR(VLOOKUP(TRIM(MID(N92,FIND(",",N92,FIND(",",N92,FIND(",",N92)+1)+1)+1,999)),MapTable!$A:$A,1,0))),"맵없음",
  ""),
)))))</f>
        <v/>
      </c>
      <c r="T92" t="str">
        <f>IF(ISBLANK(S92),"",IF(ISERROR(VLOOKUP(S92,[1]DropTable!$A:$A,1,0)),"드랍없음",""))</f>
        <v/>
      </c>
      <c r="V92" t="str">
        <f>IF(ISBLANK(U92),"",IF(ISERROR(VLOOKUP(U92,[1]DropTable!$A:$A,1,0)),"드랍없음",""))</f>
        <v/>
      </c>
      <c r="X92">
        <v>8.1</v>
      </c>
    </row>
    <row r="93" spans="1:24" x14ac:dyDescent="0.3">
      <c r="A93">
        <v>3</v>
      </c>
      <c r="B93">
        <v>9</v>
      </c>
      <c r="C93">
        <f t="shared" si="7"/>
        <v>1680</v>
      </c>
      <c r="D93">
        <v>420</v>
      </c>
      <c r="E93" t="s">
        <v>114</v>
      </c>
      <c r="G93" t="b">
        <v>0</v>
      </c>
      <c r="H93" t="s">
        <v>24</v>
      </c>
      <c r="I93" t="str">
        <f>IF(ISBLANK(H93),"",IF(ISERROR(VLOOKUP(H93,MapTable!$A:$A,1,0)),"컨트롤없음",""))</f>
        <v/>
      </c>
      <c r="J93">
        <f t="shared" si="4"/>
        <v>1</v>
      </c>
      <c r="K93" t="b">
        <f t="shared" ca="1" si="5"/>
        <v>1</v>
      </c>
      <c r="M93" t="str">
        <f>IF(ISBLANK(L93),"",IF(ISERROR(VLOOKUP(L93,MapTable!$A:$A,1,0)),"컨트롤없음",""))</f>
        <v/>
      </c>
      <c r="O93" t="str">
        <f>IF(ISBLANK(N93),"",
IF(ISERROR(FIND(",",N93)),
  IF(ISERROR(VLOOKUP(N93,MapTable!$A:$A,1,0)),"맵없음",
  ""),
IF(ISERROR(FIND(",",N93,FIND(",",N93)+1)),
  IF(OR(ISERROR(VLOOKUP(LEFT(N93,FIND(",",N93)-1),MapTable!$A:$A,1,0)),ISERROR(VLOOKUP(TRIM(MID(N93,FIND(",",N93)+1,999)),MapTable!$A:$A,1,0))),"맵없음",
  ""),
IF(ISERROR(FIND(",",N93,FIND(",",N93,FIND(",",N93)+1)+1)),
  IF(OR(ISERROR(VLOOKUP(LEFT(N93,FIND(",",N93)-1),MapTable!$A:$A,1,0)),ISERROR(VLOOKUP(TRIM(MID(N93,FIND(",",N93)+1,FIND(",",N93,FIND(",",N93)+1)-FIND(",",N93)-1)),MapTable!$A:$A,1,0)),ISERROR(VLOOKUP(TRIM(MID(N93,FIND(",",N93,FIND(",",N93)+1)+1,999)),MapTable!$A:$A,1,0))),"맵없음",
  ""),
IF(ISERROR(FIND(",",N93,FIND(",",N93,FIND(",",N93,FIND(",",N93)+1)+1)+1)),
  IF(OR(ISERROR(VLOOKUP(LEFT(N93,FIND(",",N93)-1),MapTable!$A:$A,1,0)),ISERROR(VLOOKUP(TRIM(MID(N93,FIND(",",N93)+1,FIND(",",N93,FIND(",",N93)+1)-FIND(",",N93)-1)),MapTable!$A:$A,1,0)),ISERROR(VLOOKUP(TRIM(MID(N93,FIND(",",N93,FIND(",",N93)+1)+1,FIND(",",N93,FIND(",",N93,FIND(",",N93)+1)+1)-FIND(",",N93,FIND(",",N93)+1)-1)),MapTable!$A:$A,1,0)),ISERROR(VLOOKUP(TRIM(MID(N93,FIND(",",N93,FIND(",",N93,FIND(",",N93)+1)+1)+1,999)),MapTable!$A:$A,1,0))),"맵없음",
  ""),
)))))</f>
        <v/>
      </c>
      <c r="T93" t="str">
        <f>IF(ISBLANK(S93),"",IF(ISERROR(VLOOKUP(S93,[1]DropTable!$A:$A,1,0)),"드랍없음",""))</f>
        <v/>
      </c>
      <c r="V93" t="str">
        <f>IF(ISBLANK(U93),"",IF(ISERROR(VLOOKUP(U93,[1]DropTable!$A:$A,1,0)),"드랍없음",""))</f>
        <v/>
      </c>
      <c r="X93">
        <v>8.1</v>
      </c>
    </row>
    <row r="94" spans="1:24" x14ac:dyDescent="0.3">
      <c r="A94">
        <v>3</v>
      </c>
      <c r="B94">
        <v>10</v>
      </c>
      <c r="C94">
        <f t="shared" si="7"/>
        <v>1680</v>
      </c>
      <c r="D94">
        <v>420</v>
      </c>
      <c r="E94" t="s">
        <v>114</v>
      </c>
      <c r="G94" t="b">
        <v>0</v>
      </c>
      <c r="H94" t="s">
        <v>24</v>
      </c>
      <c r="I94" t="str">
        <f>IF(ISBLANK(H94),"",IF(ISERROR(VLOOKUP(H94,MapTable!$A:$A,1,0)),"컨트롤없음",""))</f>
        <v/>
      </c>
      <c r="J94">
        <f t="shared" si="4"/>
        <v>12</v>
      </c>
      <c r="K94" t="b">
        <f t="shared" ca="1" si="5"/>
        <v>1</v>
      </c>
      <c r="M94" t="str">
        <f>IF(ISBLANK(L94),"",IF(ISERROR(VLOOKUP(L94,MapTable!$A:$A,1,0)),"컨트롤없음",""))</f>
        <v/>
      </c>
      <c r="O94" t="str">
        <f>IF(ISBLANK(N94),"",
IF(ISERROR(FIND(",",N94)),
  IF(ISERROR(VLOOKUP(N94,MapTable!$A:$A,1,0)),"맵없음",
  ""),
IF(ISERROR(FIND(",",N94,FIND(",",N94)+1)),
  IF(OR(ISERROR(VLOOKUP(LEFT(N94,FIND(",",N94)-1),MapTable!$A:$A,1,0)),ISERROR(VLOOKUP(TRIM(MID(N94,FIND(",",N94)+1,999)),MapTable!$A:$A,1,0))),"맵없음",
  ""),
IF(ISERROR(FIND(",",N94,FIND(",",N94,FIND(",",N94)+1)+1)),
  IF(OR(ISERROR(VLOOKUP(LEFT(N94,FIND(",",N94)-1),MapTable!$A:$A,1,0)),ISERROR(VLOOKUP(TRIM(MID(N94,FIND(",",N94)+1,FIND(",",N94,FIND(",",N94)+1)-FIND(",",N94)-1)),MapTable!$A:$A,1,0)),ISERROR(VLOOKUP(TRIM(MID(N94,FIND(",",N94,FIND(",",N94)+1)+1,999)),MapTable!$A:$A,1,0))),"맵없음",
  ""),
IF(ISERROR(FIND(",",N94,FIND(",",N94,FIND(",",N94,FIND(",",N94)+1)+1)+1)),
  IF(OR(ISERROR(VLOOKUP(LEFT(N94,FIND(",",N94)-1),MapTable!$A:$A,1,0)),ISERROR(VLOOKUP(TRIM(MID(N94,FIND(",",N94)+1,FIND(",",N94,FIND(",",N94)+1)-FIND(",",N94)-1)),MapTable!$A:$A,1,0)),ISERROR(VLOOKUP(TRIM(MID(N94,FIND(",",N94,FIND(",",N94)+1)+1,FIND(",",N94,FIND(",",N94,FIND(",",N94)+1)+1)-FIND(",",N94,FIND(",",N94)+1)-1)),MapTable!$A:$A,1,0)),ISERROR(VLOOKUP(TRIM(MID(N94,FIND(",",N94,FIND(",",N94,FIND(",",N94)+1)+1)+1,999)),MapTable!$A:$A,1,0))),"맵없음",
  ""),
)))))</f>
        <v/>
      </c>
      <c r="T94" t="str">
        <f>IF(ISBLANK(S94),"",IF(ISERROR(VLOOKUP(S94,[1]DropTable!$A:$A,1,0)),"드랍없음",""))</f>
        <v/>
      </c>
      <c r="V94" t="str">
        <f>IF(ISBLANK(U94),"",IF(ISERROR(VLOOKUP(U94,[1]DropTable!$A:$A,1,0)),"드랍없음",""))</f>
        <v/>
      </c>
      <c r="X94">
        <v>8.1</v>
      </c>
    </row>
    <row r="95" spans="1:24" x14ac:dyDescent="0.3">
      <c r="A95">
        <v>3</v>
      </c>
      <c r="B95">
        <v>11</v>
      </c>
      <c r="C95">
        <f t="shared" si="7"/>
        <v>1680</v>
      </c>
      <c r="D95">
        <v>420</v>
      </c>
      <c r="E95" t="s">
        <v>114</v>
      </c>
      <c r="G95" t="b">
        <v>0</v>
      </c>
      <c r="H95" t="s">
        <v>24</v>
      </c>
      <c r="I95" t="str">
        <f>IF(ISBLANK(H95),"",IF(ISERROR(VLOOKUP(H95,MapTable!$A:$A,1,0)),"컨트롤없음",""))</f>
        <v/>
      </c>
      <c r="J95">
        <f t="shared" si="4"/>
        <v>2</v>
      </c>
      <c r="K95" t="b">
        <f t="shared" ca="1" si="5"/>
        <v>0</v>
      </c>
      <c r="M95" t="str">
        <f>IF(ISBLANK(L95),"",IF(ISERROR(VLOOKUP(L95,MapTable!$A:$A,1,0)),"컨트롤없음",""))</f>
        <v/>
      </c>
      <c r="O95" t="str">
        <f>IF(ISBLANK(N95),"",
IF(ISERROR(FIND(",",N95)),
  IF(ISERROR(VLOOKUP(N95,MapTable!$A:$A,1,0)),"맵없음",
  ""),
IF(ISERROR(FIND(",",N95,FIND(",",N95)+1)),
  IF(OR(ISERROR(VLOOKUP(LEFT(N95,FIND(",",N95)-1),MapTable!$A:$A,1,0)),ISERROR(VLOOKUP(TRIM(MID(N95,FIND(",",N95)+1,999)),MapTable!$A:$A,1,0))),"맵없음",
  ""),
IF(ISERROR(FIND(",",N95,FIND(",",N95,FIND(",",N95)+1)+1)),
  IF(OR(ISERROR(VLOOKUP(LEFT(N95,FIND(",",N95)-1),MapTable!$A:$A,1,0)),ISERROR(VLOOKUP(TRIM(MID(N95,FIND(",",N95)+1,FIND(",",N95,FIND(",",N95)+1)-FIND(",",N95)-1)),MapTable!$A:$A,1,0)),ISERROR(VLOOKUP(TRIM(MID(N95,FIND(",",N95,FIND(",",N95)+1)+1,999)),MapTable!$A:$A,1,0))),"맵없음",
  ""),
IF(ISERROR(FIND(",",N95,FIND(",",N95,FIND(",",N95,FIND(",",N95)+1)+1)+1)),
  IF(OR(ISERROR(VLOOKUP(LEFT(N95,FIND(",",N95)-1),MapTable!$A:$A,1,0)),ISERROR(VLOOKUP(TRIM(MID(N95,FIND(",",N95)+1,FIND(",",N95,FIND(",",N95)+1)-FIND(",",N95)-1)),MapTable!$A:$A,1,0)),ISERROR(VLOOKUP(TRIM(MID(N95,FIND(",",N95,FIND(",",N95)+1)+1,FIND(",",N95,FIND(",",N95,FIND(",",N95)+1)+1)-FIND(",",N95,FIND(",",N95)+1)-1)),MapTable!$A:$A,1,0)),ISERROR(VLOOKUP(TRIM(MID(N95,FIND(",",N95,FIND(",",N95,FIND(",",N95)+1)+1)+1,999)),MapTable!$A:$A,1,0))),"맵없음",
  ""),
)))))</f>
        <v/>
      </c>
      <c r="T95" t="str">
        <f>IF(ISBLANK(S95),"",IF(ISERROR(VLOOKUP(S95,[1]DropTable!$A:$A,1,0)),"드랍없음",""))</f>
        <v/>
      </c>
      <c r="V95" t="str">
        <f>IF(ISBLANK(U95),"",IF(ISERROR(VLOOKUP(U95,[1]DropTable!$A:$A,1,0)),"드랍없음",""))</f>
        <v/>
      </c>
      <c r="X95">
        <v>8.1</v>
      </c>
    </row>
    <row r="96" spans="1:24" x14ac:dyDescent="0.3">
      <c r="A96">
        <v>3</v>
      </c>
      <c r="B96">
        <v>12</v>
      </c>
      <c r="C96">
        <f t="shared" si="7"/>
        <v>1680</v>
      </c>
      <c r="D96">
        <v>420</v>
      </c>
      <c r="E96" t="s">
        <v>114</v>
      </c>
      <c r="G96" t="b">
        <v>0</v>
      </c>
      <c r="H96" t="s">
        <v>24</v>
      </c>
      <c r="I96" t="str">
        <f>IF(ISBLANK(H96),"",IF(ISERROR(VLOOKUP(H96,MapTable!$A:$A,1,0)),"컨트롤없음",""))</f>
        <v/>
      </c>
      <c r="J96">
        <f t="shared" si="4"/>
        <v>2</v>
      </c>
      <c r="K96" t="b">
        <f t="shared" ca="1" si="5"/>
        <v>0</v>
      </c>
      <c r="M96" t="str">
        <f>IF(ISBLANK(L96),"",IF(ISERROR(VLOOKUP(L96,MapTable!$A:$A,1,0)),"컨트롤없음",""))</f>
        <v/>
      </c>
      <c r="O96" t="str">
        <f>IF(ISBLANK(N96),"",
IF(ISERROR(FIND(",",N96)),
  IF(ISERROR(VLOOKUP(N96,MapTable!$A:$A,1,0)),"맵없음",
  ""),
IF(ISERROR(FIND(",",N96,FIND(",",N96)+1)),
  IF(OR(ISERROR(VLOOKUP(LEFT(N96,FIND(",",N96)-1),MapTable!$A:$A,1,0)),ISERROR(VLOOKUP(TRIM(MID(N96,FIND(",",N96)+1,999)),MapTable!$A:$A,1,0))),"맵없음",
  ""),
IF(ISERROR(FIND(",",N96,FIND(",",N96,FIND(",",N96)+1)+1)),
  IF(OR(ISERROR(VLOOKUP(LEFT(N96,FIND(",",N96)-1),MapTable!$A:$A,1,0)),ISERROR(VLOOKUP(TRIM(MID(N96,FIND(",",N96)+1,FIND(",",N96,FIND(",",N96)+1)-FIND(",",N96)-1)),MapTable!$A:$A,1,0)),ISERROR(VLOOKUP(TRIM(MID(N96,FIND(",",N96,FIND(",",N96)+1)+1,999)),MapTable!$A:$A,1,0))),"맵없음",
  ""),
IF(ISERROR(FIND(",",N96,FIND(",",N96,FIND(",",N96,FIND(",",N96)+1)+1)+1)),
  IF(OR(ISERROR(VLOOKUP(LEFT(N96,FIND(",",N96)-1),MapTable!$A:$A,1,0)),ISERROR(VLOOKUP(TRIM(MID(N96,FIND(",",N96)+1,FIND(",",N96,FIND(",",N96)+1)-FIND(",",N96)-1)),MapTable!$A:$A,1,0)),ISERROR(VLOOKUP(TRIM(MID(N96,FIND(",",N96,FIND(",",N96)+1)+1,FIND(",",N96,FIND(",",N96,FIND(",",N96)+1)+1)-FIND(",",N96,FIND(",",N96)+1)-1)),MapTable!$A:$A,1,0)),ISERROR(VLOOKUP(TRIM(MID(N96,FIND(",",N96,FIND(",",N96,FIND(",",N96)+1)+1)+1,999)),MapTable!$A:$A,1,0))),"맵없음",
  ""),
)))))</f>
        <v/>
      </c>
      <c r="T96" t="str">
        <f>IF(ISBLANK(S96),"",IF(ISERROR(VLOOKUP(S96,[1]DropTable!$A:$A,1,0)),"드랍없음",""))</f>
        <v/>
      </c>
      <c r="V96" t="str">
        <f>IF(ISBLANK(U96),"",IF(ISERROR(VLOOKUP(U96,[1]DropTable!$A:$A,1,0)),"드랍없음",""))</f>
        <v/>
      </c>
      <c r="X96">
        <v>8.1</v>
      </c>
    </row>
    <row r="97" spans="1:24" x14ac:dyDescent="0.3">
      <c r="A97">
        <v>3</v>
      </c>
      <c r="B97">
        <v>13</v>
      </c>
      <c r="C97">
        <f t="shared" si="7"/>
        <v>1680</v>
      </c>
      <c r="D97">
        <v>420</v>
      </c>
      <c r="E97" t="s">
        <v>114</v>
      </c>
      <c r="G97" t="b">
        <v>0</v>
      </c>
      <c r="H97" t="s">
        <v>24</v>
      </c>
      <c r="I97" t="str">
        <f>IF(ISBLANK(H97),"",IF(ISERROR(VLOOKUP(H97,MapTable!$A:$A,1,0)),"컨트롤없음",""))</f>
        <v/>
      </c>
      <c r="J97">
        <f t="shared" si="4"/>
        <v>2</v>
      </c>
      <c r="K97" t="b">
        <f t="shared" ca="1" si="5"/>
        <v>0</v>
      </c>
      <c r="M97" t="str">
        <f>IF(ISBLANK(L97),"",IF(ISERROR(VLOOKUP(L97,MapTable!$A:$A,1,0)),"컨트롤없음",""))</f>
        <v/>
      </c>
      <c r="O97" t="str">
        <f>IF(ISBLANK(N97),"",
IF(ISERROR(FIND(",",N97)),
  IF(ISERROR(VLOOKUP(N97,MapTable!$A:$A,1,0)),"맵없음",
  ""),
IF(ISERROR(FIND(",",N97,FIND(",",N97)+1)),
  IF(OR(ISERROR(VLOOKUP(LEFT(N97,FIND(",",N97)-1),MapTable!$A:$A,1,0)),ISERROR(VLOOKUP(TRIM(MID(N97,FIND(",",N97)+1,999)),MapTable!$A:$A,1,0))),"맵없음",
  ""),
IF(ISERROR(FIND(",",N97,FIND(",",N97,FIND(",",N97)+1)+1)),
  IF(OR(ISERROR(VLOOKUP(LEFT(N97,FIND(",",N97)-1),MapTable!$A:$A,1,0)),ISERROR(VLOOKUP(TRIM(MID(N97,FIND(",",N97)+1,FIND(",",N97,FIND(",",N97)+1)-FIND(",",N97)-1)),MapTable!$A:$A,1,0)),ISERROR(VLOOKUP(TRIM(MID(N97,FIND(",",N97,FIND(",",N97)+1)+1,999)),MapTable!$A:$A,1,0))),"맵없음",
  ""),
IF(ISERROR(FIND(",",N97,FIND(",",N97,FIND(",",N97,FIND(",",N97)+1)+1)+1)),
  IF(OR(ISERROR(VLOOKUP(LEFT(N97,FIND(",",N97)-1),MapTable!$A:$A,1,0)),ISERROR(VLOOKUP(TRIM(MID(N97,FIND(",",N97)+1,FIND(",",N97,FIND(",",N97)+1)-FIND(",",N97)-1)),MapTable!$A:$A,1,0)),ISERROR(VLOOKUP(TRIM(MID(N97,FIND(",",N97,FIND(",",N97)+1)+1,FIND(",",N97,FIND(",",N97,FIND(",",N97)+1)+1)-FIND(",",N97,FIND(",",N97)+1)-1)),MapTable!$A:$A,1,0)),ISERROR(VLOOKUP(TRIM(MID(N97,FIND(",",N97,FIND(",",N97,FIND(",",N97)+1)+1)+1,999)),MapTable!$A:$A,1,0))),"맵없음",
  ""),
)))))</f>
        <v/>
      </c>
      <c r="T97" t="str">
        <f>IF(ISBLANK(S97),"",IF(ISERROR(VLOOKUP(S97,[1]DropTable!$A:$A,1,0)),"드랍없음",""))</f>
        <v/>
      </c>
      <c r="V97" t="str">
        <f>IF(ISBLANK(U97),"",IF(ISERROR(VLOOKUP(U97,[1]DropTable!$A:$A,1,0)),"드랍없음",""))</f>
        <v/>
      </c>
      <c r="X97">
        <v>8.1</v>
      </c>
    </row>
    <row r="98" spans="1:24" x14ac:dyDescent="0.3">
      <c r="A98">
        <v>3</v>
      </c>
      <c r="B98">
        <v>14</v>
      </c>
      <c r="C98">
        <f t="shared" si="7"/>
        <v>1680</v>
      </c>
      <c r="D98">
        <v>420</v>
      </c>
      <c r="E98" t="s">
        <v>114</v>
      </c>
      <c r="G98" t="b">
        <v>0</v>
      </c>
      <c r="H98" t="s">
        <v>24</v>
      </c>
      <c r="I98" t="str">
        <f>IF(ISBLANK(H98),"",IF(ISERROR(VLOOKUP(H98,MapTable!$A:$A,1,0)),"컨트롤없음",""))</f>
        <v/>
      </c>
      <c r="J98">
        <f t="shared" si="4"/>
        <v>2</v>
      </c>
      <c r="K98" t="b">
        <f t="shared" ca="1" si="5"/>
        <v>0</v>
      </c>
      <c r="M98" t="str">
        <f>IF(ISBLANK(L98),"",IF(ISERROR(VLOOKUP(L98,MapTable!$A:$A,1,0)),"컨트롤없음",""))</f>
        <v/>
      </c>
      <c r="O98" t="str">
        <f>IF(ISBLANK(N98),"",
IF(ISERROR(FIND(",",N98)),
  IF(ISERROR(VLOOKUP(N98,MapTable!$A:$A,1,0)),"맵없음",
  ""),
IF(ISERROR(FIND(",",N98,FIND(",",N98)+1)),
  IF(OR(ISERROR(VLOOKUP(LEFT(N98,FIND(",",N98)-1),MapTable!$A:$A,1,0)),ISERROR(VLOOKUP(TRIM(MID(N98,FIND(",",N98)+1,999)),MapTable!$A:$A,1,0))),"맵없음",
  ""),
IF(ISERROR(FIND(",",N98,FIND(",",N98,FIND(",",N98)+1)+1)),
  IF(OR(ISERROR(VLOOKUP(LEFT(N98,FIND(",",N98)-1),MapTable!$A:$A,1,0)),ISERROR(VLOOKUP(TRIM(MID(N98,FIND(",",N98)+1,FIND(",",N98,FIND(",",N98)+1)-FIND(",",N98)-1)),MapTable!$A:$A,1,0)),ISERROR(VLOOKUP(TRIM(MID(N98,FIND(",",N98,FIND(",",N98)+1)+1,999)),MapTable!$A:$A,1,0))),"맵없음",
  ""),
IF(ISERROR(FIND(",",N98,FIND(",",N98,FIND(",",N98,FIND(",",N98)+1)+1)+1)),
  IF(OR(ISERROR(VLOOKUP(LEFT(N98,FIND(",",N98)-1),MapTable!$A:$A,1,0)),ISERROR(VLOOKUP(TRIM(MID(N98,FIND(",",N98)+1,FIND(",",N98,FIND(",",N98)+1)-FIND(",",N98)-1)),MapTable!$A:$A,1,0)),ISERROR(VLOOKUP(TRIM(MID(N98,FIND(",",N98,FIND(",",N98)+1)+1,FIND(",",N98,FIND(",",N98,FIND(",",N98)+1)+1)-FIND(",",N98,FIND(",",N98)+1)-1)),MapTable!$A:$A,1,0)),ISERROR(VLOOKUP(TRIM(MID(N98,FIND(",",N98,FIND(",",N98,FIND(",",N98)+1)+1)+1,999)),MapTable!$A:$A,1,0))),"맵없음",
  ""),
)))))</f>
        <v/>
      </c>
      <c r="T98" t="str">
        <f>IF(ISBLANK(S98),"",IF(ISERROR(VLOOKUP(S98,[1]DropTable!$A:$A,1,0)),"드랍없음",""))</f>
        <v/>
      </c>
      <c r="V98" t="str">
        <f>IF(ISBLANK(U98),"",IF(ISERROR(VLOOKUP(U98,[1]DropTable!$A:$A,1,0)),"드랍없음",""))</f>
        <v/>
      </c>
      <c r="X98">
        <v>8.1</v>
      </c>
    </row>
    <row r="99" spans="1:24" x14ac:dyDescent="0.3">
      <c r="A99">
        <v>3</v>
      </c>
      <c r="B99">
        <v>15</v>
      </c>
      <c r="C99">
        <f t="shared" si="7"/>
        <v>1680</v>
      </c>
      <c r="D99">
        <v>420</v>
      </c>
      <c r="E99" t="s">
        <v>114</v>
      </c>
      <c r="G99" t="b">
        <v>0</v>
      </c>
      <c r="H99" t="s">
        <v>24</v>
      </c>
      <c r="I99" t="str">
        <f>IF(ISBLANK(H99),"",IF(ISERROR(VLOOKUP(H99,MapTable!$A:$A,1,0)),"컨트롤없음",""))</f>
        <v/>
      </c>
      <c r="J99">
        <f t="shared" si="4"/>
        <v>11</v>
      </c>
      <c r="K99" t="b">
        <f t="shared" ca="1" si="5"/>
        <v>0</v>
      </c>
      <c r="M99" t="str">
        <f>IF(ISBLANK(L99),"",IF(ISERROR(VLOOKUP(L99,MapTable!$A:$A,1,0)),"컨트롤없음",""))</f>
        <v/>
      </c>
      <c r="O99" t="str">
        <f>IF(ISBLANK(N99),"",
IF(ISERROR(FIND(",",N99)),
  IF(ISERROR(VLOOKUP(N99,MapTable!$A:$A,1,0)),"맵없음",
  ""),
IF(ISERROR(FIND(",",N99,FIND(",",N99)+1)),
  IF(OR(ISERROR(VLOOKUP(LEFT(N99,FIND(",",N99)-1),MapTable!$A:$A,1,0)),ISERROR(VLOOKUP(TRIM(MID(N99,FIND(",",N99)+1,999)),MapTable!$A:$A,1,0))),"맵없음",
  ""),
IF(ISERROR(FIND(",",N99,FIND(",",N99,FIND(",",N99)+1)+1)),
  IF(OR(ISERROR(VLOOKUP(LEFT(N99,FIND(",",N99)-1),MapTable!$A:$A,1,0)),ISERROR(VLOOKUP(TRIM(MID(N99,FIND(",",N99)+1,FIND(",",N99,FIND(",",N99)+1)-FIND(",",N99)-1)),MapTable!$A:$A,1,0)),ISERROR(VLOOKUP(TRIM(MID(N99,FIND(",",N99,FIND(",",N99)+1)+1,999)),MapTable!$A:$A,1,0))),"맵없음",
  ""),
IF(ISERROR(FIND(",",N99,FIND(",",N99,FIND(",",N99,FIND(",",N99)+1)+1)+1)),
  IF(OR(ISERROR(VLOOKUP(LEFT(N99,FIND(",",N99)-1),MapTable!$A:$A,1,0)),ISERROR(VLOOKUP(TRIM(MID(N99,FIND(",",N99)+1,FIND(",",N99,FIND(",",N99)+1)-FIND(",",N99)-1)),MapTable!$A:$A,1,0)),ISERROR(VLOOKUP(TRIM(MID(N99,FIND(",",N99,FIND(",",N99)+1)+1,FIND(",",N99,FIND(",",N99,FIND(",",N99)+1)+1)-FIND(",",N99,FIND(",",N99)+1)-1)),MapTable!$A:$A,1,0)),ISERROR(VLOOKUP(TRIM(MID(N99,FIND(",",N99,FIND(",",N99,FIND(",",N99)+1)+1)+1,999)),MapTable!$A:$A,1,0))),"맵없음",
  ""),
)))))</f>
        <v/>
      </c>
      <c r="T99" t="str">
        <f>IF(ISBLANK(S99),"",IF(ISERROR(VLOOKUP(S99,[1]DropTable!$A:$A,1,0)),"드랍없음",""))</f>
        <v/>
      </c>
      <c r="V99" t="str">
        <f>IF(ISBLANK(U99),"",IF(ISERROR(VLOOKUP(U99,[1]DropTable!$A:$A,1,0)),"드랍없음",""))</f>
        <v/>
      </c>
      <c r="X99">
        <v>8.1</v>
      </c>
    </row>
    <row r="100" spans="1:24" x14ac:dyDescent="0.3">
      <c r="A100">
        <v>3</v>
      </c>
      <c r="B100">
        <v>16</v>
      </c>
      <c r="C100">
        <f t="shared" si="7"/>
        <v>1680</v>
      </c>
      <c r="D100">
        <v>420</v>
      </c>
      <c r="E100" t="s">
        <v>114</v>
      </c>
      <c r="G100" t="b">
        <v>0</v>
      </c>
      <c r="H100" t="s">
        <v>24</v>
      </c>
      <c r="I100" t="str">
        <f>IF(ISBLANK(H100),"",IF(ISERROR(VLOOKUP(H100,MapTable!$A:$A,1,0)),"컨트롤없음",""))</f>
        <v/>
      </c>
      <c r="J100">
        <f t="shared" si="4"/>
        <v>2</v>
      </c>
      <c r="K100" t="b">
        <f t="shared" ca="1" si="5"/>
        <v>0</v>
      </c>
      <c r="M100" t="str">
        <f>IF(ISBLANK(L100),"",IF(ISERROR(VLOOKUP(L100,MapTable!$A:$A,1,0)),"컨트롤없음",""))</f>
        <v/>
      </c>
      <c r="O100" t="str">
        <f>IF(ISBLANK(N100),"",
IF(ISERROR(FIND(",",N100)),
  IF(ISERROR(VLOOKUP(N100,MapTable!$A:$A,1,0)),"맵없음",
  ""),
IF(ISERROR(FIND(",",N100,FIND(",",N100)+1)),
  IF(OR(ISERROR(VLOOKUP(LEFT(N100,FIND(",",N100)-1),MapTable!$A:$A,1,0)),ISERROR(VLOOKUP(TRIM(MID(N100,FIND(",",N100)+1,999)),MapTable!$A:$A,1,0))),"맵없음",
  ""),
IF(ISERROR(FIND(",",N100,FIND(",",N100,FIND(",",N100)+1)+1)),
  IF(OR(ISERROR(VLOOKUP(LEFT(N100,FIND(",",N100)-1),MapTable!$A:$A,1,0)),ISERROR(VLOOKUP(TRIM(MID(N100,FIND(",",N100)+1,FIND(",",N100,FIND(",",N100)+1)-FIND(",",N100)-1)),MapTable!$A:$A,1,0)),ISERROR(VLOOKUP(TRIM(MID(N100,FIND(",",N100,FIND(",",N100)+1)+1,999)),MapTable!$A:$A,1,0))),"맵없음",
  ""),
IF(ISERROR(FIND(",",N100,FIND(",",N100,FIND(",",N100,FIND(",",N100)+1)+1)+1)),
  IF(OR(ISERROR(VLOOKUP(LEFT(N100,FIND(",",N100)-1),MapTable!$A:$A,1,0)),ISERROR(VLOOKUP(TRIM(MID(N100,FIND(",",N100)+1,FIND(",",N100,FIND(",",N100)+1)-FIND(",",N100)-1)),MapTable!$A:$A,1,0)),ISERROR(VLOOKUP(TRIM(MID(N100,FIND(",",N100,FIND(",",N100)+1)+1,FIND(",",N100,FIND(",",N100,FIND(",",N100)+1)+1)-FIND(",",N100,FIND(",",N100)+1)-1)),MapTable!$A:$A,1,0)),ISERROR(VLOOKUP(TRIM(MID(N100,FIND(",",N100,FIND(",",N100,FIND(",",N100)+1)+1)+1,999)),MapTable!$A:$A,1,0))),"맵없음",
  ""),
)))))</f>
        <v/>
      </c>
      <c r="T100" t="str">
        <f>IF(ISBLANK(S100),"",IF(ISERROR(VLOOKUP(S100,[1]DropTable!$A:$A,1,0)),"드랍없음",""))</f>
        <v/>
      </c>
      <c r="V100" t="str">
        <f>IF(ISBLANK(U100),"",IF(ISERROR(VLOOKUP(U100,[1]DropTable!$A:$A,1,0)),"드랍없음",""))</f>
        <v/>
      </c>
      <c r="X100">
        <v>8.1</v>
      </c>
    </row>
    <row r="101" spans="1:24" x14ac:dyDescent="0.3">
      <c r="A101">
        <v>3</v>
      </c>
      <c r="B101">
        <v>17</v>
      </c>
      <c r="C101">
        <f t="shared" si="7"/>
        <v>1680</v>
      </c>
      <c r="D101">
        <v>420</v>
      </c>
      <c r="E101" t="s">
        <v>114</v>
      </c>
      <c r="G101" t="b">
        <v>0</v>
      </c>
      <c r="H101" t="s">
        <v>24</v>
      </c>
      <c r="I101" t="str">
        <f>IF(ISBLANK(H101),"",IF(ISERROR(VLOOKUP(H101,MapTable!$A:$A,1,0)),"컨트롤없음",""))</f>
        <v/>
      </c>
      <c r="J101">
        <f t="shared" si="4"/>
        <v>2</v>
      </c>
      <c r="K101" t="b">
        <f t="shared" ca="1" si="5"/>
        <v>0</v>
      </c>
      <c r="M101" t="str">
        <f>IF(ISBLANK(L101),"",IF(ISERROR(VLOOKUP(L101,MapTable!$A:$A,1,0)),"컨트롤없음",""))</f>
        <v/>
      </c>
      <c r="O101" t="str">
        <f>IF(ISBLANK(N101),"",
IF(ISERROR(FIND(",",N101)),
  IF(ISERROR(VLOOKUP(N101,MapTable!$A:$A,1,0)),"맵없음",
  ""),
IF(ISERROR(FIND(",",N101,FIND(",",N101)+1)),
  IF(OR(ISERROR(VLOOKUP(LEFT(N101,FIND(",",N101)-1),MapTable!$A:$A,1,0)),ISERROR(VLOOKUP(TRIM(MID(N101,FIND(",",N101)+1,999)),MapTable!$A:$A,1,0))),"맵없음",
  ""),
IF(ISERROR(FIND(",",N101,FIND(",",N101,FIND(",",N101)+1)+1)),
  IF(OR(ISERROR(VLOOKUP(LEFT(N101,FIND(",",N101)-1),MapTable!$A:$A,1,0)),ISERROR(VLOOKUP(TRIM(MID(N101,FIND(",",N101)+1,FIND(",",N101,FIND(",",N101)+1)-FIND(",",N101)-1)),MapTable!$A:$A,1,0)),ISERROR(VLOOKUP(TRIM(MID(N101,FIND(",",N101,FIND(",",N101)+1)+1,999)),MapTable!$A:$A,1,0))),"맵없음",
  ""),
IF(ISERROR(FIND(",",N101,FIND(",",N101,FIND(",",N101,FIND(",",N101)+1)+1)+1)),
  IF(OR(ISERROR(VLOOKUP(LEFT(N101,FIND(",",N101)-1),MapTable!$A:$A,1,0)),ISERROR(VLOOKUP(TRIM(MID(N101,FIND(",",N101)+1,FIND(",",N101,FIND(",",N101)+1)-FIND(",",N101)-1)),MapTable!$A:$A,1,0)),ISERROR(VLOOKUP(TRIM(MID(N101,FIND(",",N101,FIND(",",N101)+1)+1,FIND(",",N101,FIND(",",N101,FIND(",",N101)+1)+1)-FIND(",",N101,FIND(",",N101)+1)-1)),MapTable!$A:$A,1,0)),ISERROR(VLOOKUP(TRIM(MID(N101,FIND(",",N101,FIND(",",N101,FIND(",",N101)+1)+1)+1,999)),MapTable!$A:$A,1,0))),"맵없음",
  ""),
)))))</f>
        <v/>
      </c>
      <c r="T101" t="str">
        <f>IF(ISBLANK(S101),"",IF(ISERROR(VLOOKUP(S101,[1]DropTable!$A:$A,1,0)),"드랍없음",""))</f>
        <v/>
      </c>
      <c r="V101" t="str">
        <f>IF(ISBLANK(U101),"",IF(ISERROR(VLOOKUP(U101,[1]DropTable!$A:$A,1,0)),"드랍없음",""))</f>
        <v/>
      </c>
      <c r="X101">
        <v>8.1</v>
      </c>
    </row>
    <row r="102" spans="1:24" x14ac:dyDescent="0.3">
      <c r="A102">
        <v>3</v>
      </c>
      <c r="B102">
        <v>18</v>
      </c>
      <c r="C102">
        <f t="shared" si="7"/>
        <v>1680</v>
      </c>
      <c r="D102">
        <v>420</v>
      </c>
      <c r="E102" t="s">
        <v>114</v>
      </c>
      <c r="G102" t="b">
        <v>0</v>
      </c>
      <c r="H102" t="s">
        <v>24</v>
      </c>
      <c r="I102" t="str">
        <f>IF(ISBLANK(H102),"",IF(ISERROR(VLOOKUP(H102,MapTable!$A:$A,1,0)),"컨트롤없음",""))</f>
        <v/>
      </c>
      <c r="J102">
        <f t="shared" si="4"/>
        <v>2</v>
      </c>
      <c r="K102" t="b">
        <f t="shared" ca="1" si="5"/>
        <v>0</v>
      </c>
      <c r="M102" t="str">
        <f>IF(ISBLANK(L102),"",IF(ISERROR(VLOOKUP(L102,MapTable!$A:$A,1,0)),"컨트롤없음",""))</f>
        <v/>
      </c>
      <c r="O102" t="str">
        <f>IF(ISBLANK(N102),"",
IF(ISERROR(FIND(",",N102)),
  IF(ISERROR(VLOOKUP(N102,MapTable!$A:$A,1,0)),"맵없음",
  ""),
IF(ISERROR(FIND(",",N102,FIND(",",N102)+1)),
  IF(OR(ISERROR(VLOOKUP(LEFT(N102,FIND(",",N102)-1),MapTable!$A:$A,1,0)),ISERROR(VLOOKUP(TRIM(MID(N102,FIND(",",N102)+1,999)),MapTable!$A:$A,1,0))),"맵없음",
  ""),
IF(ISERROR(FIND(",",N102,FIND(",",N102,FIND(",",N102)+1)+1)),
  IF(OR(ISERROR(VLOOKUP(LEFT(N102,FIND(",",N102)-1),MapTable!$A:$A,1,0)),ISERROR(VLOOKUP(TRIM(MID(N102,FIND(",",N102)+1,FIND(",",N102,FIND(",",N102)+1)-FIND(",",N102)-1)),MapTable!$A:$A,1,0)),ISERROR(VLOOKUP(TRIM(MID(N102,FIND(",",N102,FIND(",",N102)+1)+1,999)),MapTable!$A:$A,1,0))),"맵없음",
  ""),
IF(ISERROR(FIND(",",N102,FIND(",",N102,FIND(",",N102,FIND(",",N102)+1)+1)+1)),
  IF(OR(ISERROR(VLOOKUP(LEFT(N102,FIND(",",N102)-1),MapTable!$A:$A,1,0)),ISERROR(VLOOKUP(TRIM(MID(N102,FIND(",",N102)+1,FIND(",",N102,FIND(",",N102)+1)-FIND(",",N102)-1)),MapTable!$A:$A,1,0)),ISERROR(VLOOKUP(TRIM(MID(N102,FIND(",",N102,FIND(",",N102)+1)+1,FIND(",",N102,FIND(",",N102,FIND(",",N102)+1)+1)-FIND(",",N102,FIND(",",N102)+1)-1)),MapTable!$A:$A,1,0)),ISERROR(VLOOKUP(TRIM(MID(N102,FIND(",",N102,FIND(",",N102,FIND(",",N102)+1)+1)+1,999)),MapTable!$A:$A,1,0))),"맵없음",
  ""),
)))))</f>
        <v/>
      </c>
      <c r="T102" t="str">
        <f>IF(ISBLANK(S102),"",IF(ISERROR(VLOOKUP(S102,[1]DropTable!$A:$A,1,0)),"드랍없음",""))</f>
        <v/>
      </c>
      <c r="V102" t="str">
        <f>IF(ISBLANK(U102),"",IF(ISERROR(VLOOKUP(U102,[1]DropTable!$A:$A,1,0)),"드랍없음",""))</f>
        <v/>
      </c>
      <c r="X102">
        <v>8.1</v>
      </c>
    </row>
    <row r="103" spans="1:24" x14ac:dyDescent="0.3">
      <c r="A103">
        <v>3</v>
      </c>
      <c r="B103">
        <v>19</v>
      </c>
      <c r="C103">
        <f t="shared" si="7"/>
        <v>1680</v>
      </c>
      <c r="D103">
        <v>420</v>
      </c>
      <c r="E103" t="s">
        <v>114</v>
      </c>
      <c r="G103" t="b">
        <v>0</v>
      </c>
      <c r="H103" t="s">
        <v>24</v>
      </c>
      <c r="I103" t="str">
        <f>IF(ISBLANK(H103),"",IF(ISERROR(VLOOKUP(H103,MapTable!$A:$A,1,0)),"컨트롤없음",""))</f>
        <v/>
      </c>
      <c r="J103">
        <f t="shared" si="4"/>
        <v>2</v>
      </c>
      <c r="K103" t="b">
        <f t="shared" ca="1" si="5"/>
        <v>1</v>
      </c>
      <c r="M103" t="str">
        <f>IF(ISBLANK(L103),"",IF(ISERROR(VLOOKUP(L103,MapTable!$A:$A,1,0)),"컨트롤없음",""))</f>
        <v/>
      </c>
      <c r="O103" t="str">
        <f>IF(ISBLANK(N103),"",
IF(ISERROR(FIND(",",N103)),
  IF(ISERROR(VLOOKUP(N103,MapTable!$A:$A,1,0)),"맵없음",
  ""),
IF(ISERROR(FIND(",",N103,FIND(",",N103)+1)),
  IF(OR(ISERROR(VLOOKUP(LEFT(N103,FIND(",",N103)-1),MapTable!$A:$A,1,0)),ISERROR(VLOOKUP(TRIM(MID(N103,FIND(",",N103)+1,999)),MapTable!$A:$A,1,0))),"맵없음",
  ""),
IF(ISERROR(FIND(",",N103,FIND(",",N103,FIND(",",N103)+1)+1)),
  IF(OR(ISERROR(VLOOKUP(LEFT(N103,FIND(",",N103)-1),MapTable!$A:$A,1,0)),ISERROR(VLOOKUP(TRIM(MID(N103,FIND(",",N103)+1,FIND(",",N103,FIND(",",N103)+1)-FIND(",",N103)-1)),MapTable!$A:$A,1,0)),ISERROR(VLOOKUP(TRIM(MID(N103,FIND(",",N103,FIND(",",N103)+1)+1,999)),MapTable!$A:$A,1,0))),"맵없음",
  ""),
IF(ISERROR(FIND(",",N103,FIND(",",N103,FIND(",",N103,FIND(",",N103)+1)+1)+1)),
  IF(OR(ISERROR(VLOOKUP(LEFT(N103,FIND(",",N103)-1),MapTable!$A:$A,1,0)),ISERROR(VLOOKUP(TRIM(MID(N103,FIND(",",N103)+1,FIND(",",N103,FIND(",",N103)+1)-FIND(",",N103)-1)),MapTable!$A:$A,1,0)),ISERROR(VLOOKUP(TRIM(MID(N103,FIND(",",N103,FIND(",",N103)+1)+1,FIND(",",N103,FIND(",",N103,FIND(",",N103)+1)+1)-FIND(",",N103,FIND(",",N103)+1)-1)),MapTable!$A:$A,1,0)),ISERROR(VLOOKUP(TRIM(MID(N103,FIND(",",N103,FIND(",",N103,FIND(",",N103)+1)+1)+1,999)),MapTable!$A:$A,1,0))),"맵없음",
  ""),
)))))</f>
        <v/>
      </c>
      <c r="T103" t="str">
        <f>IF(ISBLANK(S103),"",IF(ISERROR(VLOOKUP(S103,[1]DropTable!$A:$A,1,0)),"드랍없음",""))</f>
        <v/>
      </c>
      <c r="V103" t="str">
        <f>IF(ISBLANK(U103),"",IF(ISERROR(VLOOKUP(U103,[1]DropTable!$A:$A,1,0)),"드랍없음",""))</f>
        <v/>
      </c>
      <c r="X103">
        <v>8.1</v>
      </c>
    </row>
    <row r="104" spans="1:24" x14ac:dyDescent="0.3">
      <c r="A104">
        <v>3</v>
      </c>
      <c r="B104">
        <v>20</v>
      </c>
      <c r="C104">
        <f t="shared" si="7"/>
        <v>1680</v>
      </c>
      <c r="D104">
        <v>420</v>
      </c>
      <c r="E104" t="s">
        <v>114</v>
      </c>
      <c r="G104" t="b">
        <v>0</v>
      </c>
      <c r="H104" t="s">
        <v>24</v>
      </c>
      <c r="I104" t="str">
        <f>IF(ISBLANK(H104),"",IF(ISERROR(VLOOKUP(H104,MapTable!$A:$A,1,0)),"컨트롤없음",""))</f>
        <v/>
      </c>
      <c r="J104">
        <f t="shared" si="4"/>
        <v>12</v>
      </c>
      <c r="K104" t="b">
        <f t="shared" ca="1" si="5"/>
        <v>1</v>
      </c>
      <c r="M104" t="str">
        <f>IF(ISBLANK(L104),"",IF(ISERROR(VLOOKUP(L104,MapTable!$A:$A,1,0)),"컨트롤없음",""))</f>
        <v/>
      </c>
      <c r="O104" t="str">
        <f>IF(ISBLANK(N104),"",
IF(ISERROR(FIND(",",N104)),
  IF(ISERROR(VLOOKUP(N104,MapTable!$A:$A,1,0)),"맵없음",
  ""),
IF(ISERROR(FIND(",",N104,FIND(",",N104)+1)),
  IF(OR(ISERROR(VLOOKUP(LEFT(N104,FIND(",",N104)-1),MapTable!$A:$A,1,0)),ISERROR(VLOOKUP(TRIM(MID(N104,FIND(",",N104)+1,999)),MapTable!$A:$A,1,0))),"맵없음",
  ""),
IF(ISERROR(FIND(",",N104,FIND(",",N104,FIND(",",N104)+1)+1)),
  IF(OR(ISERROR(VLOOKUP(LEFT(N104,FIND(",",N104)-1),MapTable!$A:$A,1,0)),ISERROR(VLOOKUP(TRIM(MID(N104,FIND(",",N104)+1,FIND(",",N104,FIND(",",N104)+1)-FIND(",",N104)-1)),MapTable!$A:$A,1,0)),ISERROR(VLOOKUP(TRIM(MID(N104,FIND(",",N104,FIND(",",N104)+1)+1,999)),MapTable!$A:$A,1,0))),"맵없음",
  ""),
IF(ISERROR(FIND(",",N104,FIND(",",N104,FIND(",",N104,FIND(",",N104)+1)+1)+1)),
  IF(OR(ISERROR(VLOOKUP(LEFT(N104,FIND(",",N104)-1),MapTable!$A:$A,1,0)),ISERROR(VLOOKUP(TRIM(MID(N104,FIND(",",N104)+1,FIND(",",N104,FIND(",",N104)+1)-FIND(",",N104)-1)),MapTable!$A:$A,1,0)),ISERROR(VLOOKUP(TRIM(MID(N104,FIND(",",N104,FIND(",",N104)+1)+1,FIND(",",N104,FIND(",",N104,FIND(",",N104)+1)+1)-FIND(",",N104,FIND(",",N104)+1)-1)),MapTable!$A:$A,1,0)),ISERROR(VLOOKUP(TRIM(MID(N104,FIND(",",N104,FIND(",",N104,FIND(",",N104)+1)+1)+1,999)),MapTable!$A:$A,1,0))),"맵없음",
  ""),
)))))</f>
        <v/>
      </c>
      <c r="T104" t="str">
        <f>IF(ISBLANK(S104),"",IF(ISERROR(VLOOKUP(S104,[1]DropTable!$A:$A,1,0)),"드랍없음",""))</f>
        <v/>
      </c>
      <c r="V104" t="str">
        <f>IF(ISBLANK(U104),"",IF(ISERROR(VLOOKUP(U104,[1]DropTable!$A:$A,1,0)),"드랍없음",""))</f>
        <v/>
      </c>
      <c r="X104">
        <v>8.1</v>
      </c>
    </row>
    <row r="105" spans="1:24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 t="s">
        <v>114</v>
      </c>
      <c r="G105" t="b">
        <v>0</v>
      </c>
      <c r="H105" t="s">
        <v>24</v>
      </c>
      <c r="I105" t="str">
        <f>IF(ISBLANK(H105),"",IF(ISERROR(VLOOKUP(H105,MapTable!$A:$A,1,0)),"컨트롤없음",""))</f>
        <v/>
      </c>
      <c r="J105">
        <f t="shared" si="4"/>
        <v>3</v>
      </c>
      <c r="K105" t="b">
        <f t="shared" ca="1" si="5"/>
        <v>0</v>
      </c>
      <c r="M105" t="str">
        <f>IF(ISBLANK(L105),"",IF(ISERROR(VLOOKUP(L105,MapTable!$A:$A,1,0)),"컨트롤없음",""))</f>
        <v/>
      </c>
      <c r="O105" t="str">
        <f>IF(ISBLANK(N105),"",
IF(ISERROR(FIND(",",N105)),
  IF(ISERROR(VLOOKUP(N105,MapTable!$A:$A,1,0)),"맵없음",
  ""),
IF(ISERROR(FIND(",",N105,FIND(",",N105)+1)),
  IF(OR(ISERROR(VLOOKUP(LEFT(N105,FIND(",",N105)-1),MapTable!$A:$A,1,0)),ISERROR(VLOOKUP(TRIM(MID(N105,FIND(",",N105)+1,999)),MapTable!$A:$A,1,0))),"맵없음",
  ""),
IF(ISERROR(FIND(",",N105,FIND(",",N105,FIND(",",N105)+1)+1)),
  IF(OR(ISERROR(VLOOKUP(LEFT(N105,FIND(",",N105)-1),MapTable!$A:$A,1,0)),ISERROR(VLOOKUP(TRIM(MID(N105,FIND(",",N105)+1,FIND(",",N105,FIND(",",N105)+1)-FIND(",",N105)-1)),MapTable!$A:$A,1,0)),ISERROR(VLOOKUP(TRIM(MID(N105,FIND(",",N105,FIND(",",N105)+1)+1,999)),MapTable!$A:$A,1,0))),"맵없음",
  ""),
IF(ISERROR(FIND(",",N105,FIND(",",N105,FIND(",",N105,FIND(",",N105)+1)+1)+1)),
  IF(OR(ISERROR(VLOOKUP(LEFT(N105,FIND(",",N105)-1),MapTable!$A:$A,1,0)),ISERROR(VLOOKUP(TRIM(MID(N105,FIND(",",N105)+1,FIND(",",N105,FIND(",",N105)+1)-FIND(",",N105)-1)),MapTable!$A:$A,1,0)),ISERROR(VLOOKUP(TRIM(MID(N105,FIND(",",N105,FIND(",",N105)+1)+1,FIND(",",N105,FIND(",",N105,FIND(",",N105)+1)+1)-FIND(",",N105,FIND(",",N105)+1)-1)),MapTable!$A:$A,1,0)),ISERROR(VLOOKUP(TRIM(MID(N105,FIND(",",N105,FIND(",",N105,FIND(",",N105)+1)+1)+1,999)),MapTable!$A:$A,1,0))),"맵없음",
  ""),
)))))</f>
        <v/>
      </c>
      <c r="T105" t="str">
        <f>IF(ISBLANK(S105),"",IF(ISERROR(VLOOKUP(S105,[1]DropTable!$A:$A,1,0)),"드랍없음",""))</f>
        <v/>
      </c>
      <c r="V105" t="str">
        <f>IF(ISBLANK(U105),"",IF(ISERROR(VLOOKUP(U105,[1]DropTable!$A:$A,1,0)),"드랍없음",""))</f>
        <v/>
      </c>
      <c r="X105">
        <v>8.1</v>
      </c>
    </row>
    <row r="106" spans="1:24" x14ac:dyDescent="0.3">
      <c r="A106">
        <v>3</v>
      </c>
      <c r="B106">
        <v>22</v>
      </c>
      <c r="C106">
        <f t="shared" si="8"/>
        <v>1680</v>
      </c>
      <c r="D106">
        <v>420</v>
      </c>
      <c r="E106" t="s">
        <v>114</v>
      </c>
      <c r="G106" t="b">
        <v>0</v>
      </c>
      <c r="H106" t="s">
        <v>24</v>
      </c>
      <c r="I106" t="str">
        <f>IF(ISBLANK(H106),"",IF(ISERROR(VLOOKUP(H106,MapTable!$A:$A,1,0)),"컨트롤없음",""))</f>
        <v/>
      </c>
      <c r="J106">
        <f t="shared" si="4"/>
        <v>3</v>
      </c>
      <c r="K106" t="b">
        <f t="shared" ca="1" si="5"/>
        <v>0</v>
      </c>
      <c r="M106" t="str">
        <f>IF(ISBLANK(L106),"",IF(ISERROR(VLOOKUP(L106,MapTable!$A:$A,1,0)),"컨트롤없음",""))</f>
        <v/>
      </c>
      <c r="O106" t="str">
        <f>IF(ISBLANK(N106),"",
IF(ISERROR(FIND(",",N106)),
  IF(ISERROR(VLOOKUP(N106,MapTable!$A:$A,1,0)),"맵없음",
  ""),
IF(ISERROR(FIND(",",N106,FIND(",",N106)+1)),
  IF(OR(ISERROR(VLOOKUP(LEFT(N106,FIND(",",N106)-1),MapTable!$A:$A,1,0)),ISERROR(VLOOKUP(TRIM(MID(N106,FIND(",",N106)+1,999)),MapTable!$A:$A,1,0))),"맵없음",
  ""),
IF(ISERROR(FIND(",",N106,FIND(",",N106,FIND(",",N106)+1)+1)),
  IF(OR(ISERROR(VLOOKUP(LEFT(N106,FIND(",",N106)-1),MapTable!$A:$A,1,0)),ISERROR(VLOOKUP(TRIM(MID(N106,FIND(",",N106)+1,FIND(",",N106,FIND(",",N106)+1)-FIND(",",N106)-1)),MapTable!$A:$A,1,0)),ISERROR(VLOOKUP(TRIM(MID(N106,FIND(",",N106,FIND(",",N106)+1)+1,999)),MapTable!$A:$A,1,0))),"맵없음",
  ""),
IF(ISERROR(FIND(",",N106,FIND(",",N106,FIND(",",N106,FIND(",",N106)+1)+1)+1)),
  IF(OR(ISERROR(VLOOKUP(LEFT(N106,FIND(",",N106)-1),MapTable!$A:$A,1,0)),ISERROR(VLOOKUP(TRIM(MID(N106,FIND(",",N106)+1,FIND(",",N106,FIND(",",N106)+1)-FIND(",",N106)-1)),MapTable!$A:$A,1,0)),ISERROR(VLOOKUP(TRIM(MID(N106,FIND(",",N106,FIND(",",N106)+1)+1,FIND(",",N106,FIND(",",N106,FIND(",",N106)+1)+1)-FIND(",",N106,FIND(",",N106)+1)-1)),MapTable!$A:$A,1,0)),ISERROR(VLOOKUP(TRIM(MID(N106,FIND(",",N106,FIND(",",N106,FIND(",",N106)+1)+1)+1,999)),MapTable!$A:$A,1,0))),"맵없음",
  ""),
)))))</f>
        <v/>
      </c>
      <c r="T106" t="str">
        <f>IF(ISBLANK(S106),"",IF(ISERROR(VLOOKUP(S106,[1]DropTable!$A:$A,1,0)),"드랍없음",""))</f>
        <v/>
      </c>
      <c r="V106" t="str">
        <f>IF(ISBLANK(U106),"",IF(ISERROR(VLOOKUP(U106,[1]DropTable!$A:$A,1,0)),"드랍없음",""))</f>
        <v/>
      </c>
      <c r="X106">
        <v>8.1</v>
      </c>
    </row>
    <row r="107" spans="1:24" x14ac:dyDescent="0.3">
      <c r="A107">
        <v>3</v>
      </c>
      <c r="B107">
        <v>23</v>
      </c>
      <c r="C107">
        <f t="shared" si="8"/>
        <v>1680</v>
      </c>
      <c r="D107">
        <v>420</v>
      </c>
      <c r="E107" t="s">
        <v>114</v>
      </c>
      <c r="G107" t="b">
        <v>0</v>
      </c>
      <c r="H107" t="s">
        <v>24</v>
      </c>
      <c r="I107" t="str">
        <f>IF(ISBLANK(H107),"",IF(ISERROR(VLOOKUP(H107,MapTable!$A:$A,1,0)),"컨트롤없음",""))</f>
        <v/>
      </c>
      <c r="J107">
        <f t="shared" si="4"/>
        <v>3</v>
      </c>
      <c r="K107" t="b">
        <f t="shared" ca="1" si="5"/>
        <v>0</v>
      </c>
      <c r="M107" t="str">
        <f>IF(ISBLANK(L107),"",IF(ISERROR(VLOOKUP(L107,MapTable!$A:$A,1,0)),"컨트롤없음",""))</f>
        <v/>
      </c>
      <c r="O107" t="str">
        <f>IF(ISBLANK(N107),"",
IF(ISERROR(FIND(",",N107)),
  IF(ISERROR(VLOOKUP(N107,MapTable!$A:$A,1,0)),"맵없음",
  ""),
IF(ISERROR(FIND(",",N107,FIND(",",N107)+1)),
  IF(OR(ISERROR(VLOOKUP(LEFT(N107,FIND(",",N107)-1),MapTable!$A:$A,1,0)),ISERROR(VLOOKUP(TRIM(MID(N107,FIND(",",N107)+1,999)),MapTable!$A:$A,1,0))),"맵없음",
  ""),
IF(ISERROR(FIND(",",N107,FIND(",",N107,FIND(",",N107)+1)+1)),
  IF(OR(ISERROR(VLOOKUP(LEFT(N107,FIND(",",N107)-1),MapTable!$A:$A,1,0)),ISERROR(VLOOKUP(TRIM(MID(N107,FIND(",",N107)+1,FIND(",",N107,FIND(",",N107)+1)-FIND(",",N107)-1)),MapTable!$A:$A,1,0)),ISERROR(VLOOKUP(TRIM(MID(N107,FIND(",",N107,FIND(",",N107)+1)+1,999)),MapTable!$A:$A,1,0))),"맵없음",
  ""),
IF(ISERROR(FIND(",",N107,FIND(",",N107,FIND(",",N107,FIND(",",N107)+1)+1)+1)),
  IF(OR(ISERROR(VLOOKUP(LEFT(N107,FIND(",",N107)-1),MapTable!$A:$A,1,0)),ISERROR(VLOOKUP(TRIM(MID(N107,FIND(",",N107)+1,FIND(",",N107,FIND(",",N107)+1)-FIND(",",N107)-1)),MapTable!$A:$A,1,0)),ISERROR(VLOOKUP(TRIM(MID(N107,FIND(",",N107,FIND(",",N107)+1)+1,FIND(",",N107,FIND(",",N107,FIND(",",N107)+1)+1)-FIND(",",N107,FIND(",",N107)+1)-1)),MapTable!$A:$A,1,0)),ISERROR(VLOOKUP(TRIM(MID(N107,FIND(",",N107,FIND(",",N107,FIND(",",N107)+1)+1)+1,999)),MapTable!$A:$A,1,0))),"맵없음",
  ""),
)))))</f>
        <v/>
      </c>
      <c r="T107" t="str">
        <f>IF(ISBLANK(S107),"",IF(ISERROR(VLOOKUP(S107,[1]DropTable!$A:$A,1,0)),"드랍없음",""))</f>
        <v/>
      </c>
      <c r="V107" t="str">
        <f>IF(ISBLANK(U107),"",IF(ISERROR(VLOOKUP(U107,[1]DropTable!$A:$A,1,0)),"드랍없음",""))</f>
        <v/>
      </c>
      <c r="X107">
        <v>8.1</v>
      </c>
    </row>
    <row r="108" spans="1:24" x14ac:dyDescent="0.3">
      <c r="A108">
        <v>3</v>
      </c>
      <c r="B108">
        <v>24</v>
      </c>
      <c r="C108">
        <f t="shared" si="8"/>
        <v>1680</v>
      </c>
      <c r="D108">
        <v>420</v>
      </c>
      <c r="E108" t="s">
        <v>114</v>
      </c>
      <c r="G108" t="b">
        <v>0</v>
      </c>
      <c r="H108" t="s">
        <v>24</v>
      </c>
      <c r="I108" t="str">
        <f>IF(ISBLANK(H108),"",IF(ISERROR(VLOOKUP(H108,MapTable!$A:$A,1,0)),"컨트롤없음",""))</f>
        <v/>
      </c>
      <c r="J108">
        <f t="shared" si="4"/>
        <v>3</v>
      </c>
      <c r="K108" t="b">
        <f t="shared" ca="1" si="5"/>
        <v>0</v>
      </c>
      <c r="M108" t="str">
        <f>IF(ISBLANK(L108),"",IF(ISERROR(VLOOKUP(L108,MapTable!$A:$A,1,0)),"컨트롤없음",""))</f>
        <v/>
      </c>
      <c r="O108" t="str">
        <f>IF(ISBLANK(N108),"",
IF(ISERROR(FIND(",",N108)),
  IF(ISERROR(VLOOKUP(N108,MapTable!$A:$A,1,0)),"맵없음",
  ""),
IF(ISERROR(FIND(",",N108,FIND(",",N108)+1)),
  IF(OR(ISERROR(VLOOKUP(LEFT(N108,FIND(",",N108)-1),MapTable!$A:$A,1,0)),ISERROR(VLOOKUP(TRIM(MID(N108,FIND(",",N108)+1,999)),MapTable!$A:$A,1,0))),"맵없음",
  ""),
IF(ISERROR(FIND(",",N108,FIND(",",N108,FIND(",",N108)+1)+1)),
  IF(OR(ISERROR(VLOOKUP(LEFT(N108,FIND(",",N108)-1),MapTable!$A:$A,1,0)),ISERROR(VLOOKUP(TRIM(MID(N108,FIND(",",N108)+1,FIND(",",N108,FIND(",",N108)+1)-FIND(",",N108)-1)),MapTable!$A:$A,1,0)),ISERROR(VLOOKUP(TRIM(MID(N108,FIND(",",N108,FIND(",",N108)+1)+1,999)),MapTable!$A:$A,1,0))),"맵없음",
  ""),
IF(ISERROR(FIND(",",N108,FIND(",",N108,FIND(",",N108,FIND(",",N108)+1)+1)+1)),
  IF(OR(ISERROR(VLOOKUP(LEFT(N108,FIND(",",N108)-1),MapTable!$A:$A,1,0)),ISERROR(VLOOKUP(TRIM(MID(N108,FIND(",",N108)+1,FIND(",",N108,FIND(",",N108)+1)-FIND(",",N108)-1)),MapTable!$A:$A,1,0)),ISERROR(VLOOKUP(TRIM(MID(N108,FIND(",",N108,FIND(",",N108)+1)+1,FIND(",",N108,FIND(",",N108,FIND(",",N108)+1)+1)-FIND(",",N108,FIND(",",N108)+1)-1)),MapTable!$A:$A,1,0)),ISERROR(VLOOKUP(TRIM(MID(N108,FIND(",",N108,FIND(",",N108,FIND(",",N108)+1)+1)+1,999)),MapTable!$A:$A,1,0))),"맵없음",
  ""),
)))))</f>
        <v/>
      </c>
      <c r="T108" t="str">
        <f>IF(ISBLANK(S108),"",IF(ISERROR(VLOOKUP(S108,[1]DropTable!$A:$A,1,0)),"드랍없음",""))</f>
        <v/>
      </c>
      <c r="V108" t="str">
        <f>IF(ISBLANK(U108),"",IF(ISERROR(VLOOKUP(U108,[1]DropTable!$A:$A,1,0)),"드랍없음",""))</f>
        <v/>
      </c>
      <c r="X108">
        <v>8.1</v>
      </c>
    </row>
    <row r="109" spans="1:24" x14ac:dyDescent="0.3">
      <c r="A109">
        <v>3</v>
      </c>
      <c r="B109">
        <v>25</v>
      </c>
      <c r="C109">
        <f t="shared" si="8"/>
        <v>1680</v>
      </c>
      <c r="D109">
        <v>420</v>
      </c>
      <c r="E109" t="s">
        <v>114</v>
      </c>
      <c r="G109" t="b">
        <v>0</v>
      </c>
      <c r="H109" t="s">
        <v>24</v>
      </c>
      <c r="I109" t="str">
        <f>IF(ISBLANK(H109),"",IF(ISERROR(VLOOKUP(H109,MapTable!$A:$A,1,0)),"컨트롤없음",""))</f>
        <v/>
      </c>
      <c r="J109">
        <f t="shared" si="4"/>
        <v>11</v>
      </c>
      <c r="K109" t="b">
        <f t="shared" ca="1" si="5"/>
        <v>0</v>
      </c>
      <c r="M109" t="str">
        <f>IF(ISBLANK(L109),"",IF(ISERROR(VLOOKUP(L109,MapTable!$A:$A,1,0)),"컨트롤없음",""))</f>
        <v/>
      </c>
      <c r="O109" t="str">
        <f>IF(ISBLANK(N109),"",
IF(ISERROR(FIND(",",N109)),
  IF(ISERROR(VLOOKUP(N109,MapTable!$A:$A,1,0)),"맵없음",
  ""),
IF(ISERROR(FIND(",",N109,FIND(",",N109)+1)),
  IF(OR(ISERROR(VLOOKUP(LEFT(N109,FIND(",",N109)-1),MapTable!$A:$A,1,0)),ISERROR(VLOOKUP(TRIM(MID(N109,FIND(",",N109)+1,999)),MapTable!$A:$A,1,0))),"맵없음",
  ""),
IF(ISERROR(FIND(",",N109,FIND(",",N109,FIND(",",N109)+1)+1)),
  IF(OR(ISERROR(VLOOKUP(LEFT(N109,FIND(",",N109)-1),MapTable!$A:$A,1,0)),ISERROR(VLOOKUP(TRIM(MID(N109,FIND(",",N109)+1,FIND(",",N109,FIND(",",N109)+1)-FIND(",",N109)-1)),MapTable!$A:$A,1,0)),ISERROR(VLOOKUP(TRIM(MID(N109,FIND(",",N109,FIND(",",N109)+1)+1,999)),MapTable!$A:$A,1,0))),"맵없음",
  ""),
IF(ISERROR(FIND(",",N109,FIND(",",N109,FIND(",",N109,FIND(",",N109)+1)+1)+1)),
  IF(OR(ISERROR(VLOOKUP(LEFT(N109,FIND(",",N109)-1),MapTable!$A:$A,1,0)),ISERROR(VLOOKUP(TRIM(MID(N109,FIND(",",N109)+1,FIND(",",N109,FIND(",",N109)+1)-FIND(",",N109)-1)),MapTable!$A:$A,1,0)),ISERROR(VLOOKUP(TRIM(MID(N109,FIND(",",N109,FIND(",",N109)+1)+1,FIND(",",N109,FIND(",",N109,FIND(",",N109)+1)+1)-FIND(",",N109,FIND(",",N109)+1)-1)),MapTable!$A:$A,1,0)),ISERROR(VLOOKUP(TRIM(MID(N109,FIND(",",N109,FIND(",",N109,FIND(",",N109)+1)+1)+1,999)),MapTable!$A:$A,1,0))),"맵없음",
  ""),
)))))</f>
        <v/>
      </c>
      <c r="T109" t="str">
        <f>IF(ISBLANK(S109),"",IF(ISERROR(VLOOKUP(S109,[1]DropTable!$A:$A,1,0)),"드랍없음",""))</f>
        <v/>
      </c>
      <c r="V109" t="str">
        <f>IF(ISBLANK(U109),"",IF(ISERROR(VLOOKUP(U109,[1]DropTable!$A:$A,1,0)),"드랍없음",""))</f>
        <v/>
      </c>
      <c r="X109">
        <v>8.1</v>
      </c>
    </row>
    <row r="110" spans="1:24" x14ac:dyDescent="0.3">
      <c r="A110">
        <v>3</v>
      </c>
      <c r="B110">
        <v>26</v>
      </c>
      <c r="C110">
        <f t="shared" si="8"/>
        <v>1680</v>
      </c>
      <c r="D110">
        <v>420</v>
      </c>
      <c r="E110" t="s">
        <v>114</v>
      </c>
      <c r="G110" t="b">
        <v>0</v>
      </c>
      <c r="H110" t="s">
        <v>24</v>
      </c>
      <c r="I110" t="str">
        <f>IF(ISBLANK(H110),"",IF(ISERROR(VLOOKUP(H110,MapTable!$A:$A,1,0)),"컨트롤없음",""))</f>
        <v/>
      </c>
      <c r="J110">
        <f t="shared" si="4"/>
        <v>3</v>
      </c>
      <c r="K110" t="b">
        <f t="shared" ca="1" si="5"/>
        <v>0</v>
      </c>
      <c r="M110" t="str">
        <f>IF(ISBLANK(L110),"",IF(ISERROR(VLOOKUP(L110,MapTable!$A:$A,1,0)),"컨트롤없음",""))</f>
        <v/>
      </c>
      <c r="O110" t="str">
        <f>IF(ISBLANK(N110),"",
IF(ISERROR(FIND(",",N110)),
  IF(ISERROR(VLOOKUP(N110,MapTable!$A:$A,1,0)),"맵없음",
  ""),
IF(ISERROR(FIND(",",N110,FIND(",",N110)+1)),
  IF(OR(ISERROR(VLOOKUP(LEFT(N110,FIND(",",N110)-1),MapTable!$A:$A,1,0)),ISERROR(VLOOKUP(TRIM(MID(N110,FIND(",",N110)+1,999)),MapTable!$A:$A,1,0))),"맵없음",
  ""),
IF(ISERROR(FIND(",",N110,FIND(",",N110,FIND(",",N110)+1)+1)),
  IF(OR(ISERROR(VLOOKUP(LEFT(N110,FIND(",",N110)-1),MapTable!$A:$A,1,0)),ISERROR(VLOOKUP(TRIM(MID(N110,FIND(",",N110)+1,FIND(",",N110,FIND(",",N110)+1)-FIND(",",N110)-1)),MapTable!$A:$A,1,0)),ISERROR(VLOOKUP(TRIM(MID(N110,FIND(",",N110,FIND(",",N110)+1)+1,999)),MapTable!$A:$A,1,0))),"맵없음",
  ""),
IF(ISERROR(FIND(",",N110,FIND(",",N110,FIND(",",N110,FIND(",",N110)+1)+1)+1)),
  IF(OR(ISERROR(VLOOKUP(LEFT(N110,FIND(",",N110)-1),MapTable!$A:$A,1,0)),ISERROR(VLOOKUP(TRIM(MID(N110,FIND(",",N110)+1,FIND(",",N110,FIND(",",N110)+1)-FIND(",",N110)-1)),MapTable!$A:$A,1,0)),ISERROR(VLOOKUP(TRIM(MID(N110,FIND(",",N110,FIND(",",N110)+1)+1,FIND(",",N110,FIND(",",N110,FIND(",",N110)+1)+1)-FIND(",",N110,FIND(",",N110)+1)-1)),MapTable!$A:$A,1,0)),ISERROR(VLOOKUP(TRIM(MID(N110,FIND(",",N110,FIND(",",N110,FIND(",",N110)+1)+1)+1,999)),MapTable!$A:$A,1,0))),"맵없음",
  ""),
)))))</f>
        <v/>
      </c>
      <c r="T110" t="str">
        <f>IF(ISBLANK(S110),"",IF(ISERROR(VLOOKUP(S110,[1]DropTable!$A:$A,1,0)),"드랍없음",""))</f>
        <v/>
      </c>
      <c r="V110" t="str">
        <f>IF(ISBLANK(U110),"",IF(ISERROR(VLOOKUP(U110,[1]DropTable!$A:$A,1,0)),"드랍없음",""))</f>
        <v/>
      </c>
      <c r="X110">
        <v>8.1</v>
      </c>
    </row>
    <row r="111" spans="1:24" x14ac:dyDescent="0.3">
      <c r="A111">
        <v>3</v>
      </c>
      <c r="B111">
        <v>27</v>
      </c>
      <c r="C111">
        <f t="shared" si="8"/>
        <v>1680</v>
      </c>
      <c r="D111">
        <v>420</v>
      </c>
      <c r="E111" t="s">
        <v>114</v>
      </c>
      <c r="G111" t="b">
        <v>0</v>
      </c>
      <c r="H111" t="s">
        <v>24</v>
      </c>
      <c r="I111" t="str">
        <f>IF(ISBLANK(H111),"",IF(ISERROR(VLOOKUP(H111,MapTable!$A:$A,1,0)),"컨트롤없음",""))</f>
        <v/>
      </c>
      <c r="J111">
        <f t="shared" si="4"/>
        <v>3</v>
      </c>
      <c r="K111" t="b">
        <f t="shared" ca="1" si="5"/>
        <v>0</v>
      </c>
      <c r="M111" t="str">
        <f>IF(ISBLANK(L111),"",IF(ISERROR(VLOOKUP(L111,MapTable!$A:$A,1,0)),"컨트롤없음",""))</f>
        <v/>
      </c>
      <c r="O111" t="str">
        <f>IF(ISBLANK(N111),"",
IF(ISERROR(FIND(",",N111)),
  IF(ISERROR(VLOOKUP(N111,MapTable!$A:$A,1,0)),"맵없음",
  ""),
IF(ISERROR(FIND(",",N111,FIND(",",N111)+1)),
  IF(OR(ISERROR(VLOOKUP(LEFT(N111,FIND(",",N111)-1),MapTable!$A:$A,1,0)),ISERROR(VLOOKUP(TRIM(MID(N111,FIND(",",N111)+1,999)),MapTable!$A:$A,1,0))),"맵없음",
  ""),
IF(ISERROR(FIND(",",N111,FIND(",",N111,FIND(",",N111)+1)+1)),
  IF(OR(ISERROR(VLOOKUP(LEFT(N111,FIND(",",N111)-1),MapTable!$A:$A,1,0)),ISERROR(VLOOKUP(TRIM(MID(N111,FIND(",",N111)+1,FIND(",",N111,FIND(",",N111)+1)-FIND(",",N111)-1)),MapTable!$A:$A,1,0)),ISERROR(VLOOKUP(TRIM(MID(N111,FIND(",",N111,FIND(",",N111)+1)+1,999)),MapTable!$A:$A,1,0))),"맵없음",
  ""),
IF(ISERROR(FIND(",",N111,FIND(",",N111,FIND(",",N111,FIND(",",N111)+1)+1)+1)),
  IF(OR(ISERROR(VLOOKUP(LEFT(N111,FIND(",",N111)-1),MapTable!$A:$A,1,0)),ISERROR(VLOOKUP(TRIM(MID(N111,FIND(",",N111)+1,FIND(",",N111,FIND(",",N111)+1)-FIND(",",N111)-1)),MapTable!$A:$A,1,0)),ISERROR(VLOOKUP(TRIM(MID(N111,FIND(",",N111,FIND(",",N111)+1)+1,FIND(",",N111,FIND(",",N111,FIND(",",N111)+1)+1)-FIND(",",N111,FIND(",",N111)+1)-1)),MapTable!$A:$A,1,0)),ISERROR(VLOOKUP(TRIM(MID(N111,FIND(",",N111,FIND(",",N111,FIND(",",N111)+1)+1)+1,999)),MapTable!$A:$A,1,0))),"맵없음",
  ""),
)))))</f>
        <v/>
      </c>
      <c r="T111" t="str">
        <f>IF(ISBLANK(S111),"",IF(ISERROR(VLOOKUP(S111,[1]DropTable!$A:$A,1,0)),"드랍없음",""))</f>
        <v/>
      </c>
      <c r="V111" t="str">
        <f>IF(ISBLANK(U111),"",IF(ISERROR(VLOOKUP(U111,[1]DropTable!$A:$A,1,0)),"드랍없음",""))</f>
        <v/>
      </c>
      <c r="X111">
        <v>8.1</v>
      </c>
    </row>
    <row r="112" spans="1:24" x14ac:dyDescent="0.3">
      <c r="A112">
        <v>3</v>
      </c>
      <c r="B112">
        <v>28</v>
      </c>
      <c r="C112">
        <f t="shared" si="8"/>
        <v>1680</v>
      </c>
      <c r="D112">
        <v>420</v>
      </c>
      <c r="E112" t="s">
        <v>114</v>
      </c>
      <c r="G112" t="b">
        <v>0</v>
      </c>
      <c r="H112" t="s">
        <v>24</v>
      </c>
      <c r="I112" t="str">
        <f>IF(ISBLANK(H112),"",IF(ISERROR(VLOOKUP(H112,MapTable!$A:$A,1,0)),"컨트롤없음",""))</f>
        <v/>
      </c>
      <c r="J112">
        <f t="shared" si="4"/>
        <v>3</v>
      </c>
      <c r="K112" t="b">
        <f t="shared" ca="1" si="5"/>
        <v>0</v>
      </c>
      <c r="M112" t="str">
        <f>IF(ISBLANK(L112),"",IF(ISERROR(VLOOKUP(L112,MapTable!$A:$A,1,0)),"컨트롤없음",""))</f>
        <v/>
      </c>
      <c r="O112" t="str">
        <f>IF(ISBLANK(N112),"",
IF(ISERROR(FIND(",",N112)),
  IF(ISERROR(VLOOKUP(N112,MapTable!$A:$A,1,0)),"맵없음",
  ""),
IF(ISERROR(FIND(",",N112,FIND(",",N112)+1)),
  IF(OR(ISERROR(VLOOKUP(LEFT(N112,FIND(",",N112)-1),MapTable!$A:$A,1,0)),ISERROR(VLOOKUP(TRIM(MID(N112,FIND(",",N112)+1,999)),MapTable!$A:$A,1,0))),"맵없음",
  ""),
IF(ISERROR(FIND(",",N112,FIND(",",N112,FIND(",",N112)+1)+1)),
  IF(OR(ISERROR(VLOOKUP(LEFT(N112,FIND(",",N112)-1),MapTable!$A:$A,1,0)),ISERROR(VLOOKUP(TRIM(MID(N112,FIND(",",N112)+1,FIND(",",N112,FIND(",",N112)+1)-FIND(",",N112)-1)),MapTable!$A:$A,1,0)),ISERROR(VLOOKUP(TRIM(MID(N112,FIND(",",N112,FIND(",",N112)+1)+1,999)),MapTable!$A:$A,1,0))),"맵없음",
  ""),
IF(ISERROR(FIND(",",N112,FIND(",",N112,FIND(",",N112,FIND(",",N112)+1)+1)+1)),
  IF(OR(ISERROR(VLOOKUP(LEFT(N112,FIND(",",N112)-1),MapTable!$A:$A,1,0)),ISERROR(VLOOKUP(TRIM(MID(N112,FIND(",",N112)+1,FIND(",",N112,FIND(",",N112)+1)-FIND(",",N112)-1)),MapTable!$A:$A,1,0)),ISERROR(VLOOKUP(TRIM(MID(N112,FIND(",",N112,FIND(",",N112)+1)+1,FIND(",",N112,FIND(",",N112,FIND(",",N112)+1)+1)-FIND(",",N112,FIND(",",N112)+1)-1)),MapTable!$A:$A,1,0)),ISERROR(VLOOKUP(TRIM(MID(N112,FIND(",",N112,FIND(",",N112,FIND(",",N112)+1)+1)+1,999)),MapTable!$A:$A,1,0))),"맵없음",
  ""),
)))))</f>
        <v/>
      </c>
      <c r="T112" t="str">
        <f>IF(ISBLANK(S112),"",IF(ISERROR(VLOOKUP(S112,[1]DropTable!$A:$A,1,0)),"드랍없음",""))</f>
        <v/>
      </c>
      <c r="V112" t="str">
        <f>IF(ISBLANK(U112),"",IF(ISERROR(VLOOKUP(U112,[1]DropTable!$A:$A,1,0)),"드랍없음",""))</f>
        <v/>
      </c>
      <c r="X112">
        <v>8.1</v>
      </c>
    </row>
    <row r="113" spans="1:24" x14ac:dyDescent="0.3">
      <c r="A113">
        <v>3</v>
      </c>
      <c r="B113">
        <v>29</v>
      </c>
      <c r="C113">
        <f t="shared" si="8"/>
        <v>1680</v>
      </c>
      <c r="D113">
        <v>420</v>
      </c>
      <c r="E113" t="s">
        <v>114</v>
      </c>
      <c r="G113" t="b">
        <v>0</v>
      </c>
      <c r="H113" t="s">
        <v>24</v>
      </c>
      <c r="I113" t="str">
        <f>IF(ISBLANK(H113),"",IF(ISERROR(VLOOKUP(H113,MapTable!$A:$A,1,0)),"컨트롤없음",""))</f>
        <v/>
      </c>
      <c r="J113">
        <f t="shared" si="4"/>
        <v>3</v>
      </c>
      <c r="K113" t="b">
        <f t="shared" ca="1" si="5"/>
        <v>1</v>
      </c>
      <c r="M113" t="str">
        <f>IF(ISBLANK(L113),"",IF(ISERROR(VLOOKUP(L113,MapTable!$A:$A,1,0)),"컨트롤없음",""))</f>
        <v/>
      </c>
      <c r="O113" t="str">
        <f>IF(ISBLANK(N113),"",
IF(ISERROR(FIND(",",N113)),
  IF(ISERROR(VLOOKUP(N113,MapTable!$A:$A,1,0)),"맵없음",
  ""),
IF(ISERROR(FIND(",",N113,FIND(",",N113)+1)),
  IF(OR(ISERROR(VLOOKUP(LEFT(N113,FIND(",",N113)-1),MapTable!$A:$A,1,0)),ISERROR(VLOOKUP(TRIM(MID(N113,FIND(",",N113)+1,999)),MapTable!$A:$A,1,0))),"맵없음",
  ""),
IF(ISERROR(FIND(",",N113,FIND(",",N113,FIND(",",N113)+1)+1)),
  IF(OR(ISERROR(VLOOKUP(LEFT(N113,FIND(",",N113)-1),MapTable!$A:$A,1,0)),ISERROR(VLOOKUP(TRIM(MID(N113,FIND(",",N113)+1,FIND(",",N113,FIND(",",N113)+1)-FIND(",",N113)-1)),MapTable!$A:$A,1,0)),ISERROR(VLOOKUP(TRIM(MID(N113,FIND(",",N113,FIND(",",N113)+1)+1,999)),MapTable!$A:$A,1,0))),"맵없음",
  ""),
IF(ISERROR(FIND(",",N113,FIND(",",N113,FIND(",",N113,FIND(",",N113)+1)+1)+1)),
  IF(OR(ISERROR(VLOOKUP(LEFT(N113,FIND(",",N113)-1),MapTable!$A:$A,1,0)),ISERROR(VLOOKUP(TRIM(MID(N113,FIND(",",N113)+1,FIND(",",N113,FIND(",",N113)+1)-FIND(",",N113)-1)),MapTable!$A:$A,1,0)),ISERROR(VLOOKUP(TRIM(MID(N113,FIND(",",N113,FIND(",",N113)+1)+1,FIND(",",N113,FIND(",",N113,FIND(",",N113)+1)+1)-FIND(",",N113,FIND(",",N113)+1)-1)),MapTable!$A:$A,1,0)),ISERROR(VLOOKUP(TRIM(MID(N113,FIND(",",N113,FIND(",",N113,FIND(",",N113)+1)+1)+1,999)),MapTable!$A:$A,1,0))),"맵없음",
  ""),
)))))</f>
        <v/>
      </c>
      <c r="T113" t="str">
        <f>IF(ISBLANK(S113),"",IF(ISERROR(VLOOKUP(S113,[1]DropTable!$A:$A,1,0)),"드랍없음",""))</f>
        <v/>
      </c>
      <c r="V113" t="str">
        <f>IF(ISBLANK(U113),"",IF(ISERROR(VLOOKUP(U113,[1]DropTable!$A:$A,1,0)),"드랍없음",""))</f>
        <v/>
      </c>
      <c r="X113">
        <v>8.1</v>
      </c>
    </row>
    <row r="114" spans="1:24" x14ac:dyDescent="0.3">
      <c r="A114">
        <v>3</v>
      </c>
      <c r="B114">
        <v>30</v>
      </c>
      <c r="C114">
        <f t="shared" si="8"/>
        <v>1680</v>
      </c>
      <c r="D114">
        <v>420</v>
      </c>
      <c r="E114" t="s">
        <v>114</v>
      </c>
      <c r="G114" t="b">
        <v>0</v>
      </c>
      <c r="H114" t="s">
        <v>24</v>
      </c>
      <c r="I114" t="str">
        <f>IF(ISBLANK(H114),"",IF(ISERROR(VLOOKUP(H114,MapTable!$A:$A,1,0)),"컨트롤없음",""))</f>
        <v/>
      </c>
      <c r="J114">
        <f t="shared" si="4"/>
        <v>12</v>
      </c>
      <c r="K114" t="b">
        <f t="shared" ca="1" si="5"/>
        <v>1</v>
      </c>
      <c r="M114" t="str">
        <f>IF(ISBLANK(L114),"",IF(ISERROR(VLOOKUP(L114,MapTable!$A:$A,1,0)),"컨트롤없음",""))</f>
        <v/>
      </c>
      <c r="O114" t="str">
        <f>IF(ISBLANK(N114),"",
IF(ISERROR(FIND(",",N114)),
  IF(ISERROR(VLOOKUP(N114,MapTable!$A:$A,1,0)),"맵없음",
  ""),
IF(ISERROR(FIND(",",N114,FIND(",",N114)+1)),
  IF(OR(ISERROR(VLOOKUP(LEFT(N114,FIND(",",N114)-1),MapTable!$A:$A,1,0)),ISERROR(VLOOKUP(TRIM(MID(N114,FIND(",",N114)+1,999)),MapTable!$A:$A,1,0))),"맵없음",
  ""),
IF(ISERROR(FIND(",",N114,FIND(",",N114,FIND(",",N114)+1)+1)),
  IF(OR(ISERROR(VLOOKUP(LEFT(N114,FIND(",",N114)-1),MapTable!$A:$A,1,0)),ISERROR(VLOOKUP(TRIM(MID(N114,FIND(",",N114)+1,FIND(",",N114,FIND(",",N114)+1)-FIND(",",N114)-1)),MapTable!$A:$A,1,0)),ISERROR(VLOOKUP(TRIM(MID(N114,FIND(",",N114,FIND(",",N114)+1)+1,999)),MapTable!$A:$A,1,0))),"맵없음",
  ""),
IF(ISERROR(FIND(",",N114,FIND(",",N114,FIND(",",N114,FIND(",",N114)+1)+1)+1)),
  IF(OR(ISERROR(VLOOKUP(LEFT(N114,FIND(",",N114)-1),MapTable!$A:$A,1,0)),ISERROR(VLOOKUP(TRIM(MID(N114,FIND(",",N114)+1,FIND(",",N114,FIND(",",N114)+1)-FIND(",",N114)-1)),MapTable!$A:$A,1,0)),ISERROR(VLOOKUP(TRIM(MID(N114,FIND(",",N114,FIND(",",N114)+1)+1,FIND(",",N114,FIND(",",N114,FIND(",",N114)+1)+1)-FIND(",",N114,FIND(",",N114)+1)-1)),MapTable!$A:$A,1,0)),ISERROR(VLOOKUP(TRIM(MID(N114,FIND(",",N114,FIND(",",N114,FIND(",",N114)+1)+1)+1,999)),MapTable!$A:$A,1,0))),"맵없음",
  ""),
)))))</f>
        <v/>
      </c>
      <c r="T114" t="str">
        <f>IF(ISBLANK(S114),"",IF(ISERROR(VLOOKUP(S114,[1]DropTable!$A:$A,1,0)),"드랍없음",""))</f>
        <v/>
      </c>
      <c r="V114" t="str">
        <f>IF(ISBLANK(U114),"",IF(ISERROR(VLOOKUP(U114,[1]DropTable!$A:$A,1,0)),"드랍없음",""))</f>
        <v/>
      </c>
      <c r="X114">
        <v>8.1</v>
      </c>
    </row>
    <row r="115" spans="1:24" x14ac:dyDescent="0.3">
      <c r="A115">
        <v>3</v>
      </c>
      <c r="B115">
        <v>31</v>
      </c>
      <c r="C115">
        <f t="shared" si="8"/>
        <v>1680</v>
      </c>
      <c r="D115">
        <v>420</v>
      </c>
      <c r="E115" t="s">
        <v>114</v>
      </c>
      <c r="G115" t="b">
        <v>0</v>
      </c>
      <c r="H115" t="s">
        <v>24</v>
      </c>
      <c r="I115" t="str">
        <f>IF(ISBLANK(H115),"",IF(ISERROR(VLOOKUP(H115,MapTable!$A:$A,1,0)),"컨트롤없음",""))</f>
        <v/>
      </c>
      <c r="J115">
        <f t="shared" si="4"/>
        <v>4</v>
      </c>
      <c r="K115" t="b">
        <f t="shared" ca="1" si="5"/>
        <v>0</v>
      </c>
      <c r="M115" t="str">
        <f>IF(ISBLANK(L115),"",IF(ISERROR(VLOOKUP(L115,MapTable!$A:$A,1,0)),"컨트롤없음",""))</f>
        <v/>
      </c>
      <c r="O115" t="str">
        <f>IF(ISBLANK(N115),"",
IF(ISERROR(FIND(",",N115)),
  IF(ISERROR(VLOOKUP(N115,MapTable!$A:$A,1,0)),"맵없음",
  ""),
IF(ISERROR(FIND(",",N115,FIND(",",N115)+1)),
  IF(OR(ISERROR(VLOOKUP(LEFT(N115,FIND(",",N115)-1),MapTable!$A:$A,1,0)),ISERROR(VLOOKUP(TRIM(MID(N115,FIND(",",N115)+1,999)),MapTable!$A:$A,1,0))),"맵없음",
  ""),
IF(ISERROR(FIND(",",N115,FIND(",",N115,FIND(",",N115)+1)+1)),
  IF(OR(ISERROR(VLOOKUP(LEFT(N115,FIND(",",N115)-1),MapTable!$A:$A,1,0)),ISERROR(VLOOKUP(TRIM(MID(N115,FIND(",",N115)+1,FIND(",",N115,FIND(",",N115)+1)-FIND(",",N115)-1)),MapTable!$A:$A,1,0)),ISERROR(VLOOKUP(TRIM(MID(N115,FIND(",",N115,FIND(",",N115)+1)+1,999)),MapTable!$A:$A,1,0))),"맵없음",
  ""),
IF(ISERROR(FIND(",",N115,FIND(",",N115,FIND(",",N115,FIND(",",N115)+1)+1)+1)),
  IF(OR(ISERROR(VLOOKUP(LEFT(N115,FIND(",",N115)-1),MapTable!$A:$A,1,0)),ISERROR(VLOOKUP(TRIM(MID(N115,FIND(",",N115)+1,FIND(",",N115,FIND(",",N115)+1)-FIND(",",N115)-1)),MapTable!$A:$A,1,0)),ISERROR(VLOOKUP(TRIM(MID(N115,FIND(",",N115,FIND(",",N115)+1)+1,FIND(",",N115,FIND(",",N115,FIND(",",N115)+1)+1)-FIND(",",N115,FIND(",",N115)+1)-1)),MapTable!$A:$A,1,0)),ISERROR(VLOOKUP(TRIM(MID(N115,FIND(",",N115,FIND(",",N115,FIND(",",N115)+1)+1)+1,999)),MapTable!$A:$A,1,0))),"맵없음",
  ""),
)))))</f>
        <v/>
      </c>
      <c r="T115" t="str">
        <f>IF(ISBLANK(S115),"",IF(ISERROR(VLOOKUP(S115,[1]DropTable!$A:$A,1,0)),"드랍없음",""))</f>
        <v/>
      </c>
      <c r="V115" t="str">
        <f>IF(ISBLANK(U115),"",IF(ISERROR(VLOOKUP(U115,[1]DropTable!$A:$A,1,0)),"드랍없음",""))</f>
        <v/>
      </c>
      <c r="X115">
        <v>8.1</v>
      </c>
    </row>
    <row r="116" spans="1:24" x14ac:dyDescent="0.3">
      <c r="A116">
        <v>3</v>
      </c>
      <c r="B116">
        <v>32</v>
      </c>
      <c r="C116">
        <f t="shared" si="8"/>
        <v>1680</v>
      </c>
      <c r="D116">
        <v>420</v>
      </c>
      <c r="E116" t="s">
        <v>114</v>
      </c>
      <c r="G116" t="b">
        <v>0</v>
      </c>
      <c r="H116" t="s">
        <v>24</v>
      </c>
      <c r="I116" t="str">
        <f>IF(ISBLANK(H116),"",IF(ISERROR(VLOOKUP(H116,MapTable!$A:$A,1,0)),"컨트롤없음",""))</f>
        <v/>
      </c>
      <c r="J116">
        <f t="shared" si="4"/>
        <v>4</v>
      </c>
      <c r="K116" t="b">
        <f t="shared" ca="1" si="5"/>
        <v>0</v>
      </c>
      <c r="M116" t="str">
        <f>IF(ISBLANK(L116),"",IF(ISERROR(VLOOKUP(L116,MapTable!$A:$A,1,0)),"컨트롤없음",""))</f>
        <v/>
      </c>
      <c r="O116" t="str">
        <f>IF(ISBLANK(N116),"",
IF(ISERROR(FIND(",",N116)),
  IF(ISERROR(VLOOKUP(N116,MapTable!$A:$A,1,0)),"맵없음",
  ""),
IF(ISERROR(FIND(",",N116,FIND(",",N116)+1)),
  IF(OR(ISERROR(VLOOKUP(LEFT(N116,FIND(",",N116)-1),MapTable!$A:$A,1,0)),ISERROR(VLOOKUP(TRIM(MID(N116,FIND(",",N116)+1,999)),MapTable!$A:$A,1,0))),"맵없음",
  ""),
IF(ISERROR(FIND(",",N116,FIND(",",N116,FIND(",",N116)+1)+1)),
  IF(OR(ISERROR(VLOOKUP(LEFT(N116,FIND(",",N116)-1),MapTable!$A:$A,1,0)),ISERROR(VLOOKUP(TRIM(MID(N116,FIND(",",N116)+1,FIND(",",N116,FIND(",",N116)+1)-FIND(",",N116)-1)),MapTable!$A:$A,1,0)),ISERROR(VLOOKUP(TRIM(MID(N116,FIND(",",N116,FIND(",",N116)+1)+1,999)),MapTable!$A:$A,1,0))),"맵없음",
  ""),
IF(ISERROR(FIND(",",N116,FIND(",",N116,FIND(",",N116,FIND(",",N116)+1)+1)+1)),
  IF(OR(ISERROR(VLOOKUP(LEFT(N116,FIND(",",N116)-1),MapTable!$A:$A,1,0)),ISERROR(VLOOKUP(TRIM(MID(N116,FIND(",",N116)+1,FIND(",",N116,FIND(",",N116)+1)-FIND(",",N116)-1)),MapTable!$A:$A,1,0)),ISERROR(VLOOKUP(TRIM(MID(N116,FIND(",",N116,FIND(",",N116)+1)+1,FIND(",",N116,FIND(",",N116,FIND(",",N116)+1)+1)-FIND(",",N116,FIND(",",N116)+1)-1)),MapTable!$A:$A,1,0)),ISERROR(VLOOKUP(TRIM(MID(N116,FIND(",",N116,FIND(",",N116,FIND(",",N116)+1)+1)+1,999)),MapTable!$A:$A,1,0))),"맵없음",
  ""),
)))))</f>
        <v/>
      </c>
      <c r="T116" t="str">
        <f>IF(ISBLANK(S116),"",IF(ISERROR(VLOOKUP(S116,[1]DropTable!$A:$A,1,0)),"드랍없음",""))</f>
        <v/>
      </c>
      <c r="V116" t="str">
        <f>IF(ISBLANK(U116),"",IF(ISERROR(VLOOKUP(U116,[1]DropTable!$A:$A,1,0)),"드랍없음",""))</f>
        <v/>
      </c>
      <c r="X116">
        <v>8.1</v>
      </c>
    </row>
    <row r="117" spans="1:24" x14ac:dyDescent="0.3">
      <c r="A117">
        <v>3</v>
      </c>
      <c r="B117">
        <v>33</v>
      </c>
      <c r="C117">
        <f t="shared" si="8"/>
        <v>1680</v>
      </c>
      <c r="D117">
        <v>420</v>
      </c>
      <c r="E117" t="s">
        <v>114</v>
      </c>
      <c r="G117" t="b">
        <v>0</v>
      </c>
      <c r="H117" t="s">
        <v>24</v>
      </c>
      <c r="I117" t="str">
        <f>IF(ISBLANK(H117),"",IF(ISERROR(VLOOKUP(H117,MapTable!$A:$A,1,0)),"컨트롤없음",""))</f>
        <v/>
      </c>
      <c r="J117">
        <f t="shared" si="4"/>
        <v>4</v>
      </c>
      <c r="K117" t="b">
        <f t="shared" ca="1" si="5"/>
        <v>0</v>
      </c>
      <c r="M117" t="str">
        <f>IF(ISBLANK(L117),"",IF(ISERROR(VLOOKUP(L117,MapTable!$A:$A,1,0)),"컨트롤없음",""))</f>
        <v/>
      </c>
      <c r="O117" t="str">
        <f>IF(ISBLANK(N117),"",
IF(ISERROR(FIND(",",N117)),
  IF(ISERROR(VLOOKUP(N117,MapTable!$A:$A,1,0)),"맵없음",
  ""),
IF(ISERROR(FIND(",",N117,FIND(",",N117)+1)),
  IF(OR(ISERROR(VLOOKUP(LEFT(N117,FIND(",",N117)-1),MapTable!$A:$A,1,0)),ISERROR(VLOOKUP(TRIM(MID(N117,FIND(",",N117)+1,999)),MapTable!$A:$A,1,0))),"맵없음",
  ""),
IF(ISERROR(FIND(",",N117,FIND(",",N117,FIND(",",N117)+1)+1)),
  IF(OR(ISERROR(VLOOKUP(LEFT(N117,FIND(",",N117)-1),MapTable!$A:$A,1,0)),ISERROR(VLOOKUP(TRIM(MID(N117,FIND(",",N117)+1,FIND(",",N117,FIND(",",N117)+1)-FIND(",",N117)-1)),MapTable!$A:$A,1,0)),ISERROR(VLOOKUP(TRIM(MID(N117,FIND(",",N117,FIND(",",N117)+1)+1,999)),MapTable!$A:$A,1,0))),"맵없음",
  ""),
IF(ISERROR(FIND(",",N117,FIND(",",N117,FIND(",",N117,FIND(",",N117)+1)+1)+1)),
  IF(OR(ISERROR(VLOOKUP(LEFT(N117,FIND(",",N117)-1),MapTable!$A:$A,1,0)),ISERROR(VLOOKUP(TRIM(MID(N117,FIND(",",N117)+1,FIND(",",N117,FIND(",",N117)+1)-FIND(",",N117)-1)),MapTable!$A:$A,1,0)),ISERROR(VLOOKUP(TRIM(MID(N117,FIND(",",N117,FIND(",",N117)+1)+1,FIND(",",N117,FIND(",",N117,FIND(",",N117)+1)+1)-FIND(",",N117,FIND(",",N117)+1)-1)),MapTable!$A:$A,1,0)),ISERROR(VLOOKUP(TRIM(MID(N117,FIND(",",N117,FIND(",",N117,FIND(",",N117)+1)+1)+1,999)),MapTable!$A:$A,1,0))),"맵없음",
  ""),
)))))</f>
        <v/>
      </c>
      <c r="T117" t="str">
        <f>IF(ISBLANK(S117),"",IF(ISERROR(VLOOKUP(S117,[1]DropTable!$A:$A,1,0)),"드랍없음",""))</f>
        <v/>
      </c>
      <c r="V117" t="str">
        <f>IF(ISBLANK(U117),"",IF(ISERROR(VLOOKUP(U117,[1]DropTable!$A:$A,1,0)),"드랍없음",""))</f>
        <v/>
      </c>
      <c r="X117">
        <v>8.1</v>
      </c>
    </row>
    <row r="118" spans="1:24" x14ac:dyDescent="0.3">
      <c r="A118">
        <v>3</v>
      </c>
      <c r="B118">
        <v>34</v>
      </c>
      <c r="C118">
        <f t="shared" si="8"/>
        <v>1680</v>
      </c>
      <c r="D118">
        <v>420</v>
      </c>
      <c r="E118" t="s">
        <v>114</v>
      </c>
      <c r="G118" t="b">
        <v>0</v>
      </c>
      <c r="H118" t="s">
        <v>24</v>
      </c>
      <c r="I118" t="str">
        <f>IF(ISBLANK(H118),"",IF(ISERROR(VLOOKUP(H118,MapTable!$A:$A,1,0)),"컨트롤없음",""))</f>
        <v/>
      </c>
      <c r="J118">
        <f t="shared" si="4"/>
        <v>4</v>
      </c>
      <c r="K118" t="b">
        <f t="shared" ca="1" si="5"/>
        <v>0</v>
      </c>
      <c r="M118" t="str">
        <f>IF(ISBLANK(L118),"",IF(ISERROR(VLOOKUP(L118,MapTable!$A:$A,1,0)),"컨트롤없음",""))</f>
        <v/>
      </c>
      <c r="O118" t="str">
        <f>IF(ISBLANK(N118),"",
IF(ISERROR(FIND(",",N118)),
  IF(ISERROR(VLOOKUP(N118,MapTable!$A:$A,1,0)),"맵없음",
  ""),
IF(ISERROR(FIND(",",N118,FIND(",",N118)+1)),
  IF(OR(ISERROR(VLOOKUP(LEFT(N118,FIND(",",N118)-1),MapTable!$A:$A,1,0)),ISERROR(VLOOKUP(TRIM(MID(N118,FIND(",",N118)+1,999)),MapTable!$A:$A,1,0))),"맵없음",
  ""),
IF(ISERROR(FIND(",",N118,FIND(",",N118,FIND(",",N118)+1)+1)),
  IF(OR(ISERROR(VLOOKUP(LEFT(N118,FIND(",",N118)-1),MapTable!$A:$A,1,0)),ISERROR(VLOOKUP(TRIM(MID(N118,FIND(",",N118)+1,FIND(",",N118,FIND(",",N118)+1)-FIND(",",N118)-1)),MapTable!$A:$A,1,0)),ISERROR(VLOOKUP(TRIM(MID(N118,FIND(",",N118,FIND(",",N118)+1)+1,999)),MapTable!$A:$A,1,0))),"맵없음",
  ""),
IF(ISERROR(FIND(",",N118,FIND(",",N118,FIND(",",N118,FIND(",",N118)+1)+1)+1)),
  IF(OR(ISERROR(VLOOKUP(LEFT(N118,FIND(",",N118)-1),MapTable!$A:$A,1,0)),ISERROR(VLOOKUP(TRIM(MID(N118,FIND(",",N118)+1,FIND(",",N118,FIND(",",N118)+1)-FIND(",",N118)-1)),MapTable!$A:$A,1,0)),ISERROR(VLOOKUP(TRIM(MID(N118,FIND(",",N118,FIND(",",N118)+1)+1,FIND(",",N118,FIND(",",N118,FIND(",",N118)+1)+1)-FIND(",",N118,FIND(",",N118)+1)-1)),MapTable!$A:$A,1,0)),ISERROR(VLOOKUP(TRIM(MID(N118,FIND(",",N118,FIND(",",N118,FIND(",",N118)+1)+1)+1,999)),MapTable!$A:$A,1,0))),"맵없음",
  ""),
)))))</f>
        <v/>
      </c>
      <c r="T118" t="str">
        <f>IF(ISBLANK(S118),"",IF(ISERROR(VLOOKUP(S118,[1]DropTable!$A:$A,1,0)),"드랍없음",""))</f>
        <v/>
      </c>
      <c r="V118" t="str">
        <f>IF(ISBLANK(U118),"",IF(ISERROR(VLOOKUP(U118,[1]DropTable!$A:$A,1,0)),"드랍없음",""))</f>
        <v/>
      </c>
      <c r="X118">
        <v>8.1</v>
      </c>
    </row>
    <row r="119" spans="1:24" x14ac:dyDescent="0.3">
      <c r="A119">
        <v>3</v>
      </c>
      <c r="B119">
        <v>35</v>
      </c>
      <c r="C119">
        <f t="shared" si="8"/>
        <v>1680</v>
      </c>
      <c r="D119">
        <v>420</v>
      </c>
      <c r="E119" t="s">
        <v>114</v>
      </c>
      <c r="G119" t="b">
        <v>0</v>
      </c>
      <c r="H119" t="s">
        <v>24</v>
      </c>
      <c r="I119" t="str">
        <f>IF(ISBLANK(H119),"",IF(ISERROR(VLOOKUP(H119,MapTable!$A:$A,1,0)),"컨트롤없음",""))</f>
        <v/>
      </c>
      <c r="J119">
        <f t="shared" si="4"/>
        <v>11</v>
      </c>
      <c r="K119" t="b">
        <f t="shared" ca="1" si="5"/>
        <v>0</v>
      </c>
      <c r="M119" t="str">
        <f>IF(ISBLANK(L119),"",IF(ISERROR(VLOOKUP(L119,MapTable!$A:$A,1,0)),"컨트롤없음",""))</f>
        <v/>
      </c>
      <c r="O119" t="str">
        <f>IF(ISBLANK(N119),"",
IF(ISERROR(FIND(",",N119)),
  IF(ISERROR(VLOOKUP(N119,MapTable!$A:$A,1,0)),"맵없음",
  ""),
IF(ISERROR(FIND(",",N119,FIND(",",N119)+1)),
  IF(OR(ISERROR(VLOOKUP(LEFT(N119,FIND(",",N119)-1),MapTable!$A:$A,1,0)),ISERROR(VLOOKUP(TRIM(MID(N119,FIND(",",N119)+1,999)),MapTable!$A:$A,1,0))),"맵없음",
  ""),
IF(ISERROR(FIND(",",N119,FIND(",",N119,FIND(",",N119)+1)+1)),
  IF(OR(ISERROR(VLOOKUP(LEFT(N119,FIND(",",N119)-1),MapTable!$A:$A,1,0)),ISERROR(VLOOKUP(TRIM(MID(N119,FIND(",",N119)+1,FIND(",",N119,FIND(",",N119)+1)-FIND(",",N119)-1)),MapTable!$A:$A,1,0)),ISERROR(VLOOKUP(TRIM(MID(N119,FIND(",",N119,FIND(",",N119)+1)+1,999)),MapTable!$A:$A,1,0))),"맵없음",
  ""),
IF(ISERROR(FIND(",",N119,FIND(",",N119,FIND(",",N119,FIND(",",N119)+1)+1)+1)),
  IF(OR(ISERROR(VLOOKUP(LEFT(N119,FIND(",",N119)-1),MapTable!$A:$A,1,0)),ISERROR(VLOOKUP(TRIM(MID(N119,FIND(",",N119)+1,FIND(",",N119,FIND(",",N119)+1)-FIND(",",N119)-1)),MapTable!$A:$A,1,0)),ISERROR(VLOOKUP(TRIM(MID(N119,FIND(",",N119,FIND(",",N119)+1)+1,FIND(",",N119,FIND(",",N119,FIND(",",N119)+1)+1)-FIND(",",N119,FIND(",",N119)+1)-1)),MapTable!$A:$A,1,0)),ISERROR(VLOOKUP(TRIM(MID(N119,FIND(",",N119,FIND(",",N119,FIND(",",N119)+1)+1)+1,999)),MapTable!$A:$A,1,0))),"맵없음",
  ""),
)))))</f>
        <v/>
      </c>
      <c r="T119" t="str">
        <f>IF(ISBLANK(S119),"",IF(ISERROR(VLOOKUP(S119,[1]DropTable!$A:$A,1,0)),"드랍없음",""))</f>
        <v/>
      </c>
      <c r="V119" t="str">
        <f>IF(ISBLANK(U119),"",IF(ISERROR(VLOOKUP(U119,[1]DropTable!$A:$A,1,0)),"드랍없음",""))</f>
        <v/>
      </c>
      <c r="X119">
        <v>8.1</v>
      </c>
    </row>
    <row r="120" spans="1:24" x14ac:dyDescent="0.3">
      <c r="A120">
        <v>3</v>
      </c>
      <c r="B120">
        <v>36</v>
      </c>
      <c r="C120">
        <f t="shared" si="8"/>
        <v>1680</v>
      </c>
      <c r="D120">
        <v>420</v>
      </c>
      <c r="E120" t="s">
        <v>114</v>
      </c>
      <c r="G120" t="b">
        <v>0</v>
      </c>
      <c r="H120" t="s">
        <v>24</v>
      </c>
      <c r="I120" t="str">
        <f>IF(ISBLANK(H120),"",IF(ISERROR(VLOOKUP(H120,MapTable!$A:$A,1,0)),"컨트롤없음",""))</f>
        <v/>
      </c>
      <c r="J120">
        <f t="shared" si="4"/>
        <v>4</v>
      </c>
      <c r="K120" t="b">
        <f t="shared" ca="1" si="5"/>
        <v>0</v>
      </c>
      <c r="M120" t="str">
        <f>IF(ISBLANK(L120),"",IF(ISERROR(VLOOKUP(L120,MapTable!$A:$A,1,0)),"컨트롤없음",""))</f>
        <v/>
      </c>
      <c r="O120" t="str">
        <f>IF(ISBLANK(N120),"",
IF(ISERROR(FIND(",",N120)),
  IF(ISERROR(VLOOKUP(N120,MapTable!$A:$A,1,0)),"맵없음",
  ""),
IF(ISERROR(FIND(",",N120,FIND(",",N120)+1)),
  IF(OR(ISERROR(VLOOKUP(LEFT(N120,FIND(",",N120)-1),MapTable!$A:$A,1,0)),ISERROR(VLOOKUP(TRIM(MID(N120,FIND(",",N120)+1,999)),MapTable!$A:$A,1,0))),"맵없음",
  ""),
IF(ISERROR(FIND(",",N120,FIND(",",N120,FIND(",",N120)+1)+1)),
  IF(OR(ISERROR(VLOOKUP(LEFT(N120,FIND(",",N120)-1),MapTable!$A:$A,1,0)),ISERROR(VLOOKUP(TRIM(MID(N120,FIND(",",N120)+1,FIND(",",N120,FIND(",",N120)+1)-FIND(",",N120)-1)),MapTable!$A:$A,1,0)),ISERROR(VLOOKUP(TRIM(MID(N120,FIND(",",N120,FIND(",",N120)+1)+1,999)),MapTable!$A:$A,1,0))),"맵없음",
  ""),
IF(ISERROR(FIND(",",N120,FIND(",",N120,FIND(",",N120,FIND(",",N120)+1)+1)+1)),
  IF(OR(ISERROR(VLOOKUP(LEFT(N120,FIND(",",N120)-1),MapTable!$A:$A,1,0)),ISERROR(VLOOKUP(TRIM(MID(N120,FIND(",",N120)+1,FIND(",",N120,FIND(",",N120)+1)-FIND(",",N120)-1)),MapTable!$A:$A,1,0)),ISERROR(VLOOKUP(TRIM(MID(N120,FIND(",",N120,FIND(",",N120)+1)+1,FIND(",",N120,FIND(",",N120,FIND(",",N120)+1)+1)-FIND(",",N120,FIND(",",N120)+1)-1)),MapTable!$A:$A,1,0)),ISERROR(VLOOKUP(TRIM(MID(N120,FIND(",",N120,FIND(",",N120,FIND(",",N120)+1)+1)+1,999)),MapTable!$A:$A,1,0))),"맵없음",
  ""),
)))))</f>
        <v/>
      </c>
      <c r="T120" t="str">
        <f>IF(ISBLANK(S120),"",IF(ISERROR(VLOOKUP(S120,[1]DropTable!$A:$A,1,0)),"드랍없음",""))</f>
        <v/>
      </c>
      <c r="V120" t="str">
        <f>IF(ISBLANK(U120),"",IF(ISERROR(VLOOKUP(U120,[1]DropTable!$A:$A,1,0)),"드랍없음",""))</f>
        <v/>
      </c>
      <c r="X120">
        <v>8.1</v>
      </c>
    </row>
    <row r="121" spans="1:24" x14ac:dyDescent="0.3">
      <c r="A121">
        <v>3</v>
      </c>
      <c r="B121">
        <v>37</v>
      </c>
      <c r="C121">
        <f t="shared" si="8"/>
        <v>1680</v>
      </c>
      <c r="D121">
        <v>420</v>
      </c>
      <c r="E121" t="s">
        <v>114</v>
      </c>
      <c r="G121" t="b">
        <v>0</v>
      </c>
      <c r="H121" t="s">
        <v>24</v>
      </c>
      <c r="I121" t="str">
        <f>IF(ISBLANK(H121),"",IF(ISERROR(VLOOKUP(H121,MapTable!$A:$A,1,0)),"컨트롤없음",""))</f>
        <v/>
      </c>
      <c r="J121">
        <f t="shared" si="4"/>
        <v>4</v>
      </c>
      <c r="K121" t="b">
        <f t="shared" ca="1" si="5"/>
        <v>0</v>
      </c>
      <c r="M121" t="str">
        <f>IF(ISBLANK(L121),"",IF(ISERROR(VLOOKUP(L121,MapTable!$A:$A,1,0)),"컨트롤없음",""))</f>
        <v/>
      </c>
      <c r="O121" t="str">
        <f>IF(ISBLANK(N121),"",
IF(ISERROR(FIND(",",N121)),
  IF(ISERROR(VLOOKUP(N121,MapTable!$A:$A,1,0)),"맵없음",
  ""),
IF(ISERROR(FIND(",",N121,FIND(",",N121)+1)),
  IF(OR(ISERROR(VLOOKUP(LEFT(N121,FIND(",",N121)-1),MapTable!$A:$A,1,0)),ISERROR(VLOOKUP(TRIM(MID(N121,FIND(",",N121)+1,999)),MapTable!$A:$A,1,0))),"맵없음",
  ""),
IF(ISERROR(FIND(",",N121,FIND(",",N121,FIND(",",N121)+1)+1)),
  IF(OR(ISERROR(VLOOKUP(LEFT(N121,FIND(",",N121)-1),MapTable!$A:$A,1,0)),ISERROR(VLOOKUP(TRIM(MID(N121,FIND(",",N121)+1,FIND(",",N121,FIND(",",N121)+1)-FIND(",",N121)-1)),MapTable!$A:$A,1,0)),ISERROR(VLOOKUP(TRIM(MID(N121,FIND(",",N121,FIND(",",N121)+1)+1,999)),MapTable!$A:$A,1,0))),"맵없음",
  ""),
IF(ISERROR(FIND(",",N121,FIND(",",N121,FIND(",",N121,FIND(",",N121)+1)+1)+1)),
  IF(OR(ISERROR(VLOOKUP(LEFT(N121,FIND(",",N121)-1),MapTable!$A:$A,1,0)),ISERROR(VLOOKUP(TRIM(MID(N121,FIND(",",N121)+1,FIND(",",N121,FIND(",",N121)+1)-FIND(",",N121)-1)),MapTable!$A:$A,1,0)),ISERROR(VLOOKUP(TRIM(MID(N121,FIND(",",N121,FIND(",",N121)+1)+1,FIND(",",N121,FIND(",",N121,FIND(",",N121)+1)+1)-FIND(",",N121,FIND(",",N121)+1)-1)),MapTable!$A:$A,1,0)),ISERROR(VLOOKUP(TRIM(MID(N121,FIND(",",N121,FIND(",",N121,FIND(",",N121)+1)+1)+1,999)),MapTable!$A:$A,1,0))),"맵없음",
  ""),
)))))</f>
        <v/>
      </c>
      <c r="T121" t="str">
        <f>IF(ISBLANK(S121),"",IF(ISERROR(VLOOKUP(S121,[1]DropTable!$A:$A,1,0)),"드랍없음",""))</f>
        <v/>
      </c>
      <c r="V121" t="str">
        <f>IF(ISBLANK(U121),"",IF(ISERROR(VLOOKUP(U121,[1]DropTable!$A:$A,1,0)),"드랍없음",""))</f>
        <v/>
      </c>
      <c r="X121">
        <v>8.1</v>
      </c>
    </row>
    <row r="122" spans="1:24" x14ac:dyDescent="0.3">
      <c r="A122">
        <v>3</v>
      </c>
      <c r="B122">
        <v>38</v>
      </c>
      <c r="C122">
        <f t="shared" si="8"/>
        <v>1680</v>
      </c>
      <c r="D122">
        <v>420</v>
      </c>
      <c r="E122" t="s">
        <v>114</v>
      </c>
      <c r="G122" t="b">
        <v>0</v>
      </c>
      <c r="H122" t="s">
        <v>24</v>
      </c>
      <c r="I122" t="str">
        <f>IF(ISBLANK(H122),"",IF(ISERROR(VLOOKUP(H122,MapTable!$A:$A,1,0)),"컨트롤없음",""))</f>
        <v/>
      </c>
      <c r="J122">
        <f t="shared" si="4"/>
        <v>4</v>
      </c>
      <c r="K122" t="b">
        <f t="shared" ca="1" si="5"/>
        <v>0</v>
      </c>
      <c r="M122" t="str">
        <f>IF(ISBLANK(L122),"",IF(ISERROR(VLOOKUP(L122,MapTable!$A:$A,1,0)),"컨트롤없음",""))</f>
        <v/>
      </c>
      <c r="O122" t="str">
        <f>IF(ISBLANK(N122),"",
IF(ISERROR(FIND(",",N122)),
  IF(ISERROR(VLOOKUP(N122,MapTable!$A:$A,1,0)),"맵없음",
  ""),
IF(ISERROR(FIND(",",N122,FIND(",",N122)+1)),
  IF(OR(ISERROR(VLOOKUP(LEFT(N122,FIND(",",N122)-1),MapTable!$A:$A,1,0)),ISERROR(VLOOKUP(TRIM(MID(N122,FIND(",",N122)+1,999)),MapTable!$A:$A,1,0))),"맵없음",
  ""),
IF(ISERROR(FIND(",",N122,FIND(",",N122,FIND(",",N122)+1)+1)),
  IF(OR(ISERROR(VLOOKUP(LEFT(N122,FIND(",",N122)-1),MapTable!$A:$A,1,0)),ISERROR(VLOOKUP(TRIM(MID(N122,FIND(",",N122)+1,FIND(",",N122,FIND(",",N122)+1)-FIND(",",N122)-1)),MapTable!$A:$A,1,0)),ISERROR(VLOOKUP(TRIM(MID(N122,FIND(",",N122,FIND(",",N122)+1)+1,999)),MapTable!$A:$A,1,0))),"맵없음",
  ""),
IF(ISERROR(FIND(",",N122,FIND(",",N122,FIND(",",N122,FIND(",",N122)+1)+1)+1)),
  IF(OR(ISERROR(VLOOKUP(LEFT(N122,FIND(",",N122)-1),MapTable!$A:$A,1,0)),ISERROR(VLOOKUP(TRIM(MID(N122,FIND(",",N122)+1,FIND(",",N122,FIND(",",N122)+1)-FIND(",",N122)-1)),MapTable!$A:$A,1,0)),ISERROR(VLOOKUP(TRIM(MID(N122,FIND(",",N122,FIND(",",N122)+1)+1,FIND(",",N122,FIND(",",N122,FIND(",",N122)+1)+1)-FIND(",",N122,FIND(",",N122)+1)-1)),MapTable!$A:$A,1,0)),ISERROR(VLOOKUP(TRIM(MID(N122,FIND(",",N122,FIND(",",N122,FIND(",",N122)+1)+1)+1,999)),MapTable!$A:$A,1,0))),"맵없음",
  ""),
)))))</f>
        <v/>
      </c>
      <c r="T122" t="str">
        <f>IF(ISBLANK(S122),"",IF(ISERROR(VLOOKUP(S122,[1]DropTable!$A:$A,1,0)),"드랍없음",""))</f>
        <v/>
      </c>
      <c r="V122" t="str">
        <f>IF(ISBLANK(U122),"",IF(ISERROR(VLOOKUP(U122,[1]DropTable!$A:$A,1,0)),"드랍없음",""))</f>
        <v/>
      </c>
      <c r="X122">
        <v>8.1</v>
      </c>
    </row>
    <row r="123" spans="1:24" x14ac:dyDescent="0.3">
      <c r="A123">
        <v>3</v>
      </c>
      <c r="B123">
        <v>39</v>
      </c>
      <c r="C123">
        <f t="shared" si="8"/>
        <v>1680</v>
      </c>
      <c r="D123">
        <v>420</v>
      </c>
      <c r="E123" t="s">
        <v>114</v>
      </c>
      <c r="G123" t="b">
        <v>0</v>
      </c>
      <c r="H123" t="s">
        <v>24</v>
      </c>
      <c r="I123" t="str">
        <f>IF(ISBLANK(H123),"",IF(ISERROR(VLOOKUP(H123,MapTable!$A:$A,1,0)),"컨트롤없음",""))</f>
        <v/>
      </c>
      <c r="J123">
        <f t="shared" si="4"/>
        <v>4</v>
      </c>
      <c r="K123" t="b">
        <f t="shared" ca="1" si="5"/>
        <v>1</v>
      </c>
      <c r="M123" t="str">
        <f>IF(ISBLANK(L123),"",IF(ISERROR(VLOOKUP(L123,MapTable!$A:$A,1,0)),"컨트롤없음",""))</f>
        <v/>
      </c>
      <c r="O123" t="str">
        <f>IF(ISBLANK(N123),"",
IF(ISERROR(FIND(",",N123)),
  IF(ISERROR(VLOOKUP(N123,MapTable!$A:$A,1,0)),"맵없음",
  ""),
IF(ISERROR(FIND(",",N123,FIND(",",N123)+1)),
  IF(OR(ISERROR(VLOOKUP(LEFT(N123,FIND(",",N123)-1),MapTable!$A:$A,1,0)),ISERROR(VLOOKUP(TRIM(MID(N123,FIND(",",N123)+1,999)),MapTable!$A:$A,1,0))),"맵없음",
  ""),
IF(ISERROR(FIND(",",N123,FIND(",",N123,FIND(",",N123)+1)+1)),
  IF(OR(ISERROR(VLOOKUP(LEFT(N123,FIND(",",N123)-1),MapTable!$A:$A,1,0)),ISERROR(VLOOKUP(TRIM(MID(N123,FIND(",",N123)+1,FIND(",",N123,FIND(",",N123)+1)-FIND(",",N123)-1)),MapTable!$A:$A,1,0)),ISERROR(VLOOKUP(TRIM(MID(N123,FIND(",",N123,FIND(",",N123)+1)+1,999)),MapTable!$A:$A,1,0))),"맵없음",
  ""),
IF(ISERROR(FIND(",",N123,FIND(",",N123,FIND(",",N123,FIND(",",N123)+1)+1)+1)),
  IF(OR(ISERROR(VLOOKUP(LEFT(N123,FIND(",",N123)-1),MapTable!$A:$A,1,0)),ISERROR(VLOOKUP(TRIM(MID(N123,FIND(",",N123)+1,FIND(",",N123,FIND(",",N123)+1)-FIND(",",N123)-1)),MapTable!$A:$A,1,0)),ISERROR(VLOOKUP(TRIM(MID(N123,FIND(",",N123,FIND(",",N123)+1)+1,FIND(",",N123,FIND(",",N123,FIND(",",N123)+1)+1)-FIND(",",N123,FIND(",",N123)+1)-1)),MapTable!$A:$A,1,0)),ISERROR(VLOOKUP(TRIM(MID(N123,FIND(",",N123,FIND(",",N123,FIND(",",N123)+1)+1)+1,999)),MapTable!$A:$A,1,0))),"맵없음",
  ""),
)))))</f>
        <v/>
      </c>
      <c r="T123" t="str">
        <f>IF(ISBLANK(S123),"",IF(ISERROR(VLOOKUP(S123,[1]DropTable!$A:$A,1,0)),"드랍없음",""))</f>
        <v/>
      </c>
      <c r="V123" t="str">
        <f>IF(ISBLANK(U123),"",IF(ISERROR(VLOOKUP(U123,[1]DropTable!$A:$A,1,0)),"드랍없음",""))</f>
        <v/>
      </c>
      <c r="X123">
        <v>8.1</v>
      </c>
    </row>
    <row r="124" spans="1:24" x14ac:dyDescent="0.3">
      <c r="A124">
        <v>3</v>
      </c>
      <c r="B124">
        <v>40</v>
      </c>
      <c r="C124">
        <f t="shared" si="8"/>
        <v>1680</v>
      </c>
      <c r="D124">
        <v>420</v>
      </c>
      <c r="E124" t="s">
        <v>114</v>
      </c>
      <c r="G124" t="b">
        <v>0</v>
      </c>
      <c r="H124" t="s">
        <v>24</v>
      </c>
      <c r="I124" t="str">
        <f>IF(ISBLANK(H124),"",IF(ISERROR(VLOOKUP(H124,MapTable!$A:$A,1,0)),"컨트롤없음",""))</f>
        <v/>
      </c>
      <c r="J124">
        <f t="shared" si="4"/>
        <v>12</v>
      </c>
      <c r="K124" t="b">
        <f t="shared" ca="1" si="5"/>
        <v>1</v>
      </c>
      <c r="M124" t="str">
        <f>IF(ISBLANK(L124),"",IF(ISERROR(VLOOKUP(L124,MapTable!$A:$A,1,0)),"컨트롤없음",""))</f>
        <v/>
      </c>
      <c r="O124" t="str">
        <f>IF(ISBLANK(N124),"",
IF(ISERROR(FIND(",",N124)),
  IF(ISERROR(VLOOKUP(N124,MapTable!$A:$A,1,0)),"맵없음",
  ""),
IF(ISERROR(FIND(",",N124,FIND(",",N124)+1)),
  IF(OR(ISERROR(VLOOKUP(LEFT(N124,FIND(",",N124)-1),MapTable!$A:$A,1,0)),ISERROR(VLOOKUP(TRIM(MID(N124,FIND(",",N124)+1,999)),MapTable!$A:$A,1,0))),"맵없음",
  ""),
IF(ISERROR(FIND(",",N124,FIND(",",N124,FIND(",",N124)+1)+1)),
  IF(OR(ISERROR(VLOOKUP(LEFT(N124,FIND(",",N124)-1),MapTable!$A:$A,1,0)),ISERROR(VLOOKUP(TRIM(MID(N124,FIND(",",N124)+1,FIND(",",N124,FIND(",",N124)+1)-FIND(",",N124)-1)),MapTable!$A:$A,1,0)),ISERROR(VLOOKUP(TRIM(MID(N124,FIND(",",N124,FIND(",",N124)+1)+1,999)),MapTable!$A:$A,1,0))),"맵없음",
  ""),
IF(ISERROR(FIND(",",N124,FIND(",",N124,FIND(",",N124,FIND(",",N124)+1)+1)+1)),
  IF(OR(ISERROR(VLOOKUP(LEFT(N124,FIND(",",N124)-1),MapTable!$A:$A,1,0)),ISERROR(VLOOKUP(TRIM(MID(N124,FIND(",",N124)+1,FIND(",",N124,FIND(",",N124)+1)-FIND(",",N124)-1)),MapTable!$A:$A,1,0)),ISERROR(VLOOKUP(TRIM(MID(N124,FIND(",",N124,FIND(",",N124)+1)+1,FIND(",",N124,FIND(",",N124,FIND(",",N124)+1)+1)-FIND(",",N124,FIND(",",N124)+1)-1)),MapTable!$A:$A,1,0)),ISERROR(VLOOKUP(TRIM(MID(N124,FIND(",",N124,FIND(",",N124,FIND(",",N124)+1)+1)+1,999)),MapTable!$A:$A,1,0))),"맵없음",
  ""),
)))))</f>
        <v/>
      </c>
      <c r="T124" t="str">
        <f>IF(ISBLANK(S124),"",IF(ISERROR(VLOOKUP(S124,[1]DropTable!$A:$A,1,0)),"드랍없음",""))</f>
        <v/>
      </c>
      <c r="V124" t="str">
        <f>IF(ISBLANK(U124),"",IF(ISERROR(VLOOKUP(U124,[1]DropTable!$A:$A,1,0)),"드랍없음",""))</f>
        <v/>
      </c>
      <c r="X124">
        <v>8.1</v>
      </c>
    </row>
    <row r="125" spans="1:24" x14ac:dyDescent="0.3">
      <c r="A125">
        <v>3</v>
      </c>
      <c r="B125">
        <v>41</v>
      </c>
      <c r="C125">
        <f t="shared" si="8"/>
        <v>1680</v>
      </c>
      <c r="D125">
        <v>420</v>
      </c>
      <c r="E125" t="s">
        <v>114</v>
      </c>
      <c r="G125" t="b">
        <v>0</v>
      </c>
      <c r="H125" t="s">
        <v>24</v>
      </c>
      <c r="I125" t="str">
        <f>IF(ISBLANK(H125),"",IF(ISERROR(VLOOKUP(H125,MapTable!$A:$A,1,0)),"컨트롤없음",""))</f>
        <v/>
      </c>
      <c r="J125">
        <f t="shared" si="4"/>
        <v>5</v>
      </c>
      <c r="K125" t="b">
        <f t="shared" ca="1" si="5"/>
        <v>0</v>
      </c>
      <c r="M125" t="str">
        <f>IF(ISBLANK(L125),"",IF(ISERROR(VLOOKUP(L125,MapTable!$A:$A,1,0)),"컨트롤없음",""))</f>
        <v/>
      </c>
      <c r="O125" t="str">
        <f>IF(ISBLANK(N125),"",
IF(ISERROR(FIND(",",N125)),
  IF(ISERROR(VLOOKUP(N125,MapTable!$A:$A,1,0)),"맵없음",
  ""),
IF(ISERROR(FIND(",",N125,FIND(",",N125)+1)),
  IF(OR(ISERROR(VLOOKUP(LEFT(N125,FIND(",",N125)-1),MapTable!$A:$A,1,0)),ISERROR(VLOOKUP(TRIM(MID(N125,FIND(",",N125)+1,999)),MapTable!$A:$A,1,0))),"맵없음",
  ""),
IF(ISERROR(FIND(",",N125,FIND(",",N125,FIND(",",N125)+1)+1)),
  IF(OR(ISERROR(VLOOKUP(LEFT(N125,FIND(",",N125)-1),MapTable!$A:$A,1,0)),ISERROR(VLOOKUP(TRIM(MID(N125,FIND(",",N125)+1,FIND(",",N125,FIND(",",N125)+1)-FIND(",",N125)-1)),MapTable!$A:$A,1,0)),ISERROR(VLOOKUP(TRIM(MID(N125,FIND(",",N125,FIND(",",N125)+1)+1,999)),MapTable!$A:$A,1,0))),"맵없음",
  ""),
IF(ISERROR(FIND(",",N125,FIND(",",N125,FIND(",",N125,FIND(",",N125)+1)+1)+1)),
  IF(OR(ISERROR(VLOOKUP(LEFT(N125,FIND(",",N125)-1),MapTable!$A:$A,1,0)),ISERROR(VLOOKUP(TRIM(MID(N125,FIND(",",N125)+1,FIND(",",N125,FIND(",",N125)+1)-FIND(",",N125)-1)),MapTable!$A:$A,1,0)),ISERROR(VLOOKUP(TRIM(MID(N125,FIND(",",N125,FIND(",",N125)+1)+1,FIND(",",N125,FIND(",",N125,FIND(",",N125)+1)+1)-FIND(",",N125,FIND(",",N125)+1)-1)),MapTable!$A:$A,1,0)),ISERROR(VLOOKUP(TRIM(MID(N125,FIND(",",N125,FIND(",",N125,FIND(",",N125)+1)+1)+1,999)),MapTable!$A:$A,1,0))),"맵없음",
  ""),
)))))</f>
        <v/>
      </c>
      <c r="T125" t="str">
        <f>IF(ISBLANK(S125),"",IF(ISERROR(VLOOKUP(S125,[1]DropTable!$A:$A,1,0)),"드랍없음",""))</f>
        <v/>
      </c>
      <c r="V125" t="str">
        <f>IF(ISBLANK(U125),"",IF(ISERROR(VLOOKUP(U125,[1]DropTable!$A:$A,1,0)),"드랍없음",""))</f>
        <v/>
      </c>
      <c r="X125">
        <v>8.1</v>
      </c>
    </row>
    <row r="126" spans="1:24" x14ac:dyDescent="0.3">
      <c r="A126">
        <v>3</v>
      </c>
      <c r="B126">
        <v>42</v>
      </c>
      <c r="C126">
        <f t="shared" si="8"/>
        <v>1680</v>
      </c>
      <c r="D126">
        <v>420</v>
      </c>
      <c r="E126" t="s">
        <v>114</v>
      </c>
      <c r="G126" t="b">
        <v>0</v>
      </c>
      <c r="H126" t="s">
        <v>24</v>
      </c>
      <c r="I126" t="str">
        <f>IF(ISBLANK(H126),"",IF(ISERROR(VLOOKUP(H126,MapTable!$A:$A,1,0)),"컨트롤없음",""))</f>
        <v/>
      </c>
      <c r="J126">
        <f t="shared" si="4"/>
        <v>5</v>
      </c>
      <c r="K126" t="b">
        <f t="shared" ca="1" si="5"/>
        <v>0</v>
      </c>
      <c r="M126" t="str">
        <f>IF(ISBLANK(L126),"",IF(ISERROR(VLOOKUP(L126,MapTable!$A:$A,1,0)),"컨트롤없음",""))</f>
        <v/>
      </c>
      <c r="O126" t="str">
        <f>IF(ISBLANK(N126),"",
IF(ISERROR(FIND(",",N126)),
  IF(ISERROR(VLOOKUP(N126,MapTable!$A:$A,1,0)),"맵없음",
  ""),
IF(ISERROR(FIND(",",N126,FIND(",",N126)+1)),
  IF(OR(ISERROR(VLOOKUP(LEFT(N126,FIND(",",N126)-1),MapTable!$A:$A,1,0)),ISERROR(VLOOKUP(TRIM(MID(N126,FIND(",",N126)+1,999)),MapTable!$A:$A,1,0))),"맵없음",
  ""),
IF(ISERROR(FIND(",",N126,FIND(",",N126,FIND(",",N126)+1)+1)),
  IF(OR(ISERROR(VLOOKUP(LEFT(N126,FIND(",",N126)-1),MapTable!$A:$A,1,0)),ISERROR(VLOOKUP(TRIM(MID(N126,FIND(",",N126)+1,FIND(",",N126,FIND(",",N126)+1)-FIND(",",N126)-1)),MapTable!$A:$A,1,0)),ISERROR(VLOOKUP(TRIM(MID(N126,FIND(",",N126,FIND(",",N126)+1)+1,999)),MapTable!$A:$A,1,0))),"맵없음",
  ""),
IF(ISERROR(FIND(",",N126,FIND(",",N126,FIND(",",N126,FIND(",",N126)+1)+1)+1)),
  IF(OR(ISERROR(VLOOKUP(LEFT(N126,FIND(",",N126)-1),MapTable!$A:$A,1,0)),ISERROR(VLOOKUP(TRIM(MID(N126,FIND(",",N126)+1,FIND(",",N126,FIND(",",N126)+1)-FIND(",",N126)-1)),MapTable!$A:$A,1,0)),ISERROR(VLOOKUP(TRIM(MID(N126,FIND(",",N126,FIND(",",N126)+1)+1,FIND(",",N126,FIND(",",N126,FIND(",",N126)+1)+1)-FIND(",",N126,FIND(",",N126)+1)-1)),MapTable!$A:$A,1,0)),ISERROR(VLOOKUP(TRIM(MID(N126,FIND(",",N126,FIND(",",N126,FIND(",",N126)+1)+1)+1,999)),MapTable!$A:$A,1,0))),"맵없음",
  ""),
)))))</f>
        <v/>
      </c>
      <c r="T126" t="str">
        <f>IF(ISBLANK(S126),"",IF(ISERROR(VLOOKUP(S126,[1]DropTable!$A:$A,1,0)),"드랍없음",""))</f>
        <v/>
      </c>
      <c r="V126" t="str">
        <f>IF(ISBLANK(U126),"",IF(ISERROR(VLOOKUP(U126,[1]DropTable!$A:$A,1,0)),"드랍없음",""))</f>
        <v/>
      </c>
      <c r="X126">
        <v>8.1</v>
      </c>
    </row>
    <row r="127" spans="1:24" x14ac:dyDescent="0.3">
      <c r="A127">
        <v>3</v>
      </c>
      <c r="B127">
        <v>43</v>
      </c>
      <c r="C127">
        <f t="shared" si="8"/>
        <v>1680</v>
      </c>
      <c r="D127">
        <v>420</v>
      </c>
      <c r="E127" t="s">
        <v>114</v>
      </c>
      <c r="G127" t="b">
        <v>0</v>
      </c>
      <c r="H127" t="s">
        <v>24</v>
      </c>
      <c r="I127" t="str">
        <f>IF(ISBLANK(H127),"",IF(ISERROR(VLOOKUP(H127,MapTable!$A:$A,1,0)),"컨트롤없음",""))</f>
        <v/>
      </c>
      <c r="J127">
        <f t="shared" si="4"/>
        <v>5</v>
      </c>
      <c r="K127" t="b">
        <f t="shared" ca="1" si="5"/>
        <v>0</v>
      </c>
      <c r="M127" t="str">
        <f>IF(ISBLANK(L127),"",IF(ISERROR(VLOOKUP(L127,MapTable!$A:$A,1,0)),"컨트롤없음",""))</f>
        <v/>
      </c>
      <c r="O127" t="str">
        <f>IF(ISBLANK(N127),"",
IF(ISERROR(FIND(",",N127)),
  IF(ISERROR(VLOOKUP(N127,MapTable!$A:$A,1,0)),"맵없음",
  ""),
IF(ISERROR(FIND(",",N127,FIND(",",N127)+1)),
  IF(OR(ISERROR(VLOOKUP(LEFT(N127,FIND(",",N127)-1),MapTable!$A:$A,1,0)),ISERROR(VLOOKUP(TRIM(MID(N127,FIND(",",N127)+1,999)),MapTable!$A:$A,1,0))),"맵없음",
  ""),
IF(ISERROR(FIND(",",N127,FIND(",",N127,FIND(",",N127)+1)+1)),
  IF(OR(ISERROR(VLOOKUP(LEFT(N127,FIND(",",N127)-1),MapTable!$A:$A,1,0)),ISERROR(VLOOKUP(TRIM(MID(N127,FIND(",",N127)+1,FIND(",",N127,FIND(",",N127)+1)-FIND(",",N127)-1)),MapTable!$A:$A,1,0)),ISERROR(VLOOKUP(TRIM(MID(N127,FIND(",",N127,FIND(",",N127)+1)+1,999)),MapTable!$A:$A,1,0))),"맵없음",
  ""),
IF(ISERROR(FIND(",",N127,FIND(",",N127,FIND(",",N127,FIND(",",N127)+1)+1)+1)),
  IF(OR(ISERROR(VLOOKUP(LEFT(N127,FIND(",",N127)-1),MapTable!$A:$A,1,0)),ISERROR(VLOOKUP(TRIM(MID(N127,FIND(",",N127)+1,FIND(",",N127,FIND(",",N127)+1)-FIND(",",N127)-1)),MapTable!$A:$A,1,0)),ISERROR(VLOOKUP(TRIM(MID(N127,FIND(",",N127,FIND(",",N127)+1)+1,FIND(",",N127,FIND(",",N127,FIND(",",N127)+1)+1)-FIND(",",N127,FIND(",",N127)+1)-1)),MapTable!$A:$A,1,0)),ISERROR(VLOOKUP(TRIM(MID(N127,FIND(",",N127,FIND(",",N127,FIND(",",N127)+1)+1)+1,999)),MapTable!$A:$A,1,0))),"맵없음",
  ""),
)))))</f>
        <v/>
      </c>
      <c r="T127" t="str">
        <f>IF(ISBLANK(S127),"",IF(ISERROR(VLOOKUP(S127,[1]DropTable!$A:$A,1,0)),"드랍없음",""))</f>
        <v/>
      </c>
      <c r="V127" t="str">
        <f>IF(ISBLANK(U127),"",IF(ISERROR(VLOOKUP(U127,[1]DropTable!$A:$A,1,0)),"드랍없음",""))</f>
        <v/>
      </c>
      <c r="X127">
        <v>8.1</v>
      </c>
    </row>
    <row r="128" spans="1:24" x14ac:dyDescent="0.3">
      <c r="A128">
        <v>3</v>
      </c>
      <c r="B128">
        <v>44</v>
      </c>
      <c r="C128">
        <f t="shared" si="8"/>
        <v>1680</v>
      </c>
      <c r="D128">
        <v>420</v>
      </c>
      <c r="E128" t="s">
        <v>114</v>
      </c>
      <c r="G128" t="b">
        <v>0</v>
      </c>
      <c r="H128" t="s">
        <v>24</v>
      </c>
      <c r="I128" t="str">
        <f>IF(ISBLANK(H128),"",IF(ISERROR(VLOOKUP(H128,MapTable!$A:$A,1,0)),"컨트롤없음",""))</f>
        <v/>
      </c>
      <c r="J128">
        <f t="shared" si="4"/>
        <v>5</v>
      </c>
      <c r="K128" t="b">
        <f t="shared" ca="1" si="5"/>
        <v>0</v>
      </c>
      <c r="M128" t="str">
        <f>IF(ISBLANK(L128),"",IF(ISERROR(VLOOKUP(L128,MapTable!$A:$A,1,0)),"컨트롤없음",""))</f>
        <v/>
      </c>
      <c r="O128" t="str">
        <f>IF(ISBLANK(N128),"",
IF(ISERROR(FIND(",",N128)),
  IF(ISERROR(VLOOKUP(N128,MapTable!$A:$A,1,0)),"맵없음",
  ""),
IF(ISERROR(FIND(",",N128,FIND(",",N128)+1)),
  IF(OR(ISERROR(VLOOKUP(LEFT(N128,FIND(",",N128)-1),MapTable!$A:$A,1,0)),ISERROR(VLOOKUP(TRIM(MID(N128,FIND(",",N128)+1,999)),MapTable!$A:$A,1,0))),"맵없음",
  ""),
IF(ISERROR(FIND(",",N128,FIND(",",N128,FIND(",",N128)+1)+1)),
  IF(OR(ISERROR(VLOOKUP(LEFT(N128,FIND(",",N128)-1),MapTable!$A:$A,1,0)),ISERROR(VLOOKUP(TRIM(MID(N128,FIND(",",N128)+1,FIND(",",N128,FIND(",",N128)+1)-FIND(",",N128)-1)),MapTable!$A:$A,1,0)),ISERROR(VLOOKUP(TRIM(MID(N128,FIND(",",N128,FIND(",",N128)+1)+1,999)),MapTable!$A:$A,1,0))),"맵없음",
  ""),
IF(ISERROR(FIND(",",N128,FIND(",",N128,FIND(",",N128,FIND(",",N128)+1)+1)+1)),
  IF(OR(ISERROR(VLOOKUP(LEFT(N128,FIND(",",N128)-1),MapTable!$A:$A,1,0)),ISERROR(VLOOKUP(TRIM(MID(N128,FIND(",",N128)+1,FIND(",",N128,FIND(",",N128)+1)-FIND(",",N128)-1)),MapTable!$A:$A,1,0)),ISERROR(VLOOKUP(TRIM(MID(N128,FIND(",",N128,FIND(",",N128)+1)+1,FIND(",",N128,FIND(",",N128,FIND(",",N128)+1)+1)-FIND(",",N128,FIND(",",N128)+1)-1)),MapTable!$A:$A,1,0)),ISERROR(VLOOKUP(TRIM(MID(N128,FIND(",",N128,FIND(",",N128,FIND(",",N128)+1)+1)+1,999)),MapTable!$A:$A,1,0))),"맵없음",
  ""),
)))))</f>
        <v/>
      </c>
      <c r="T128" t="str">
        <f>IF(ISBLANK(S128),"",IF(ISERROR(VLOOKUP(S128,[1]DropTable!$A:$A,1,0)),"드랍없음",""))</f>
        <v/>
      </c>
      <c r="V128" t="str">
        <f>IF(ISBLANK(U128),"",IF(ISERROR(VLOOKUP(U128,[1]DropTable!$A:$A,1,0)),"드랍없음",""))</f>
        <v/>
      </c>
      <c r="X128">
        <v>8.1</v>
      </c>
    </row>
    <row r="129" spans="1:24" x14ac:dyDescent="0.3">
      <c r="A129">
        <v>3</v>
      </c>
      <c r="B129">
        <v>45</v>
      </c>
      <c r="C129">
        <f t="shared" si="8"/>
        <v>1680</v>
      </c>
      <c r="D129">
        <v>420</v>
      </c>
      <c r="E129" t="s">
        <v>114</v>
      </c>
      <c r="G129" t="b">
        <v>0</v>
      </c>
      <c r="H129" t="s">
        <v>24</v>
      </c>
      <c r="I129" t="str">
        <f>IF(ISBLANK(H129),"",IF(ISERROR(VLOOKUP(H129,MapTable!$A:$A,1,0)),"컨트롤없음",""))</f>
        <v/>
      </c>
      <c r="J129">
        <f t="shared" si="4"/>
        <v>11</v>
      </c>
      <c r="K129" t="b">
        <f t="shared" ca="1" si="5"/>
        <v>0</v>
      </c>
      <c r="M129" t="str">
        <f>IF(ISBLANK(L129),"",IF(ISERROR(VLOOKUP(L129,MapTable!$A:$A,1,0)),"컨트롤없음",""))</f>
        <v/>
      </c>
      <c r="O129" t="str">
        <f>IF(ISBLANK(N129),"",
IF(ISERROR(FIND(",",N129)),
  IF(ISERROR(VLOOKUP(N129,MapTable!$A:$A,1,0)),"맵없음",
  ""),
IF(ISERROR(FIND(",",N129,FIND(",",N129)+1)),
  IF(OR(ISERROR(VLOOKUP(LEFT(N129,FIND(",",N129)-1),MapTable!$A:$A,1,0)),ISERROR(VLOOKUP(TRIM(MID(N129,FIND(",",N129)+1,999)),MapTable!$A:$A,1,0))),"맵없음",
  ""),
IF(ISERROR(FIND(",",N129,FIND(",",N129,FIND(",",N129)+1)+1)),
  IF(OR(ISERROR(VLOOKUP(LEFT(N129,FIND(",",N129)-1),MapTable!$A:$A,1,0)),ISERROR(VLOOKUP(TRIM(MID(N129,FIND(",",N129)+1,FIND(",",N129,FIND(",",N129)+1)-FIND(",",N129)-1)),MapTable!$A:$A,1,0)),ISERROR(VLOOKUP(TRIM(MID(N129,FIND(",",N129,FIND(",",N129)+1)+1,999)),MapTable!$A:$A,1,0))),"맵없음",
  ""),
IF(ISERROR(FIND(",",N129,FIND(",",N129,FIND(",",N129,FIND(",",N129)+1)+1)+1)),
  IF(OR(ISERROR(VLOOKUP(LEFT(N129,FIND(",",N129)-1),MapTable!$A:$A,1,0)),ISERROR(VLOOKUP(TRIM(MID(N129,FIND(",",N129)+1,FIND(",",N129,FIND(",",N129)+1)-FIND(",",N129)-1)),MapTable!$A:$A,1,0)),ISERROR(VLOOKUP(TRIM(MID(N129,FIND(",",N129,FIND(",",N129)+1)+1,FIND(",",N129,FIND(",",N129,FIND(",",N129)+1)+1)-FIND(",",N129,FIND(",",N129)+1)-1)),MapTable!$A:$A,1,0)),ISERROR(VLOOKUP(TRIM(MID(N129,FIND(",",N129,FIND(",",N129,FIND(",",N129)+1)+1)+1,999)),MapTable!$A:$A,1,0))),"맵없음",
  ""),
)))))</f>
        <v/>
      </c>
      <c r="T129" t="str">
        <f>IF(ISBLANK(S129),"",IF(ISERROR(VLOOKUP(S129,[1]DropTable!$A:$A,1,0)),"드랍없음",""))</f>
        <v/>
      </c>
      <c r="V129" t="str">
        <f>IF(ISBLANK(U129),"",IF(ISERROR(VLOOKUP(U129,[1]DropTable!$A:$A,1,0)),"드랍없음",""))</f>
        <v/>
      </c>
      <c r="X129">
        <v>8.1</v>
      </c>
    </row>
    <row r="130" spans="1:24" x14ac:dyDescent="0.3">
      <c r="A130">
        <v>3</v>
      </c>
      <c r="B130">
        <v>46</v>
      </c>
      <c r="C130">
        <f t="shared" si="8"/>
        <v>1680</v>
      </c>
      <c r="D130">
        <v>420</v>
      </c>
      <c r="E130" t="s">
        <v>114</v>
      </c>
      <c r="G130" t="b">
        <v>0</v>
      </c>
      <c r="H130" t="s">
        <v>24</v>
      </c>
      <c r="I130" t="str">
        <f>IF(ISBLANK(H130),"",IF(ISERROR(VLOOKUP(H130,MapTable!$A:$A,1,0)),"컨트롤없음",""))</f>
        <v/>
      </c>
      <c r="J130">
        <f t="shared" ref="J130:J193" si="9">IF(B130=0,0,
IF(COUNTIF(A:A,A130)=11,12,
IF(MOD(B130,((COUNTIF(A:A,A130)-1)/5))=0,12,
IF(MOD(B130,((COUNTIF(A:A,A130)-1)/5))=((COUNTIF(A:A,A130)-1)/10),11,
INT(B130/((COUNTIF(A:A,A130)-1)/5))+1))))</f>
        <v>5</v>
      </c>
      <c r="K130" t="b">
        <f t="shared" ref="K130:K193" ca="1" si="10">IF((COUNTIF(A:A,A130)-1)=B130,FALSE,
IF(J130=12,TRUE,
IF(OFFSET(J130,1,0)=12,TRUE)))</f>
        <v>0</v>
      </c>
      <c r="M130" t="str">
        <f>IF(ISBLANK(L130),"",IF(ISERROR(VLOOKUP(L130,MapTable!$A:$A,1,0)),"컨트롤없음",""))</f>
        <v/>
      </c>
      <c r="O130" t="str">
        <f>IF(ISBLANK(N130),"",
IF(ISERROR(FIND(",",N130)),
  IF(ISERROR(VLOOKUP(N130,MapTable!$A:$A,1,0)),"맵없음",
  ""),
IF(ISERROR(FIND(",",N130,FIND(",",N130)+1)),
  IF(OR(ISERROR(VLOOKUP(LEFT(N130,FIND(",",N130)-1),MapTable!$A:$A,1,0)),ISERROR(VLOOKUP(TRIM(MID(N130,FIND(",",N130)+1,999)),MapTable!$A:$A,1,0))),"맵없음",
  ""),
IF(ISERROR(FIND(",",N130,FIND(",",N130,FIND(",",N130)+1)+1)),
  IF(OR(ISERROR(VLOOKUP(LEFT(N130,FIND(",",N130)-1),MapTable!$A:$A,1,0)),ISERROR(VLOOKUP(TRIM(MID(N130,FIND(",",N130)+1,FIND(",",N130,FIND(",",N130)+1)-FIND(",",N130)-1)),MapTable!$A:$A,1,0)),ISERROR(VLOOKUP(TRIM(MID(N130,FIND(",",N130,FIND(",",N130)+1)+1,999)),MapTable!$A:$A,1,0))),"맵없음",
  ""),
IF(ISERROR(FIND(",",N130,FIND(",",N130,FIND(",",N130,FIND(",",N130)+1)+1)+1)),
  IF(OR(ISERROR(VLOOKUP(LEFT(N130,FIND(",",N130)-1),MapTable!$A:$A,1,0)),ISERROR(VLOOKUP(TRIM(MID(N130,FIND(",",N130)+1,FIND(",",N130,FIND(",",N130)+1)-FIND(",",N130)-1)),MapTable!$A:$A,1,0)),ISERROR(VLOOKUP(TRIM(MID(N130,FIND(",",N130,FIND(",",N130)+1)+1,FIND(",",N130,FIND(",",N130,FIND(",",N130)+1)+1)-FIND(",",N130,FIND(",",N130)+1)-1)),MapTable!$A:$A,1,0)),ISERROR(VLOOKUP(TRIM(MID(N130,FIND(",",N130,FIND(",",N130,FIND(",",N130)+1)+1)+1,999)),MapTable!$A:$A,1,0))),"맵없음",
  ""),
)))))</f>
        <v/>
      </c>
      <c r="T130" t="str">
        <f>IF(ISBLANK(S130),"",IF(ISERROR(VLOOKUP(S130,[1]DropTable!$A:$A,1,0)),"드랍없음",""))</f>
        <v/>
      </c>
      <c r="V130" t="str">
        <f>IF(ISBLANK(U130),"",IF(ISERROR(VLOOKUP(U130,[1]DropTable!$A:$A,1,0)),"드랍없음",""))</f>
        <v/>
      </c>
      <c r="X130">
        <v>8.1</v>
      </c>
    </row>
    <row r="131" spans="1:24" x14ac:dyDescent="0.3">
      <c r="A131">
        <v>3</v>
      </c>
      <c r="B131">
        <v>47</v>
      </c>
      <c r="C131">
        <f t="shared" si="8"/>
        <v>1680</v>
      </c>
      <c r="D131">
        <v>420</v>
      </c>
      <c r="E131" t="s">
        <v>114</v>
      </c>
      <c r="G131" t="b">
        <v>0</v>
      </c>
      <c r="H131" t="s">
        <v>24</v>
      </c>
      <c r="I131" t="str">
        <f>IF(ISBLANK(H131),"",IF(ISERROR(VLOOKUP(H131,MapTable!$A:$A,1,0)),"컨트롤없음",""))</f>
        <v/>
      </c>
      <c r="J131">
        <f t="shared" si="9"/>
        <v>5</v>
      </c>
      <c r="K131" t="b">
        <f t="shared" ca="1" si="10"/>
        <v>0</v>
      </c>
      <c r="M131" t="str">
        <f>IF(ISBLANK(L131),"",IF(ISERROR(VLOOKUP(L131,MapTable!$A:$A,1,0)),"컨트롤없음",""))</f>
        <v/>
      </c>
      <c r="O131" t="str">
        <f>IF(ISBLANK(N131),"",
IF(ISERROR(FIND(",",N131)),
  IF(ISERROR(VLOOKUP(N131,MapTable!$A:$A,1,0)),"맵없음",
  ""),
IF(ISERROR(FIND(",",N131,FIND(",",N131)+1)),
  IF(OR(ISERROR(VLOOKUP(LEFT(N131,FIND(",",N131)-1),MapTable!$A:$A,1,0)),ISERROR(VLOOKUP(TRIM(MID(N131,FIND(",",N131)+1,999)),MapTable!$A:$A,1,0))),"맵없음",
  ""),
IF(ISERROR(FIND(",",N131,FIND(",",N131,FIND(",",N131)+1)+1)),
  IF(OR(ISERROR(VLOOKUP(LEFT(N131,FIND(",",N131)-1),MapTable!$A:$A,1,0)),ISERROR(VLOOKUP(TRIM(MID(N131,FIND(",",N131)+1,FIND(",",N131,FIND(",",N131)+1)-FIND(",",N131)-1)),MapTable!$A:$A,1,0)),ISERROR(VLOOKUP(TRIM(MID(N131,FIND(",",N131,FIND(",",N131)+1)+1,999)),MapTable!$A:$A,1,0))),"맵없음",
  ""),
IF(ISERROR(FIND(",",N131,FIND(",",N131,FIND(",",N131,FIND(",",N131)+1)+1)+1)),
  IF(OR(ISERROR(VLOOKUP(LEFT(N131,FIND(",",N131)-1),MapTable!$A:$A,1,0)),ISERROR(VLOOKUP(TRIM(MID(N131,FIND(",",N131)+1,FIND(",",N131,FIND(",",N131)+1)-FIND(",",N131)-1)),MapTable!$A:$A,1,0)),ISERROR(VLOOKUP(TRIM(MID(N131,FIND(",",N131,FIND(",",N131)+1)+1,FIND(",",N131,FIND(",",N131,FIND(",",N131)+1)+1)-FIND(",",N131,FIND(",",N131)+1)-1)),MapTable!$A:$A,1,0)),ISERROR(VLOOKUP(TRIM(MID(N131,FIND(",",N131,FIND(",",N131,FIND(",",N131)+1)+1)+1,999)),MapTable!$A:$A,1,0))),"맵없음",
  ""),
)))))</f>
        <v/>
      </c>
      <c r="T131" t="str">
        <f>IF(ISBLANK(S131),"",IF(ISERROR(VLOOKUP(S131,[1]DropTable!$A:$A,1,0)),"드랍없음",""))</f>
        <v/>
      </c>
      <c r="V131" t="str">
        <f>IF(ISBLANK(U131),"",IF(ISERROR(VLOOKUP(U131,[1]DropTable!$A:$A,1,0)),"드랍없음",""))</f>
        <v/>
      </c>
      <c r="X131">
        <v>8.1</v>
      </c>
    </row>
    <row r="132" spans="1:24" x14ac:dyDescent="0.3">
      <c r="A132">
        <v>3</v>
      </c>
      <c r="B132">
        <v>48</v>
      </c>
      <c r="C132">
        <f t="shared" si="8"/>
        <v>1680</v>
      </c>
      <c r="D132">
        <v>420</v>
      </c>
      <c r="E132" t="s">
        <v>114</v>
      </c>
      <c r="G132" t="b">
        <v>0</v>
      </c>
      <c r="H132" t="s">
        <v>24</v>
      </c>
      <c r="I132" t="str">
        <f>IF(ISBLANK(H132),"",IF(ISERROR(VLOOKUP(H132,MapTable!$A:$A,1,0)),"컨트롤없음",""))</f>
        <v/>
      </c>
      <c r="J132">
        <f t="shared" si="9"/>
        <v>5</v>
      </c>
      <c r="K132" t="b">
        <f t="shared" ca="1" si="10"/>
        <v>0</v>
      </c>
      <c r="M132" t="str">
        <f>IF(ISBLANK(L132),"",IF(ISERROR(VLOOKUP(L132,MapTable!$A:$A,1,0)),"컨트롤없음",""))</f>
        <v/>
      </c>
      <c r="O132" t="str">
        <f>IF(ISBLANK(N132),"",
IF(ISERROR(FIND(",",N132)),
  IF(ISERROR(VLOOKUP(N132,MapTable!$A:$A,1,0)),"맵없음",
  ""),
IF(ISERROR(FIND(",",N132,FIND(",",N132)+1)),
  IF(OR(ISERROR(VLOOKUP(LEFT(N132,FIND(",",N132)-1),MapTable!$A:$A,1,0)),ISERROR(VLOOKUP(TRIM(MID(N132,FIND(",",N132)+1,999)),MapTable!$A:$A,1,0))),"맵없음",
  ""),
IF(ISERROR(FIND(",",N132,FIND(",",N132,FIND(",",N132)+1)+1)),
  IF(OR(ISERROR(VLOOKUP(LEFT(N132,FIND(",",N132)-1),MapTable!$A:$A,1,0)),ISERROR(VLOOKUP(TRIM(MID(N132,FIND(",",N132)+1,FIND(",",N132,FIND(",",N132)+1)-FIND(",",N132)-1)),MapTable!$A:$A,1,0)),ISERROR(VLOOKUP(TRIM(MID(N132,FIND(",",N132,FIND(",",N132)+1)+1,999)),MapTable!$A:$A,1,0))),"맵없음",
  ""),
IF(ISERROR(FIND(",",N132,FIND(",",N132,FIND(",",N132,FIND(",",N132)+1)+1)+1)),
  IF(OR(ISERROR(VLOOKUP(LEFT(N132,FIND(",",N132)-1),MapTable!$A:$A,1,0)),ISERROR(VLOOKUP(TRIM(MID(N132,FIND(",",N132)+1,FIND(",",N132,FIND(",",N132)+1)-FIND(",",N132)-1)),MapTable!$A:$A,1,0)),ISERROR(VLOOKUP(TRIM(MID(N132,FIND(",",N132,FIND(",",N132)+1)+1,FIND(",",N132,FIND(",",N132,FIND(",",N132)+1)+1)-FIND(",",N132,FIND(",",N132)+1)-1)),MapTable!$A:$A,1,0)),ISERROR(VLOOKUP(TRIM(MID(N132,FIND(",",N132,FIND(",",N132,FIND(",",N132)+1)+1)+1,999)),MapTable!$A:$A,1,0))),"맵없음",
  ""),
)))))</f>
        <v/>
      </c>
      <c r="T132" t="str">
        <f>IF(ISBLANK(S132),"",IF(ISERROR(VLOOKUP(S132,[1]DropTable!$A:$A,1,0)),"드랍없음",""))</f>
        <v/>
      </c>
      <c r="V132" t="str">
        <f>IF(ISBLANK(U132),"",IF(ISERROR(VLOOKUP(U132,[1]DropTable!$A:$A,1,0)),"드랍없음",""))</f>
        <v/>
      </c>
      <c r="X132">
        <v>8.1</v>
      </c>
    </row>
    <row r="133" spans="1:24" x14ac:dyDescent="0.3">
      <c r="A133">
        <v>3</v>
      </c>
      <c r="B133">
        <v>49</v>
      </c>
      <c r="C133">
        <f t="shared" si="8"/>
        <v>1680</v>
      </c>
      <c r="D133">
        <v>420</v>
      </c>
      <c r="E133" t="s">
        <v>114</v>
      </c>
      <c r="G133" t="b">
        <v>0</v>
      </c>
      <c r="H133" t="s">
        <v>24</v>
      </c>
      <c r="I133" t="str">
        <f>IF(ISBLANK(H133),"",IF(ISERROR(VLOOKUP(H133,MapTable!$A:$A,1,0)),"컨트롤없음",""))</f>
        <v/>
      </c>
      <c r="J133">
        <f t="shared" si="9"/>
        <v>5</v>
      </c>
      <c r="K133" t="b">
        <f t="shared" ca="1" si="10"/>
        <v>1</v>
      </c>
      <c r="M133" t="str">
        <f>IF(ISBLANK(L133),"",IF(ISERROR(VLOOKUP(L133,MapTable!$A:$A,1,0)),"컨트롤없음",""))</f>
        <v/>
      </c>
      <c r="O133" t="str">
        <f>IF(ISBLANK(N133),"",
IF(ISERROR(FIND(",",N133)),
  IF(ISERROR(VLOOKUP(N133,MapTable!$A:$A,1,0)),"맵없음",
  ""),
IF(ISERROR(FIND(",",N133,FIND(",",N133)+1)),
  IF(OR(ISERROR(VLOOKUP(LEFT(N133,FIND(",",N133)-1),MapTable!$A:$A,1,0)),ISERROR(VLOOKUP(TRIM(MID(N133,FIND(",",N133)+1,999)),MapTable!$A:$A,1,0))),"맵없음",
  ""),
IF(ISERROR(FIND(",",N133,FIND(",",N133,FIND(",",N133)+1)+1)),
  IF(OR(ISERROR(VLOOKUP(LEFT(N133,FIND(",",N133)-1),MapTable!$A:$A,1,0)),ISERROR(VLOOKUP(TRIM(MID(N133,FIND(",",N133)+1,FIND(",",N133,FIND(",",N133)+1)-FIND(",",N133)-1)),MapTable!$A:$A,1,0)),ISERROR(VLOOKUP(TRIM(MID(N133,FIND(",",N133,FIND(",",N133)+1)+1,999)),MapTable!$A:$A,1,0))),"맵없음",
  ""),
IF(ISERROR(FIND(",",N133,FIND(",",N133,FIND(",",N133,FIND(",",N133)+1)+1)+1)),
  IF(OR(ISERROR(VLOOKUP(LEFT(N133,FIND(",",N133)-1),MapTable!$A:$A,1,0)),ISERROR(VLOOKUP(TRIM(MID(N133,FIND(",",N133)+1,FIND(",",N133,FIND(",",N133)+1)-FIND(",",N133)-1)),MapTable!$A:$A,1,0)),ISERROR(VLOOKUP(TRIM(MID(N133,FIND(",",N133,FIND(",",N133)+1)+1,FIND(",",N133,FIND(",",N133,FIND(",",N133)+1)+1)-FIND(",",N133,FIND(",",N133)+1)-1)),MapTable!$A:$A,1,0)),ISERROR(VLOOKUP(TRIM(MID(N133,FIND(",",N133,FIND(",",N133,FIND(",",N133)+1)+1)+1,999)),MapTable!$A:$A,1,0))),"맵없음",
  ""),
)))))</f>
        <v/>
      </c>
      <c r="T133" t="str">
        <f>IF(ISBLANK(S133),"",IF(ISERROR(VLOOKUP(S133,[1]DropTable!$A:$A,1,0)),"드랍없음",""))</f>
        <v/>
      </c>
      <c r="V133" t="str">
        <f>IF(ISBLANK(U133),"",IF(ISERROR(VLOOKUP(U133,[1]DropTable!$A:$A,1,0)),"드랍없음",""))</f>
        <v/>
      </c>
      <c r="X133">
        <v>8.1</v>
      </c>
    </row>
    <row r="134" spans="1:24" x14ac:dyDescent="0.3">
      <c r="A134">
        <v>3</v>
      </c>
      <c r="B134">
        <v>50</v>
      </c>
      <c r="C134">
        <f t="shared" si="8"/>
        <v>1680</v>
      </c>
      <c r="D134">
        <v>420</v>
      </c>
      <c r="E134" t="s">
        <v>114</v>
      </c>
      <c r="G134" t="b">
        <v>0</v>
      </c>
      <c r="H134" t="s">
        <v>24</v>
      </c>
      <c r="I134" t="str">
        <f>IF(ISBLANK(H134),"",IF(ISERROR(VLOOKUP(H134,MapTable!$A:$A,1,0)),"컨트롤없음",""))</f>
        <v/>
      </c>
      <c r="J134">
        <f t="shared" si="9"/>
        <v>12</v>
      </c>
      <c r="K134" t="b">
        <f t="shared" ca="1" si="10"/>
        <v>0</v>
      </c>
      <c r="M134" t="str">
        <f>IF(ISBLANK(L134),"",IF(ISERROR(VLOOKUP(L134,MapTable!$A:$A,1,0)),"컨트롤없음",""))</f>
        <v/>
      </c>
      <c r="O134" t="str">
        <f>IF(ISBLANK(N134),"",
IF(ISERROR(FIND(",",N134)),
  IF(ISERROR(VLOOKUP(N134,MapTable!$A:$A,1,0)),"맵없음",
  ""),
IF(ISERROR(FIND(",",N134,FIND(",",N134)+1)),
  IF(OR(ISERROR(VLOOKUP(LEFT(N134,FIND(",",N134)-1),MapTable!$A:$A,1,0)),ISERROR(VLOOKUP(TRIM(MID(N134,FIND(",",N134)+1,999)),MapTable!$A:$A,1,0))),"맵없음",
  ""),
IF(ISERROR(FIND(",",N134,FIND(",",N134,FIND(",",N134)+1)+1)),
  IF(OR(ISERROR(VLOOKUP(LEFT(N134,FIND(",",N134)-1),MapTable!$A:$A,1,0)),ISERROR(VLOOKUP(TRIM(MID(N134,FIND(",",N134)+1,FIND(",",N134,FIND(",",N134)+1)-FIND(",",N134)-1)),MapTable!$A:$A,1,0)),ISERROR(VLOOKUP(TRIM(MID(N134,FIND(",",N134,FIND(",",N134)+1)+1,999)),MapTable!$A:$A,1,0))),"맵없음",
  ""),
IF(ISERROR(FIND(",",N134,FIND(",",N134,FIND(",",N134,FIND(",",N134)+1)+1)+1)),
  IF(OR(ISERROR(VLOOKUP(LEFT(N134,FIND(",",N134)-1),MapTable!$A:$A,1,0)),ISERROR(VLOOKUP(TRIM(MID(N134,FIND(",",N134)+1,FIND(",",N134,FIND(",",N134)+1)-FIND(",",N134)-1)),MapTable!$A:$A,1,0)),ISERROR(VLOOKUP(TRIM(MID(N134,FIND(",",N134,FIND(",",N134)+1)+1,FIND(",",N134,FIND(",",N134,FIND(",",N134)+1)+1)-FIND(",",N134,FIND(",",N134)+1)-1)),MapTable!$A:$A,1,0)),ISERROR(VLOOKUP(TRIM(MID(N134,FIND(",",N134,FIND(",",N134,FIND(",",N134)+1)+1)+1,999)),MapTable!$A:$A,1,0))),"맵없음",
  ""),
)))))</f>
        <v/>
      </c>
      <c r="T134" t="str">
        <f>IF(ISBLANK(S134),"",IF(ISERROR(VLOOKUP(S134,[1]DropTable!$A:$A,1,0)),"드랍없음",""))</f>
        <v/>
      </c>
      <c r="V134" t="str">
        <f>IF(ISBLANK(U134),"",IF(ISERROR(VLOOKUP(U134,[1]DropTable!$A:$A,1,0)),"드랍없음",""))</f>
        <v/>
      </c>
      <c r="X134">
        <v>8.1</v>
      </c>
    </row>
    <row r="135" spans="1:24" x14ac:dyDescent="0.3">
      <c r="A135">
        <v>4</v>
      </c>
      <c r="B135">
        <v>0</v>
      </c>
      <c r="C135">
        <v>1680</v>
      </c>
      <c r="D135">
        <v>420</v>
      </c>
      <c r="E135" t="s">
        <v>114</v>
      </c>
      <c r="G135" t="b">
        <v>0</v>
      </c>
      <c r="H135" t="s">
        <v>24</v>
      </c>
      <c r="I135" t="str">
        <f>IF(ISBLANK(H135),"",IF(ISERROR(VLOOKUP(H135,MapTable!$A:$A,1,0)),"컨트롤없음",""))</f>
        <v/>
      </c>
      <c r="J135">
        <f t="shared" si="9"/>
        <v>0</v>
      </c>
      <c r="K135" t="b">
        <f t="shared" ca="1" si="10"/>
        <v>0</v>
      </c>
      <c r="M135" t="str">
        <f>IF(ISBLANK(L135),"",IF(ISERROR(VLOOKUP(L135,MapTable!$A:$A,1,0)),"컨트롤없음",""))</f>
        <v/>
      </c>
      <c r="O135" t="str">
        <f>IF(ISBLANK(N135),"",
IF(ISERROR(FIND(",",N135)),
  IF(ISERROR(VLOOKUP(N135,MapTable!$A:$A,1,0)),"맵없음",
  ""),
IF(ISERROR(FIND(",",N135,FIND(",",N135)+1)),
  IF(OR(ISERROR(VLOOKUP(LEFT(N135,FIND(",",N135)-1),MapTable!$A:$A,1,0)),ISERROR(VLOOKUP(TRIM(MID(N135,FIND(",",N135)+1,999)),MapTable!$A:$A,1,0))),"맵없음",
  ""),
IF(ISERROR(FIND(",",N135,FIND(",",N135,FIND(",",N135)+1)+1)),
  IF(OR(ISERROR(VLOOKUP(LEFT(N135,FIND(",",N135)-1),MapTable!$A:$A,1,0)),ISERROR(VLOOKUP(TRIM(MID(N135,FIND(",",N135)+1,FIND(",",N135,FIND(",",N135)+1)-FIND(",",N135)-1)),MapTable!$A:$A,1,0)),ISERROR(VLOOKUP(TRIM(MID(N135,FIND(",",N135,FIND(",",N135)+1)+1,999)),MapTable!$A:$A,1,0))),"맵없음",
  ""),
IF(ISERROR(FIND(",",N135,FIND(",",N135,FIND(",",N135,FIND(",",N135)+1)+1)+1)),
  IF(OR(ISERROR(VLOOKUP(LEFT(N135,FIND(",",N135)-1),MapTable!$A:$A,1,0)),ISERROR(VLOOKUP(TRIM(MID(N135,FIND(",",N135)+1,FIND(",",N135,FIND(",",N135)+1)-FIND(",",N135)-1)),MapTable!$A:$A,1,0)),ISERROR(VLOOKUP(TRIM(MID(N135,FIND(",",N135,FIND(",",N135)+1)+1,FIND(",",N135,FIND(",",N135,FIND(",",N135)+1)+1)-FIND(",",N135,FIND(",",N135)+1)-1)),MapTable!$A:$A,1,0)),ISERROR(VLOOKUP(TRIM(MID(N135,FIND(",",N135,FIND(",",N135,FIND(",",N135)+1)+1)+1,999)),MapTable!$A:$A,1,0))),"맵없음",
  ""),
)))))</f>
        <v/>
      </c>
      <c r="T135" t="str">
        <f>IF(ISBLANK(S135),"",IF(ISERROR(VLOOKUP(S135,[1]DropTable!$A:$A,1,0)),"드랍없음",""))</f>
        <v/>
      </c>
      <c r="V135" t="str">
        <f>IF(ISBLANK(U135),"",IF(ISERROR(VLOOKUP(U135,[1]DropTable!$A:$A,1,0)),"드랍없음",""))</f>
        <v/>
      </c>
      <c r="X135">
        <v>8.1</v>
      </c>
    </row>
    <row r="136" spans="1:24" x14ac:dyDescent="0.3">
      <c r="A136">
        <v>4</v>
      </c>
      <c r="B136">
        <v>1</v>
      </c>
      <c r="C136">
        <f t="shared" si="7"/>
        <v>1680</v>
      </c>
      <c r="D136">
        <v>420</v>
      </c>
      <c r="E136" t="s">
        <v>114</v>
      </c>
      <c r="G136" t="b">
        <v>0</v>
      </c>
      <c r="H136" t="s">
        <v>24</v>
      </c>
      <c r="I136" t="str">
        <f>IF(ISBLANK(H136),"",IF(ISERROR(VLOOKUP(H136,MapTable!$A:$A,1,0)),"컨트롤없음",""))</f>
        <v/>
      </c>
      <c r="J136">
        <f t="shared" si="9"/>
        <v>1</v>
      </c>
      <c r="K136" t="b">
        <f t="shared" ca="1" si="10"/>
        <v>0</v>
      </c>
      <c r="M136" t="str">
        <f>IF(ISBLANK(L136),"",IF(ISERROR(VLOOKUP(L136,MapTable!$A:$A,1,0)),"컨트롤없음",""))</f>
        <v/>
      </c>
      <c r="O136" t="str">
        <f>IF(ISBLANK(N136),"",
IF(ISERROR(FIND(",",N136)),
  IF(ISERROR(VLOOKUP(N136,MapTable!$A:$A,1,0)),"맵없음",
  ""),
IF(ISERROR(FIND(",",N136,FIND(",",N136)+1)),
  IF(OR(ISERROR(VLOOKUP(LEFT(N136,FIND(",",N136)-1),MapTable!$A:$A,1,0)),ISERROR(VLOOKUP(TRIM(MID(N136,FIND(",",N136)+1,999)),MapTable!$A:$A,1,0))),"맵없음",
  ""),
IF(ISERROR(FIND(",",N136,FIND(",",N136,FIND(",",N136)+1)+1)),
  IF(OR(ISERROR(VLOOKUP(LEFT(N136,FIND(",",N136)-1),MapTable!$A:$A,1,0)),ISERROR(VLOOKUP(TRIM(MID(N136,FIND(",",N136)+1,FIND(",",N136,FIND(",",N136)+1)-FIND(",",N136)-1)),MapTable!$A:$A,1,0)),ISERROR(VLOOKUP(TRIM(MID(N136,FIND(",",N136,FIND(",",N136)+1)+1,999)),MapTable!$A:$A,1,0))),"맵없음",
  ""),
IF(ISERROR(FIND(",",N136,FIND(",",N136,FIND(",",N136,FIND(",",N136)+1)+1)+1)),
  IF(OR(ISERROR(VLOOKUP(LEFT(N136,FIND(",",N136)-1),MapTable!$A:$A,1,0)),ISERROR(VLOOKUP(TRIM(MID(N136,FIND(",",N136)+1,FIND(",",N136,FIND(",",N136)+1)-FIND(",",N136)-1)),MapTable!$A:$A,1,0)),ISERROR(VLOOKUP(TRIM(MID(N136,FIND(",",N136,FIND(",",N136)+1)+1,FIND(",",N136,FIND(",",N136,FIND(",",N136)+1)+1)-FIND(",",N136,FIND(",",N136)+1)-1)),MapTable!$A:$A,1,0)),ISERROR(VLOOKUP(TRIM(MID(N136,FIND(",",N136,FIND(",",N136,FIND(",",N136)+1)+1)+1,999)),MapTable!$A:$A,1,0))),"맵없음",
  ""),
)))))</f>
        <v/>
      </c>
      <c r="T136" t="str">
        <f>IF(ISBLANK(S136),"",IF(ISERROR(VLOOKUP(S136,[1]DropTable!$A:$A,1,0)),"드랍없음",""))</f>
        <v/>
      </c>
      <c r="V136" t="str">
        <f>IF(ISBLANK(U136),"",IF(ISERROR(VLOOKUP(U136,[1]DropTable!$A:$A,1,0)),"드랍없음",""))</f>
        <v/>
      </c>
      <c r="X136">
        <v>8.1</v>
      </c>
    </row>
    <row r="137" spans="1:24" x14ac:dyDescent="0.3">
      <c r="A137">
        <v>4</v>
      </c>
      <c r="B137">
        <v>2</v>
      </c>
      <c r="C137">
        <f t="shared" si="7"/>
        <v>1680</v>
      </c>
      <c r="D137">
        <v>420</v>
      </c>
      <c r="E137" t="s">
        <v>114</v>
      </c>
      <c r="G137" t="b">
        <v>0</v>
      </c>
      <c r="H137" t="s">
        <v>24</v>
      </c>
      <c r="I137" t="str">
        <f>IF(ISBLANK(H137),"",IF(ISERROR(VLOOKUP(H137,MapTable!$A:$A,1,0)),"컨트롤없음",""))</f>
        <v/>
      </c>
      <c r="J137">
        <f t="shared" si="9"/>
        <v>1</v>
      </c>
      <c r="K137" t="b">
        <f t="shared" ca="1" si="10"/>
        <v>0</v>
      </c>
      <c r="M137" t="str">
        <f>IF(ISBLANK(L137),"",IF(ISERROR(VLOOKUP(L137,MapTable!$A:$A,1,0)),"컨트롤없음",""))</f>
        <v/>
      </c>
      <c r="O137" t="str">
        <f>IF(ISBLANK(N137),"",
IF(ISERROR(FIND(",",N137)),
  IF(ISERROR(VLOOKUP(N137,MapTable!$A:$A,1,0)),"맵없음",
  ""),
IF(ISERROR(FIND(",",N137,FIND(",",N137)+1)),
  IF(OR(ISERROR(VLOOKUP(LEFT(N137,FIND(",",N137)-1),MapTable!$A:$A,1,0)),ISERROR(VLOOKUP(TRIM(MID(N137,FIND(",",N137)+1,999)),MapTable!$A:$A,1,0))),"맵없음",
  ""),
IF(ISERROR(FIND(",",N137,FIND(",",N137,FIND(",",N137)+1)+1)),
  IF(OR(ISERROR(VLOOKUP(LEFT(N137,FIND(",",N137)-1),MapTable!$A:$A,1,0)),ISERROR(VLOOKUP(TRIM(MID(N137,FIND(",",N137)+1,FIND(",",N137,FIND(",",N137)+1)-FIND(",",N137)-1)),MapTable!$A:$A,1,0)),ISERROR(VLOOKUP(TRIM(MID(N137,FIND(",",N137,FIND(",",N137)+1)+1,999)),MapTable!$A:$A,1,0))),"맵없음",
  ""),
IF(ISERROR(FIND(",",N137,FIND(",",N137,FIND(",",N137,FIND(",",N137)+1)+1)+1)),
  IF(OR(ISERROR(VLOOKUP(LEFT(N137,FIND(",",N137)-1),MapTable!$A:$A,1,0)),ISERROR(VLOOKUP(TRIM(MID(N137,FIND(",",N137)+1,FIND(",",N137,FIND(",",N137)+1)-FIND(",",N137)-1)),MapTable!$A:$A,1,0)),ISERROR(VLOOKUP(TRIM(MID(N137,FIND(",",N137,FIND(",",N137)+1)+1,FIND(",",N137,FIND(",",N137,FIND(",",N137)+1)+1)-FIND(",",N137,FIND(",",N137)+1)-1)),MapTable!$A:$A,1,0)),ISERROR(VLOOKUP(TRIM(MID(N137,FIND(",",N137,FIND(",",N137,FIND(",",N137)+1)+1)+1,999)),MapTable!$A:$A,1,0))),"맵없음",
  ""),
)))))</f>
        <v/>
      </c>
      <c r="T137" t="str">
        <f>IF(ISBLANK(S137),"",IF(ISERROR(VLOOKUP(S137,[1]DropTable!$A:$A,1,0)),"드랍없음",""))</f>
        <v/>
      </c>
      <c r="V137" t="str">
        <f>IF(ISBLANK(U137),"",IF(ISERROR(VLOOKUP(U137,[1]DropTable!$A:$A,1,0)),"드랍없음",""))</f>
        <v/>
      </c>
      <c r="X137">
        <v>8.1</v>
      </c>
    </row>
    <row r="138" spans="1:24" x14ac:dyDescent="0.3">
      <c r="A138">
        <v>4</v>
      </c>
      <c r="B138">
        <v>3</v>
      </c>
      <c r="C138">
        <f t="shared" si="7"/>
        <v>1680</v>
      </c>
      <c r="D138">
        <v>420</v>
      </c>
      <c r="E138" t="s">
        <v>114</v>
      </c>
      <c r="G138" t="b">
        <v>0</v>
      </c>
      <c r="H138" t="s">
        <v>24</v>
      </c>
      <c r="I138" t="str">
        <f>IF(ISBLANK(H138),"",IF(ISERROR(VLOOKUP(H138,MapTable!$A:$A,1,0)),"컨트롤없음",""))</f>
        <v/>
      </c>
      <c r="J138">
        <f t="shared" si="9"/>
        <v>1</v>
      </c>
      <c r="K138" t="b">
        <f t="shared" ca="1" si="10"/>
        <v>0</v>
      </c>
      <c r="M138" t="str">
        <f>IF(ISBLANK(L138),"",IF(ISERROR(VLOOKUP(L138,MapTable!$A:$A,1,0)),"컨트롤없음",""))</f>
        <v/>
      </c>
      <c r="O138" t="str">
        <f>IF(ISBLANK(N138),"",
IF(ISERROR(FIND(",",N138)),
  IF(ISERROR(VLOOKUP(N138,MapTable!$A:$A,1,0)),"맵없음",
  ""),
IF(ISERROR(FIND(",",N138,FIND(",",N138)+1)),
  IF(OR(ISERROR(VLOOKUP(LEFT(N138,FIND(",",N138)-1),MapTable!$A:$A,1,0)),ISERROR(VLOOKUP(TRIM(MID(N138,FIND(",",N138)+1,999)),MapTable!$A:$A,1,0))),"맵없음",
  ""),
IF(ISERROR(FIND(",",N138,FIND(",",N138,FIND(",",N138)+1)+1)),
  IF(OR(ISERROR(VLOOKUP(LEFT(N138,FIND(",",N138)-1),MapTable!$A:$A,1,0)),ISERROR(VLOOKUP(TRIM(MID(N138,FIND(",",N138)+1,FIND(",",N138,FIND(",",N138)+1)-FIND(",",N138)-1)),MapTable!$A:$A,1,0)),ISERROR(VLOOKUP(TRIM(MID(N138,FIND(",",N138,FIND(",",N138)+1)+1,999)),MapTable!$A:$A,1,0))),"맵없음",
  ""),
IF(ISERROR(FIND(",",N138,FIND(",",N138,FIND(",",N138,FIND(",",N138)+1)+1)+1)),
  IF(OR(ISERROR(VLOOKUP(LEFT(N138,FIND(",",N138)-1),MapTable!$A:$A,1,0)),ISERROR(VLOOKUP(TRIM(MID(N138,FIND(",",N138)+1,FIND(",",N138,FIND(",",N138)+1)-FIND(",",N138)-1)),MapTable!$A:$A,1,0)),ISERROR(VLOOKUP(TRIM(MID(N138,FIND(",",N138,FIND(",",N138)+1)+1,FIND(",",N138,FIND(",",N138,FIND(",",N138)+1)+1)-FIND(",",N138,FIND(",",N138)+1)-1)),MapTable!$A:$A,1,0)),ISERROR(VLOOKUP(TRIM(MID(N138,FIND(",",N138,FIND(",",N138,FIND(",",N138)+1)+1)+1,999)),MapTable!$A:$A,1,0))),"맵없음",
  ""),
)))))</f>
        <v/>
      </c>
      <c r="T138" t="str">
        <f>IF(ISBLANK(S138),"",IF(ISERROR(VLOOKUP(S138,[1]DropTable!$A:$A,1,0)),"드랍없음",""))</f>
        <v/>
      </c>
      <c r="V138" t="str">
        <f>IF(ISBLANK(U138),"",IF(ISERROR(VLOOKUP(U138,[1]DropTable!$A:$A,1,0)),"드랍없음",""))</f>
        <v/>
      </c>
      <c r="X138">
        <v>8.1</v>
      </c>
    </row>
    <row r="139" spans="1:24" x14ac:dyDescent="0.3">
      <c r="A139">
        <v>4</v>
      </c>
      <c r="B139">
        <v>4</v>
      </c>
      <c r="C139">
        <f t="shared" si="7"/>
        <v>1680</v>
      </c>
      <c r="D139">
        <v>420</v>
      </c>
      <c r="E139" t="s">
        <v>114</v>
      </c>
      <c r="G139" t="b">
        <v>0</v>
      </c>
      <c r="H139" t="s">
        <v>24</v>
      </c>
      <c r="I139" t="str">
        <f>IF(ISBLANK(H139),"",IF(ISERROR(VLOOKUP(H139,MapTable!$A:$A,1,0)),"컨트롤없음",""))</f>
        <v/>
      </c>
      <c r="J139">
        <f t="shared" si="9"/>
        <v>1</v>
      </c>
      <c r="K139" t="b">
        <f t="shared" ca="1" si="10"/>
        <v>0</v>
      </c>
      <c r="M139" t="str">
        <f>IF(ISBLANK(L139),"",IF(ISERROR(VLOOKUP(L139,MapTable!$A:$A,1,0)),"컨트롤없음",""))</f>
        <v/>
      </c>
      <c r="O139" t="str">
        <f>IF(ISBLANK(N139),"",
IF(ISERROR(FIND(",",N139)),
  IF(ISERROR(VLOOKUP(N139,MapTable!$A:$A,1,0)),"맵없음",
  ""),
IF(ISERROR(FIND(",",N139,FIND(",",N139)+1)),
  IF(OR(ISERROR(VLOOKUP(LEFT(N139,FIND(",",N139)-1),MapTable!$A:$A,1,0)),ISERROR(VLOOKUP(TRIM(MID(N139,FIND(",",N139)+1,999)),MapTable!$A:$A,1,0))),"맵없음",
  ""),
IF(ISERROR(FIND(",",N139,FIND(",",N139,FIND(",",N139)+1)+1)),
  IF(OR(ISERROR(VLOOKUP(LEFT(N139,FIND(",",N139)-1),MapTable!$A:$A,1,0)),ISERROR(VLOOKUP(TRIM(MID(N139,FIND(",",N139)+1,FIND(",",N139,FIND(",",N139)+1)-FIND(",",N139)-1)),MapTable!$A:$A,1,0)),ISERROR(VLOOKUP(TRIM(MID(N139,FIND(",",N139,FIND(",",N139)+1)+1,999)),MapTable!$A:$A,1,0))),"맵없음",
  ""),
IF(ISERROR(FIND(",",N139,FIND(",",N139,FIND(",",N139,FIND(",",N139)+1)+1)+1)),
  IF(OR(ISERROR(VLOOKUP(LEFT(N139,FIND(",",N139)-1),MapTable!$A:$A,1,0)),ISERROR(VLOOKUP(TRIM(MID(N139,FIND(",",N139)+1,FIND(",",N139,FIND(",",N139)+1)-FIND(",",N139)-1)),MapTable!$A:$A,1,0)),ISERROR(VLOOKUP(TRIM(MID(N139,FIND(",",N139,FIND(",",N139)+1)+1,FIND(",",N139,FIND(",",N139,FIND(",",N139)+1)+1)-FIND(",",N139,FIND(",",N139)+1)-1)),MapTable!$A:$A,1,0)),ISERROR(VLOOKUP(TRIM(MID(N139,FIND(",",N139,FIND(",",N139,FIND(",",N139)+1)+1)+1,999)),MapTable!$A:$A,1,0))),"맵없음",
  ""),
)))))</f>
        <v/>
      </c>
      <c r="T139" t="str">
        <f>IF(ISBLANK(S139),"",IF(ISERROR(VLOOKUP(S139,[1]DropTable!$A:$A,1,0)),"드랍없음",""))</f>
        <v/>
      </c>
      <c r="V139" t="str">
        <f>IF(ISBLANK(U139),"",IF(ISERROR(VLOOKUP(U139,[1]DropTable!$A:$A,1,0)),"드랍없음",""))</f>
        <v/>
      </c>
      <c r="X139">
        <v>8.1</v>
      </c>
    </row>
    <row r="140" spans="1:24" x14ac:dyDescent="0.3">
      <c r="A140">
        <v>4</v>
      </c>
      <c r="B140">
        <v>5</v>
      </c>
      <c r="C140">
        <f t="shared" si="7"/>
        <v>1680</v>
      </c>
      <c r="D140">
        <v>420</v>
      </c>
      <c r="E140" t="s">
        <v>114</v>
      </c>
      <c r="G140" t="b">
        <v>0</v>
      </c>
      <c r="H140" t="s">
        <v>24</v>
      </c>
      <c r="I140" t="str">
        <f>IF(ISBLANK(H140),"",IF(ISERROR(VLOOKUP(H140,MapTable!$A:$A,1,0)),"컨트롤없음",""))</f>
        <v/>
      </c>
      <c r="J140">
        <f t="shared" si="9"/>
        <v>1</v>
      </c>
      <c r="K140" t="b">
        <f t="shared" ca="1" si="10"/>
        <v>0</v>
      </c>
      <c r="M140" t="str">
        <f>IF(ISBLANK(L140),"",IF(ISERROR(VLOOKUP(L140,MapTable!$A:$A,1,0)),"컨트롤없음",""))</f>
        <v/>
      </c>
      <c r="O140" t="str">
        <f>IF(ISBLANK(N140),"",
IF(ISERROR(FIND(",",N140)),
  IF(ISERROR(VLOOKUP(N140,MapTable!$A:$A,1,0)),"맵없음",
  ""),
IF(ISERROR(FIND(",",N140,FIND(",",N140)+1)),
  IF(OR(ISERROR(VLOOKUP(LEFT(N140,FIND(",",N140)-1),MapTable!$A:$A,1,0)),ISERROR(VLOOKUP(TRIM(MID(N140,FIND(",",N140)+1,999)),MapTable!$A:$A,1,0))),"맵없음",
  ""),
IF(ISERROR(FIND(",",N140,FIND(",",N140,FIND(",",N140)+1)+1)),
  IF(OR(ISERROR(VLOOKUP(LEFT(N140,FIND(",",N140)-1),MapTable!$A:$A,1,0)),ISERROR(VLOOKUP(TRIM(MID(N140,FIND(",",N140)+1,FIND(",",N140,FIND(",",N140)+1)-FIND(",",N140)-1)),MapTable!$A:$A,1,0)),ISERROR(VLOOKUP(TRIM(MID(N140,FIND(",",N140,FIND(",",N140)+1)+1,999)),MapTable!$A:$A,1,0))),"맵없음",
  ""),
IF(ISERROR(FIND(",",N140,FIND(",",N140,FIND(",",N140,FIND(",",N140)+1)+1)+1)),
  IF(OR(ISERROR(VLOOKUP(LEFT(N140,FIND(",",N140)-1),MapTable!$A:$A,1,0)),ISERROR(VLOOKUP(TRIM(MID(N140,FIND(",",N140)+1,FIND(",",N140,FIND(",",N140)+1)-FIND(",",N140)-1)),MapTable!$A:$A,1,0)),ISERROR(VLOOKUP(TRIM(MID(N140,FIND(",",N140,FIND(",",N140)+1)+1,FIND(",",N140,FIND(",",N140,FIND(",",N140)+1)+1)-FIND(",",N140,FIND(",",N140)+1)-1)),MapTable!$A:$A,1,0)),ISERROR(VLOOKUP(TRIM(MID(N140,FIND(",",N140,FIND(",",N140,FIND(",",N140)+1)+1)+1,999)),MapTable!$A:$A,1,0))),"맵없음",
  ""),
)))))</f>
        <v/>
      </c>
      <c r="T140" t="str">
        <f>IF(ISBLANK(S140),"",IF(ISERROR(VLOOKUP(S140,[1]DropTable!$A:$A,1,0)),"드랍없음",""))</f>
        <v/>
      </c>
      <c r="V140" t="str">
        <f>IF(ISBLANK(U140),"",IF(ISERROR(VLOOKUP(U140,[1]DropTable!$A:$A,1,0)),"드랍없음",""))</f>
        <v/>
      </c>
      <c r="X140">
        <v>8.1</v>
      </c>
    </row>
    <row r="141" spans="1:24" x14ac:dyDescent="0.3">
      <c r="A141">
        <v>4</v>
      </c>
      <c r="B141">
        <v>6</v>
      </c>
      <c r="C141">
        <f t="shared" si="7"/>
        <v>1680</v>
      </c>
      <c r="D141">
        <v>420</v>
      </c>
      <c r="E141" t="s">
        <v>114</v>
      </c>
      <c r="G141" t="b">
        <v>0</v>
      </c>
      <c r="H141" t="s">
        <v>24</v>
      </c>
      <c r="I141" t="str">
        <f>IF(ISBLANK(H141),"",IF(ISERROR(VLOOKUP(H141,MapTable!$A:$A,1,0)),"컨트롤없음",""))</f>
        <v/>
      </c>
      <c r="J141">
        <f t="shared" si="9"/>
        <v>1</v>
      </c>
      <c r="K141" t="b">
        <f t="shared" ca="1" si="10"/>
        <v>0</v>
      </c>
      <c r="M141" t="str">
        <f>IF(ISBLANK(L141),"",IF(ISERROR(VLOOKUP(L141,MapTable!$A:$A,1,0)),"컨트롤없음",""))</f>
        <v/>
      </c>
      <c r="O141" t="str">
        <f>IF(ISBLANK(N141),"",
IF(ISERROR(FIND(",",N141)),
  IF(ISERROR(VLOOKUP(N141,MapTable!$A:$A,1,0)),"맵없음",
  ""),
IF(ISERROR(FIND(",",N141,FIND(",",N141)+1)),
  IF(OR(ISERROR(VLOOKUP(LEFT(N141,FIND(",",N141)-1),MapTable!$A:$A,1,0)),ISERROR(VLOOKUP(TRIM(MID(N141,FIND(",",N141)+1,999)),MapTable!$A:$A,1,0))),"맵없음",
  ""),
IF(ISERROR(FIND(",",N141,FIND(",",N141,FIND(",",N141)+1)+1)),
  IF(OR(ISERROR(VLOOKUP(LEFT(N141,FIND(",",N141)-1),MapTable!$A:$A,1,0)),ISERROR(VLOOKUP(TRIM(MID(N141,FIND(",",N141)+1,FIND(",",N141,FIND(",",N141)+1)-FIND(",",N141)-1)),MapTable!$A:$A,1,0)),ISERROR(VLOOKUP(TRIM(MID(N141,FIND(",",N141,FIND(",",N141)+1)+1,999)),MapTable!$A:$A,1,0))),"맵없음",
  ""),
IF(ISERROR(FIND(",",N141,FIND(",",N141,FIND(",",N141,FIND(",",N141)+1)+1)+1)),
  IF(OR(ISERROR(VLOOKUP(LEFT(N141,FIND(",",N141)-1),MapTable!$A:$A,1,0)),ISERROR(VLOOKUP(TRIM(MID(N141,FIND(",",N141)+1,FIND(",",N141,FIND(",",N141)+1)-FIND(",",N141)-1)),MapTable!$A:$A,1,0)),ISERROR(VLOOKUP(TRIM(MID(N141,FIND(",",N141,FIND(",",N141)+1)+1,FIND(",",N141,FIND(",",N141,FIND(",",N141)+1)+1)-FIND(",",N141,FIND(",",N141)+1)-1)),MapTable!$A:$A,1,0)),ISERROR(VLOOKUP(TRIM(MID(N141,FIND(",",N141,FIND(",",N141,FIND(",",N141)+1)+1)+1,999)),MapTable!$A:$A,1,0))),"맵없음",
  ""),
)))))</f>
        <v/>
      </c>
      <c r="T141" t="str">
        <f>IF(ISBLANK(S141),"",IF(ISERROR(VLOOKUP(S141,[1]DropTable!$A:$A,1,0)),"드랍없음",""))</f>
        <v/>
      </c>
      <c r="V141" t="str">
        <f>IF(ISBLANK(U141),"",IF(ISERROR(VLOOKUP(U141,[1]DropTable!$A:$A,1,0)),"드랍없음",""))</f>
        <v/>
      </c>
      <c r="X141">
        <v>8.1</v>
      </c>
    </row>
    <row r="142" spans="1:24" x14ac:dyDescent="0.3">
      <c r="A142">
        <v>4</v>
      </c>
      <c r="B142">
        <v>7</v>
      </c>
      <c r="C142">
        <f t="shared" si="7"/>
        <v>1680</v>
      </c>
      <c r="D142">
        <v>420</v>
      </c>
      <c r="E142" t="s">
        <v>114</v>
      </c>
      <c r="G142" t="b">
        <v>0</v>
      </c>
      <c r="H142" t="s">
        <v>24</v>
      </c>
      <c r="I142" t="str">
        <f>IF(ISBLANK(H142),"",IF(ISERROR(VLOOKUP(H142,MapTable!$A:$A,1,0)),"컨트롤없음",""))</f>
        <v/>
      </c>
      <c r="J142">
        <f t="shared" si="9"/>
        <v>1</v>
      </c>
      <c r="K142" t="b">
        <f t="shared" ca="1" si="10"/>
        <v>0</v>
      </c>
      <c r="M142" t="str">
        <f>IF(ISBLANK(L142),"",IF(ISERROR(VLOOKUP(L142,MapTable!$A:$A,1,0)),"컨트롤없음",""))</f>
        <v/>
      </c>
      <c r="O142" t="str">
        <f>IF(ISBLANK(N142),"",
IF(ISERROR(FIND(",",N142)),
  IF(ISERROR(VLOOKUP(N142,MapTable!$A:$A,1,0)),"맵없음",
  ""),
IF(ISERROR(FIND(",",N142,FIND(",",N142)+1)),
  IF(OR(ISERROR(VLOOKUP(LEFT(N142,FIND(",",N142)-1),MapTable!$A:$A,1,0)),ISERROR(VLOOKUP(TRIM(MID(N142,FIND(",",N142)+1,999)),MapTable!$A:$A,1,0))),"맵없음",
  ""),
IF(ISERROR(FIND(",",N142,FIND(",",N142,FIND(",",N142)+1)+1)),
  IF(OR(ISERROR(VLOOKUP(LEFT(N142,FIND(",",N142)-1),MapTable!$A:$A,1,0)),ISERROR(VLOOKUP(TRIM(MID(N142,FIND(",",N142)+1,FIND(",",N142,FIND(",",N142)+1)-FIND(",",N142)-1)),MapTable!$A:$A,1,0)),ISERROR(VLOOKUP(TRIM(MID(N142,FIND(",",N142,FIND(",",N142)+1)+1,999)),MapTable!$A:$A,1,0))),"맵없음",
  ""),
IF(ISERROR(FIND(",",N142,FIND(",",N142,FIND(",",N142,FIND(",",N142)+1)+1)+1)),
  IF(OR(ISERROR(VLOOKUP(LEFT(N142,FIND(",",N142)-1),MapTable!$A:$A,1,0)),ISERROR(VLOOKUP(TRIM(MID(N142,FIND(",",N142)+1,FIND(",",N142,FIND(",",N142)+1)-FIND(",",N142)-1)),MapTable!$A:$A,1,0)),ISERROR(VLOOKUP(TRIM(MID(N142,FIND(",",N142,FIND(",",N142)+1)+1,FIND(",",N142,FIND(",",N142,FIND(",",N142)+1)+1)-FIND(",",N142,FIND(",",N142)+1)-1)),MapTable!$A:$A,1,0)),ISERROR(VLOOKUP(TRIM(MID(N142,FIND(",",N142,FIND(",",N142,FIND(",",N142)+1)+1)+1,999)),MapTable!$A:$A,1,0))),"맵없음",
  ""),
)))))</f>
        <v/>
      </c>
      <c r="T142" t="str">
        <f>IF(ISBLANK(S142),"",IF(ISERROR(VLOOKUP(S142,[1]DropTable!$A:$A,1,0)),"드랍없음",""))</f>
        <v/>
      </c>
      <c r="V142" t="str">
        <f>IF(ISBLANK(U142),"",IF(ISERROR(VLOOKUP(U142,[1]DropTable!$A:$A,1,0)),"드랍없음",""))</f>
        <v/>
      </c>
      <c r="X142">
        <v>8.1</v>
      </c>
    </row>
    <row r="143" spans="1:24" x14ac:dyDescent="0.3">
      <c r="A143">
        <v>4</v>
      </c>
      <c r="B143">
        <v>8</v>
      </c>
      <c r="C143">
        <f t="shared" si="7"/>
        <v>1680</v>
      </c>
      <c r="D143">
        <v>420</v>
      </c>
      <c r="E143" t="s">
        <v>114</v>
      </c>
      <c r="G143" t="b">
        <v>0</v>
      </c>
      <c r="H143" t="s">
        <v>24</v>
      </c>
      <c r="I143" t="str">
        <f>IF(ISBLANK(H143),"",IF(ISERROR(VLOOKUP(H143,MapTable!$A:$A,1,0)),"컨트롤없음",""))</f>
        <v/>
      </c>
      <c r="J143">
        <f t="shared" si="9"/>
        <v>1</v>
      </c>
      <c r="K143" t="b">
        <f t="shared" ca="1" si="10"/>
        <v>0</v>
      </c>
      <c r="M143" t="str">
        <f>IF(ISBLANK(L143),"",IF(ISERROR(VLOOKUP(L143,MapTable!$A:$A,1,0)),"컨트롤없음",""))</f>
        <v/>
      </c>
      <c r="O143" t="str">
        <f>IF(ISBLANK(N143),"",
IF(ISERROR(FIND(",",N143)),
  IF(ISERROR(VLOOKUP(N143,MapTable!$A:$A,1,0)),"맵없음",
  ""),
IF(ISERROR(FIND(",",N143,FIND(",",N143)+1)),
  IF(OR(ISERROR(VLOOKUP(LEFT(N143,FIND(",",N143)-1),MapTable!$A:$A,1,0)),ISERROR(VLOOKUP(TRIM(MID(N143,FIND(",",N143)+1,999)),MapTable!$A:$A,1,0))),"맵없음",
  ""),
IF(ISERROR(FIND(",",N143,FIND(",",N143,FIND(",",N143)+1)+1)),
  IF(OR(ISERROR(VLOOKUP(LEFT(N143,FIND(",",N143)-1),MapTable!$A:$A,1,0)),ISERROR(VLOOKUP(TRIM(MID(N143,FIND(",",N143)+1,FIND(",",N143,FIND(",",N143)+1)-FIND(",",N143)-1)),MapTable!$A:$A,1,0)),ISERROR(VLOOKUP(TRIM(MID(N143,FIND(",",N143,FIND(",",N143)+1)+1,999)),MapTable!$A:$A,1,0))),"맵없음",
  ""),
IF(ISERROR(FIND(",",N143,FIND(",",N143,FIND(",",N143,FIND(",",N143)+1)+1)+1)),
  IF(OR(ISERROR(VLOOKUP(LEFT(N143,FIND(",",N143)-1),MapTable!$A:$A,1,0)),ISERROR(VLOOKUP(TRIM(MID(N143,FIND(",",N143)+1,FIND(",",N143,FIND(",",N143)+1)-FIND(",",N143)-1)),MapTable!$A:$A,1,0)),ISERROR(VLOOKUP(TRIM(MID(N143,FIND(",",N143,FIND(",",N143)+1)+1,FIND(",",N143,FIND(",",N143,FIND(",",N143)+1)+1)-FIND(",",N143,FIND(",",N143)+1)-1)),MapTable!$A:$A,1,0)),ISERROR(VLOOKUP(TRIM(MID(N143,FIND(",",N143,FIND(",",N143,FIND(",",N143)+1)+1)+1,999)),MapTable!$A:$A,1,0))),"맵없음",
  ""),
)))))</f>
        <v/>
      </c>
      <c r="T143" t="str">
        <f>IF(ISBLANK(S143),"",IF(ISERROR(VLOOKUP(S143,[1]DropTable!$A:$A,1,0)),"드랍없음",""))</f>
        <v/>
      </c>
      <c r="V143" t="str">
        <f>IF(ISBLANK(U143),"",IF(ISERROR(VLOOKUP(U143,[1]DropTable!$A:$A,1,0)),"드랍없음",""))</f>
        <v/>
      </c>
      <c r="X143">
        <v>8.1</v>
      </c>
    </row>
    <row r="144" spans="1:24" x14ac:dyDescent="0.3">
      <c r="A144">
        <v>4</v>
      </c>
      <c r="B144">
        <v>9</v>
      </c>
      <c r="C144">
        <f t="shared" si="7"/>
        <v>1680</v>
      </c>
      <c r="D144">
        <v>420</v>
      </c>
      <c r="E144" t="s">
        <v>114</v>
      </c>
      <c r="G144" t="b">
        <v>0</v>
      </c>
      <c r="H144" t="s">
        <v>24</v>
      </c>
      <c r="I144" t="str">
        <f>IF(ISBLANK(H144),"",IF(ISERROR(VLOOKUP(H144,MapTable!$A:$A,1,0)),"컨트롤없음",""))</f>
        <v/>
      </c>
      <c r="J144">
        <f t="shared" si="9"/>
        <v>11</v>
      </c>
      <c r="K144" t="b">
        <f t="shared" ca="1" si="10"/>
        <v>0</v>
      </c>
      <c r="M144" t="str">
        <f>IF(ISBLANK(L144),"",IF(ISERROR(VLOOKUP(L144,MapTable!$A:$A,1,0)),"컨트롤없음",""))</f>
        <v/>
      </c>
      <c r="O144" t="str">
        <f>IF(ISBLANK(N144),"",
IF(ISERROR(FIND(",",N144)),
  IF(ISERROR(VLOOKUP(N144,MapTable!$A:$A,1,0)),"맵없음",
  ""),
IF(ISERROR(FIND(",",N144,FIND(",",N144)+1)),
  IF(OR(ISERROR(VLOOKUP(LEFT(N144,FIND(",",N144)-1),MapTable!$A:$A,1,0)),ISERROR(VLOOKUP(TRIM(MID(N144,FIND(",",N144)+1,999)),MapTable!$A:$A,1,0))),"맵없음",
  ""),
IF(ISERROR(FIND(",",N144,FIND(",",N144,FIND(",",N144)+1)+1)),
  IF(OR(ISERROR(VLOOKUP(LEFT(N144,FIND(",",N144)-1),MapTable!$A:$A,1,0)),ISERROR(VLOOKUP(TRIM(MID(N144,FIND(",",N144)+1,FIND(",",N144,FIND(",",N144)+1)-FIND(",",N144)-1)),MapTable!$A:$A,1,0)),ISERROR(VLOOKUP(TRIM(MID(N144,FIND(",",N144,FIND(",",N144)+1)+1,999)),MapTable!$A:$A,1,0))),"맵없음",
  ""),
IF(ISERROR(FIND(",",N144,FIND(",",N144,FIND(",",N144,FIND(",",N144)+1)+1)+1)),
  IF(OR(ISERROR(VLOOKUP(LEFT(N144,FIND(",",N144)-1),MapTable!$A:$A,1,0)),ISERROR(VLOOKUP(TRIM(MID(N144,FIND(",",N144)+1,FIND(",",N144,FIND(",",N144)+1)-FIND(",",N144)-1)),MapTable!$A:$A,1,0)),ISERROR(VLOOKUP(TRIM(MID(N144,FIND(",",N144,FIND(",",N144)+1)+1,FIND(",",N144,FIND(",",N144,FIND(",",N144)+1)+1)-FIND(",",N144,FIND(",",N144)+1)-1)),MapTable!$A:$A,1,0)),ISERROR(VLOOKUP(TRIM(MID(N144,FIND(",",N144,FIND(",",N144,FIND(",",N144)+1)+1)+1,999)),MapTable!$A:$A,1,0))),"맵없음",
  ""),
)))))</f>
        <v/>
      </c>
      <c r="T144" t="str">
        <f>IF(ISBLANK(S144),"",IF(ISERROR(VLOOKUP(S144,[1]DropTable!$A:$A,1,0)),"드랍없음",""))</f>
        <v/>
      </c>
      <c r="V144" t="str">
        <f>IF(ISBLANK(U144),"",IF(ISERROR(VLOOKUP(U144,[1]DropTable!$A:$A,1,0)),"드랍없음",""))</f>
        <v/>
      </c>
      <c r="X144">
        <v>8.1</v>
      </c>
    </row>
    <row r="145" spans="1:24" x14ac:dyDescent="0.3">
      <c r="A145">
        <v>4</v>
      </c>
      <c r="B145">
        <v>10</v>
      </c>
      <c r="C145">
        <f t="shared" si="7"/>
        <v>1680</v>
      </c>
      <c r="D145">
        <v>420</v>
      </c>
      <c r="E145" t="s">
        <v>114</v>
      </c>
      <c r="G145" t="b">
        <v>0</v>
      </c>
      <c r="H145" t="s">
        <v>24</v>
      </c>
      <c r="I145" t="str">
        <f>IF(ISBLANK(H145),"",IF(ISERROR(VLOOKUP(H145,MapTable!$A:$A,1,0)),"컨트롤없음",""))</f>
        <v/>
      </c>
      <c r="J145">
        <f t="shared" si="9"/>
        <v>1</v>
      </c>
      <c r="K145" t="b">
        <f t="shared" ca="1" si="10"/>
        <v>0</v>
      </c>
      <c r="M145" t="str">
        <f>IF(ISBLANK(L145),"",IF(ISERROR(VLOOKUP(L145,MapTable!$A:$A,1,0)),"컨트롤없음",""))</f>
        <v/>
      </c>
      <c r="O145" t="str">
        <f>IF(ISBLANK(N145),"",
IF(ISERROR(FIND(",",N145)),
  IF(ISERROR(VLOOKUP(N145,MapTable!$A:$A,1,0)),"맵없음",
  ""),
IF(ISERROR(FIND(",",N145,FIND(",",N145)+1)),
  IF(OR(ISERROR(VLOOKUP(LEFT(N145,FIND(",",N145)-1),MapTable!$A:$A,1,0)),ISERROR(VLOOKUP(TRIM(MID(N145,FIND(",",N145)+1,999)),MapTable!$A:$A,1,0))),"맵없음",
  ""),
IF(ISERROR(FIND(",",N145,FIND(",",N145,FIND(",",N145)+1)+1)),
  IF(OR(ISERROR(VLOOKUP(LEFT(N145,FIND(",",N145)-1),MapTable!$A:$A,1,0)),ISERROR(VLOOKUP(TRIM(MID(N145,FIND(",",N145)+1,FIND(",",N145,FIND(",",N145)+1)-FIND(",",N145)-1)),MapTable!$A:$A,1,0)),ISERROR(VLOOKUP(TRIM(MID(N145,FIND(",",N145,FIND(",",N145)+1)+1,999)),MapTable!$A:$A,1,0))),"맵없음",
  ""),
IF(ISERROR(FIND(",",N145,FIND(",",N145,FIND(",",N145,FIND(",",N145)+1)+1)+1)),
  IF(OR(ISERROR(VLOOKUP(LEFT(N145,FIND(",",N145)-1),MapTable!$A:$A,1,0)),ISERROR(VLOOKUP(TRIM(MID(N145,FIND(",",N145)+1,FIND(",",N145,FIND(",",N145)+1)-FIND(",",N145)-1)),MapTable!$A:$A,1,0)),ISERROR(VLOOKUP(TRIM(MID(N145,FIND(",",N145,FIND(",",N145)+1)+1,FIND(",",N145,FIND(",",N145,FIND(",",N145)+1)+1)-FIND(",",N145,FIND(",",N145)+1)-1)),MapTable!$A:$A,1,0)),ISERROR(VLOOKUP(TRIM(MID(N145,FIND(",",N145,FIND(",",N145,FIND(",",N145)+1)+1)+1,999)),MapTable!$A:$A,1,0))),"맵없음",
  ""),
)))))</f>
        <v/>
      </c>
      <c r="T145" t="str">
        <f>IF(ISBLANK(S145),"",IF(ISERROR(VLOOKUP(S145,[1]DropTable!$A:$A,1,0)),"드랍없음",""))</f>
        <v/>
      </c>
      <c r="V145" t="str">
        <f>IF(ISBLANK(U145),"",IF(ISERROR(VLOOKUP(U145,[1]DropTable!$A:$A,1,0)),"드랍없음",""))</f>
        <v/>
      </c>
      <c r="X145">
        <v>8.1</v>
      </c>
    </row>
    <row r="146" spans="1:24" x14ac:dyDescent="0.3">
      <c r="A146">
        <v>4</v>
      </c>
      <c r="B146">
        <v>11</v>
      </c>
      <c r="C146">
        <f t="shared" si="7"/>
        <v>1680</v>
      </c>
      <c r="D146">
        <v>420</v>
      </c>
      <c r="E146" t="s">
        <v>114</v>
      </c>
      <c r="G146" t="b">
        <v>0</v>
      </c>
      <c r="H146" t="s">
        <v>24</v>
      </c>
      <c r="I146" t="str">
        <f>IF(ISBLANK(H146),"",IF(ISERROR(VLOOKUP(H146,MapTable!$A:$A,1,0)),"컨트롤없음",""))</f>
        <v/>
      </c>
      <c r="J146">
        <f t="shared" si="9"/>
        <v>1</v>
      </c>
      <c r="K146" t="b">
        <f t="shared" ca="1" si="10"/>
        <v>0</v>
      </c>
      <c r="M146" t="str">
        <f>IF(ISBLANK(L146),"",IF(ISERROR(VLOOKUP(L146,MapTable!$A:$A,1,0)),"컨트롤없음",""))</f>
        <v/>
      </c>
      <c r="O146" t="str">
        <f>IF(ISBLANK(N146),"",
IF(ISERROR(FIND(",",N146)),
  IF(ISERROR(VLOOKUP(N146,MapTable!$A:$A,1,0)),"맵없음",
  ""),
IF(ISERROR(FIND(",",N146,FIND(",",N146)+1)),
  IF(OR(ISERROR(VLOOKUP(LEFT(N146,FIND(",",N146)-1),MapTable!$A:$A,1,0)),ISERROR(VLOOKUP(TRIM(MID(N146,FIND(",",N146)+1,999)),MapTable!$A:$A,1,0))),"맵없음",
  ""),
IF(ISERROR(FIND(",",N146,FIND(",",N146,FIND(",",N146)+1)+1)),
  IF(OR(ISERROR(VLOOKUP(LEFT(N146,FIND(",",N146)-1),MapTable!$A:$A,1,0)),ISERROR(VLOOKUP(TRIM(MID(N146,FIND(",",N146)+1,FIND(",",N146,FIND(",",N146)+1)-FIND(",",N146)-1)),MapTable!$A:$A,1,0)),ISERROR(VLOOKUP(TRIM(MID(N146,FIND(",",N146,FIND(",",N146)+1)+1,999)),MapTable!$A:$A,1,0))),"맵없음",
  ""),
IF(ISERROR(FIND(",",N146,FIND(",",N146,FIND(",",N146,FIND(",",N146)+1)+1)+1)),
  IF(OR(ISERROR(VLOOKUP(LEFT(N146,FIND(",",N146)-1),MapTable!$A:$A,1,0)),ISERROR(VLOOKUP(TRIM(MID(N146,FIND(",",N146)+1,FIND(",",N146,FIND(",",N146)+1)-FIND(",",N146)-1)),MapTable!$A:$A,1,0)),ISERROR(VLOOKUP(TRIM(MID(N146,FIND(",",N146,FIND(",",N146)+1)+1,FIND(",",N146,FIND(",",N146,FIND(",",N146)+1)+1)-FIND(",",N146,FIND(",",N146)+1)-1)),MapTable!$A:$A,1,0)),ISERROR(VLOOKUP(TRIM(MID(N146,FIND(",",N146,FIND(",",N146,FIND(",",N146)+1)+1)+1,999)),MapTable!$A:$A,1,0))),"맵없음",
  ""),
)))))</f>
        <v/>
      </c>
      <c r="T146" t="str">
        <f>IF(ISBLANK(S146),"",IF(ISERROR(VLOOKUP(S146,[1]DropTable!$A:$A,1,0)),"드랍없음",""))</f>
        <v/>
      </c>
      <c r="V146" t="str">
        <f>IF(ISBLANK(U146),"",IF(ISERROR(VLOOKUP(U146,[1]DropTable!$A:$A,1,0)),"드랍없음",""))</f>
        <v/>
      </c>
      <c r="X146">
        <v>8.1</v>
      </c>
    </row>
    <row r="147" spans="1:24" x14ac:dyDescent="0.3">
      <c r="A147">
        <v>4</v>
      </c>
      <c r="B147">
        <v>12</v>
      </c>
      <c r="C147">
        <f t="shared" si="7"/>
        <v>1680</v>
      </c>
      <c r="D147">
        <v>420</v>
      </c>
      <c r="E147" t="s">
        <v>114</v>
      </c>
      <c r="G147" t="b">
        <v>0</v>
      </c>
      <c r="H147" t="s">
        <v>24</v>
      </c>
      <c r="I147" t="str">
        <f>IF(ISBLANK(H147),"",IF(ISERROR(VLOOKUP(H147,MapTable!$A:$A,1,0)),"컨트롤없음",""))</f>
        <v/>
      </c>
      <c r="J147">
        <f t="shared" si="9"/>
        <v>1</v>
      </c>
      <c r="K147" t="b">
        <f t="shared" ca="1" si="10"/>
        <v>0</v>
      </c>
      <c r="M147" t="str">
        <f>IF(ISBLANK(L147),"",IF(ISERROR(VLOOKUP(L147,MapTable!$A:$A,1,0)),"컨트롤없음",""))</f>
        <v/>
      </c>
      <c r="O147" t="str">
        <f>IF(ISBLANK(N147),"",
IF(ISERROR(FIND(",",N147)),
  IF(ISERROR(VLOOKUP(N147,MapTable!$A:$A,1,0)),"맵없음",
  ""),
IF(ISERROR(FIND(",",N147,FIND(",",N147)+1)),
  IF(OR(ISERROR(VLOOKUP(LEFT(N147,FIND(",",N147)-1),MapTable!$A:$A,1,0)),ISERROR(VLOOKUP(TRIM(MID(N147,FIND(",",N147)+1,999)),MapTable!$A:$A,1,0))),"맵없음",
  ""),
IF(ISERROR(FIND(",",N147,FIND(",",N147,FIND(",",N147)+1)+1)),
  IF(OR(ISERROR(VLOOKUP(LEFT(N147,FIND(",",N147)-1),MapTable!$A:$A,1,0)),ISERROR(VLOOKUP(TRIM(MID(N147,FIND(",",N147)+1,FIND(",",N147,FIND(",",N147)+1)-FIND(",",N147)-1)),MapTable!$A:$A,1,0)),ISERROR(VLOOKUP(TRIM(MID(N147,FIND(",",N147,FIND(",",N147)+1)+1,999)),MapTable!$A:$A,1,0))),"맵없음",
  ""),
IF(ISERROR(FIND(",",N147,FIND(",",N147,FIND(",",N147,FIND(",",N147)+1)+1)+1)),
  IF(OR(ISERROR(VLOOKUP(LEFT(N147,FIND(",",N147)-1),MapTable!$A:$A,1,0)),ISERROR(VLOOKUP(TRIM(MID(N147,FIND(",",N147)+1,FIND(",",N147,FIND(",",N147)+1)-FIND(",",N147)-1)),MapTable!$A:$A,1,0)),ISERROR(VLOOKUP(TRIM(MID(N147,FIND(",",N147,FIND(",",N147)+1)+1,FIND(",",N147,FIND(",",N147,FIND(",",N147)+1)+1)-FIND(",",N147,FIND(",",N147)+1)-1)),MapTable!$A:$A,1,0)),ISERROR(VLOOKUP(TRIM(MID(N147,FIND(",",N147,FIND(",",N147,FIND(",",N147)+1)+1)+1,999)),MapTable!$A:$A,1,0))),"맵없음",
  ""),
)))))</f>
        <v/>
      </c>
      <c r="T147" t="str">
        <f>IF(ISBLANK(S147),"",IF(ISERROR(VLOOKUP(S147,[1]DropTable!$A:$A,1,0)),"드랍없음",""))</f>
        <v/>
      </c>
      <c r="V147" t="str">
        <f>IF(ISBLANK(U147),"",IF(ISERROR(VLOOKUP(U147,[1]DropTable!$A:$A,1,0)),"드랍없음",""))</f>
        <v/>
      </c>
      <c r="X147">
        <v>8.1</v>
      </c>
    </row>
    <row r="148" spans="1:24" x14ac:dyDescent="0.3">
      <c r="A148">
        <v>4</v>
      </c>
      <c r="B148">
        <v>13</v>
      </c>
      <c r="C148">
        <f t="shared" si="7"/>
        <v>1680</v>
      </c>
      <c r="D148">
        <v>420</v>
      </c>
      <c r="E148" t="s">
        <v>114</v>
      </c>
      <c r="G148" t="b">
        <v>0</v>
      </c>
      <c r="H148" t="s">
        <v>24</v>
      </c>
      <c r="I148" t="str">
        <f>IF(ISBLANK(H148),"",IF(ISERROR(VLOOKUP(H148,MapTable!$A:$A,1,0)),"컨트롤없음",""))</f>
        <v/>
      </c>
      <c r="J148">
        <f t="shared" si="9"/>
        <v>1</v>
      </c>
      <c r="K148" t="b">
        <f t="shared" ca="1" si="10"/>
        <v>0</v>
      </c>
      <c r="M148" t="str">
        <f>IF(ISBLANK(L148),"",IF(ISERROR(VLOOKUP(L148,MapTable!$A:$A,1,0)),"컨트롤없음",""))</f>
        <v/>
      </c>
      <c r="O148" t="str">
        <f>IF(ISBLANK(N148),"",
IF(ISERROR(FIND(",",N148)),
  IF(ISERROR(VLOOKUP(N148,MapTable!$A:$A,1,0)),"맵없음",
  ""),
IF(ISERROR(FIND(",",N148,FIND(",",N148)+1)),
  IF(OR(ISERROR(VLOOKUP(LEFT(N148,FIND(",",N148)-1),MapTable!$A:$A,1,0)),ISERROR(VLOOKUP(TRIM(MID(N148,FIND(",",N148)+1,999)),MapTable!$A:$A,1,0))),"맵없음",
  ""),
IF(ISERROR(FIND(",",N148,FIND(",",N148,FIND(",",N148)+1)+1)),
  IF(OR(ISERROR(VLOOKUP(LEFT(N148,FIND(",",N148)-1),MapTable!$A:$A,1,0)),ISERROR(VLOOKUP(TRIM(MID(N148,FIND(",",N148)+1,FIND(",",N148,FIND(",",N148)+1)-FIND(",",N148)-1)),MapTable!$A:$A,1,0)),ISERROR(VLOOKUP(TRIM(MID(N148,FIND(",",N148,FIND(",",N148)+1)+1,999)),MapTable!$A:$A,1,0))),"맵없음",
  ""),
IF(ISERROR(FIND(",",N148,FIND(",",N148,FIND(",",N148,FIND(",",N148)+1)+1)+1)),
  IF(OR(ISERROR(VLOOKUP(LEFT(N148,FIND(",",N148)-1),MapTable!$A:$A,1,0)),ISERROR(VLOOKUP(TRIM(MID(N148,FIND(",",N148)+1,FIND(",",N148,FIND(",",N148)+1)-FIND(",",N148)-1)),MapTable!$A:$A,1,0)),ISERROR(VLOOKUP(TRIM(MID(N148,FIND(",",N148,FIND(",",N148)+1)+1,FIND(",",N148,FIND(",",N148,FIND(",",N148)+1)+1)-FIND(",",N148,FIND(",",N148)+1)-1)),MapTable!$A:$A,1,0)),ISERROR(VLOOKUP(TRIM(MID(N148,FIND(",",N148,FIND(",",N148,FIND(",",N148)+1)+1)+1,999)),MapTable!$A:$A,1,0))),"맵없음",
  ""),
)))))</f>
        <v/>
      </c>
      <c r="T148" t="str">
        <f>IF(ISBLANK(S148),"",IF(ISERROR(VLOOKUP(S148,[1]DropTable!$A:$A,1,0)),"드랍없음",""))</f>
        <v/>
      </c>
      <c r="V148" t="str">
        <f>IF(ISBLANK(U148),"",IF(ISERROR(VLOOKUP(U148,[1]DropTable!$A:$A,1,0)),"드랍없음",""))</f>
        <v/>
      </c>
      <c r="X148">
        <v>8.1</v>
      </c>
    </row>
    <row r="149" spans="1:24" x14ac:dyDescent="0.3">
      <c r="A149">
        <v>4</v>
      </c>
      <c r="B149">
        <v>14</v>
      </c>
      <c r="C149">
        <f t="shared" si="7"/>
        <v>1680</v>
      </c>
      <c r="D149">
        <v>420</v>
      </c>
      <c r="E149" t="s">
        <v>114</v>
      </c>
      <c r="G149" t="b">
        <v>0</v>
      </c>
      <c r="H149" t="s">
        <v>24</v>
      </c>
      <c r="I149" t="str">
        <f>IF(ISBLANK(H149),"",IF(ISERROR(VLOOKUP(H149,MapTable!$A:$A,1,0)),"컨트롤없음",""))</f>
        <v/>
      </c>
      <c r="J149">
        <f t="shared" si="9"/>
        <v>1</v>
      </c>
      <c r="K149" t="b">
        <f t="shared" ca="1" si="10"/>
        <v>0</v>
      </c>
      <c r="M149" t="str">
        <f>IF(ISBLANK(L149),"",IF(ISERROR(VLOOKUP(L149,MapTable!$A:$A,1,0)),"컨트롤없음",""))</f>
        <v/>
      </c>
      <c r="O149" t="str">
        <f>IF(ISBLANK(N149),"",
IF(ISERROR(FIND(",",N149)),
  IF(ISERROR(VLOOKUP(N149,MapTable!$A:$A,1,0)),"맵없음",
  ""),
IF(ISERROR(FIND(",",N149,FIND(",",N149)+1)),
  IF(OR(ISERROR(VLOOKUP(LEFT(N149,FIND(",",N149)-1),MapTable!$A:$A,1,0)),ISERROR(VLOOKUP(TRIM(MID(N149,FIND(",",N149)+1,999)),MapTable!$A:$A,1,0))),"맵없음",
  ""),
IF(ISERROR(FIND(",",N149,FIND(",",N149,FIND(",",N149)+1)+1)),
  IF(OR(ISERROR(VLOOKUP(LEFT(N149,FIND(",",N149)-1),MapTable!$A:$A,1,0)),ISERROR(VLOOKUP(TRIM(MID(N149,FIND(",",N149)+1,FIND(",",N149,FIND(",",N149)+1)-FIND(",",N149)-1)),MapTable!$A:$A,1,0)),ISERROR(VLOOKUP(TRIM(MID(N149,FIND(",",N149,FIND(",",N149)+1)+1,999)),MapTable!$A:$A,1,0))),"맵없음",
  ""),
IF(ISERROR(FIND(",",N149,FIND(",",N149,FIND(",",N149,FIND(",",N149)+1)+1)+1)),
  IF(OR(ISERROR(VLOOKUP(LEFT(N149,FIND(",",N149)-1),MapTable!$A:$A,1,0)),ISERROR(VLOOKUP(TRIM(MID(N149,FIND(",",N149)+1,FIND(",",N149,FIND(",",N149)+1)-FIND(",",N149)-1)),MapTable!$A:$A,1,0)),ISERROR(VLOOKUP(TRIM(MID(N149,FIND(",",N149,FIND(",",N149)+1)+1,FIND(",",N149,FIND(",",N149,FIND(",",N149)+1)+1)-FIND(",",N149,FIND(",",N149)+1)-1)),MapTable!$A:$A,1,0)),ISERROR(VLOOKUP(TRIM(MID(N149,FIND(",",N149,FIND(",",N149,FIND(",",N149)+1)+1)+1,999)),MapTable!$A:$A,1,0))),"맵없음",
  ""),
)))))</f>
        <v/>
      </c>
      <c r="T149" t="str">
        <f>IF(ISBLANK(S149),"",IF(ISERROR(VLOOKUP(S149,[1]DropTable!$A:$A,1,0)),"드랍없음",""))</f>
        <v/>
      </c>
      <c r="V149" t="str">
        <f>IF(ISBLANK(U149),"",IF(ISERROR(VLOOKUP(U149,[1]DropTable!$A:$A,1,0)),"드랍없음",""))</f>
        <v/>
      </c>
      <c r="X149">
        <v>8.1</v>
      </c>
    </row>
    <row r="150" spans="1:24" x14ac:dyDescent="0.3">
      <c r="A150">
        <v>4</v>
      </c>
      <c r="B150">
        <v>15</v>
      </c>
      <c r="C150">
        <f t="shared" si="7"/>
        <v>1680</v>
      </c>
      <c r="D150">
        <v>420</v>
      </c>
      <c r="E150" t="s">
        <v>114</v>
      </c>
      <c r="G150" t="b">
        <v>0</v>
      </c>
      <c r="H150" t="s">
        <v>24</v>
      </c>
      <c r="I150" t="str">
        <f>IF(ISBLANK(H150),"",IF(ISERROR(VLOOKUP(H150,MapTable!$A:$A,1,0)),"컨트롤없음",""))</f>
        <v/>
      </c>
      <c r="J150">
        <f t="shared" si="9"/>
        <v>1</v>
      </c>
      <c r="K150" t="b">
        <f t="shared" ca="1" si="10"/>
        <v>0</v>
      </c>
      <c r="M150" t="str">
        <f>IF(ISBLANK(L150),"",IF(ISERROR(VLOOKUP(L150,MapTable!$A:$A,1,0)),"컨트롤없음",""))</f>
        <v/>
      </c>
      <c r="O150" t="str">
        <f>IF(ISBLANK(N150),"",
IF(ISERROR(FIND(",",N150)),
  IF(ISERROR(VLOOKUP(N150,MapTable!$A:$A,1,0)),"맵없음",
  ""),
IF(ISERROR(FIND(",",N150,FIND(",",N150)+1)),
  IF(OR(ISERROR(VLOOKUP(LEFT(N150,FIND(",",N150)-1),MapTable!$A:$A,1,0)),ISERROR(VLOOKUP(TRIM(MID(N150,FIND(",",N150)+1,999)),MapTable!$A:$A,1,0))),"맵없음",
  ""),
IF(ISERROR(FIND(",",N150,FIND(",",N150,FIND(",",N150)+1)+1)),
  IF(OR(ISERROR(VLOOKUP(LEFT(N150,FIND(",",N150)-1),MapTable!$A:$A,1,0)),ISERROR(VLOOKUP(TRIM(MID(N150,FIND(",",N150)+1,FIND(",",N150,FIND(",",N150)+1)-FIND(",",N150)-1)),MapTable!$A:$A,1,0)),ISERROR(VLOOKUP(TRIM(MID(N150,FIND(",",N150,FIND(",",N150)+1)+1,999)),MapTable!$A:$A,1,0))),"맵없음",
  ""),
IF(ISERROR(FIND(",",N150,FIND(",",N150,FIND(",",N150,FIND(",",N150)+1)+1)+1)),
  IF(OR(ISERROR(VLOOKUP(LEFT(N150,FIND(",",N150)-1),MapTable!$A:$A,1,0)),ISERROR(VLOOKUP(TRIM(MID(N150,FIND(",",N150)+1,FIND(",",N150,FIND(",",N150)+1)-FIND(",",N150)-1)),MapTable!$A:$A,1,0)),ISERROR(VLOOKUP(TRIM(MID(N150,FIND(",",N150,FIND(",",N150)+1)+1,FIND(",",N150,FIND(",",N150,FIND(",",N150)+1)+1)-FIND(",",N150,FIND(",",N150)+1)-1)),MapTable!$A:$A,1,0)),ISERROR(VLOOKUP(TRIM(MID(N150,FIND(",",N150,FIND(",",N150,FIND(",",N150)+1)+1)+1,999)),MapTable!$A:$A,1,0))),"맵없음",
  ""),
)))))</f>
        <v/>
      </c>
      <c r="T150" t="str">
        <f>IF(ISBLANK(S150),"",IF(ISERROR(VLOOKUP(S150,[1]DropTable!$A:$A,1,0)),"드랍없음",""))</f>
        <v/>
      </c>
      <c r="V150" t="str">
        <f>IF(ISBLANK(U150),"",IF(ISERROR(VLOOKUP(U150,[1]DropTable!$A:$A,1,0)),"드랍없음",""))</f>
        <v/>
      </c>
      <c r="X150">
        <v>8.1</v>
      </c>
    </row>
    <row r="151" spans="1:24" x14ac:dyDescent="0.3">
      <c r="A151">
        <v>4</v>
      </c>
      <c r="B151">
        <v>16</v>
      </c>
      <c r="C151">
        <f t="shared" si="7"/>
        <v>1680</v>
      </c>
      <c r="D151">
        <v>420</v>
      </c>
      <c r="E151" t="s">
        <v>114</v>
      </c>
      <c r="G151" t="b">
        <v>0</v>
      </c>
      <c r="H151" t="s">
        <v>24</v>
      </c>
      <c r="I151" t="str">
        <f>IF(ISBLANK(H151),"",IF(ISERROR(VLOOKUP(H151,MapTable!$A:$A,1,0)),"컨트롤없음",""))</f>
        <v/>
      </c>
      <c r="J151">
        <f t="shared" si="9"/>
        <v>1</v>
      </c>
      <c r="K151" t="b">
        <f t="shared" ca="1" si="10"/>
        <v>0</v>
      </c>
      <c r="M151" t="str">
        <f>IF(ISBLANK(L151),"",IF(ISERROR(VLOOKUP(L151,MapTable!$A:$A,1,0)),"컨트롤없음",""))</f>
        <v/>
      </c>
      <c r="O151" t="str">
        <f>IF(ISBLANK(N151),"",
IF(ISERROR(FIND(",",N151)),
  IF(ISERROR(VLOOKUP(N151,MapTable!$A:$A,1,0)),"맵없음",
  ""),
IF(ISERROR(FIND(",",N151,FIND(",",N151)+1)),
  IF(OR(ISERROR(VLOOKUP(LEFT(N151,FIND(",",N151)-1),MapTable!$A:$A,1,0)),ISERROR(VLOOKUP(TRIM(MID(N151,FIND(",",N151)+1,999)),MapTable!$A:$A,1,0))),"맵없음",
  ""),
IF(ISERROR(FIND(",",N151,FIND(",",N151,FIND(",",N151)+1)+1)),
  IF(OR(ISERROR(VLOOKUP(LEFT(N151,FIND(",",N151)-1),MapTable!$A:$A,1,0)),ISERROR(VLOOKUP(TRIM(MID(N151,FIND(",",N151)+1,FIND(",",N151,FIND(",",N151)+1)-FIND(",",N151)-1)),MapTable!$A:$A,1,0)),ISERROR(VLOOKUP(TRIM(MID(N151,FIND(",",N151,FIND(",",N151)+1)+1,999)),MapTable!$A:$A,1,0))),"맵없음",
  ""),
IF(ISERROR(FIND(",",N151,FIND(",",N151,FIND(",",N151,FIND(",",N151)+1)+1)+1)),
  IF(OR(ISERROR(VLOOKUP(LEFT(N151,FIND(",",N151)-1),MapTable!$A:$A,1,0)),ISERROR(VLOOKUP(TRIM(MID(N151,FIND(",",N151)+1,FIND(",",N151,FIND(",",N151)+1)-FIND(",",N151)-1)),MapTable!$A:$A,1,0)),ISERROR(VLOOKUP(TRIM(MID(N151,FIND(",",N151,FIND(",",N151)+1)+1,FIND(",",N151,FIND(",",N151,FIND(",",N151)+1)+1)-FIND(",",N151,FIND(",",N151)+1)-1)),MapTable!$A:$A,1,0)),ISERROR(VLOOKUP(TRIM(MID(N151,FIND(",",N151,FIND(",",N151,FIND(",",N151)+1)+1)+1,999)),MapTable!$A:$A,1,0))),"맵없음",
  ""),
)))))</f>
        <v/>
      </c>
      <c r="T151" t="str">
        <f>IF(ISBLANK(S151),"",IF(ISERROR(VLOOKUP(S151,[1]DropTable!$A:$A,1,0)),"드랍없음",""))</f>
        <v/>
      </c>
      <c r="V151" t="str">
        <f>IF(ISBLANK(U151),"",IF(ISERROR(VLOOKUP(U151,[1]DropTable!$A:$A,1,0)),"드랍없음",""))</f>
        <v/>
      </c>
      <c r="X151">
        <v>8.1</v>
      </c>
    </row>
    <row r="152" spans="1:24" x14ac:dyDescent="0.3">
      <c r="A152">
        <v>4</v>
      </c>
      <c r="B152">
        <v>17</v>
      </c>
      <c r="C152">
        <f t="shared" si="7"/>
        <v>1680</v>
      </c>
      <c r="D152">
        <v>420</v>
      </c>
      <c r="E152" t="s">
        <v>114</v>
      </c>
      <c r="G152" t="b">
        <v>0</v>
      </c>
      <c r="H152" t="s">
        <v>24</v>
      </c>
      <c r="I152" t="str">
        <f>IF(ISBLANK(H152),"",IF(ISERROR(VLOOKUP(H152,MapTable!$A:$A,1,0)),"컨트롤없음",""))</f>
        <v/>
      </c>
      <c r="J152">
        <f t="shared" si="9"/>
        <v>1</v>
      </c>
      <c r="K152" t="b">
        <f t="shared" ca="1" si="10"/>
        <v>1</v>
      </c>
      <c r="M152" t="str">
        <f>IF(ISBLANK(L152),"",IF(ISERROR(VLOOKUP(L152,MapTable!$A:$A,1,0)),"컨트롤없음",""))</f>
        <v/>
      </c>
      <c r="O152" t="str">
        <f>IF(ISBLANK(N152),"",
IF(ISERROR(FIND(",",N152)),
  IF(ISERROR(VLOOKUP(N152,MapTable!$A:$A,1,0)),"맵없음",
  ""),
IF(ISERROR(FIND(",",N152,FIND(",",N152)+1)),
  IF(OR(ISERROR(VLOOKUP(LEFT(N152,FIND(",",N152)-1),MapTable!$A:$A,1,0)),ISERROR(VLOOKUP(TRIM(MID(N152,FIND(",",N152)+1,999)),MapTable!$A:$A,1,0))),"맵없음",
  ""),
IF(ISERROR(FIND(",",N152,FIND(",",N152,FIND(",",N152)+1)+1)),
  IF(OR(ISERROR(VLOOKUP(LEFT(N152,FIND(",",N152)-1),MapTable!$A:$A,1,0)),ISERROR(VLOOKUP(TRIM(MID(N152,FIND(",",N152)+1,FIND(",",N152,FIND(",",N152)+1)-FIND(",",N152)-1)),MapTable!$A:$A,1,0)),ISERROR(VLOOKUP(TRIM(MID(N152,FIND(",",N152,FIND(",",N152)+1)+1,999)),MapTable!$A:$A,1,0))),"맵없음",
  ""),
IF(ISERROR(FIND(",",N152,FIND(",",N152,FIND(",",N152,FIND(",",N152)+1)+1)+1)),
  IF(OR(ISERROR(VLOOKUP(LEFT(N152,FIND(",",N152)-1),MapTable!$A:$A,1,0)),ISERROR(VLOOKUP(TRIM(MID(N152,FIND(",",N152)+1,FIND(",",N152,FIND(",",N152)+1)-FIND(",",N152)-1)),MapTable!$A:$A,1,0)),ISERROR(VLOOKUP(TRIM(MID(N152,FIND(",",N152,FIND(",",N152)+1)+1,FIND(",",N152,FIND(",",N152,FIND(",",N152)+1)+1)-FIND(",",N152,FIND(",",N152)+1)-1)),MapTable!$A:$A,1,0)),ISERROR(VLOOKUP(TRIM(MID(N152,FIND(",",N152,FIND(",",N152,FIND(",",N152)+1)+1)+1,999)),MapTable!$A:$A,1,0))),"맵없음",
  ""),
)))))</f>
        <v/>
      </c>
      <c r="T152" t="str">
        <f>IF(ISBLANK(S152),"",IF(ISERROR(VLOOKUP(S152,[1]DropTable!$A:$A,1,0)),"드랍없음",""))</f>
        <v/>
      </c>
      <c r="V152" t="str">
        <f>IF(ISBLANK(U152),"",IF(ISERROR(VLOOKUP(U152,[1]DropTable!$A:$A,1,0)),"드랍없음",""))</f>
        <v/>
      </c>
      <c r="X152">
        <v>8.1</v>
      </c>
    </row>
    <row r="153" spans="1:24" x14ac:dyDescent="0.3">
      <c r="A153">
        <v>4</v>
      </c>
      <c r="B153">
        <v>18</v>
      </c>
      <c r="C153">
        <f t="shared" si="7"/>
        <v>1680</v>
      </c>
      <c r="D153">
        <v>420</v>
      </c>
      <c r="E153" t="s">
        <v>114</v>
      </c>
      <c r="G153" t="b">
        <v>0</v>
      </c>
      <c r="H153" t="s">
        <v>24</v>
      </c>
      <c r="I153" t="str">
        <f>IF(ISBLANK(H153),"",IF(ISERROR(VLOOKUP(H153,MapTable!$A:$A,1,0)),"컨트롤없음",""))</f>
        <v/>
      </c>
      <c r="J153">
        <f t="shared" si="9"/>
        <v>12</v>
      </c>
      <c r="K153" t="b">
        <f t="shared" ca="1" si="10"/>
        <v>1</v>
      </c>
      <c r="M153" t="str">
        <f>IF(ISBLANK(L153),"",IF(ISERROR(VLOOKUP(L153,MapTable!$A:$A,1,0)),"컨트롤없음",""))</f>
        <v/>
      </c>
      <c r="O153" t="str">
        <f>IF(ISBLANK(N153),"",
IF(ISERROR(FIND(",",N153)),
  IF(ISERROR(VLOOKUP(N153,MapTable!$A:$A,1,0)),"맵없음",
  ""),
IF(ISERROR(FIND(",",N153,FIND(",",N153)+1)),
  IF(OR(ISERROR(VLOOKUP(LEFT(N153,FIND(",",N153)-1),MapTable!$A:$A,1,0)),ISERROR(VLOOKUP(TRIM(MID(N153,FIND(",",N153)+1,999)),MapTable!$A:$A,1,0))),"맵없음",
  ""),
IF(ISERROR(FIND(",",N153,FIND(",",N153,FIND(",",N153)+1)+1)),
  IF(OR(ISERROR(VLOOKUP(LEFT(N153,FIND(",",N153)-1),MapTable!$A:$A,1,0)),ISERROR(VLOOKUP(TRIM(MID(N153,FIND(",",N153)+1,FIND(",",N153,FIND(",",N153)+1)-FIND(",",N153)-1)),MapTable!$A:$A,1,0)),ISERROR(VLOOKUP(TRIM(MID(N153,FIND(",",N153,FIND(",",N153)+1)+1,999)),MapTable!$A:$A,1,0))),"맵없음",
  ""),
IF(ISERROR(FIND(",",N153,FIND(",",N153,FIND(",",N153,FIND(",",N153)+1)+1)+1)),
  IF(OR(ISERROR(VLOOKUP(LEFT(N153,FIND(",",N153)-1),MapTable!$A:$A,1,0)),ISERROR(VLOOKUP(TRIM(MID(N153,FIND(",",N153)+1,FIND(",",N153,FIND(",",N153)+1)-FIND(",",N153)-1)),MapTable!$A:$A,1,0)),ISERROR(VLOOKUP(TRIM(MID(N153,FIND(",",N153,FIND(",",N153)+1)+1,FIND(",",N153,FIND(",",N153,FIND(",",N153)+1)+1)-FIND(",",N153,FIND(",",N153)+1)-1)),MapTable!$A:$A,1,0)),ISERROR(VLOOKUP(TRIM(MID(N153,FIND(",",N153,FIND(",",N153,FIND(",",N153)+1)+1)+1,999)),MapTable!$A:$A,1,0))),"맵없음",
  ""),
)))))</f>
        <v/>
      </c>
      <c r="T153" t="str">
        <f>IF(ISBLANK(S153),"",IF(ISERROR(VLOOKUP(S153,[1]DropTable!$A:$A,1,0)),"드랍없음",""))</f>
        <v/>
      </c>
      <c r="V153" t="str">
        <f>IF(ISBLANK(U153),"",IF(ISERROR(VLOOKUP(U153,[1]DropTable!$A:$A,1,0)),"드랍없음",""))</f>
        <v/>
      </c>
      <c r="X153">
        <v>8.1</v>
      </c>
    </row>
    <row r="154" spans="1:24" x14ac:dyDescent="0.3">
      <c r="A154">
        <v>4</v>
      </c>
      <c r="B154">
        <v>19</v>
      </c>
      <c r="C154">
        <f t="shared" si="7"/>
        <v>1680</v>
      </c>
      <c r="D154">
        <v>420</v>
      </c>
      <c r="E154" t="s">
        <v>114</v>
      </c>
      <c r="G154" t="b">
        <v>0</v>
      </c>
      <c r="H154" t="s">
        <v>24</v>
      </c>
      <c r="I154" t="str">
        <f>IF(ISBLANK(H154),"",IF(ISERROR(VLOOKUP(H154,MapTable!$A:$A,1,0)),"컨트롤없음",""))</f>
        <v/>
      </c>
      <c r="J154">
        <f t="shared" si="9"/>
        <v>2</v>
      </c>
      <c r="K154" t="b">
        <f t="shared" ca="1" si="10"/>
        <v>0</v>
      </c>
      <c r="M154" t="str">
        <f>IF(ISBLANK(L154),"",IF(ISERROR(VLOOKUP(L154,MapTable!$A:$A,1,0)),"컨트롤없음",""))</f>
        <v/>
      </c>
      <c r="O154" t="str">
        <f>IF(ISBLANK(N154),"",
IF(ISERROR(FIND(",",N154)),
  IF(ISERROR(VLOOKUP(N154,MapTable!$A:$A,1,0)),"맵없음",
  ""),
IF(ISERROR(FIND(",",N154,FIND(",",N154)+1)),
  IF(OR(ISERROR(VLOOKUP(LEFT(N154,FIND(",",N154)-1),MapTable!$A:$A,1,0)),ISERROR(VLOOKUP(TRIM(MID(N154,FIND(",",N154)+1,999)),MapTable!$A:$A,1,0))),"맵없음",
  ""),
IF(ISERROR(FIND(",",N154,FIND(",",N154,FIND(",",N154)+1)+1)),
  IF(OR(ISERROR(VLOOKUP(LEFT(N154,FIND(",",N154)-1),MapTable!$A:$A,1,0)),ISERROR(VLOOKUP(TRIM(MID(N154,FIND(",",N154)+1,FIND(",",N154,FIND(",",N154)+1)-FIND(",",N154)-1)),MapTable!$A:$A,1,0)),ISERROR(VLOOKUP(TRIM(MID(N154,FIND(",",N154,FIND(",",N154)+1)+1,999)),MapTable!$A:$A,1,0))),"맵없음",
  ""),
IF(ISERROR(FIND(",",N154,FIND(",",N154,FIND(",",N154,FIND(",",N154)+1)+1)+1)),
  IF(OR(ISERROR(VLOOKUP(LEFT(N154,FIND(",",N154)-1),MapTable!$A:$A,1,0)),ISERROR(VLOOKUP(TRIM(MID(N154,FIND(",",N154)+1,FIND(",",N154,FIND(",",N154)+1)-FIND(",",N154)-1)),MapTable!$A:$A,1,0)),ISERROR(VLOOKUP(TRIM(MID(N154,FIND(",",N154,FIND(",",N154)+1)+1,FIND(",",N154,FIND(",",N154,FIND(",",N154)+1)+1)-FIND(",",N154,FIND(",",N154)+1)-1)),MapTable!$A:$A,1,0)),ISERROR(VLOOKUP(TRIM(MID(N154,FIND(",",N154,FIND(",",N154,FIND(",",N154)+1)+1)+1,999)),MapTable!$A:$A,1,0))),"맵없음",
  ""),
)))))</f>
        <v/>
      </c>
      <c r="T154" t="str">
        <f>IF(ISBLANK(S154),"",IF(ISERROR(VLOOKUP(S154,[1]DropTable!$A:$A,1,0)),"드랍없음",""))</f>
        <v/>
      </c>
      <c r="V154" t="str">
        <f>IF(ISBLANK(U154),"",IF(ISERROR(VLOOKUP(U154,[1]DropTable!$A:$A,1,0)),"드랍없음",""))</f>
        <v/>
      </c>
      <c r="X154">
        <v>8.1</v>
      </c>
    </row>
    <row r="155" spans="1:24" x14ac:dyDescent="0.3">
      <c r="A155">
        <v>4</v>
      </c>
      <c r="B155">
        <v>20</v>
      </c>
      <c r="C155">
        <f t="shared" si="7"/>
        <v>1680</v>
      </c>
      <c r="D155">
        <v>420</v>
      </c>
      <c r="E155" t="s">
        <v>114</v>
      </c>
      <c r="G155" t="b">
        <v>0</v>
      </c>
      <c r="H155" t="s">
        <v>24</v>
      </c>
      <c r="I155" t="str">
        <f>IF(ISBLANK(H155),"",IF(ISERROR(VLOOKUP(H155,MapTable!$A:$A,1,0)),"컨트롤없음",""))</f>
        <v/>
      </c>
      <c r="J155">
        <f t="shared" si="9"/>
        <v>2</v>
      </c>
      <c r="K155" t="b">
        <f t="shared" ca="1" si="10"/>
        <v>0</v>
      </c>
      <c r="M155" t="str">
        <f>IF(ISBLANK(L155),"",IF(ISERROR(VLOOKUP(L155,MapTable!$A:$A,1,0)),"컨트롤없음",""))</f>
        <v/>
      </c>
      <c r="O155" t="str">
        <f>IF(ISBLANK(N155),"",
IF(ISERROR(FIND(",",N155)),
  IF(ISERROR(VLOOKUP(N155,MapTable!$A:$A,1,0)),"맵없음",
  ""),
IF(ISERROR(FIND(",",N155,FIND(",",N155)+1)),
  IF(OR(ISERROR(VLOOKUP(LEFT(N155,FIND(",",N155)-1),MapTable!$A:$A,1,0)),ISERROR(VLOOKUP(TRIM(MID(N155,FIND(",",N155)+1,999)),MapTable!$A:$A,1,0))),"맵없음",
  ""),
IF(ISERROR(FIND(",",N155,FIND(",",N155,FIND(",",N155)+1)+1)),
  IF(OR(ISERROR(VLOOKUP(LEFT(N155,FIND(",",N155)-1),MapTable!$A:$A,1,0)),ISERROR(VLOOKUP(TRIM(MID(N155,FIND(",",N155)+1,FIND(",",N155,FIND(",",N155)+1)-FIND(",",N155)-1)),MapTable!$A:$A,1,0)),ISERROR(VLOOKUP(TRIM(MID(N155,FIND(",",N155,FIND(",",N155)+1)+1,999)),MapTable!$A:$A,1,0))),"맵없음",
  ""),
IF(ISERROR(FIND(",",N155,FIND(",",N155,FIND(",",N155,FIND(",",N155)+1)+1)+1)),
  IF(OR(ISERROR(VLOOKUP(LEFT(N155,FIND(",",N155)-1),MapTable!$A:$A,1,0)),ISERROR(VLOOKUP(TRIM(MID(N155,FIND(",",N155)+1,FIND(",",N155,FIND(",",N155)+1)-FIND(",",N155)-1)),MapTable!$A:$A,1,0)),ISERROR(VLOOKUP(TRIM(MID(N155,FIND(",",N155,FIND(",",N155)+1)+1,FIND(",",N155,FIND(",",N155,FIND(",",N155)+1)+1)-FIND(",",N155,FIND(",",N155)+1)-1)),MapTable!$A:$A,1,0)),ISERROR(VLOOKUP(TRIM(MID(N155,FIND(",",N155,FIND(",",N155,FIND(",",N155)+1)+1)+1,999)),MapTable!$A:$A,1,0))),"맵없음",
  ""),
)))))</f>
        <v/>
      </c>
      <c r="T155" t="str">
        <f>IF(ISBLANK(S155),"",IF(ISERROR(VLOOKUP(S155,[1]DropTable!$A:$A,1,0)),"드랍없음",""))</f>
        <v/>
      </c>
      <c r="V155" t="str">
        <f>IF(ISBLANK(U155),"",IF(ISERROR(VLOOKUP(U155,[1]DropTable!$A:$A,1,0)),"드랍없음",""))</f>
        <v/>
      </c>
      <c r="X155">
        <v>8.1</v>
      </c>
    </row>
    <row r="156" spans="1:24" x14ac:dyDescent="0.3">
      <c r="A156">
        <v>4</v>
      </c>
      <c r="B156">
        <v>21</v>
      </c>
      <c r="C156">
        <f t="shared" si="7"/>
        <v>1680</v>
      </c>
      <c r="D156">
        <v>420</v>
      </c>
      <c r="E156" t="s">
        <v>114</v>
      </c>
      <c r="G156" t="b">
        <v>0</v>
      </c>
      <c r="H156" t="s">
        <v>24</v>
      </c>
      <c r="I156" t="str">
        <f>IF(ISBLANK(H156),"",IF(ISERROR(VLOOKUP(H156,MapTable!$A:$A,1,0)),"컨트롤없음",""))</f>
        <v/>
      </c>
      <c r="J156">
        <f t="shared" si="9"/>
        <v>2</v>
      </c>
      <c r="K156" t="b">
        <f t="shared" ca="1" si="10"/>
        <v>0</v>
      </c>
      <c r="M156" t="str">
        <f>IF(ISBLANK(L156),"",IF(ISERROR(VLOOKUP(L156,MapTable!$A:$A,1,0)),"컨트롤없음",""))</f>
        <v/>
      </c>
      <c r="O156" t="str">
        <f>IF(ISBLANK(N156),"",
IF(ISERROR(FIND(",",N156)),
  IF(ISERROR(VLOOKUP(N156,MapTable!$A:$A,1,0)),"맵없음",
  ""),
IF(ISERROR(FIND(",",N156,FIND(",",N156)+1)),
  IF(OR(ISERROR(VLOOKUP(LEFT(N156,FIND(",",N156)-1),MapTable!$A:$A,1,0)),ISERROR(VLOOKUP(TRIM(MID(N156,FIND(",",N156)+1,999)),MapTable!$A:$A,1,0))),"맵없음",
  ""),
IF(ISERROR(FIND(",",N156,FIND(",",N156,FIND(",",N156)+1)+1)),
  IF(OR(ISERROR(VLOOKUP(LEFT(N156,FIND(",",N156)-1),MapTable!$A:$A,1,0)),ISERROR(VLOOKUP(TRIM(MID(N156,FIND(",",N156)+1,FIND(",",N156,FIND(",",N156)+1)-FIND(",",N156)-1)),MapTable!$A:$A,1,0)),ISERROR(VLOOKUP(TRIM(MID(N156,FIND(",",N156,FIND(",",N156)+1)+1,999)),MapTable!$A:$A,1,0))),"맵없음",
  ""),
IF(ISERROR(FIND(",",N156,FIND(",",N156,FIND(",",N156,FIND(",",N156)+1)+1)+1)),
  IF(OR(ISERROR(VLOOKUP(LEFT(N156,FIND(",",N156)-1),MapTable!$A:$A,1,0)),ISERROR(VLOOKUP(TRIM(MID(N156,FIND(",",N156)+1,FIND(",",N156,FIND(",",N156)+1)-FIND(",",N156)-1)),MapTable!$A:$A,1,0)),ISERROR(VLOOKUP(TRIM(MID(N156,FIND(",",N156,FIND(",",N156)+1)+1,FIND(",",N156,FIND(",",N156,FIND(",",N156)+1)+1)-FIND(",",N156,FIND(",",N156)+1)-1)),MapTable!$A:$A,1,0)),ISERROR(VLOOKUP(TRIM(MID(N156,FIND(",",N156,FIND(",",N156,FIND(",",N156)+1)+1)+1,999)),MapTable!$A:$A,1,0))),"맵없음",
  ""),
)))))</f>
        <v/>
      </c>
      <c r="T156" t="str">
        <f>IF(ISBLANK(S156),"",IF(ISERROR(VLOOKUP(S156,[1]DropTable!$A:$A,1,0)),"드랍없음",""))</f>
        <v/>
      </c>
      <c r="V156" t="str">
        <f>IF(ISBLANK(U156),"",IF(ISERROR(VLOOKUP(U156,[1]DropTable!$A:$A,1,0)),"드랍없음",""))</f>
        <v/>
      </c>
      <c r="X156">
        <v>8.1</v>
      </c>
    </row>
    <row r="157" spans="1:24" x14ac:dyDescent="0.3">
      <c r="A157">
        <v>4</v>
      </c>
      <c r="B157">
        <v>22</v>
      </c>
      <c r="C157">
        <f t="shared" si="7"/>
        <v>1680</v>
      </c>
      <c r="D157">
        <v>420</v>
      </c>
      <c r="E157" t="s">
        <v>114</v>
      </c>
      <c r="G157" t="b">
        <v>0</v>
      </c>
      <c r="H157" t="s">
        <v>24</v>
      </c>
      <c r="I157" t="str">
        <f>IF(ISBLANK(H157),"",IF(ISERROR(VLOOKUP(H157,MapTable!$A:$A,1,0)),"컨트롤없음",""))</f>
        <v/>
      </c>
      <c r="J157">
        <f t="shared" si="9"/>
        <v>2</v>
      </c>
      <c r="K157" t="b">
        <f t="shared" ca="1" si="10"/>
        <v>0</v>
      </c>
      <c r="M157" t="str">
        <f>IF(ISBLANK(L157),"",IF(ISERROR(VLOOKUP(L157,MapTable!$A:$A,1,0)),"컨트롤없음",""))</f>
        <v/>
      </c>
      <c r="O157" t="str">
        <f>IF(ISBLANK(N157),"",
IF(ISERROR(FIND(",",N157)),
  IF(ISERROR(VLOOKUP(N157,MapTable!$A:$A,1,0)),"맵없음",
  ""),
IF(ISERROR(FIND(",",N157,FIND(",",N157)+1)),
  IF(OR(ISERROR(VLOOKUP(LEFT(N157,FIND(",",N157)-1),MapTable!$A:$A,1,0)),ISERROR(VLOOKUP(TRIM(MID(N157,FIND(",",N157)+1,999)),MapTable!$A:$A,1,0))),"맵없음",
  ""),
IF(ISERROR(FIND(",",N157,FIND(",",N157,FIND(",",N157)+1)+1)),
  IF(OR(ISERROR(VLOOKUP(LEFT(N157,FIND(",",N157)-1),MapTable!$A:$A,1,0)),ISERROR(VLOOKUP(TRIM(MID(N157,FIND(",",N157)+1,FIND(",",N157,FIND(",",N157)+1)-FIND(",",N157)-1)),MapTable!$A:$A,1,0)),ISERROR(VLOOKUP(TRIM(MID(N157,FIND(",",N157,FIND(",",N157)+1)+1,999)),MapTable!$A:$A,1,0))),"맵없음",
  ""),
IF(ISERROR(FIND(",",N157,FIND(",",N157,FIND(",",N157,FIND(",",N157)+1)+1)+1)),
  IF(OR(ISERROR(VLOOKUP(LEFT(N157,FIND(",",N157)-1),MapTable!$A:$A,1,0)),ISERROR(VLOOKUP(TRIM(MID(N157,FIND(",",N157)+1,FIND(",",N157,FIND(",",N157)+1)-FIND(",",N157)-1)),MapTable!$A:$A,1,0)),ISERROR(VLOOKUP(TRIM(MID(N157,FIND(",",N157,FIND(",",N157)+1)+1,FIND(",",N157,FIND(",",N157,FIND(",",N157)+1)+1)-FIND(",",N157,FIND(",",N157)+1)-1)),MapTable!$A:$A,1,0)),ISERROR(VLOOKUP(TRIM(MID(N157,FIND(",",N157,FIND(",",N157,FIND(",",N157)+1)+1)+1,999)),MapTable!$A:$A,1,0))),"맵없음",
  ""),
)))))</f>
        <v/>
      </c>
      <c r="T157" t="str">
        <f>IF(ISBLANK(S157),"",IF(ISERROR(VLOOKUP(S157,[1]DropTable!$A:$A,1,0)),"드랍없음",""))</f>
        <v/>
      </c>
      <c r="V157" t="str">
        <f>IF(ISBLANK(U157),"",IF(ISERROR(VLOOKUP(U157,[1]DropTable!$A:$A,1,0)),"드랍없음",""))</f>
        <v/>
      </c>
      <c r="X157">
        <v>8.1</v>
      </c>
    </row>
    <row r="158" spans="1:24" x14ac:dyDescent="0.3">
      <c r="A158">
        <v>4</v>
      </c>
      <c r="B158">
        <v>23</v>
      </c>
      <c r="C158">
        <f t="shared" si="7"/>
        <v>1680</v>
      </c>
      <c r="D158">
        <v>420</v>
      </c>
      <c r="E158" t="s">
        <v>114</v>
      </c>
      <c r="G158" t="b">
        <v>0</v>
      </c>
      <c r="H158" t="s">
        <v>24</v>
      </c>
      <c r="I158" t="str">
        <f>IF(ISBLANK(H158),"",IF(ISERROR(VLOOKUP(H158,MapTable!$A:$A,1,0)),"컨트롤없음",""))</f>
        <v/>
      </c>
      <c r="J158">
        <f t="shared" si="9"/>
        <v>2</v>
      </c>
      <c r="K158" t="b">
        <f t="shared" ca="1" si="10"/>
        <v>0</v>
      </c>
      <c r="M158" t="str">
        <f>IF(ISBLANK(L158),"",IF(ISERROR(VLOOKUP(L158,MapTable!$A:$A,1,0)),"컨트롤없음",""))</f>
        <v/>
      </c>
      <c r="O158" t="str">
        <f>IF(ISBLANK(N158),"",
IF(ISERROR(FIND(",",N158)),
  IF(ISERROR(VLOOKUP(N158,MapTable!$A:$A,1,0)),"맵없음",
  ""),
IF(ISERROR(FIND(",",N158,FIND(",",N158)+1)),
  IF(OR(ISERROR(VLOOKUP(LEFT(N158,FIND(",",N158)-1),MapTable!$A:$A,1,0)),ISERROR(VLOOKUP(TRIM(MID(N158,FIND(",",N158)+1,999)),MapTable!$A:$A,1,0))),"맵없음",
  ""),
IF(ISERROR(FIND(",",N158,FIND(",",N158,FIND(",",N158)+1)+1)),
  IF(OR(ISERROR(VLOOKUP(LEFT(N158,FIND(",",N158)-1),MapTable!$A:$A,1,0)),ISERROR(VLOOKUP(TRIM(MID(N158,FIND(",",N158)+1,FIND(",",N158,FIND(",",N158)+1)-FIND(",",N158)-1)),MapTable!$A:$A,1,0)),ISERROR(VLOOKUP(TRIM(MID(N158,FIND(",",N158,FIND(",",N158)+1)+1,999)),MapTable!$A:$A,1,0))),"맵없음",
  ""),
IF(ISERROR(FIND(",",N158,FIND(",",N158,FIND(",",N158,FIND(",",N158)+1)+1)+1)),
  IF(OR(ISERROR(VLOOKUP(LEFT(N158,FIND(",",N158)-1),MapTable!$A:$A,1,0)),ISERROR(VLOOKUP(TRIM(MID(N158,FIND(",",N158)+1,FIND(",",N158,FIND(",",N158)+1)-FIND(",",N158)-1)),MapTable!$A:$A,1,0)),ISERROR(VLOOKUP(TRIM(MID(N158,FIND(",",N158,FIND(",",N158)+1)+1,FIND(",",N158,FIND(",",N158,FIND(",",N158)+1)+1)-FIND(",",N158,FIND(",",N158)+1)-1)),MapTable!$A:$A,1,0)),ISERROR(VLOOKUP(TRIM(MID(N158,FIND(",",N158,FIND(",",N158,FIND(",",N158)+1)+1)+1,999)),MapTable!$A:$A,1,0))),"맵없음",
  ""),
)))))</f>
        <v/>
      </c>
      <c r="T158" t="str">
        <f>IF(ISBLANK(S158),"",IF(ISERROR(VLOOKUP(S158,[1]DropTable!$A:$A,1,0)),"드랍없음",""))</f>
        <v/>
      </c>
      <c r="V158" t="str">
        <f>IF(ISBLANK(U158),"",IF(ISERROR(VLOOKUP(U158,[1]DropTable!$A:$A,1,0)),"드랍없음",""))</f>
        <v/>
      </c>
      <c r="X158">
        <v>8.1</v>
      </c>
    </row>
    <row r="159" spans="1:24" x14ac:dyDescent="0.3">
      <c r="A159">
        <v>4</v>
      </c>
      <c r="B159">
        <v>24</v>
      </c>
      <c r="C159">
        <f t="shared" si="7"/>
        <v>1680</v>
      </c>
      <c r="D159">
        <v>420</v>
      </c>
      <c r="E159" t="s">
        <v>114</v>
      </c>
      <c r="G159" t="b">
        <v>0</v>
      </c>
      <c r="H159" t="s">
        <v>24</v>
      </c>
      <c r="I159" t="str">
        <f>IF(ISBLANK(H159),"",IF(ISERROR(VLOOKUP(H159,MapTable!$A:$A,1,0)),"컨트롤없음",""))</f>
        <v/>
      </c>
      <c r="J159">
        <f t="shared" si="9"/>
        <v>2</v>
      </c>
      <c r="K159" t="b">
        <f t="shared" ca="1" si="10"/>
        <v>0</v>
      </c>
      <c r="M159" t="str">
        <f>IF(ISBLANK(L159),"",IF(ISERROR(VLOOKUP(L159,MapTable!$A:$A,1,0)),"컨트롤없음",""))</f>
        <v/>
      </c>
      <c r="O159" t="str">
        <f>IF(ISBLANK(N159),"",
IF(ISERROR(FIND(",",N159)),
  IF(ISERROR(VLOOKUP(N159,MapTable!$A:$A,1,0)),"맵없음",
  ""),
IF(ISERROR(FIND(",",N159,FIND(",",N159)+1)),
  IF(OR(ISERROR(VLOOKUP(LEFT(N159,FIND(",",N159)-1),MapTable!$A:$A,1,0)),ISERROR(VLOOKUP(TRIM(MID(N159,FIND(",",N159)+1,999)),MapTable!$A:$A,1,0))),"맵없음",
  ""),
IF(ISERROR(FIND(",",N159,FIND(",",N159,FIND(",",N159)+1)+1)),
  IF(OR(ISERROR(VLOOKUP(LEFT(N159,FIND(",",N159)-1),MapTable!$A:$A,1,0)),ISERROR(VLOOKUP(TRIM(MID(N159,FIND(",",N159)+1,FIND(",",N159,FIND(",",N159)+1)-FIND(",",N159)-1)),MapTable!$A:$A,1,0)),ISERROR(VLOOKUP(TRIM(MID(N159,FIND(",",N159,FIND(",",N159)+1)+1,999)),MapTable!$A:$A,1,0))),"맵없음",
  ""),
IF(ISERROR(FIND(",",N159,FIND(",",N159,FIND(",",N159,FIND(",",N159)+1)+1)+1)),
  IF(OR(ISERROR(VLOOKUP(LEFT(N159,FIND(",",N159)-1),MapTable!$A:$A,1,0)),ISERROR(VLOOKUP(TRIM(MID(N159,FIND(",",N159)+1,FIND(",",N159,FIND(",",N159)+1)-FIND(",",N159)-1)),MapTable!$A:$A,1,0)),ISERROR(VLOOKUP(TRIM(MID(N159,FIND(",",N159,FIND(",",N159)+1)+1,FIND(",",N159,FIND(",",N159,FIND(",",N159)+1)+1)-FIND(",",N159,FIND(",",N159)+1)-1)),MapTable!$A:$A,1,0)),ISERROR(VLOOKUP(TRIM(MID(N159,FIND(",",N159,FIND(",",N159,FIND(",",N159)+1)+1)+1,999)),MapTable!$A:$A,1,0))),"맵없음",
  ""),
)))))</f>
        <v/>
      </c>
      <c r="T159" t="str">
        <f>IF(ISBLANK(S159),"",IF(ISERROR(VLOOKUP(S159,[1]DropTable!$A:$A,1,0)),"드랍없음",""))</f>
        <v/>
      </c>
      <c r="V159" t="str">
        <f>IF(ISBLANK(U159),"",IF(ISERROR(VLOOKUP(U159,[1]DropTable!$A:$A,1,0)),"드랍없음",""))</f>
        <v/>
      </c>
      <c r="X159">
        <v>8.1</v>
      </c>
    </row>
    <row r="160" spans="1:24" x14ac:dyDescent="0.3">
      <c r="A160">
        <v>4</v>
      </c>
      <c r="B160">
        <v>25</v>
      </c>
      <c r="C160">
        <f t="shared" si="7"/>
        <v>1680</v>
      </c>
      <c r="D160">
        <v>420</v>
      </c>
      <c r="E160" t="s">
        <v>114</v>
      </c>
      <c r="G160" t="b">
        <v>0</v>
      </c>
      <c r="H160" t="s">
        <v>24</v>
      </c>
      <c r="I160" t="str">
        <f>IF(ISBLANK(H160),"",IF(ISERROR(VLOOKUP(H160,MapTable!$A:$A,1,0)),"컨트롤없음",""))</f>
        <v/>
      </c>
      <c r="J160">
        <f t="shared" si="9"/>
        <v>2</v>
      </c>
      <c r="K160" t="b">
        <f t="shared" ca="1" si="10"/>
        <v>0</v>
      </c>
      <c r="M160" t="str">
        <f>IF(ISBLANK(L160),"",IF(ISERROR(VLOOKUP(L160,MapTable!$A:$A,1,0)),"컨트롤없음",""))</f>
        <v/>
      </c>
      <c r="O160" t="str">
        <f>IF(ISBLANK(N160),"",
IF(ISERROR(FIND(",",N160)),
  IF(ISERROR(VLOOKUP(N160,MapTable!$A:$A,1,0)),"맵없음",
  ""),
IF(ISERROR(FIND(",",N160,FIND(",",N160)+1)),
  IF(OR(ISERROR(VLOOKUP(LEFT(N160,FIND(",",N160)-1),MapTable!$A:$A,1,0)),ISERROR(VLOOKUP(TRIM(MID(N160,FIND(",",N160)+1,999)),MapTable!$A:$A,1,0))),"맵없음",
  ""),
IF(ISERROR(FIND(",",N160,FIND(",",N160,FIND(",",N160)+1)+1)),
  IF(OR(ISERROR(VLOOKUP(LEFT(N160,FIND(",",N160)-1),MapTable!$A:$A,1,0)),ISERROR(VLOOKUP(TRIM(MID(N160,FIND(",",N160)+1,FIND(",",N160,FIND(",",N160)+1)-FIND(",",N160)-1)),MapTable!$A:$A,1,0)),ISERROR(VLOOKUP(TRIM(MID(N160,FIND(",",N160,FIND(",",N160)+1)+1,999)),MapTable!$A:$A,1,0))),"맵없음",
  ""),
IF(ISERROR(FIND(",",N160,FIND(",",N160,FIND(",",N160,FIND(",",N160)+1)+1)+1)),
  IF(OR(ISERROR(VLOOKUP(LEFT(N160,FIND(",",N160)-1),MapTable!$A:$A,1,0)),ISERROR(VLOOKUP(TRIM(MID(N160,FIND(",",N160)+1,FIND(",",N160,FIND(",",N160)+1)-FIND(",",N160)-1)),MapTable!$A:$A,1,0)),ISERROR(VLOOKUP(TRIM(MID(N160,FIND(",",N160,FIND(",",N160)+1)+1,FIND(",",N160,FIND(",",N160,FIND(",",N160)+1)+1)-FIND(",",N160,FIND(",",N160)+1)-1)),MapTable!$A:$A,1,0)),ISERROR(VLOOKUP(TRIM(MID(N160,FIND(",",N160,FIND(",",N160,FIND(",",N160)+1)+1)+1,999)),MapTable!$A:$A,1,0))),"맵없음",
  ""),
)))))</f>
        <v/>
      </c>
      <c r="T160" t="str">
        <f>IF(ISBLANK(S160),"",IF(ISERROR(VLOOKUP(S160,[1]DropTable!$A:$A,1,0)),"드랍없음",""))</f>
        <v/>
      </c>
      <c r="V160" t="str">
        <f>IF(ISBLANK(U160),"",IF(ISERROR(VLOOKUP(U160,[1]DropTable!$A:$A,1,0)),"드랍없음",""))</f>
        <v/>
      </c>
      <c r="X160">
        <v>8.1</v>
      </c>
    </row>
    <row r="161" spans="1:24" x14ac:dyDescent="0.3">
      <c r="A161">
        <v>4</v>
      </c>
      <c r="B161">
        <v>26</v>
      </c>
      <c r="C161">
        <f t="shared" si="7"/>
        <v>1680</v>
      </c>
      <c r="D161">
        <v>420</v>
      </c>
      <c r="E161" t="s">
        <v>114</v>
      </c>
      <c r="G161" t="b">
        <v>0</v>
      </c>
      <c r="H161" t="s">
        <v>24</v>
      </c>
      <c r="I161" t="str">
        <f>IF(ISBLANK(H161),"",IF(ISERROR(VLOOKUP(H161,MapTable!$A:$A,1,0)),"컨트롤없음",""))</f>
        <v/>
      </c>
      <c r="J161">
        <f t="shared" si="9"/>
        <v>2</v>
      </c>
      <c r="K161" t="b">
        <f t="shared" ca="1" si="10"/>
        <v>0</v>
      </c>
      <c r="M161" t="str">
        <f>IF(ISBLANK(L161),"",IF(ISERROR(VLOOKUP(L161,MapTable!$A:$A,1,0)),"컨트롤없음",""))</f>
        <v/>
      </c>
      <c r="O161" t="str">
        <f>IF(ISBLANK(N161),"",
IF(ISERROR(FIND(",",N161)),
  IF(ISERROR(VLOOKUP(N161,MapTable!$A:$A,1,0)),"맵없음",
  ""),
IF(ISERROR(FIND(",",N161,FIND(",",N161)+1)),
  IF(OR(ISERROR(VLOOKUP(LEFT(N161,FIND(",",N161)-1),MapTable!$A:$A,1,0)),ISERROR(VLOOKUP(TRIM(MID(N161,FIND(",",N161)+1,999)),MapTable!$A:$A,1,0))),"맵없음",
  ""),
IF(ISERROR(FIND(",",N161,FIND(",",N161,FIND(",",N161)+1)+1)),
  IF(OR(ISERROR(VLOOKUP(LEFT(N161,FIND(",",N161)-1),MapTable!$A:$A,1,0)),ISERROR(VLOOKUP(TRIM(MID(N161,FIND(",",N161)+1,FIND(",",N161,FIND(",",N161)+1)-FIND(",",N161)-1)),MapTable!$A:$A,1,0)),ISERROR(VLOOKUP(TRIM(MID(N161,FIND(",",N161,FIND(",",N161)+1)+1,999)),MapTable!$A:$A,1,0))),"맵없음",
  ""),
IF(ISERROR(FIND(",",N161,FIND(",",N161,FIND(",",N161,FIND(",",N161)+1)+1)+1)),
  IF(OR(ISERROR(VLOOKUP(LEFT(N161,FIND(",",N161)-1),MapTable!$A:$A,1,0)),ISERROR(VLOOKUP(TRIM(MID(N161,FIND(",",N161)+1,FIND(",",N161,FIND(",",N161)+1)-FIND(",",N161)-1)),MapTable!$A:$A,1,0)),ISERROR(VLOOKUP(TRIM(MID(N161,FIND(",",N161,FIND(",",N161)+1)+1,FIND(",",N161,FIND(",",N161,FIND(",",N161)+1)+1)-FIND(",",N161,FIND(",",N161)+1)-1)),MapTable!$A:$A,1,0)),ISERROR(VLOOKUP(TRIM(MID(N161,FIND(",",N161,FIND(",",N161,FIND(",",N161)+1)+1)+1,999)),MapTable!$A:$A,1,0))),"맵없음",
  ""),
)))))</f>
        <v/>
      </c>
      <c r="T161" t="str">
        <f>IF(ISBLANK(S161),"",IF(ISERROR(VLOOKUP(S161,[1]DropTable!$A:$A,1,0)),"드랍없음",""))</f>
        <v/>
      </c>
      <c r="V161" t="str">
        <f>IF(ISBLANK(U161),"",IF(ISERROR(VLOOKUP(U161,[1]DropTable!$A:$A,1,0)),"드랍없음",""))</f>
        <v/>
      </c>
      <c r="X161">
        <v>8.1</v>
      </c>
    </row>
    <row r="162" spans="1:24" x14ac:dyDescent="0.3">
      <c r="A162">
        <v>4</v>
      </c>
      <c r="B162">
        <v>27</v>
      </c>
      <c r="C162">
        <f t="shared" si="7"/>
        <v>1680</v>
      </c>
      <c r="D162">
        <v>420</v>
      </c>
      <c r="E162" t="s">
        <v>114</v>
      </c>
      <c r="G162" t="b">
        <v>0</v>
      </c>
      <c r="H162" t="s">
        <v>24</v>
      </c>
      <c r="I162" t="str">
        <f>IF(ISBLANK(H162),"",IF(ISERROR(VLOOKUP(H162,MapTable!$A:$A,1,0)),"컨트롤없음",""))</f>
        <v/>
      </c>
      <c r="J162">
        <f t="shared" si="9"/>
        <v>11</v>
      </c>
      <c r="K162" t="b">
        <f t="shared" ca="1" si="10"/>
        <v>0</v>
      </c>
      <c r="M162" t="str">
        <f>IF(ISBLANK(L162),"",IF(ISERROR(VLOOKUP(L162,MapTable!$A:$A,1,0)),"컨트롤없음",""))</f>
        <v/>
      </c>
      <c r="O162" t="str">
        <f>IF(ISBLANK(N162),"",
IF(ISERROR(FIND(",",N162)),
  IF(ISERROR(VLOOKUP(N162,MapTable!$A:$A,1,0)),"맵없음",
  ""),
IF(ISERROR(FIND(",",N162,FIND(",",N162)+1)),
  IF(OR(ISERROR(VLOOKUP(LEFT(N162,FIND(",",N162)-1),MapTable!$A:$A,1,0)),ISERROR(VLOOKUP(TRIM(MID(N162,FIND(",",N162)+1,999)),MapTable!$A:$A,1,0))),"맵없음",
  ""),
IF(ISERROR(FIND(",",N162,FIND(",",N162,FIND(",",N162)+1)+1)),
  IF(OR(ISERROR(VLOOKUP(LEFT(N162,FIND(",",N162)-1),MapTable!$A:$A,1,0)),ISERROR(VLOOKUP(TRIM(MID(N162,FIND(",",N162)+1,FIND(",",N162,FIND(",",N162)+1)-FIND(",",N162)-1)),MapTable!$A:$A,1,0)),ISERROR(VLOOKUP(TRIM(MID(N162,FIND(",",N162,FIND(",",N162)+1)+1,999)),MapTable!$A:$A,1,0))),"맵없음",
  ""),
IF(ISERROR(FIND(",",N162,FIND(",",N162,FIND(",",N162,FIND(",",N162)+1)+1)+1)),
  IF(OR(ISERROR(VLOOKUP(LEFT(N162,FIND(",",N162)-1),MapTable!$A:$A,1,0)),ISERROR(VLOOKUP(TRIM(MID(N162,FIND(",",N162)+1,FIND(",",N162,FIND(",",N162)+1)-FIND(",",N162)-1)),MapTable!$A:$A,1,0)),ISERROR(VLOOKUP(TRIM(MID(N162,FIND(",",N162,FIND(",",N162)+1)+1,FIND(",",N162,FIND(",",N162,FIND(",",N162)+1)+1)-FIND(",",N162,FIND(",",N162)+1)-1)),MapTable!$A:$A,1,0)),ISERROR(VLOOKUP(TRIM(MID(N162,FIND(",",N162,FIND(",",N162,FIND(",",N162)+1)+1)+1,999)),MapTable!$A:$A,1,0))),"맵없음",
  ""),
)))))</f>
        <v/>
      </c>
      <c r="T162" t="str">
        <f>IF(ISBLANK(S162),"",IF(ISERROR(VLOOKUP(S162,[1]DropTable!$A:$A,1,0)),"드랍없음",""))</f>
        <v/>
      </c>
      <c r="V162" t="str">
        <f>IF(ISBLANK(U162),"",IF(ISERROR(VLOOKUP(U162,[1]DropTable!$A:$A,1,0)),"드랍없음",""))</f>
        <v/>
      </c>
      <c r="X162">
        <v>8.1</v>
      </c>
    </row>
    <row r="163" spans="1:24" x14ac:dyDescent="0.3">
      <c r="A163">
        <v>4</v>
      </c>
      <c r="B163">
        <v>28</v>
      </c>
      <c r="C163">
        <f t="shared" si="7"/>
        <v>1680</v>
      </c>
      <c r="D163">
        <v>420</v>
      </c>
      <c r="E163" t="s">
        <v>114</v>
      </c>
      <c r="G163" t="b">
        <v>0</v>
      </c>
      <c r="H163" t="s">
        <v>24</v>
      </c>
      <c r="I163" t="str">
        <f>IF(ISBLANK(H163),"",IF(ISERROR(VLOOKUP(H163,MapTable!$A:$A,1,0)),"컨트롤없음",""))</f>
        <v/>
      </c>
      <c r="J163">
        <f t="shared" si="9"/>
        <v>2</v>
      </c>
      <c r="K163" t="b">
        <f t="shared" ca="1" si="10"/>
        <v>0</v>
      </c>
      <c r="M163" t="str">
        <f>IF(ISBLANK(L163),"",IF(ISERROR(VLOOKUP(L163,MapTable!$A:$A,1,0)),"컨트롤없음",""))</f>
        <v/>
      </c>
      <c r="O163" t="str">
        <f>IF(ISBLANK(N163),"",
IF(ISERROR(FIND(",",N163)),
  IF(ISERROR(VLOOKUP(N163,MapTable!$A:$A,1,0)),"맵없음",
  ""),
IF(ISERROR(FIND(",",N163,FIND(",",N163)+1)),
  IF(OR(ISERROR(VLOOKUP(LEFT(N163,FIND(",",N163)-1),MapTable!$A:$A,1,0)),ISERROR(VLOOKUP(TRIM(MID(N163,FIND(",",N163)+1,999)),MapTable!$A:$A,1,0))),"맵없음",
  ""),
IF(ISERROR(FIND(",",N163,FIND(",",N163,FIND(",",N163)+1)+1)),
  IF(OR(ISERROR(VLOOKUP(LEFT(N163,FIND(",",N163)-1),MapTable!$A:$A,1,0)),ISERROR(VLOOKUP(TRIM(MID(N163,FIND(",",N163)+1,FIND(",",N163,FIND(",",N163)+1)-FIND(",",N163)-1)),MapTable!$A:$A,1,0)),ISERROR(VLOOKUP(TRIM(MID(N163,FIND(",",N163,FIND(",",N163)+1)+1,999)),MapTable!$A:$A,1,0))),"맵없음",
  ""),
IF(ISERROR(FIND(",",N163,FIND(",",N163,FIND(",",N163,FIND(",",N163)+1)+1)+1)),
  IF(OR(ISERROR(VLOOKUP(LEFT(N163,FIND(",",N163)-1),MapTable!$A:$A,1,0)),ISERROR(VLOOKUP(TRIM(MID(N163,FIND(",",N163)+1,FIND(",",N163,FIND(",",N163)+1)-FIND(",",N163)-1)),MapTable!$A:$A,1,0)),ISERROR(VLOOKUP(TRIM(MID(N163,FIND(",",N163,FIND(",",N163)+1)+1,FIND(",",N163,FIND(",",N163,FIND(",",N163)+1)+1)-FIND(",",N163,FIND(",",N163)+1)-1)),MapTable!$A:$A,1,0)),ISERROR(VLOOKUP(TRIM(MID(N163,FIND(",",N163,FIND(",",N163,FIND(",",N163)+1)+1)+1,999)),MapTable!$A:$A,1,0))),"맵없음",
  ""),
)))))</f>
        <v/>
      </c>
      <c r="T163" t="str">
        <f>IF(ISBLANK(S163),"",IF(ISERROR(VLOOKUP(S163,[1]DropTable!$A:$A,1,0)),"드랍없음",""))</f>
        <v/>
      </c>
      <c r="V163" t="str">
        <f>IF(ISBLANK(U163),"",IF(ISERROR(VLOOKUP(U163,[1]DropTable!$A:$A,1,0)),"드랍없음",""))</f>
        <v/>
      </c>
      <c r="X163">
        <v>8.1</v>
      </c>
    </row>
    <row r="164" spans="1:24" x14ac:dyDescent="0.3">
      <c r="A164">
        <v>4</v>
      </c>
      <c r="B164">
        <v>29</v>
      </c>
      <c r="C164">
        <f t="shared" si="7"/>
        <v>1680</v>
      </c>
      <c r="D164">
        <v>420</v>
      </c>
      <c r="E164" t="s">
        <v>114</v>
      </c>
      <c r="G164" t="b">
        <v>0</v>
      </c>
      <c r="H164" t="s">
        <v>24</v>
      </c>
      <c r="I164" t="str">
        <f>IF(ISBLANK(H164),"",IF(ISERROR(VLOOKUP(H164,MapTable!$A:$A,1,0)),"컨트롤없음",""))</f>
        <v/>
      </c>
      <c r="J164">
        <f t="shared" si="9"/>
        <v>2</v>
      </c>
      <c r="K164" t="b">
        <f t="shared" ca="1" si="10"/>
        <v>0</v>
      </c>
      <c r="M164" t="str">
        <f>IF(ISBLANK(L164),"",IF(ISERROR(VLOOKUP(L164,MapTable!$A:$A,1,0)),"컨트롤없음",""))</f>
        <v/>
      </c>
      <c r="O164" t="str">
        <f>IF(ISBLANK(N164),"",
IF(ISERROR(FIND(",",N164)),
  IF(ISERROR(VLOOKUP(N164,MapTable!$A:$A,1,0)),"맵없음",
  ""),
IF(ISERROR(FIND(",",N164,FIND(",",N164)+1)),
  IF(OR(ISERROR(VLOOKUP(LEFT(N164,FIND(",",N164)-1),MapTable!$A:$A,1,0)),ISERROR(VLOOKUP(TRIM(MID(N164,FIND(",",N164)+1,999)),MapTable!$A:$A,1,0))),"맵없음",
  ""),
IF(ISERROR(FIND(",",N164,FIND(",",N164,FIND(",",N164)+1)+1)),
  IF(OR(ISERROR(VLOOKUP(LEFT(N164,FIND(",",N164)-1),MapTable!$A:$A,1,0)),ISERROR(VLOOKUP(TRIM(MID(N164,FIND(",",N164)+1,FIND(",",N164,FIND(",",N164)+1)-FIND(",",N164)-1)),MapTable!$A:$A,1,0)),ISERROR(VLOOKUP(TRIM(MID(N164,FIND(",",N164,FIND(",",N164)+1)+1,999)),MapTable!$A:$A,1,0))),"맵없음",
  ""),
IF(ISERROR(FIND(",",N164,FIND(",",N164,FIND(",",N164,FIND(",",N164)+1)+1)+1)),
  IF(OR(ISERROR(VLOOKUP(LEFT(N164,FIND(",",N164)-1),MapTable!$A:$A,1,0)),ISERROR(VLOOKUP(TRIM(MID(N164,FIND(",",N164)+1,FIND(",",N164,FIND(",",N164)+1)-FIND(",",N164)-1)),MapTable!$A:$A,1,0)),ISERROR(VLOOKUP(TRIM(MID(N164,FIND(",",N164,FIND(",",N164)+1)+1,FIND(",",N164,FIND(",",N164,FIND(",",N164)+1)+1)-FIND(",",N164,FIND(",",N164)+1)-1)),MapTable!$A:$A,1,0)),ISERROR(VLOOKUP(TRIM(MID(N164,FIND(",",N164,FIND(",",N164,FIND(",",N164)+1)+1)+1,999)),MapTable!$A:$A,1,0))),"맵없음",
  ""),
)))))</f>
        <v/>
      </c>
      <c r="T164" t="str">
        <f>IF(ISBLANK(S164),"",IF(ISERROR(VLOOKUP(S164,[1]DropTable!$A:$A,1,0)),"드랍없음",""))</f>
        <v/>
      </c>
      <c r="V164" t="str">
        <f>IF(ISBLANK(U164),"",IF(ISERROR(VLOOKUP(U164,[1]DropTable!$A:$A,1,0)),"드랍없음",""))</f>
        <v/>
      </c>
      <c r="X164">
        <v>8.1</v>
      </c>
    </row>
    <row r="165" spans="1:24" x14ac:dyDescent="0.3">
      <c r="A165">
        <v>4</v>
      </c>
      <c r="B165">
        <v>30</v>
      </c>
      <c r="C165">
        <f t="shared" si="7"/>
        <v>1680</v>
      </c>
      <c r="D165">
        <v>420</v>
      </c>
      <c r="E165" t="s">
        <v>114</v>
      </c>
      <c r="G165" t="b">
        <v>0</v>
      </c>
      <c r="H165" t="s">
        <v>24</v>
      </c>
      <c r="I165" t="str">
        <f>IF(ISBLANK(H165),"",IF(ISERROR(VLOOKUP(H165,MapTable!$A:$A,1,0)),"컨트롤없음",""))</f>
        <v/>
      </c>
      <c r="J165">
        <f t="shared" si="9"/>
        <v>2</v>
      </c>
      <c r="K165" t="b">
        <f t="shared" ca="1" si="10"/>
        <v>0</v>
      </c>
      <c r="M165" t="str">
        <f>IF(ISBLANK(L165),"",IF(ISERROR(VLOOKUP(L165,MapTable!$A:$A,1,0)),"컨트롤없음",""))</f>
        <v/>
      </c>
      <c r="O165" t="str">
        <f>IF(ISBLANK(N165),"",
IF(ISERROR(FIND(",",N165)),
  IF(ISERROR(VLOOKUP(N165,MapTable!$A:$A,1,0)),"맵없음",
  ""),
IF(ISERROR(FIND(",",N165,FIND(",",N165)+1)),
  IF(OR(ISERROR(VLOOKUP(LEFT(N165,FIND(",",N165)-1),MapTable!$A:$A,1,0)),ISERROR(VLOOKUP(TRIM(MID(N165,FIND(",",N165)+1,999)),MapTable!$A:$A,1,0))),"맵없음",
  ""),
IF(ISERROR(FIND(",",N165,FIND(",",N165,FIND(",",N165)+1)+1)),
  IF(OR(ISERROR(VLOOKUP(LEFT(N165,FIND(",",N165)-1),MapTable!$A:$A,1,0)),ISERROR(VLOOKUP(TRIM(MID(N165,FIND(",",N165)+1,FIND(",",N165,FIND(",",N165)+1)-FIND(",",N165)-1)),MapTable!$A:$A,1,0)),ISERROR(VLOOKUP(TRIM(MID(N165,FIND(",",N165,FIND(",",N165)+1)+1,999)),MapTable!$A:$A,1,0))),"맵없음",
  ""),
IF(ISERROR(FIND(",",N165,FIND(",",N165,FIND(",",N165,FIND(",",N165)+1)+1)+1)),
  IF(OR(ISERROR(VLOOKUP(LEFT(N165,FIND(",",N165)-1),MapTable!$A:$A,1,0)),ISERROR(VLOOKUP(TRIM(MID(N165,FIND(",",N165)+1,FIND(",",N165,FIND(",",N165)+1)-FIND(",",N165)-1)),MapTable!$A:$A,1,0)),ISERROR(VLOOKUP(TRIM(MID(N165,FIND(",",N165,FIND(",",N165)+1)+1,FIND(",",N165,FIND(",",N165,FIND(",",N165)+1)+1)-FIND(",",N165,FIND(",",N165)+1)-1)),MapTable!$A:$A,1,0)),ISERROR(VLOOKUP(TRIM(MID(N165,FIND(",",N165,FIND(",",N165,FIND(",",N165)+1)+1)+1,999)),MapTable!$A:$A,1,0))),"맵없음",
  ""),
)))))</f>
        <v/>
      </c>
      <c r="T165" t="str">
        <f>IF(ISBLANK(S165),"",IF(ISERROR(VLOOKUP(S165,[1]DropTable!$A:$A,1,0)),"드랍없음",""))</f>
        <v/>
      </c>
      <c r="V165" t="str">
        <f>IF(ISBLANK(U165),"",IF(ISERROR(VLOOKUP(U165,[1]DropTable!$A:$A,1,0)),"드랍없음",""))</f>
        <v/>
      </c>
      <c r="X165">
        <v>8.1</v>
      </c>
    </row>
    <row r="166" spans="1:24" x14ac:dyDescent="0.3">
      <c r="A166">
        <v>4</v>
      </c>
      <c r="B166">
        <v>31</v>
      </c>
      <c r="C166">
        <f t="shared" si="7"/>
        <v>1680</v>
      </c>
      <c r="D166">
        <v>420</v>
      </c>
      <c r="E166" t="s">
        <v>114</v>
      </c>
      <c r="G166" t="b">
        <v>0</v>
      </c>
      <c r="H166" t="s">
        <v>24</v>
      </c>
      <c r="I166" t="str">
        <f>IF(ISBLANK(H166),"",IF(ISERROR(VLOOKUP(H166,MapTable!$A:$A,1,0)),"컨트롤없음",""))</f>
        <v/>
      </c>
      <c r="J166">
        <f t="shared" si="9"/>
        <v>2</v>
      </c>
      <c r="K166" t="b">
        <f t="shared" ca="1" si="10"/>
        <v>0</v>
      </c>
      <c r="M166" t="str">
        <f>IF(ISBLANK(L166),"",IF(ISERROR(VLOOKUP(L166,MapTable!$A:$A,1,0)),"컨트롤없음",""))</f>
        <v/>
      </c>
      <c r="O166" t="str">
        <f>IF(ISBLANK(N166),"",
IF(ISERROR(FIND(",",N166)),
  IF(ISERROR(VLOOKUP(N166,MapTable!$A:$A,1,0)),"맵없음",
  ""),
IF(ISERROR(FIND(",",N166,FIND(",",N166)+1)),
  IF(OR(ISERROR(VLOOKUP(LEFT(N166,FIND(",",N166)-1),MapTable!$A:$A,1,0)),ISERROR(VLOOKUP(TRIM(MID(N166,FIND(",",N166)+1,999)),MapTable!$A:$A,1,0))),"맵없음",
  ""),
IF(ISERROR(FIND(",",N166,FIND(",",N166,FIND(",",N166)+1)+1)),
  IF(OR(ISERROR(VLOOKUP(LEFT(N166,FIND(",",N166)-1),MapTable!$A:$A,1,0)),ISERROR(VLOOKUP(TRIM(MID(N166,FIND(",",N166)+1,FIND(",",N166,FIND(",",N166)+1)-FIND(",",N166)-1)),MapTable!$A:$A,1,0)),ISERROR(VLOOKUP(TRIM(MID(N166,FIND(",",N166,FIND(",",N166)+1)+1,999)),MapTable!$A:$A,1,0))),"맵없음",
  ""),
IF(ISERROR(FIND(",",N166,FIND(",",N166,FIND(",",N166,FIND(",",N166)+1)+1)+1)),
  IF(OR(ISERROR(VLOOKUP(LEFT(N166,FIND(",",N166)-1),MapTable!$A:$A,1,0)),ISERROR(VLOOKUP(TRIM(MID(N166,FIND(",",N166)+1,FIND(",",N166,FIND(",",N166)+1)-FIND(",",N166)-1)),MapTable!$A:$A,1,0)),ISERROR(VLOOKUP(TRIM(MID(N166,FIND(",",N166,FIND(",",N166)+1)+1,FIND(",",N166,FIND(",",N166,FIND(",",N166)+1)+1)-FIND(",",N166,FIND(",",N166)+1)-1)),MapTable!$A:$A,1,0)),ISERROR(VLOOKUP(TRIM(MID(N166,FIND(",",N166,FIND(",",N166,FIND(",",N166)+1)+1)+1,999)),MapTable!$A:$A,1,0))),"맵없음",
  ""),
)))))</f>
        <v/>
      </c>
      <c r="T166" t="str">
        <f>IF(ISBLANK(S166),"",IF(ISERROR(VLOOKUP(S166,[1]DropTable!$A:$A,1,0)),"드랍없음",""))</f>
        <v/>
      </c>
      <c r="V166" t="str">
        <f>IF(ISBLANK(U166),"",IF(ISERROR(VLOOKUP(U166,[1]DropTable!$A:$A,1,0)),"드랍없음",""))</f>
        <v/>
      </c>
      <c r="X166">
        <v>8.1</v>
      </c>
    </row>
    <row r="167" spans="1:24" x14ac:dyDescent="0.3">
      <c r="A167">
        <v>4</v>
      </c>
      <c r="B167">
        <v>32</v>
      </c>
      <c r="C167">
        <f t="shared" si="7"/>
        <v>1680</v>
      </c>
      <c r="D167">
        <v>420</v>
      </c>
      <c r="E167" t="s">
        <v>114</v>
      </c>
      <c r="G167" t="b">
        <v>0</v>
      </c>
      <c r="H167" t="s">
        <v>24</v>
      </c>
      <c r="I167" t="str">
        <f>IF(ISBLANK(H167),"",IF(ISERROR(VLOOKUP(H167,MapTable!$A:$A,1,0)),"컨트롤없음",""))</f>
        <v/>
      </c>
      <c r="J167">
        <f t="shared" si="9"/>
        <v>2</v>
      </c>
      <c r="K167" t="b">
        <f t="shared" ca="1" si="10"/>
        <v>0</v>
      </c>
      <c r="M167" t="str">
        <f>IF(ISBLANK(L167),"",IF(ISERROR(VLOOKUP(L167,MapTable!$A:$A,1,0)),"컨트롤없음",""))</f>
        <v/>
      </c>
      <c r="O167" t="str">
        <f>IF(ISBLANK(N167),"",
IF(ISERROR(FIND(",",N167)),
  IF(ISERROR(VLOOKUP(N167,MapTable!$A:$A,1,0)),"맵없음",
  ""),
IF(ISERROR(FIND(",",N167,FIND(",",N167)+1)),
  IF(OR(ISERROR(VLOOKUP(LEFT(N167,FIND(",",N167)-1),MapTable!$A:$A,1,0)),ISERROR(VLOOKUP(TRIM(MID(N167,FIND(",",N167)+1,999)),MapTable!$A:$A,1,0))),"맵없음",
  ""),
IF(ISERROR(FIND(",",N167,FIND(",",N167,FIND(",",N167)+1)+1)),
  IF(OR(ISERROR(VLOOKUP(LEFT(N167,FIND(",",N167)-1),MapTable!$A:$A,1,0)),ISERROR(VLOOKUP(TRIM(MID(N167,FIND(",",N167)+1,FIND(",",N167,FIND(",",N167)+1)-FIND(",",N167)-1)),MapTable!$A:$A,1,0)),ISERROR(VLOOKUP(TRIM(MID(N167,FIND(",",N167,FIND(",",N167)+1)+1,999)),MapTable!$A:$A,1,0))),"맵없음",
  ""),
IF(ISERROR(FIND(",",N167,FIND(",",N167,FIND(",",N167,FIND(",",N167)+1)+1)+1)),
  IF(OR(ISERROR(VLOOKUP(LEFT(N167,FIND(",",N167)-1),MapTable!$A:$A,1,0)),ISERROR(VLOOKUP(TRIM(MID(N167,FIND(",",N167)+1,FIND(",",N167,FIND(",",N167)+1)-FIND(",",N167)-1)),MapTable!$A:$A,1,0)),ISERROR(VLOOKUP(TRIM(MID(N167,FIND(",",N167,FIND(",",N167)+1)+1,FIND(",",N167,FIND(",",N167,FIND(",",N167)+1)+1)-FIND(",",N167,FIND(",",N167)+1)-1)),MapTable!$A:$A,1,0)),ISERROR(VLOOKUP(TRIM(MID(N167,FIND(",",N167,FIND(",",N167,FIND(",",N167)+1)+1)+1,999)),MapTable!$A:$A,1,0))),"맵없음",
  ""),
)))))</f>
        <v/>
      </c>
      <c r="T167" t="str">
        <f>IF(ISBLANK(S167),"",IF(ISERROR(VLOOKUP(S167,[1]DropTable!$A:$A,1,0)),"드랍없음",""))</f>
        <v/>
      </c>
      <c r="V167" t="str">
        <f>IF(ISBLANK(U167),"",IF(ISERROR(VLOOKUP(U167,[1]DropTable!$A:$A,1,0)),"드랍없음",""))</f>
        <v/>
      </c>
      <c r="X167">
        <v>8.1</v>
      </c>
    </row>
    <row r="168" spans="1:24" x14ac:dyDescent="0.3">
      <c r="A168">
        <v>4</v>
      </c>
      <c r="B168">
        <v>33</v>
      </c>
      <c r="C168">
        <f t="shared" si="7"/>
        <v>1680</v>
      </c>
      <c r="D168">
        <v>420</v>
      </c>
      <c r="E168" t="s">
        <v>114</v>
      </c>
      <c r="G168" t="b">
        <v>0</v>
      </c>
      <c r="H168" t="s">
        <v>24</v>
      </c>
      <c r="I168" t="str">
        <f>IF(ISBLANK(H168),"",IF(ISERROR(VLOOKUP(H168,MapTable!$A:$A,1,0)),"컨트롤없음",""))</f>
        <v/>
      </c>
      <c r="J168">
        <f t="shared" si="9"/>
        <v>2</v>
      </c>
      <c r="K168" t="b">
        <f t="shared" ca="1" si="10"/>
        <v>0</v>
      </c>
      <c r="M168" t="str">
        <f>IF(ISBLANK(L168),"",IF(ISERROR(VLOOKUP(L168,MapTable!$A:$A,1,0)),"컨트롤없음",""))</f>
        <v/>
      </c>
      <c r="O168" t="str">
        <f>IF(ISBLANK(N168),"",
IF(ISERROR(FIND(",",N168)),
  IF(ISERROR(VLOOKUP(N168,MapTable!$A:$A,1,0)),"맵없음",
  ""),
IF(ISERROR(FIND(",",N168,FIND(",",N168)+1)),
  IF(OR(ISERROR(VLOOKUP(LEFT(N168,FIND(",",N168)-1),MapTable!$A:$A,1,0)),ISERROR(VLOOKUP(TRIM(MID(N168,FIND(",",N168)+1,999)),MapTable!$A:$A,1,0))),"맵없음",
  ""),
IF(ISERROR(FIND(",",N168,FIND(",",N168,FIND(",",N168)+1)+1)),
  IF(OR(ISERROR(VLOOKUP(LEFT(N168,FIND(",",N168)-1),MapTable!$A:$A,1,0)),ISERROR(VLOOKUP(TRIM(MID(N168,FIND(",",N168)+1,FIND(",",N168,FIND(",",N168)+1)-FIND(",",N168)-1)),MapTable!$A:$A,1,0)),ISERROR(VLOOKUP(TRIM(MID(N168,FIND(",",N168,FIND(",",N168)+1)+1,999)),MapTable!$A:$A,1,0))),"맵없음",
  ""),
IF(ISERROR(FIND(",",N168,FIND(",",N168,FIND(",",N168,FIND(",",N168)+1)+1)+1)),
  IF(OR(ISERROR(VLOOKUP(LEFT(N168,FIND(",",N168)-1),MapTable!$A:$A,1,0)),ISERROR(VLOOKUP(TRIM(MID(N168,FIND(",",N168)+1,FIND(",",N168,FIND(",",N168)+1)-FIND(",",N168)-1)),MapTable!$A:$A,1,0)),ISERROR(VLOOKUP(TRIM(MID(N168,FIND(",",N168,FIND(",",N168)+1)+1,FIND(",",N168,FIND(",",N168,FIND(",",N168)+1)+1)-FIND(",",N168,FIND(",",N168)+1)-1)),MapTable!$A:$A,1,0)),ISERROR(VLOOKUP(TRIM(MID(N168,FIND(",",N168,FIND(",",N168,FIND(",",N168)+1)+1)+1,999)),MapTable!$A:$A,1,0))),"맵없음",
  ""),
)))))</f>
        <v/>
      </c>
      <c r="T168" t="str">
        <f>IF(ISBLANK(S168),"",IF(ISERROR(VLOOKUP(S168,[1]DropTable!$A:$A,1,0)),"드랍없음",""))</f>
        <v/>
      </c>
      <c r="V168" t="str">
        <f>IF(ISBLANK(U168),"",IF(ISERROR(VLOOKUP(U168,[1]DropTable!$A:$A,1,0)),"드랍없음",""))</f>
        <v/>
      </c>
      <c r="X168">
        <v>8.1</v>
      </c>
    </row>
    <row r="169" spans="1:24" x14ac:dyDescent="0.3">
      <c r="A169">
        <v>4</v>
      </c>
      <c r="B169">
        <v>34</v>
      </c>
      <c r="C169">
        <f t="shared" si="7"/>
        <v>1680</v>
      </c>
      <c r="D169">
        <v>420</v>
      </c>
      <c r="E169" t="s">
        <v>114</v>
      </c>
      <c r="G169" t="b">
        <v>0</v>
      </c>
      <c r="H169" t="s">
        <v>24</v>
      </c>
      <c r="I169" t="str">
        <f>IF(ISBLANK(H169),"",IF(ISERROR(VLOOKUP(H169,MapTable!$A:$A,1,0)),"컨트롤없음",""))</f>
        <v/>
      </c>
      <c r="J169">
        <f t="shared" si="9"/>
        <v>2</v>
      </c>
      <c r="K169" t="b">
        <f t="shared" ca="1" si="10"/>
        <v>0</v>
      </c>
      <c r="M169" t="str">
        <f>IF(ISBLANK(L169),"",IF(ISERROR(VLOOKUP(L169,MapTable!$A:$A,1,0)),"컨트롤없음",""))</f>
        <v/>
      </c>
      <c r="O169" t="str">
        <f>IF(ISBLANK(N169),"",
IF(ISERROR(FIND(",",N169)),
  IF(ISERROR(VLOOKUP(N169,MapTable!$A:$A,1,0)),"맵없음",
  ""),
IF(ISERROR(FIND(",",N169,FIND(",",N169)+1)),
  IF(OR(ISERROR(VLOOKUP(LEFT(N169,FIND(",",N169)-1),MapTable!$A:$A,1,0)),ISERROR(VLOOKUP(TRIM(MID(N169,FIND(",",N169)+1,999)),MapTable!$A:$A,1,0))),"맵없음",
  ""),
IF(ISERROR(FIND(",",N169,FIND(",",N169,FIND(",",N169)+1)+1)),
  IF(OR(ISERROR(VLOOKUP(LEFT(N169,FIND(",",N169)-1),MapTable!$A:$A,1,0)),ISERROR(VLOOKUP(TRIM(MID(N169,FIND(",",N169)+1,FIND(",",N169,FIND(",",N169)+1)-FIND(",",N169)-1)),MapTable!$A:$A,1,0)),ISERROR(VLOOKUP(TRIM(MID(N169,FIND(",",N169,FIND(",",N169)+1)+1,999)),MapTable!$A:$A,1,0))),"맵없음",
  ""),
IF(ISERROR(FIND(",",N169,FIND(",",N169,FIND(",",N169,FIND(",",N169)+1)+1)+1)),
  IF(OR(ISERROR(VLOOKUP(LEFT(N169,FIND(",",N169)-1),MapTable!$A:$A,1,0)),ISERROR(VLOOKUP(TRIM(MID(N169,FIND(",",N169)+1,FIND(",",N169,FIND(",",N169)+1)-FIND(",",N169)-1)),MapTable!$A:$A,1,0)),ISERROR(VLOOKUP(TRIM(MID(N169,FIND(",",N169,FIND(",",N169)+1)+1,FIND(",",N169,FIND(",",N169,FIND(",",N169)+1)+1)-FIND(",",N169,FIND(",",N169)+1)-1)),MapTable!$A:$A,1,0)),ISERROR(VLOOKUP(TRIM(MID(N169,FIND(",",N169,FIND(",",N169,FIND(",",N169)+1)+1)+1,999)),MapTable!$A:$A,1,0))),"맵없음",
  ""),
)))))</f>
        <v/>
      </c>
      <c r="T169" t="str">
        <f>IF(ISBLANK(S169),"",IF(ISERROR(VLOOKUP(S169,[1]DropTable!$A:$A,1,0)),"드랍없음",""))</f>
        <v/>
      </c>
      <c r="V169" t="str">
        <f>IF(ISBLANK(U169),"",IF(ISERROR(VLOOKUP(U169,[1]DropTable!$A:$A,1,0)),"드랍없음",""))</f>
        <v/>
      </c>
      <c r="X169">
        <v>8.1</v>
      </c>
    </row>
    <row r="170" spans="1:24" x14ac:dyDescent="0.3">
      <c r="A170">
        <v>4</v>
      </c>
      <c r="B170">
        <v>35</v>
      </c>
      <c r="C170">
        <f t="shared" si="7"/>
        <v>1680</v>
      </c>
      <c r="D170">
        <v>420</v>
      </c>
      <c r="E170" t="s">
        <v>114</v>
      </c>
      <c r="G170" t="b">
        <v>0</v>
      </c>
      <c r="H170" t="s">
        <v>24</v>
      </c>
      <c r="I170" t="str">
        <f>IF(ISBLANK(H170),"",IF(ISERROR(VLOOKUP(H170,MapTable!$A:$A,1,0)),"컨트롤없음",""))</f>
        <v/>
      </c>
      <c r="J170">
        <f t="shared" si="9"/>
        <v>2</v>
      </c>
      <c r="K170" t="b">
        <f t="shared" ca="1" si="10"/>
        <v>1</v>
      </c>
      <c r="M170" t="str">
        <f>IF(ISBLANK(L170),"",IF(ISERROR(VLOOKUP(L170,MapTable!$A:$A,1,0)),"컨트롤없음",""))</f>
        <v/>
      </c>
      <c r="O170" t="str">
        <f>IF(ISBLANK(N170),"",
IF(ISERROR(FIND(",",N170)),
  IF(ISERROR(VLOOKUP(N170,MapTable!$A:$A,1,0)),"맵없음",
  ""),
IF(ISERROR(FIND(",",N170,FIND(",",N170)+1)),
  IF(OR(ISERROR(VLOOKUP(LEFT(N170,FIND(",",N170)-1),MapTable!$A:$A,1,0)),ISERROR(VLOOKUP(TRIM(MID(N170,FIND(",",N170)+1,999)),MapTable!$A:$A,1,0))),"맵없음",
  ""),
IF(ISERROR(FIND(",",N170,FIND(",",N170,FIND(",",N170)+1)+1)),
  IF(OR(ISERROR(VLOOKUP(LEFT(N170,FIND(",",N170)-1),MapTable!$A:$A,1,0)),ISERROR(VLOOKUP(TRIM(MID(N170,FIND(",",N170)+1,FIND(",",N170,FIND(",",N170)+1)-FIND(",",N170)-1)),MapTable!$A:$A,1,0)),ISERROR(VLOOKUP(TRIM(MID(N170,FIND(",",N170,FIND(",",N170)+1)+1,999)),MapTable!$A:$A,1,0))),"맵없음",
  ""),
IF(ISERROR(FIND(",",N170,FIND(",",N170,FIND(",",N170,FIND(",",N170)+1)+1)+1)),
  IF(OR(ISERROR(VLOOKUP(LEFT(N170,FIND(",",N170)-1),MapTable!$A:$A,1,0)),ISERROR(VLOOKUP(TRIM(MID(N170,FIND(",",N170)+1,FIND(",",N170,FIND(",",N170)+1)-FIND(",",N170)-1)),MapTable!$A:$A,1,0)),ISERROR(VLOOKUP(TRIM(MID(N170,FIND(",",N170,FIND(",",N170)+1)+1,FIND(",",N170,FIND(",",N170,FIND(",",N170)+1)+1)-FIND(",",N170,FIND(",",N170)+1)-1)),MapTable!$A:$A,1,0)),ISERROR(VLOOKUP(TRIM(MID(N170,FIND(",",N170,FIND(",",N170,FIND(",",N170)+1)+1)+1,999)),MapTable!$A:$A,1,0))),"맵없음",
  ""),
)))))</f>
        <v/>
      </c>
      <c r="T170" t="str">
        <f>IF(ISBLANK(S170),"",IF(ISERROR(VLOOKUP(S170,[1]DropTable!$A:$A,1,0)),"드랍없음",""))</f>
        <v/>
      </c>
      <c r="V170" t="str">
        <f>IF(ISBLANK(U170),"",IF(ISERROR(VLOOKUP(U170,[1]DropTable!$A:$A,1,0)),"드랍없음",""))</f>
        <v/>
      </c>
      <c r="X170">
        <v>8.1</v>
      </c>
    </row>
    <row r="171" spans="1:24" x14ac:dyDescent="0.3">
      <c r="A171">
        <v>4</v>
      </c>
      <c r="B171">
        <v>36</v>
      </c>
      <c r="C171">
        <f t="shared" si="7"/>
        <v>1680</v>
      </c>
      <c r="D171">
        <v>420</v>
      </c>
      <c r="E171" t="s">
        <v>114</v>
      </c>
      <c r="G171" t="b">
        <v>0</v>
      </c>
      <c r="H171" t="s">
        <v>24</v>
      </c>
      <c r="I171" t="str">
        <f>IF(ISBLANK(H171),"",IF(ISERROR(VLOOKUP(H171,MapTable!$A:$A,1,0)),"컨트롤없음",""))</f>
        <v/>
      </c>
      <c r="J171">
        <f t="shared" si="9"/>
        <v>12</v>
      </c>
      <c r="K171" t="b">
        <f t="shared" ca="1" si="10"/>
        <v>1</v>
      </c>
      <c r="M171" t="str">
        <f>IF(ISBLANK(L171),"",IF(ISERROR(VLOOKUP(L171,MapTable!$A:$A,1,0)),"컨트롤없음",""))</f>
        <v/>
      </c>
      <c r="O171" t="str">
        <f>IF(ISBLANK(N171),"",
IF(ISERROR(FIND(",",N171)),
  IF(ISERROR(VLOOKUP(N171,MapTable!$A:$A,1,0)),"맵없음",
  ""),
IF(ISERROR(FIND(",",N171,FIND(",",N171)+1)),
  IF(OR(ISERROR(VLOOKUP(LEFT(N171,FIND(",",N171)-1),MapTable!$A:$A,1,0)),ISERROR(VLOOKUP(TRIM(MID(N171,FIND(",",N171)+1,999)),MapTable!$A:$A,1,0))),"맵없음",
  ""),
IF(ISERROR(FIND(",",N171,FIND(",",N171,FIND(",",N171)+1)+1)),
  IF(OR(ISERROR(VLOOKUP(LEFT(N171,FIND(",",N171)-1),MapTable!$A:$A,1,0)),ISERROR(VLOOKUP(TRIM(MID(N171,FIND(",",N171)+1,FIND(",",N171,FIND(",",N171)+1)-FIND(",",N171)-1)),MapTable!$A:$A,1,0)),ISERROR(VLOOKUP(TRIM(MID(N171,FIND(",",N171,FIND(",",N171)+1)+1,999)),MapTable!$A:$A,1,0))),"맵없음",
  ""),
IF(ISERROR(FIND(",",N171,FIND(",",N171,FIND(",",N171,FIND(",",N171)+1)+1)+1)),
  IF(OR(ISERROR(VLOOKUP(LEFT(N171,FIND(",",N171)-1),MapTable!$A:$A,1,0)),ISERROR(VLOOKUP(TRIM(MID(N171,FIND(",",N171)+1,FIND(",",N171,FIND(",",N171)+1)-FIND(",",N171)-1)),MapTable!$A:$A,1,0)),ISERROR(VLOOKUP(TRIM(MID(N171,FIND(",",N171,FIND(",",N171)+1)+1,FIND(",",N171,FIND(",",N171,FIND(",",N171)+1)+1)-FIND(",",N171,FIND(",",N171)+1)-1)),MapTable!$A:$A,1,0)),ISERROR(VLOOKUP(TRIM(MID(N171,FIND(",",N171,FIND(",",N171,FIND(",",N171)+1)+1)+1,999)),MapTable!$A:$A,1,0))),"맵없음",
  ""),
)))))</f>
        <v/>
      </c>
      <c r="T171" t="str">
        <f>IF(ISBLANK(S171),"",IF(ISERROR(VLOOKUP(S171,[1]DropTable!$A:$A,1,0)),"드랍없음",""))</f>
        <v/>
      </c>
      <c r="V171" t="str">
        <f>IF(ISBLANK(U171),"",IF(ISERROR(VLOOKUP(U171,[1]DropTable!$A:$A,1,0)),"드랍없음",""))</f>
        <v/>
      </c>
      <c r="X171">
        <v>8.1</v>
      </c>
    </row>
    <row r="172" spans="1:24" x14ac:dyDescent="0.3">
      <c r="A172">
        <v>4</v>
      </c>
      <c r="B172">
        <v>37</v>
      </c>
      <c r="C172">
        <f t="shared" si="7"/>
        <v>1680</v>
      </c>
      <c r="D172">
        <v>420</v>
      </c>
      <c r="E172" t="s">
        <v>114</v>
      </c>
      <c r="G172" t="b">
        <v>0</v>
      </c>
      <c r="H172" t="s">
        <v>24</v>
      </c>
      <c r="I172" t="str">
        <f>IF(ISBLANK(H172),"",IF(ISERROR(VLOOKUP(H172,MapTable!$A:$A,1,0)),"컨트롤없음",""))</f>
        <v/>
      </c>
      <c r="J172">
        <f t="shared" si="9"/>
        <v>3</v>
      </c>
      <c r="K172" t="b">
        <f t="shared" ca="1" si="10"/>
        <v>0</v>
      </c>
      <c r="M172" t="str">
        <f>IF(ISBLANK(L172),"",IF(ISERROR(VLOOKUP(L172,MapTable!$A:$A,1,0)),"컨트롤없음",""))</f>
        <v/>
      </c>
      <c r="O172" t="str">
        <f>IF(ISBLANK(N172),"",
IF(ISERROR(FIND(",",N172)),
  IF(ISERROR(VLOOKUP(N172,MapTable!$A:$A,1,0)),"맵없음",
  ""),
IF(ISERROR(FIND(",",N172,FIND(",",N172)+1)),
  IF(OR(ISERROR(VLOOKUP(LEFT(N172,FIND(",",N172)-1),MapTable!$A:$A,1,0)),ISERROR(VLOOKUP(TRIM(MID(N172,FIND(",",N172)+1,999)),MapTable!$A:$A,1,0))),"맵없음",
  ""),
IF(ISERROR(FIND(",",N172,FIND(",",N172,FIND(",",N172)+1)+1)),
  IF(OR(ISERROR(VLOOKUP(LEFT(N172,FIND(",",N172)-1),MapTable!$A:$A,1,0)),ISERROR(VLOOKUP(TRIM(MID(N172,FIND(",",N172)+1,FIND(",",N172,FIND(",",N172)+1)-FIND(",",N172)-1)),MapTable!$A:$A,1,0)),ISERROR(VLOOKUP(TRIM(MID(N172,FIND(",",N172,FIND(",",N172)+1)+1,999)),MapTable!$A:$A,1,0))),"맵없음",
  ""),
IF(ISERROR(FIND(",",N172,FIND(",",N172,FIND(",",N172,FIND(",",N172)+1)+1)+1)),
  IF(OR(ISERROR(VLOOKUP(LEFT(N172,FIND(",",N172)-1),MapTable!$A:$A,1,0)),ISERROR(VLOOKUP(TRIM(MID(N172,FIND(",",N172)+1,FIND(",",N172,FIND(",",N172)+1)-FIND(",",N172)-1)),MapTable!$A:$A,1,0)),ISERROR(VLOOKUP(TRIM(MID(N172,FIND(",",N172,FIND(",",N172)+1)+1,FIND(",",N172,FIND(",",N172,FIND(",",N172)+1)+1)-FIND(",",N172,FIND(",",N172)+1)-1)),MapTable!$A:$A,1,0)),ISERROR(VLOOKUP(TRIM(MID(N172,FIND(",",N172,FIND(",",N172,FIND(",",N172)+1)+1)+1,999)),MapTable!$A:$A,1,0))),"맵없음",
  ""),
)))))</f>
        <v/>
      </c>
      <c r="T172" t="str">
        <f>IF(ISBLANK(S172),"",IF(ISERROR(VLOOKUP(S172,[1]DropTable!$A:$A,1,0)),"드랍없음",""))</f>
        <v/>
      </c>
      <c r="V172" t="str">
        <f>IF(ISBLANK(U172),"",IF(ISERROR(VLOOKUP(U172,[1]DropTable!$A:$A,1,0)),"드랍없음",""))</f>
        <v/>
      </c>
      <c r="X172">
        <v>8.1</v>
      </c>
    </row>
    <row r="173" spans="1:24" x14ac:dyDescent="0.3">
      <c r="A173">
        <v>4</v>
      </c>
      <c r="B173">
        <v>38</v>
      </c>
      <c r="C173">
        <f t="shared" si="7"/>
        <v>1680</v>
      </c>
      <c r="D173">
        <v>420</v>
      </c>
      <c r="E173" t="s">
        <v>114</v>
      </c>
      <c r="G173" t="b">
        <v>0</v>
      </c>
      <c r="H173" t="s">
        <v>24</v>
      </c>
      <c r="I173" t="str">
        <f>IF(ISBLANK(H173),"",IF(ISERROR(VLOOKUP(H173,MapTable!$A:$A,1,0)),"컨트롤없음",""))</f>
        <v/>
      </c>
      <c r="J173">
        <f t="shared" si="9"/>
        <v>3</v>
      </c>
      <c r="K173" t="b">
        <f t="shared" ca="1" si="10"/>
        <v>0</v>
      </c>
      <c r="M173" t="str">
        <f>IF(ISBLANK(L173),"",IF(ISERROR(VLOOKUP(L173,MapTable!$A:$A,1,0)),"컨트롤없음",""))</f>
        <v/>
      </c>
      <c r="O173" t="str">
        <f>IF(ISBLANK(N173),"",
IF(ISERROR(FIND(",",N173)),
  IF(ISERROR(VLOOKUP(N173,MapTable!$A:$A,1,0)),"맵없음",
  ""),
IF(ISERROR(FIND(",",N173,FIND(",",N173)+1)),
  IF(OR(ISERROR(VLOOKUP(LEFT(N173,FIND(",",N173)-1),MapTable!$A:$A,1,0)),ISERROR(VLOOKUP(TRIM(MID(N173,FIND(",",N173)+1,999)),MapTable!$A:$A,1,0))),"맵없음",
  ""),
IF(ISERROR(FIND(",",N173,FIND(",",N173,FIND(",",N173)+1)+1)),
  IF(OR(ISERROR(VLOOKUP(LEFT(N173,FIND(",",N173)-1),MapTable!$A:$A,1,0)),ISERROR(VLOOKUP(TRIM(MID(N173,FIND(",",N173)+1,FIND(",",N173,FIND(",",N173)+1)-FIND(",",N173)-1)),MapTable!$A:$A,1,0)),ISERROR(VLOOKUP(TRIM(MID(N173,FIND(",",N173,FIND(",",N173)+1)+1,999)),MapTable!$A:$A,1,0))),"맵없음",
  ""),
IF(ISERROR(FIND(",",N173,FIND(",",N173,FIND(",",N173,FIND(",",N173)+1)+1)+1)),
  IF(OR(ISERROR(VLOOKUP(LEFT(N173,FIND(",",N173)-1),MapTable!$A:$A,1,0)),ISERROR(VLOOKUP(TRIM(MID(N173,FIND(",",N173)+1,FIND(",",N173,FIND(",",N173)+1)-FIND(",",N173)-1)),MapTable!$A:$A,1,0)),ISERROR(VLOOKUP(TRIM(MID(N173,FIND(",",N173,FIND(",",N173)+1)+1,FIND(",",N173,FIND(",",N173,FIND(",",N173)+1)+1)-FIND(",",N173,FIND(",",N173)+1)-1)),MapTable!$A:$A,1,0)),ISERROR(VLOOKUP(TRIM(MID(N173,FIND(",",N173,FIND(",",N173,FIND(",",N173)+1)+1)+1,999)),MapTable!$A:$A,1,0))),"맵없음",
  ""),
)))))</f>
        <v/>
      </c>
      <c r="T173" t="str">
        <f>IF(ISBLANK(S173),"",IF(ISERROR(VLOOKUP(S173,[1]DropTable!$A:$A,1,0)),"드랍없음",""))</f>
        <v/>
      </c>
      <c r="V173" t="str">
        <f>IF(ISBLANK(U173),"",IF(ISERROR(VLOOKUP(U173,[1]DropTable!$A:$A,1,0)),"드랍없음",""))</f>
        <v/>
      </c>
      <c r="X173">
        <v>8.1</v>
      </c>
    </row>
    <row r="174" spans="1:24" x14ac:dyDescent="0.3">
      <c r="A174">
        <v>4</v>
      </c>
      <c r="B174">
        <v>39</v>
      </c>
      <c r="C174">
        <f t="shared" si="7"/>
        <v>1680</v>
      </c>
      <c r="D174">
        <v>420</v>
      </c>
      <c r="E174" t="s">
        <v>114</v>
      </c>
      <c r="G174" t="b">
        <v>0</v>
      </c>
      <c r="H174" t="s">
        <v>24</v>
      </c>
      <c r="I174" t="str">
        <f>IF(ISBLANK(H174),"",IF(ISERROR(VLOOKUP(H174,MapTable!$A:$A,1,0)),"컨트롤없음",""))</f>
        <v/>
      </c>
      <c r="J174">
        <f t="shared" si="9"/>
        <v>3</v>
      </c>
      <c r="K174" t="b">
        <f t="shared" ca="1" si="10"/>
        <v>0</v>
      </c>
      <c r="M174" t="str">
        <f>IF(ISBLANK(L174),"",IF(ISERROR(VLOOKUP(L174,MapTable!$A:$A,1,0)),"컨트롤없음",""))</f>
        <v/>
      </c>
      <c r="O174" t="str">
        <f>IF(ISBLANK(N174),"",
IF(ISERROR(FIND(",",N174)),
  IF(ISERROR(VLOOKUP(N174,MapTable!$A:$A,1,0)),"맵없음",
  ""),
IF(ISERROR(FIND(",",N174,FIND(",",N174)+1)),
  IF(OR(ISERROR(VLOOKUP(LEFT(N174,FIND(",",N174)-1),MapTable!$A:$A,1,0)),ISERROR(VLOOKUP(TRIM(MID(N174,FIND(",",N174)+1,999)),MapTable!$A:$A,1,0))),"맵없음",
  ""),
IF(ISERROR(FIND(",",N174,FIND(",",N174,FIND(",",N174)+1)+1)),
  IF(OR(ISERROR(VLOOKUP(LEFT(N174,FIND(",",N174)-1),MapTable!$A:$A,1,0)),ISERROR(VLOOKUP(TRIM(MID(N174,FIND(",",N174)+1,FIND(",",N174,FIND(",",N174)+1)-FIND(",",N174)-1)),MapTable!$A:$A,1,0)),ISERROR(VLOOKUP(TRIM(MID(N174,FIND(",",N174,FIND(",",N174)+1)+1,999)),MapTable!$A:$A,1,0))),"맵없음",
  ""),
IF(ISERROR(FIND(",",N174,FIND(",",N174,FIND(",",N174,FIND(",",N174)+1)+1)+1)),
  IF(OR(ISERROR(VLOOKUP(LEFT(N174,FIND(",",N174)-1),MapTable!$A:$A,1,0)),ISERROR(VLOOKUP(TRIM(MID(N174,FIND(",",N174)+1,FIND(",",N174,FIND(",",N174)+1)-FIND(",",N174)-1)),MapTable!$A:$A,1,0)),ISERROR(VLOOKUP(TRIM(MID(N174,FIND(",",N174,FIND(",",N174)+1)+1,FIND(",",N174,FIND(",",N174,FIND(",",N174)+1)+1)-FIND(",",N174,FIND(",",N174)+1)-1)),MapTable!$A:$A,1,0)),ISERROR(VLOOKUP(TRIM(MID(N174,FIND(",",N174,FIND(",",N174,FIND(",",N174)+1)+1)+1,999)),MapTable!$A:$A,1,0))),"맵없음",
  ""),
)))))</f>
        <v/>
      </c>
      <c r="T174" t="str">
        <f>IF(ISBLANK(S174),"",IF(ISERROR(VLOOKUP(S174,[1]DropTable!$A:$A,1,0)),"드랍없음",""))</f>
        <v/>
      </c>
      <c r="V174" t="str">
        <f>IF(ISBLANK(U174),"",IF(ISERROR(VLOOKUP(U174,[1]DropTable!$A:$A,1,0)),"드랍없음",""))</f>
        <v/>
      </c>
      <c r="X174">
        <v>8.1</v>
      </c>
    </row>
    <row r="175" spans="1:24" x14ac:dyDescent="0.3">
      <c r="A175">
        <v>4</v>
      </c>
      <c r="B175">
        <v>40</v>
      </c>
      <c r="C175">
        <f t="shared" si="7"/>
        <v>1680</v>
      </c>
      <c r="D175">
        <v>420</v>
      </c>
      <c r="E175" t="s">
        <v>114</v>
      </c>
      <c r="G175" t="b">
        <v>0</v>
      </c>
      <c r="H175" t="s">
        <v>24</v>
      </c>
      <c r="I175" t="str">
        <f>IF(ISBLANK(H175),"",IF(ISERROR(VLOOKUP(H175,MapTable!$A:$A,1,0)),"컨트롤없음",""))</f>
        <v/>
      </c>
      <c r="J175">
        <f t="shared" si="9"/>
        <v>3</v>
      </c>
      <c r="K175" t="b">
        <f t="shared" ca="1" si="10"/>
        <v>0</v>
      </c>
      <c r="M175" t="str">
        <f>IF(ISBLANK(L175),"",IF(ISERROR(VLOOKUP(L175,MapTable!$A:$A,1,0)),"컨트롤없음",""))</f>
        <v/>
      </c>
      <c r="O175" t="str">
        <f>IF(ISBLANK(N175),"",
IF(ISERROR(FIND(",",N175)),
  IF(ISERROR(VLOOKUP(N175,MapTable!$A:$A,1,0)),"맵없음",
  ""),
IF(ISERROR(FIND(",",N175,FIND(",",N175)+1)),
  IF(OR(ISERROR(VLOOKUP(LEFT(N175,FIND(",",N175)-1),MapTable!$A:$A,1,0)),ISERROR(VLOOKUP(TRIM(MID(N175,FIND(",",N175)+1,999)),MapTable!$A:$A,1,0))),"맵없음",
  ""),
IF(ISERROR(FIND(",",N175,FIND(",",N175,FIND(",",N175)+1)+1)),
  IF(OR(ISERROR(VLOOKUP(LEFT(N175,FIND(",",N175)-1),MapTable!$A:$A,1,0)),ISERROR(VLOOKUP(TRIM(MID(N175,FIND(",",N175)+1,FIND(",",N175,FIND(",",N175)+1)-FIND(",",N175)-1)),MapTable!$A:$A,1,0)),ISERROR(VLOOKUP(TRIM(MID(N175,FIND(",",N175,FIND(",",N175)+1)+1,999)),MapTable!$A:$A,1,0))),"맵없음",
  ""),
IF(ISERROR(FIND(",",N175,FIND(",",N175,FIND(",",N175,FIND(",",N175)+1)+1)+1)),
  IF(OR(ISERROR(VLOOKUP(LEFT(N175,FIND(",",N175)-1),MapTable!$A:$A,1,0)),ISERROR(VLOOKUP(TRIM(MID(N175,FIND(",",N175)+1,FIND(",",N175,FIND(",",N175)+1)-FIND(",",N175)-1)),MapTable!$A:$A,1,0)),ISERROR(VLOOKUP(TRIM(MID(N175,FIND(",",N175,FIND(",",N175)+1)+1,FIND(",",N175,FIND(",",N175,FIND(",",N175)+1)+1)-FIND(",",N175,FIND(",",N175)+1)-1)),MapTable!$A:$A,1,0)),ISERROR(VLOOKUP(TRIM(MID(N175,FIND(",",N175,FIND(",",N175,FIND(",",N175)+1)+1)+1,999)),MapTable!$A:$A,1,0))),"맵없음",
  ""),
)))))</f>
        <v/>
      </c>
      <c r="T175" t="str">
        <f>IF(ISBLANK(S175),"",IF(ISERROR(VLOOKUP(S175,[1]DropTable!$A:$A,1,0)),"드랍없음",""))</f>
        <v/>
      </c>
      <c r="V175" t="str">
        <f>IF(ISBLANK(U175),"",IF(ISERROR(VLOOKUP(U175,[1]DropTable!$A:$A,1,0)),"드랍없음",""))</f>
        <v/>
      </c>
      <c r="X175">
        <v>8.1</v>
      </c>
    </row>
    <row r="176" spans="1:24" x14ac:dyDescent="0.3">
      <c r="A176">
        <v>5</v>
      </c>
      <c r="B176">
        <v>0</v>
      </c>
      <c r="C176">
        <v>1680</v>
      </c>
      <c r="D176">
        <v>420</v>
      </c>
      <c r="E176" t="s">
        <v>114</v>
      </c>
      <c r="G176" t="b">
        <v>0</v>
      </c>
      <c r="H176" t="s">
        <v>64</v>
      </c>
      <c r="I176" t="str">
        <f>IF(ISBLANK(H176),"",IF(ISERROR(VLOOKUP(H176,MapTable!$A:$A,1,0)),"컨트롤없음",""))</f>
        <v/>
      </c>
      <c r="J176">
        <f t="shared" si="9"/>
        <v>0</v>
      </c>
      <c r="K176" t="b">
        <f t="shared" ca="1" si="10"/>
        <v>0</v>
      </c>
      <c r="M176" t="str">
        <f>IF(ISBLANK(L176),"",IF(ISERROR(VLOOKUP(L176,MapTable!$A:$A,1,0)),"컨트롤없음",""))</f>
        <v/>
      </c>
      <c r="O176" t="str">
        <f>IF(ISBLANK(N176),"",
IF(ISERROR(FIND(",",N176)),
  IF(ISERROR(VLOOKUP(N176,MapTable!$A:$A,1,0)),"맵없음",
  ""),
IF(ISERROR(FIND(",",N176,FIND(",",N176)+1)),
  IF(OR(ISERROR(VLOOKUP(LEFT(N176,FIND(",",N176)-1),MapTable!$A:$A,1,0)),ISERROR(VLOOKUP(TRIM(MID(N176,FIND(",",N176)+1,999)),MapTable!$A:$A,1,0))),"맵없음",
  ""),
IF(ISERROR(FIND(",",N176,FIND(",",N176,FIND(",",N176)+1)+1)),
  IF(OR(ISERROR(VLOOKUP(LEFT(N176,FIND(",",N176)-1),MapTable!$A:$A,1,0)),ISERROR(VLOOKUP(TRIM(MID(N176,FIND(",",N176)+1,FIND(",",N176,FIND(",",N176)+1)-FIND(",",N176)-1)),MapTable!$A:$A,1,0)),ISERROR(VLOOKUP(TRIM(MID(N176,FIND(",",N176,FIND(",",N176)+1)+1,999)),MapTable!$A:$A,1,0))),"맵없음",
  ""),
IF(ISERROR(FIND(",",N176,FIND(",",N176,FIND(",",N176,FIND(",",N176)+1)+1)+1)),
  IF(OR(ISERROR(VLOOKUP(LEFT(N176,FIND(",",N176)-1),MapTable!$A:$A,1,0)),ISERROR(VLOOKUP(TRIM(MID(N176,FIND(",",N176)+1,FIND(",",N176,FIND(",",N176)+1)-FIND(",",N176)-1)),MapTable!$A:$A,1,0)),ISERROR(VLOOKUP(TRIM(MID(N176,FIND(",",N176,FIND(",",N176)+1)+1,FIND(",",N176,FIND(",",N176,FIND(",",N176)+1)+1)-FIND(",",N176,FIND(",",N176)+1)-1)),MapTable!$A:$A,1,0)),ISERROR(VLOOKUP(TRIM(MID(N176,FIND(",",N176,FIND(",",N176,FIND(",",N176)+1)+1)+1,999)),MapTable!$A:$A,1,0))),"맵없음",
  ""),
)))))</f>
        <v/>
      </c>
      <c r="T176" t="str">
        <f>IF(ISBLANK(S176),"",IF(ISERROR(VLOOKUP(S176,[1]DropTable!$A:$A,1,0)),"드랍없음",""))</f>
        <v/>
      </c>
      <c r="V176" t="str">
        <f>IF(ISBLANK(U176),"",IF(ISERROR(VLOOKUP(U176,[1]DropTable!$A:$A,1,0)),"드랍없음",""))</f>
        <v/>
      </c>
      <c r="X176">
        <v>8.1</v>
      </c>
    </row>
    <row r="177" spans="1:24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 t="s">
        <v>114</v>
      </c>
      <c r="G177" t="b">
        <v>0</v>
      </c>
      <c r="H177" t="s">
        <v>24</v>
      </c>
      <c r="I177" t="str">
        <f>IF(ISBLANK(H177),"",IF(ISERROR(VLOOKUP(H177,MapTable!$A:$A,1,0)),"컨트롤없음",""))</f>
        <v/>
      </c>
      <c r="J177">
        <f t="shared" si="9"/>
        <v>1</v>
      </c>
      <c r="K177" t="b">
        <f t="shared" ca="1" si="10"/>
        <v>0</v>
      </c>
      <c r="M177" t="str">
        <f>IF(ISBLANK(L177),"",IF(ISERROR(VLOOKUP(L177,MapTable!$A:$A,1,0)),"컨트롤없음",""))</f>
        <v/>
      </c>
      <c r="O177" t="str">
        <f>IF(ISBLANK(N177),"",
IF(ISERROR(FIND(",",N177)),
  IF(ISERROR(VLOOKUP(N177,MapTable!$A:$A,1,0)),"맵없음",
  ""),
IF(ISERROR(FIND(",",N177,FIND(",",N177)+1)),
  IF(OR(ISERROR(VLOOKUP(LEFT(N177,FIND(",",N177)-1),MapTable!$A:$A,1,0)),ISERROR(VLOOKUP(TRIM(MID(N177,FIND(",",N177)+1,999)),MapTable!$A:$A,1,0))),"맵없음",
  ""),
IF(ISERROR(FIND(",",N177,FIND(",",N177,FIND(",",N177)+1)+1)),
  IF(OR(ISERROR(VLOOKUP(LEFT(N177,FIND(",",N177)-1),MapTable!$A:$A,1,0)),ISERROR(VLOOKUP(TRIM(MID(N177,FIND(",",N177)+1,FIND(",",N177,FIND(",",N177)+1)-FIND(",",N177)-1)),MapTable!$A:$A,1,0)),ISERROR(VLOOKUP(TRIM(MID(N177,FIND(",",N177,FIND(",",N177)+1)+1,999)),MapTable!$A:$A,1,0))),"맵없음",
  ""),
IF(ISERROR(FIND(",",N177,FIND(",",N177,FIND(",",N177,FIND(",",N177)+1)+1)+1)),
  IF(OR(ISERROR(VLOOKUP(LEFT(N177,FIND(",",N177)-1),MapTable!$A:$A,1,0)),ISERROR(VLOOKUP(TRIM(MID(N177,FIND(",",N177)+1,FIND(",",N177,FIND(",",N177)+1)-FIND(",",N177)-1)),MapTable!$A:$A,1,0)),ISERROR(VLOOKUP(TRIM(MID(N177,FIND(",",N177,FIND(",",N177)+1)+1,FIND(",",N177,FIND(",",N177,FIND(",",N177)+1)+1)-FIND(",",N177,FIND(",",N177)+1)-1)),MapTable!$A:$A,1,0)),ISERROR(VLOOKUP(TRIM(MID(N177,FIND(",",N177,FIND(",",N177,FIND(",",N177)+1)+1)+1,999)),MapTable!$A:$A,1,0))),"맵없음",
  ""),
)))))</f>
        <v/>
      </c>
      <c r="T177" t="str">
        <f>IF(ISBLANK(S177),"",IF(ISERROR(VLOOKUP(S177,[1]DropTable!$A:$A,1,0)),"드랍없음",""))</f>
        <v/>
      </c>
      <c r="V177" t="str">
        <f>IF(ISBLANK(U177),"",IF(ISERROR(VLOOKUP(U177,[1]DropTable!$A:$A,1,0)),"드랍없음",""))</f>
        <v/>
      </c>
      <c r="X177">
        <v>8.1</v>
      </c>
    </row>
    <row r="178" spans="1:24" x14ac:dyDescent="0.3">
      <c r="A178">
        <v>5</v>
      </c>
      <c r="B178">
        <v>2</v>
      </c>
      <c r="C178">
        <f t="shared" si="11"/>
        <v>1680</v>
      </c>
      <c r="D178">
        <v>420</v>
      </c>
      <c r="E178" t="s">
        <v>114</v>
      </c>
      <c r="G178" t="b">
        <v>0</v>
      </c>
      <c r="H178" t="s">
        <v>24</v>
      </c>
      <c r="I178" t="str">
        <f>IF(ISBLANK(H178),"",IF(ISERROR(VLOOKUP(H178,MapTable!$A:$A,1,0)),"컨트롤없음",""))</f>
        <v/>
      </c>
      <c r="J178">
        <f t="shared" si="9"/>
        <v>1</v>
      </c>
      <c r="K178" t="b">
        <f t="shared" ca="1" si="10"/>
        <v>0</v>
      </c>
      <c r="M178" t="str">
        <f>IF(ISBLANK(L178),"",IF(ISERROR(VLOOKUP(L178,MapTable!$A:$A,1,0)),"컨트롤없음",""))</f>
        <v/>
      </c>
      <c r="O178" t="str">
        <f>IF(ISBLANK(N178),"",
IF(ISERROR(FIND(",",N178)),
  IF(ISERROR(VLOOKUP(N178,MapTable!$A:$A,1,0)),"맵없음",
  ""),
IF(ISERROR(FIND(",",N178,FIND(",",N178)+1)),
  IF(OR(ISERROR(VLOOKUP(LEFT(N178,FIND(",",N178)-1),MapTable!$A:$A,1,0)),ISERROR(VLOOKUP(TRIM(MID(N178,FIND(",",N178)+1,999)),MapTable!$A:$A,1,0))),"맵없음",
  ""),
IF(ISERROR(FIND(",",N178,FIND(",",N178,FIND(",",N178)+1)+1)),
  IF(OR(ISERROR(VLOOKUP(LEFT(N178,FIND(",",N178)-1),MapTable!$A:$A,1,0)),ISERROR(VLOOKUP(TRIM(MID(N178,FIND(",",N178)+1,FIND(",",N178,FIND(",",N178)+1)-FIND(",",N178)-1)),MapTable!$A:$A,1,0)),ISERROR(VLOOKUP(TRIM(MID(N178,FIND(",",N178,FIND(",",N178)+1)+1,999)),MapTable!$A:$A,1,0))),"맵없음",
  ""),
IF(ISERROR(FIND(",",N178,FIND(",",N178,FIND(",",N178,FIND(",",N178)+1)+1)+1)),
  IF(OR(ISERROR(VLOOKUP(LEFT(N178,FIND(",",N178)-1),MapTable!$A:$A,1,0)),ISERROR(VLOOKUP(TRIM(MID(N178,FIND(",",N178)+1,FIND(",",N178,FIND(",",N178)+1)-FIND(",",N178)-1)),MapTable!$A:$A,1,0)),ISERROR(VLOOKUP(TRIM(MID(N178,FIND(",",N178,FIND(",",N178)+1)+1,FIND(",",N178,FIND(",",N178,FIND(",",N178)+1)+1)-FIND(",",N178,FIND(",",N178)+1)-1)),MapTable!$A:$A,1,0)),ISERROR(VLOOKUP(TRIM(MID(N178,FIND(",",N178,FIND(",",N178,FIND(",",N178)+1)+1)+1,999)),MapTable!$A:$A,1,0))),"맵없음",
  ""),
)))))</f>
        <v/>
      </c>
      <c r="T178" t="str">
        <f>IF(ISBLANK(S178),"",IF(ISERROR(VLOOKUP(S178,[1]DropTable!$A:$A,1,0)),"드랍없음",""))</f>
        <v/>
      </c>
      <c r="V178" t="str">
        <f>IF(ISBLANK(U178),"",IF(ISERROR(VLOOKUP(U178,[1]DropTable!$A:$A,1,0)),"드랍없음",""))</f>
        <v/>
      </c>
      <c r="X178">
        <v>8.1</v>
      </c>
    </row>
    <row r="179" spans="1:24" x14ac:dyDescent="0.3">
      <c r="A179">
        <v>5</v>
      </c>
      <c r="B179">
        <v>3</v>
      </c>
      <c r="C179">
        <f t="shared" si="11"/>
        <v>1680</v>
      </c>
      <c r="D179">
        <v>420</v>
      </c>
      <c r="E179" t="s">
        <v>114</v>
      </c>
      <c r="G179" t="b">
        <v>0</v>
      </c>
      <c r="H179" t="s">
        <v>24</v>
      </c>
      <c r="I179" t="str">
        <f>IF(ISBLANK(H179),"",IF(ISERROR(VLOOKUP(H179,MapTable!$A:$A,1,0)),"컨트롤없음",""))</f>
        <v/>
      </c>
      <c r="J179">
        <f t="shared" si="9"/>
        <v>1</v>
      </c>
      <c r="K179" t="b">
        <f t="shared" ca="1" si="10"/>
        <v>0</v>
      </c>
      <c r="M179" t="str">
        <f>IF(ISBLANK(L179),"",IF(ISERROR(VLOOKUP(L179,MapTable!$A:$A,1,0)),"컨트롤없음",""))</f>
        <v/>
      </c>
      <c r="O179" t="str">
        <f>IF(ISBLANK(N179),"",
IF(ISERROR(FIND(",",N179)),
  IF(ISERROR(VLOOKUP(N179,MapTable!$A:$A,1,0)),"맵없음",
  ""),
IF(ISERROR(FIND(",",N179,FIND(",",N179)+1)),
  IF(OR(ISERROR(VLOOKUP(LEFT(N179,FIND(",",N179)-1),MapTable!$A:$A,1,0)),ISERROR(VLOOKUP(TRIM(MID(N179,FIND(",",N179)+1,999)),MapTable!$A:$A,1,0))),"맵없음",
  ""),
IF(ISERROR(FIND(",",N179,FIND(",",N179,FIND(",",N179)+1)+1)),
  IF(OR(ISERROR(VLOOKUP(LEFT(N179,FIND(",",N179)-1),MapTable!$A:$A,1,0)),ISERROR(VLOOKUP(TRIM(MID(N179,FIND(",",N179)+1,FIND(",",N179,FIND(",",N179)+1)-FIND(",",N179)-1)),MapTable!$A:$A,1,0)),ISERROR(VLOOKUP(TRIM(MID(N179,FIND(",",N179,FIND(",",N179)+1)+1,999)),MapTable!$A:$A,1,0))),"맵없음",
  ""),
IF(ISERROR(FIND(",",N179,FIND(",",N179,FIND(",",N179,FIND(",",N179)+1)+1)+1)),
  IF(OR(ISERROR(VLOOKUP(LEFT(N179,FIND(",",N179)-1),MapTable!$A:$A,1,0)),ISERROR(VLOOKUP(TRIM(MID(N179,FIND(",",N179)+1,FIND(",",N179,FIND(",",N179)+1)-FIND(",",N179)-1)),MapTable!$A:$A,1,0)),ISERROR(VLOOKUP(TRIM(MID(N179,FIND(",",N179,FIND(",",N179)+1)+1,FIND(",",N179,FIND(",",N179,FIND(",",N179)+1)+1)-FIND(",",N179,FIND(",",N179)+1)-1)),MapTable!$A:$A,1,0)),ISERROR(VLOOKUP(TRIM(MID(N179,FIND(",",N179,FIND(",",N179,FIND(",",N179)+1)+1)+1,999)),MapTable!$A:$A,1,0))),"맵없음",
  ""),
)))))</f>
        <v/>
      </c>
      <c r="T179" t="str">
        <f>IF(ISBLANK(S179),"",IF(ISERROR(VLOOKUP(S179,[1]DropTable!$A:$A,1,0)),"드랍없음",""))</f>
        <v/>
      </c>
      <c r="V179" t="str">
        <f>IF(ISBLANK(U179),"",IF(ISERROR(VLOOKUP(U179,[1]DropTable!$A:$A,1,0)),"드랍없음",""))</f>
        <v/>
      </c>
      <c r="X179">
        <v>8.1</v>
      </c>
    </row>
    <row r="180" spans="1:24" x14ac:dyDescent="0.3">
      <c r="A180">
        <v>5</v>
      </c>
      <c r="B180">
        <v>4</v>
      </c>
      <c r="C180">
        <f t="shared" si="11"/>
        <v>1680</v>
      </c>
      <c r="D180">
        <v>420</v>
      </c>
      <c r="E180" t="s">
        <v>114</v>
      </c>
      <c r="G180" t="b">
        <v>0</v>
      </c>
      <c r="H180" t="s">
        <v>24</v>
      </c>
      <c r="I180" t="str">
        <f>IF(ISBLANK(H180),"",IF(ISERROR(VLOOKUP(H180,MapTable!$A:$A,1,0)),"컨트롤없음",""))</f>
        <v/>
      </c>
      <c r="J180">
        <f t="shared" si="9"/>
        <v>1</v>
      </c>
      <c r="K180" t="b">
        <f t="shared" ca="1" si="10"/>
        <v>0</v>
      </c>
      <c r="M180" t="str">
        <f>IF(ISBLANK(L180),"",IF(ISERROR(VLOOKUP(L180,MapTable!$A:$A,1,0)),"컨트롤없음",""))</f>
        <v/>
      </c>
      <c r="O180" t="str">
        <f>IF(ISBLANK(N180),"",
IF(ISERROR(FIND(",",N180)),
  IF(ISERROR(VLOOKUP(N180,MapTable!$A:$A,1,0)),"맵없음",
  ""),
IF(ISERROR(FIND(",",N180,FIND(",",N180)+1)),
  IF(OR(ISERROR(VLOOKUP(LEFT(N180,FIND(",",N180)-1),MapTable!$A:$A,1,0)),ISERROR(VLOOKUP(TRIM(MID(N180,FIND(",",N180)+1,999)),MapTable!$A:$A,1,0))),"맵없음",
  ""),
IF(ISERROR(FIND(",",N180,FIND(",",N180,FIND(",",N180)+1)+1)),
  IF(OR(ISERROR(VLOOKUP(LEFT(N180,FIND(",",N180)-1),MapTable!$A:$A,1,0)),ISERROR(VLOOKUP(TRIM(MID(N180,FIND(",",N180)+1,FIND(",",N180,FIND(",",N180)+1)-FIND(",",N180)-1)),MapTable!$A:$A,1,0)),ISERROR(VLOOKUP(TRIM(MID(N180,FIND(",",N180,FIND(",",N180)+1)+1,999)),MapTable!$A:$A,1,0))),"맵없음",
  ""),
IF(ISERROR(FIND(",",N180,FIND(",",N180,FIND(",",N180,FIND(",",N180)+1)+1)+1)),
  IF(OR(ISERROR(VLOOKUP(LEFT(N180,FIND(",",N180)-1),MapTable!$A:$A,1,0)),ISERROR(VLOOKUP(TRIM(MID(N180,FIND(",",N180)+1,FIND(",",N180,FIND(",",N180)+1)-FIND(",",N180)-1)),MapTable!$A:$A,1,0)),ISERROR(VLOOKUP(TRIM(MID(N180,FIND(",",N180,FIND(",",N180)+1)+1,FIND(",",N180,FIND(",",N180,FIND(",",N180)+1)+1)-FIND(",",N180,FIND(",",N180)+1)-1)),MapTable!$A:$A,1,0)),ISERROR(VLOOKUP(TRIM(MID(N180,FIND(",",N180,FIND(",",N180,FIND(",",N180)+1)+1)+1,999)),MapTable!$A:$A,1,0))),"맵없음",
  ""),
)))))</f>
        <v/>
      </c>
      <c r="T180" t="str">
        <f>IF(ISBLANK(S180),"",IF(ISERROR(VLOOKUP(S180,[1]DropTable!$A:$A,1,0)),"드랍없음",""))</f>
        <v/>
      </c>
      <c r="V180" t="str">
        <f>IF(ISBLANK(U180),"",IF(ISERROR(VLOOKUP(U180,[1]DropTable!$A:$A,1,0)),"드랍없음",""))</f>
        <v/>
      </c>
      <c r="X180">
        <v>8.1</v>
      </c>
    </row>
    <row r="181" spans="1:24" x14ac:dyDescent="0.3">
      <c r="A181">
        <v>5</v>
      </c>
      <c r="B181">
        <v>5</v>
      </c>
      <c r="C181">
        <f t="shared" si="11"/>
        <v>1680</v>
      </c>
      <c r="D181">
        <v>420</v>
      </c>
      <c r="E181" t="s">
        <v>114</v>
      </c>
      <c r="G181" t="b">
        <v>0</v>
      </c>
      <c r="H181" t="s">
        <v>24</v>
      </c>
      <c r="I181" t="str">
        <f>IF(ISBLANK(H181),"",IF(ISERROR(VLOOKUP(H181,MapTable!$A:$A,1,0)),"컨트롤없음",""))</f>
        <v/>
      </c>
      <c r="J181">
        <f t="shared" si="9"/>
        <v>11</v>
      </c>
      <c r="K181" t="b">
        <f t="shared" ca="1" si="10"/>
        <v>0</v>
      </c>
      <c r="M181" t="str">
        <f>IF(ISBLANK(L181),"",IF(ISERROR(VLOOKUP(L181,MapTable!$A:$A,1,0)),"컨트롤없음",""))</f>
        <v/>
      </c>
      <c r="O181" t="str">
        <f>IF(ISBLANK(N181),"",
IF(ISERROR(FIND(",",N181)),
  IF(ISERROR(VLOOKUP(N181,MapTable!$A:$A,1,0)),"맵없음",
  ""),
IF(ISERROR(FIND(",",N181,FIND(",",N181)+1)),
  IF(OR(ISERROR(VLOOKUP(LEFT(N181,FIND(",",N181)-1),MapTable!$A:$A,1,0)),ISERROR(VLOOKUP(TRIM(MID(N181,FIND(",",N181)+1,999)),MapTable!$A:$A,1,0))),"맵없음",
  ""),
IF(ISERROR(FIND(",",N181,FIND(",",N181,FIND(",",N181)+1)+1)),
  IF(OR(ISERROR(VLOOKUP(LEFT(N181,FIND(",",N181)-1),MapTable!$A:$A,1,0)),ISERROR(VLOOKUP(TRIM(MID(N181,FIND(",",N181)+1,FIND(",",N181,FIND(",",N181)+1)-FIND(",",N181)-1)),MapTable!$A:$A,1,0)),ISERROR(VLOOKUP(TRIM(MID(N181,FIND(",",N181,FIND(",",N181)+1)+1,999)),MapTable!$A:$A,1,0))),"맵없음",
  ""),
IF(ISERROR(FIND(",",N181,FIND(",",N181,FIND(",",N181,FIND(",",N181)+1)+1)+1)),
  IF(OR(ISERROR(VLOOKUP(LEFT(N181,FIND(",",N181)-1),MapTable!$A:$A,1,0)),ISERROR(VLOOKUP(TRIM(MID(N181,FIND(",",N181)+1,FIND(",",N181,FIND(",",N181)+1)-FIND(",",N181)-1)),MapTable!$A:$A,1,0)),ISERROR(VLOOKUP(TRIM(MID(N181,FIND(",",N181,FIND(",",N181)+1)+1,FIND(",",N181,FIND(",",N181,FIND(",",N181)+1)+1)-FIND(",",N181,FIND(",",N181)+1)-1)),MapTable!$A:$A,1,0)),ISERROR(VLOOKUP(TRIM(MID(N181,FIND(",",N181,FIND(",",N181,FIND(",",N181)+1)+1)+1,999)),MapTable!$A:$A,1,0))),"맵없음",
  ""),
)))))</f>
        <v/>
      </c>
      <c r="T181" t="str">
        <f>IF(ISBLANK(S181),"",IF(ISERROR(VLOOKUP(S181,[1]DropTable!$A:$A,1,0)),"드랍없음",""))</f>
        <v/>
      </c>
      <c r="V181" t="str">
        <f>IF(ISBLANK(U181),"",IF(ISERROR(VLOOKUP(U181,[1]DropTable!$A:$A,1,0)),"드랍없음",""))</f>
        <v/>
      </c>
      <c r="X181">
        <v>8.1</v>
      </c>
    </row>
    <row r="182" spans="1:24" x14ac:dyDescent="0.3">
      <c r="A182">
        <v>5</v>
      </c>
      <c r="B182">
        <v>6</v>
      </c>
      <c r="C182">
        <f t="shared" si="11"/>
        <v>1680</v>
      </c>
      <c r="D182">
        <v>420</v>
      </c>
      <c r="E182" t="s">
        <v>114</v>
      </c>
      <c r="G182" t="b">
        <v>0</v>
      </c>
      <c r="H182" t="s">
        <v>24</v>
      </c>
      <c r="I182" t="str">
        <f>IF(ISBLANK(H182),"",IF(ISERROR(VLOOKUP(H182,MapTable!$A:$A,1,0)),"컨트롤없음",""))</f>
        <v/>
      </c>
      <c r="J182">
        <f t="shared" si="9"/>
        <v>1</v>
      </c>
      <c r="K182" t="b">
        <f t="shared" ca="1" si="10"/>
        <v>0</v>
      </c>
      <c r="M182" t="str">
        <f>IF(ISBLANK(L182),"",IF(ISERROR(VLOOKUP(L182,MapTable!$A:$A,1,0)),"컨트롤없음",""))</f>
        <v/>
      </c>
      <c r="O182" t="str">
        <f>IF(ISBLANK(N182),"",
IF(ISERROR(FIND(",",N182)),
  IF(ISERROR(VLOOKUP(N182,MapTable!$A:$A,1,0)),"맵없음",
  ""),
IF(ISERROR(FIND(",",N182,FIND(",",N182)+1)),
  IF(OR(ISERROR(VLOOKUP(LEFT(N182,FIND(",",N182)-1),MapTable!$A:$A,1,0)),ISERROR(VLOOKUP(TRIM(MID(N182,FIND(",",N182)+1,999)),MapTable!$A:$A,1,0))),"맵없음",
  ""),
IF(ISERROR(FIND(",",N182,FIND(",",N182,FIND(",",N182)+1)+1)),
  IF(OR(ISERROR(VLOOKUP(LEFT(N182,FIND(",",N182)-1),MapTable!$A:$A,1,0)),ISERROR(VLOOKUP(TRIM(MID(N182,FIND(",",N182)+1,FIND(",",N182,FIND(",",N182)+1)-FIND(",",N182)-1)),MapTable!$A:$A,1,0)),ISERROR(VLOOKUP(TRIM(MID(N182,FIND(",",N182,FIND(",",N182)+1)+1,999)),MapTable!$A:$A,1,0))),"맵없음",
  ""),
IF(ISERROR(FIND(",",N182,FIND(",",N182,FIND(",",N182,FIND(",",N182)+1)+1)+1)),
  IF(OR(ISERROR(VLOOKUP(LEFT(N182,FIND(",",N182)-1),MapTable!$A:$A,1,0)),ISERROR(VLOOKUP(TRIM(MID(N182,FIND(",",N182)+1,FIND(",",N182,FIND(",",N182)+1)-FIND(",",N182)-1)),MapTable!$A:$A,1,0)),ISERROR(VLOOKUP(TRIM(MID(N182,FIND(",",N182,FIND(",",N182)+1)+1,FIND(",",N182,FIND(",",N182,FIND(",",N182)+1)+1)-FIND(",",N182,FIND(",",N182)+1)-1)),MapTable!$A:$A,1,0)),ISERROR(VLOOKUP(TRIM(MID(N182,FIND(",",N182,FIND(",",N182,FIND(",",N182)+1)+1)+1,999)),MapTable!$A:$A,1,0))),"맵없음",
  ""),
)))))</f>
        <v/>
      </c>
      <c r="T182" t="str">
        <f>IF(ISBLANK(S182),"",IF(ISERROR(VLOOKUP(S182,[1]DropTable!$A:$A,1,0)),"드랍없음",""))</f>
        <v/>
      </c>
      <c r="V182" t="str">
        <f>IF(ISBLANK(U182),"",IF(ISERROR(VLOOKUP(U182,[1]DropTable!$A:$A,1,0)),"드랍없음",""))</f>
        <v/>
      </c>
      <c r="X182">
        <v>8.1</v>
      </c>
    </row>
    <row r="183" spans="1:24" x14ac:dyDescent="0.3">
      <c r="A183">
        <v>5</v>
      </c>
      <c r="B183">
        <v>7</v>
      </c>
      <c r="C183">
        <f t="shared" si="11"/>
        <v>1680</v>
      </c>
      <c r="D183">
        <v>420</v>
      </c>
      <c r="E183" t="s">
        <v>114</v>
      </c>
      <c r="G183" t="b">
        <v>0</v>
      </c>
      <c r="H183" t="s">
        <v>24</v>
      </c>
      <c r="I183" t="str">
        <f>IF(ISBLANK(H183),"",IF(ISERROR(VLOOKUP(H183,MapTable!$A:$A,1,0)),"컨트롤없음",""))</f>
        <v/>
      </c>
      <c r="J183">
        <f t="shared" si="9"/>
        <v>1</v>
      </c>
      <c r="K183" t="b">
        <f t="shared" ca="1" si="10"/>
        <v>0</v>
      </c>
      <c r="M183" t="str">
        <f>IF(ISBLANK(L183),"",IF(ISERROR(VLOOKUP(L183,MapTable!$A:$A,1,0)),"컨트롤없음",""))</f>
        <v/>
      </c>
      <c r="O183" t="str">
        <f>IF(ISBLANK(N183),"",
IF(ISERROR(FIND(",",N183)),
  IF(ISERROR(VLOOKUP(N183,MapTable!$A:$A,1,0)),"맵없음",
  ""),
IF(ISERROR(FIND(",",N183,FIND(",",N183)+1)),
  IF(OR(ISERROR(VLOOKUP(LEFT(N183,FIND(",",N183)-1),MapTable!$A:$A,1,0)),ISERROR(VLOOKUP(TRIM(MID(N183,FIND(",",N183)+1,999)),MapTable!$A:$A,1,0))),"맵없음",
  ""),
IF(ISERROR(FIND(",",N183,FIND(",",N183,FIND(",",N183)+1)+1)),
  IF(OR(ISERROR(VLOOKUP(LEFT(N183,FIND(",",N183)-1),MapTable!$A:$A,1,0)),ISERROR(VLOOKUP(TRIM(MID(N183,FIND(",",N183)+1,FIND(",",N183,FIND(",",N183)+1)-FIND(",",N183)-1)),MapTable!$A:$A,1,0)),ISERROR(VLOOKUP(TRIM(MID(N183,FIND(",",N183,FIND(",",N183)+1)+1,999)),MapTable!$A:$A,1,0))),"맵없음",
  ""),
IF(ISERROR(FIND(",",N183,FIND(",",N183,FIND(",",N183,FIND(",",N183)+1)+1)+1)),
  IF(OR(ISERROR(VLOOKUP(LEFT(N183,FIND(",",N183)-1),MapTable!$A:$A,1,0)),ISERROR(VLOOKUP(TRIM(MID(N183,FIND(",",N183)+1,FIND(",",N183,FIND(",",N183)+1)-FIND(",",N183)-1)),MapTable!$A:$A,1,0)),ISERROR(VLOOKUP(TRIM(MID(N183,FIND(",",N183,FIND(",",N183)+1)+1,FIND(",",N183,FIND(",",N183,FIND(",",N183)+1)+1)-FIND(",",N183,FIND(",",N183)+1)-1)),MapTable!$A:$A,1,0)),ISERROR(VLOOKUP(TRIM(MID(N183,FIND(",",N183,FIND(",",N183,FIND(",",N183)+1)+1)+1,999)),MapTable!$A:$A,1,0))),"맵없음",
  ""),
)))))</f>
        <v/>
      </c>
      <c r="T183" t="str">
        <f>IF(ISBLANK(S183),"",IF(ISERROR(VLOOKUP(S183,[1]DropTable!$A:$A,1,0)),"드랍없음",""))</f>
        <v/>
      </c>
      <c r="V183" t="str">
        <f>IF(ISBLANK(U183),"",IF(ISERROR(VLOOKUP(U183,[1]DropTable!$A:$A,1,0)),"드랍없음",""))</f>
        <v/>
      </c>
      <c r="X183">
        <v>8.1</v>
      </c>
    </row>
    <row r="184" spans="1:24" x14ac:dyDescent="0.3">
      <c r="A184">
        <v>5</v>
      </c>
      <c r="B184">
        <v>8</v>
      </c>
      <c r="C184">
        <f t="shared" si="11"/>
        <v>1680</v>
      </c>
      <c r="D184">
        <v>420</v>
      </c>
      <c r="E184" t="s">
        <v>114</v>
      </c>
      <c r="G184" t="b">
        <v>0</v>
      </c>
      <c r="H184" t="s">
        <v>24</v>
      </c>
      <c r="I184" t="str">
        <f>IF(ISBLANK(H184),"",IF(ISERROR(VLOOKUP(H184,MapTable!$A:$A,1,0)),"컨트롤없음",""))</f>
        <v/>
      </c>
      <c r="J184">
        <f t="shared" si="9"/>
        <v>1</v>
      </c>
      <c r="K184" t="b">
        <f t="shared" ca="1" si="10"/>
        <v>0</v>
      </c>
      <c r="M184" t="str">
        <f>IF(ISBLANK(L184),"",IF(ISERROR(VLOOKUP(L184,MapTable!$A:$A,1,0)),"컨트롤없음",""))</f>
        <v/>
      </c>
      <c r="O184" t="str">
        <f>IF(ISBLANK(N184),"",
IF(ISERROR(FIND(",",N184)),
  IF(ISERROR(VLOOKUP(N184,MapTable!$A:$A,1,0)),"맵없음",
  ""),
IF(ISERROR(FIND(",",N184,FIND(",",N184)+1)),
  IF(OR(ISERROR(VLOOKUP(LEFT(N184,FIND(",",N184)-1),MapTable!$A:$A,1,0)),ISERROR(VLOOKUP(TRIM(MID(N184,FIND(",",N184)+1,999)),MapTable!$A:$A,1,0))),"맵없음",
  ""),
IF(ISERROR(FIND(",",N184,FIND(",",N184,FIND(",",N184)+1)+1)),
  IF(OR(ISERROR(VLOOKUP(LEFT(N184,FIND(",",N184)-1),MapTable!$A:$A,1,0)),ISERROR(VLOOKUP(TRIM(MID(N184,FIND(",",N184)+1,FIND(",",N184,FIND(",",N184)+1)-FIND(",",N184)-1)),MapTable!$A:$A,1,0)),ISERROR(VLOOKUP(TRIM(MID(N184,FIND(",",N184,FIND(",",N184)+1)+1,999)),MapTable!$A:$A,1,0))),"맵없음",
  ""),
IF(ISERROR(FIND(",",N184,FIND(",",N184,FIND(",",N184,FIND(",",N184)+1)+1)+1)),
  IF(OR(ISERROR(VLOOKUP(LEFT(N184,FIND(",",N184)-1),MapTable!$A:$A,1,0)),ISERROR(VLOOKUP(TRIM(MID(N184,FIND(",",N184)+1,FIND(",",N184,FIND(",",N184)+1)-FIND(",",N184)-1)),MapTable!$A:$A,1,0)),ISERROR(VLOOKUP(TRIM(MID(N184,FIND(",",N184,FIND(",",N184)+1)+1,FIND(",",N184,FIND(",",N184,FIND(",",N184)+1)+1)-FIND(",",N184,FIND(",",N184)+1)-1)),MapTable!$A:$A,1,0)),ISERROR(VLOOKUP(TRIM(MID(N184,FIND(",",N184,FIND(",",N184,FIND(",",N184)+1)+1)+1,999)),MapTable!$A:$A,1,0))),"맵없음",
  ""),
)))))</f>
        <v/>
      </c>
      <c r="T184" t="str">
        <f>IF(ISBLANK(S184),"",IF(ISERROR(VLOOKUP(S184,[1]DropTable!$A:$A,1,0)),"드랍없음",""))</f>
        <v/>
      </c>
      <c r="V184" t="str">
        <f>IF(ISBLANK(U184),"",IF(ISERROR(VLOOKUP(U184,[1]DropTable!$A:$A,1,0)),"드랍없음",""))</f>
        <v/>
      </c>
      <c r="X184">
        <v>8.1</v>
      </c>
    </row>
    <row r="185" spans="1:24" x14ac:dyDescent="0.3">
      <c r="A185">
        <v>5</v>
      </c>
      <c r="B185">
        <v>9</v>
      </c>
      <c r="C185">
        <f t="shared" si="11"/>
        <v>1680</v>
      </c>
      <c r="D185">
        <v>420</v>
      </c>
      <c r="E185" t="s">
        <v>114</v>
      </c>
      <c r="G185" t="b">
        <v>0</v>
      </c>
      <c r="H185" t="s">
        <v>24</v>
      </c>
      <c r="I185" t="str">
        <f>IF(ISBLANK(H185),"",IF(ISERROR(VLOOKUP(H185,MapTable!$A:$A,1,0)),"컨트롤없음",""))</f>
        <v/>
      </c>
      <c r="J185">
        <f t="shared" si="9"/>
        <v>1</v>
      </c>
      <c r="K185" t="b">
        <f t="shared" ca="1" si="10"/>
        <v>1</v>
      </c>
      <c r="M185" t="str">
        <f>IF(ISBLANK(L185),"",IF(ISERROR(VLOOKUP(L185,MapTable!$A:$A,1,0)),"컨트롤없음",""))</f>
        <v/>
      </c>
      <c r="O185" t="str">
        <f>IF(ISBLANK(N185),"",
IF(ISERROR(FIND(",",N185)),
  IF(ISERROR(VLOOKUP(N185,MapTable!$A:$A,1,0)),"맵없음",
  ""),
IF(ISERROR(FIND(",",N185,FIND(",",N185)+1)),
  IF(OR(ISERROR(VLOOKUP(LEFT(N185,FIND(",",N185)-1),MapTable!$A:$A,1,0)),ISERROR(VLOOKUP(TRIM(MID(N185,FIND(",",N185)+1,999)),MapTable!$A:$A,1,0))),"맵없음",
  ""),
IF(ISERROR(FIND(",",N185,FIND(",",N185,FIND(",",N185)+1)+1)),
  IF(OR(ISERROR(VLOOKUP(LEFT(N185,FIND(",",N185)-1),MapTable!$A:$A,1,0)),ISERROR(VLOOKUP(TRIM(MID(N185,FIND(",",N185)+1,FIND(",",N185,FIND(",",N185)+1)-FIND(",",N185)-1)),MapTable!$A:$A,1,0)),ISERROR(VLOOKUP(TRIM(MID(N185,FIND(",",N185,FIND(",",N185)+1)+1,999)),MapTable!$A:$A,1,0))),"맵없음",
  ""),
IF(ISERROR(FIND(",",N185,FIND(",",N185,FIND(",",N185,FIND(",",N185)+1)+1)+1)),
  IF(OR(ISERROR(VLOOKUP(LEFT(N185,FIND(",",N185)-1),MapTable!$A:$A,1,0)),ISERROR(VLOOKUP(TRIM(MID(N185,FIND(",",N185)+1,FIND(",",N185,FIND(",",N185)+1)-FIND(",",N185)-1)),MapTable!$A:$A,1,0)),ISERROR(VLOOKUP(TRIM(MID(N185,FIND(",",N185,FIND(",",N185)+1)+1,FIND(",",N185,FIND(",",N185,FIND(",",N185)+1)+1)-FIND(",",N185,FIND(",",N185)+1)-1)),MapTable!$A:$A,1,0)),ISERROR(VLOOKUP(TRIM(MID(N185,FIND(",",N185,FIND(",",N185,FIND(",",N185)+1)+1)+1,999)),MapTable!$A:$A,1,0))),"맵없음",
  ""),
)))))</f>
        <v/>
      </c>
      <c r="T185" t="str">
        <f>IF(ISBLANK(S185),"",IF(ISERROR(VLOOKUP(S185,[1]DropTable!$A:$A,1,0)),"드랍없음",""))</f>
        <v/>
      </c>
      <c r="V185" t="str">
        <f>IF(ISBLANK(U185),"",IF(ISERROR(VLOOKUP(U185,[1]DropTable!$A:$A,1,0)),"드랍없음",""))</f>
        <v/>
      </c>
      <c r="X185">
        <v>8.1</v>
      </c>
    </row>
    <row r="186" spans="1:24" x14ac:dyDescent="0.3">
      <c r="A186">
        <v>5</v>
      </c>
      <c r="B186">
        <v>10</v>
      </c>
      <c r="C186">
        <f t="shared" si="11"/>
        <v>1680</v>
      </c>
      <c r="D186">
        <v>420</v>
      </c>
      <c r="E186" t="s">
        <v>114</v>
      </c>
      <c r="G186" t="b">
        <v>0</v>
      </c>
      <c r="H186" t="s">
        <v>24</v>
      </c>
      <c r="I186" t="str">
        <f>IF(ISBLANK(H186),"",IF(ISERROR(VLOOKUP(H186,MapTable!$A:$A,1,0)),"컨트롤없음",""))</f>
        <v/>
      </c>
      <c r="J186">
        <f t="shared" si="9"/>
        <v>12</v>
      </c>
      <c r="K186" t="b">
        <f t="shared" ca="1" si="10"/>
        <v>1</v>
      </c>
      <c r="M186" t="str">
        <f>IF(ISBLANK(L186),"",IF(ISERROR(VLOOKUP(L186,MapTable!$A:$A,1,0)),"컨트롤없음",""))</f>
        <v/>
      </c>
      <c r="O186" t="str">
        <f>IF(ISBLANK(N186),"",
IF(ISERROR(FIND(",",N186)),
  IF(ISERROR(VLOOKUP(N186,MapTable!$A:$A,1,0)),"맵없음",
  ""),
IF(ISERROR(FIND(",",N186,FIND(",",N186)+1)),
  IF(OR(ISERROR(VLOOKUP(LEFT(N186,FIND(",",N186)-1),MapTable!$A:$A,1,0)),ISERROR(VLOOKUP(TRIM(MID(N186,FIND(",",N186)+1,999)),MapTable!$A:$A,1,0))),"맵없음",
  ""),
IF(ISERROR(FIND(",",N186,FIND(",",N186,FIND(",",N186)+1)+1)),
  IF(OR(ISERROR(VLOOKUP(LEFT(N186,FIND(",",N186)-1),MapTable!$A:$A,1,0)),ISERROR(VLOOKUP(TRIM(MID(N186,FIND(",",N186)+1,FIND(",",N186,FIND(",",N186)+1)-FIND(",",N186)-1)),MapTable!$A:$A,1,0)),ISERROR(VLOOKUP(TRIM(MID(N186,FIND(",",N186,FIND(",",N186)+1)+1,999)),MapTable!$A:$A,1,0))),"맵없음",
  ""),
IF(ISERROR(FIND(",",N186,FIND(",",N186,FIND(",",N186,FIND(",",N186)+1)+1)+1)),
  IF(OR(ISERROR(VLOOKUP(LEFT(N186,FIND(",",N186)-1),MapTable!$A:$A,1,0)),ISERROR(VLOOKUP(TRIM(MID(N186,FIND(",",N186)+1,FIND(",",N186,FIND(",",N186)+1)-FIND(",",N186)-1)),MapTable!$A:$A,1,0)),ISERROR(VLOOKUP(TRIM(MID(N186,FIND(",",N186,FIND(",",N186)+1)+1,FIND(",",N186,FIND(",",N186,FIND(",",N186)+1)+1)-FIND(",",N186,FIND(",",N186)+1)-1)),MapTable!$A:$A,1,0)),ISERROR(VLOOKUP(TRIM(MID(N186,FIND(",",N186,FIND(",",N186,FIND(",",N186)+1)+1)+1,999)),MapTable!$A:$A,1,0))),"맵없음",
  ""),
)))))</f>
        <v/>
      </c>
      <c r="T186" t="str">
        <f>IF(ISBLANK(S186),"",IF(ISERROR(VLOOKUP(S186,[1]DropTable!$A:$A,1,0)),"드랍없음",""))</f>
        <v/>
      </c>
      <c r="V186" t="str">
        <f>IF(ISBLANK(U186),"",IF(ISERROR(VLOOKUP(U186,[1]DropTable!$A:$A,1,0)),"드랍없음",""))</f>
        <v/>
      </c>
      <c r="X186">
        <v>8.1</v>
      </c>
    </row>
    <row r="187" spans="1:24" x14ac:dyDescent="0.3">
      <c r="A187">
        <v>5</v>
      </c>
      <c r="B187">
        <v>11</v>
      </c>
      <c r="C187">
        <f t="shared" si="11"/>
        <v>1680</v>
      </c>
      <c r="D187">
        <v>420</v>
      </c>
      <c r="E187" t="s">
        <v>114</v>
      </c>
      <c r="G187" t="b">
        <v>0</v>
      </c>
      <c r="H187" t="s">
        <v>24</v>
      </c>
      <c r="I187" t="str">
        <f>IF(ISBLANK(H187),"",IF(ISERROR(VLOOKUP(H187,MapTable!$A:$A,1,0)),"컨트롤없음",""))</f>
        <v/>
      </c>
      <c r="J187">
        <f t="shared" si="9"/>
        <v>2</v>
      </c>
      <c r="K187" t="b">
        <f t="shared" ca="1" si="10"/>
        <v>0</v>
      </c>
      <c r="M187" t="str">
        <f>IF(ISBLANK(L187),"",IF(ISERROR(VLOOKUP(L187,MapTable!$A:$A,1,0)),"컨트롤없음",""))</f>
        <v/>
      </c>
      <c r="O187" t="str">
        <f>IF(ISBLANK(N187),"",
IF(ISERROR(FIND(",",N187)),
  IF(ISERROR(VLOOKUP(N187,MapTable!$A:$A,1,0)),"맵없음",
  ""),
IF(ISERROR(FIND(",",N187,FIND(",",N187)+1)),
  IF(OR(ISERROR(VLOOKUP(LEFT(N187,FIND(",",N187)-1),MapTable!$A:$A,1,0)),ISERROR(VLOOKUP(TRIM(MID(N187,FIND(",",N187)+1,999)),MapTable!$A:$A,1,0))),"맵없음",
  ""),
IF(ISERROR(FIND(",",N187,FIND(",",N187,FIND(",",N187)+1)+1)),
  IF(OR(ISERROR(VLOOKUP(LEFT(N187,FIND(",",N187)-1),MapTable!$A:$A,1,0)),ISERROR(VLOOKUP(TRIM(MID(N187,FIND(",",N187)+1,FIND(",",N187,FIND(",",N187)+1)-FIND(",",N187)-1)),MapTable!$A:$A,1,0)),ISERROR(VLOOKUP(TRIM(MID(N187,FIND(",",N187,FIND(",",N187)+1)+1,999)),MapTable!$A:$A,1,0))),"맵없음",
  ""),
IF(ISERROR(FIND(",",N187,FIND(",",N187,FIND(",",N187,FIND(",",N187)+1)+1)+1)),
  IF(OR(ISERROR(VLOOKUP(LEFT(N187,FIND(",",N187)-1),MapTable!$A:$A,1,0)),ISERROR(VLOOKUP(TRIM(MID(N187,FIND(",",N187)+1,FIND(",",N187,FIND(",",N187)+1)-FIND(",",N187)-1)),MapTable!$A:$A,1,0)),ISERROR(VLOOKUP(TRIM(MID(N187,FIND(",",N187,FIND(",",N187)+1)+1,FIND(",",N187,FIND(",",N187,FIND(",",N187)+1)+1)-FIND(",",N187,FIND(",",N187)+1)-1)),MapTable!$A:$A,1,0)),ISERROR(VLOOKUP(TRIM(MID(N187,FIND(",",N187,FIND(",",N187,FIND(",",N187)+1)+1)+1,999)),MapTable!$A:$A,1,0))),"맵없음",
  ""),
)))))</f>
        <v/>
      </c>
      <c r="T187" t="str">
        <f>IF(ISBLANK(S187),"",IF(ISERROR(VLOOKUP(S187,[1]DropTable!$A:$A,1,0)),"드랍없음",""))</f>
        <v/>
      </c>
      <c r="V187" t="str">
        <f>IF(ISBLANK(U187),"",IF(ISERROR(VLOOKUP(U187,[1]DropTable!$A:$A,1,0)),"드랍없음",""))</f>
        <v/>
      </c>
      <c r="X187">
        <v>8.1</v>
      </c>
    </row>
    <row r="188" spans="1:24" x14ac:dyDescent="0.3">
      <c r="A188">
        <v>5</v>
      </c>
      <c r="B188">
        <v>12</v>
      </c>
      <c r="C188">
        <f t="shared" si="11"/>
        <v>1680</v>
      </c>
      <c r="D188">
        <v>420</v>
      </c>
      <c r="E188" t="s">
        <v>114</v>
      </c>
      <c r="G188" t="b">
        <v>0</v>
      </c>
      <c r="H188" t="s">
        <v>24</v>
      </c>
      <c r="I188" t="str">
        <f>IF(ISBLANK(H188),"",IF(ISERROR(VLOOKUP(H188,MapTable!$A:$A,1,0)),"컨트롤없음",""))</f>
        <v/>
      </c>
      <c r="J188">
        <f t="shared" si="9"/>
        <v>2</v>
      </c>
      <c r="K188" t="b">
        <f t="shared" ca="1" si="10"/>
        <v>0</v>
      </c>
      <c r="M188" t="str">
        <f>IF(ISBLANK(L188),"",IF(ISERROR(VLOOKUP(L188,MapTable!$A:$A,1,0)),"컨트롤없음",""))</f>
        <v/>
      </c>
      <c r="O188" t="str">
        <f>IF(ISBLANK(N188),"",
IF(ISERROR(FIND(",",N188)),
  IF(ISERROR(VLOOKUP(N188,MapTable!$A:$A,1,0)),"맵없음",
  ""),
IF(ISERROR(FIND(",",N188,FIND(",",N188)+1)),
  IF(OR(ISERROR(VLOOKUP(LEFT(N188,FIND(",",N188)-1),MapTable!$A:$A,1,0)),ISERROR(VLOOKUP(TRIM(MID(N188,FIND(",",N188)+1,999)),MapTable!$A:$A,1,0))),"맵없음",
  ""),
IF(ISERROR(FIND(",",N188,FIND(",",N188,FIND(",",N188)+1)+1)),
  IF(OR(ISERROR(VLOOKUP(LEFT(N188,FIND(",",N188)-1),MapTable!$A:$A,1,0)),ISERROR(VLOOKUP(TRIM(MID(N188,FIND(",",N188)+1,FIND(",",N188,FIND(",",N188)+1)-FIND(",",N188)-1)),MapTable!$A:$A,1,0)),ISERROR(VLOOKUP(TRIM(MID(N188,FIND(",",N188,FIND(",",N188)+1)+1,999)),MapTable!$A:$A,1,0))),"맵없음",
  ""),
IF(ISERROR(FIND(",",N188,FIND(",",N188,FIND(",",N188,FIND(",",N188)+1)+1)+1)),
  IF(OR(ISERROR(VLOOKUP(LEFT(N188,FIND(",",N188)-1),MapTable!$A:$A,1,0)),ISERROR(VLOOKUP(TRIM(MID(N188,FIND(",",N188)+1,FIND(",",N188,FIND(",",N188)+1)-FIND(",",N188)-1)),MapTable!$A:$A,1,0)),ISERROR(VLOOKUP(TRIM(MID(N188,FIND(",",N188,FIND(",",N188)+1)+1,FIND(",",N188,FIND(",",N188,FIND(",",N188)+1)+1)-FIND(",",N188,FIND(",",N188)+1)-1)),MapTable!$A:$A,1,0)),ISERROR(VLOOKUP(TRIM(MID(N188,FIND(",",N188,FIND(",",N188,FIND(",",N188)+1)+1)+1,999)),MapTable!$A:$A,1,0))),"맵없음",
  ""),
)))))</f>
        <v/>
      </c>
      <c r="T188" t="str">
        <f>IF(ISBLANK(S188),"",IF(ISERROR(VLOOKUP(S188,[1]DropTable!$A:$A,1,0)),"드랍없음",""))</f>
        <v/>
      </c>
      <c r="V188" t="str">
        <f>IF(ISBLANK(U188),"",IF(ISERROR(VLOOKUP(U188,[1]DropTable!$A:$A,1,0)),"드랍없음",""))</f>
        <v/>
      </c>
      <c r="X188">
        <v>8.1</v>
      </c>
    </row>
    <row r="189" spans="1:24" x14ac:dyDescent="0.3">
      <c r="A189">
        <v>5</v>
      </c>
      <c r="B189">
        <v>13</v>
      </c>
      <c r="C189">
        <f t="shared" si="11"/>
        <v>1680</v>
      </c>
      <c r="D189">
        <v>420</v>
      </c>
      <c r="E189" t="s">
        <v>114</v>
      </c>
      <c r="G189" t="b">
        <v>0</v>
      </c>
      <c r="H189" t="s">
        <v>24</v>
      </c>
      <c r="I189" t="str">
        <f>IF(ISBLANK(H189),"",IF(ISERROR(VLOOKUP(H189,MapTable!$A:$A,1,0)),"컨트롤없음",""))</f>
        <v/>
      </c>
      <c r="J189">
        <f t="shared" si="9"/>
        <v>2</v>
      </c>
      <c r="K189" t="b">
        <f t="shared" ca="1" si="10"/>
        <v>0</v>
      </c>
      <c r="M189" t="str">
        <f>IF(ISBLANK(L189),"",IF(ISERROR(VLOOKUP(L189,MapTable!$A:$A,1,0)),"컨트롤없음",""))</f>
        <v/>
      </c>
      <c r="O189" t="str">
        <f>IF(ISBLANK(N189),"",
IF(ISERROR(FIND(",",N189)),
  IF(ISERROR(VLOOKUP(N189,MapTable!$A:$A,1,0)),"맵없음",
  ""),
IF(ISERROR(FIND(",",N189,FIND(",",N189)+1)),
  IF(OR(ISERROR(VLOOKUP(LEFT(N189,FIND(",",N189)-1),MapTable!$A:$A,1,0)),ISERROR(VLOOKUP(TRIM(MID(N189,FIND(",",N189)+1,999)),MapTable!$A:$A,1,0))),"맵없음",
  ""),
IF(ISERROR(FIND(",",N189,FIND(",",N189,FIND(",",N189)+1)+1)),
  IF(OR(ISERROR(VLOOKUP(LEFT(N189,FIND(",",N189)-1),MapTable!$A:$A,1,0)),ISERROR(VLOOKUP(TRIM(MID(N189,FIND(",",N189)+1,FIND(",",N189,FIND(",",N189)+1)-FIND(",",N189)-1)),MapTable!$A:$A,1,0)),ISERROR(VLOOKUP(TRIM(MID(N189,FIND(",",N189,FIND(",",N189)+1)+1,999)),MapTable!$A:$A,1,0))),"맵없음",
  ""),
IF(ISERROR(FIND(",",N189,FIND(",",N189,FIND(",",N189,FIND(",",N189)+1)+1)+1)),
  IF(OR(ISERROR(VLOOKUP(LEFT(N189,FIND(",",N189)-1),MapTable!$A:$A,1,0)),ISERROR(VLOOKUP(TRIM(MID(N189,FIND(",",N189)+1,FIND(",",N189,FIND(",",N189)+1)-FIND(",",N189)-1)),MapTable!$A:$A,1,0)),ISERROR(VLOOKUP(TRIM(MID(N189,FIND(",",N189,FIND(",",N189)+1)+1,FIND(",",N189,FIND(",",N189,FIND(",",N189)+1)+1)-FIND(",",N189,FIND(",",N189)+1)-1)),MapTable!$A:$A,1,0)),ISERROR(VLOOKUP(TRIM(MID(N189,FIND(",",N189,FIND(",",N189,FIND(",",N189)+1)+1)+1,999)),MapTable!$A:$A,1,0))),"맵없음",
  ""),
)))))</f>
        <v/>
      </c>
      <c r="T189" t="str">
        <f>IF(ISBLANK(S189),"",IF(ISERROR(VLOOKUP(S189,[1]DropTable!$A:$A,1,0)),"드랍없음",""))</f>
        <v/>
      </c>
      <c r="V189" t="str">
        <f>IF(ISBLANK(U189),"",IF(ISERROR(VLOOKUP(U189,[1]DropTable!$A:$A,1,0)),"드랍없음",""))</f>
        <v/>
      </c>
      <c r="X189">
        <v>8.1</v>
      </c>
    </row>
    <row r="190" spans="1:24" x14ac:dyDescent="0.3">
      <c r="A190">
        <v>5</v>
      </c>
      <c r="B190">
        <v>14</v>
      </c>
      <c r="C190">
        <f t="shared" si="11"/>
        <v>1680</v>
      </c>
      <c r="D190">
        <v>420</v>
      </c>
      <c r="E190" t="s">
        <v>114</v>
      </c>
      <c r="G190" t="b">
        <v>0</v>
      </c>
      <c r="H190" t="s">
        <v>24</v>
      </c>
      <c r="I190" t="str">
        <f>IF(ISBLANK(H190),"",IF(ISERROR(VLOOKUP(H190,MapTable!$A:$A,1,0)),"컨트롤없음",""))</f>
        <v/>
      </c>
      <c r="J190">
        <f t="shared" si="9"/>
        <v>2</v>
      </c>
      <c r="K190" t="b">
        <f t="shared" ca="1" si="10"/>
        <v>0</v>
      </c>
      <c r="M190" t="str">
        <f>IF(ISBLANK(L190),"",IF(ISERROR(VLOOKUP(L190,MapTable!$A:$A,1,0)),"컨트롤없음",""))</f>
        <v/>
      </c>
      <c r="O190" t="str">
        <f>IF(ISBLANK(N190),"",
IF(ISERROR(FIND(",",N190)),
  IF(ISERROR(VLOOKUP(N190,MapTable!$A:$A,1,0)),"맵없음",
  ""),
IF(ISERROR(FIND(",",N190,FIND(",",N190)+1)),
  IF(OR(ISERROR(VLOOKUP(LEFT(N190,FIND(",",N190)-1),MapTable!$A:$A,1,0)),ISERROR(VLOOKUP(TRIM(MID(N190,FIND(",",N190)+1,999)),MapTable!$A:$A,1,0))),"맵없음",
  ""),
IF(ISERROR(FIND(",",N190,FIND(",",N190,FIND(",",N190)+1)+1)),
  IF(OR(ISERROR(VLOOKUP(LEFT(N190,FIND(",",N190)-1),MapTable!$A:$A,1,0)),ISERROR(VLOOKUP(TRIM(MID(N190,FIND(",",N190)+1,FIND(",",N190,FIND(",",N190)+1)-FIND(",",N190)-1)),MapTable!$A:$A,1,0)),ISERROR(VLOOKUP(TRIM(MID(N190,FIND(",",N190,FIND(",",N190)+1)+1,999)),MapTable!$A:$A,1,0))),"맵없음",
  ""),
IF(ISERROR(FIND(",",N190,FIND(",",N190,FIND(",",N190,FIND(",",N190)+1)+1)+1)),
  IF(OR(ISERROR(VLOOKUP(LEFT(N190,FIND(",",N190)-1),MapTable!$A:$A,1,0)),ISERROR(VLOOKUP(TRIM(MID(N190,FIND(",",N190)+1,FIND(",",N190,FIND(",",N190)+1)-FIND(",",N190)-1)),MapTable!$A:$A,1,0)),ISERROR(VLOOKUP(TRIM(MID(N190,FIND(",",N190,FIND(",",N190)+1)+1,FIND(",",N190,FIND(",",N190,FIND(",",N190)+1)+1)-FIND(",",N190,FIND(",",N190)+1)-1)),MapTable!$A:$A,1,0)),ISERROR(VLOOKUP(TRIM(MID(N190,FIND(",",N190,FIND(",",N190,FIND(",",N190)+1)+1)+1,999)),MapTable!$A:$A,1,0))),"맵없음",
  ""),
)))))</f>
        <v/>
      </c>
      <c r="T190" t="str">
        <f>IF(ISBLANK(S190),"",IF(ISERROR(VLOOKUP(S190,[1]DropTable!$A:$A,1,0)),"드랍없음",""))</f>
        <v/>
      </c>
      <c r="V190" t="str">
        <f>IF(ISBLANK(U190),"",IF(ISERROR(VLOOKUP(U190,[1]DropTable!$A:$A,1,0)),"드랍없음",""))</f>
        <v/>
      </c>
      <c r="X190">
        <v>8.1</v>
      </c>
    </row>
    <row r="191" spans="1:24" x14ac:dyDescent="0.3">
      <c r="A191">
        <v>5</v>
      </c>
      <c r="B191">
        <v>15</v>
      </c>
      <c r="C191">
        <f t="shared" si="11"/>
        <v>1680</v>
      </c>
      <c r="D191">
        <v>420</v>
      </c>
      <c r="E191" t="s">
        <v>114</v>
      </c>
      <c r="G191" t="b">
        <v>0</v>
      </c>
      <c r="H191" t="s">
        <v>24</v>
      </c>
      <c r="I191" t="str">
        <f>IF(ISBLANK(H191),"",IF(ISERROR(VLOOKUP(H191,MapTable!$A:$A,1,0)),"컨트롤없음",""))</f>
        <v/>
      </c>
      <c r="J191">
        <f t="shared" si="9"/>
        <v>11</v>
      </c>
      <c r="K191" t="b">
        <f t="shared" ca="1" si="10"/>
        <v>0</v>
      </c>
      <c r="M191" t="str">
        <f>IF(ISBLANK(L191),"",IF(ISERROR(VLOOKUP(L191,MapTable!$A:$A,1,0)),"컨트롤없음",""))</f>
        <v/>
      </c>
      <c r="O191" t="str">
        <f>IF(ISBLANK(N191),"",
IF(ISERROR(FIND(",",N191)),
  IF(ISERROR(VLOOKUP(N191,MapTable!$A:$A,1,0)),"맵없음",
  ""),
IF(ISERROR(FIND(",",N191,FIND(",",N191)+1)),
  IF(OR(ISERROR(VLOOKUP(LEFT(N191,FIND(",",N191)-1),MapTable!$A:$A,1,0)),ISERROR(VLOOKUP(TRIM(MID(N191,FIND(",",N191)+1,999)),MapTable!$A:$A,1,0))),"맵없음",
  ""),
IF(ISERROR(FIND(",",N191,FIND(",",N191,FIND(",",N191)+1)+1)),
  IF(OR(ISERROR(VLOOKUP(LEFT(N191,FIND(",",N191)-1),MapTable!$A:$A,1,0)),ISERROR(VLOOKUP(TRIM(MID(N191,FIND(",",N191)+1,FIND(",",N191,FIND(",",N191)+1)-FIND(",",N191)-1)),MapTable!$A:$A,1,0)),ISERROR(VLOOKUP(TRIM(MID(N191,FIND(",",N191,FIND(",",N191)+1)+1,999)),MapTable!$A:$A,1,0))),"맵없음",
  ""),
IF(ISERROR(FIND(",",N191,FIND(",",N191,FIND(",",N191,FIND(",",N191)+1)+1)+1)),
  IF(OR(ISERROR(VLOOKUP(LEFT(N191,FIND(",",N191)-1),MapTable!$A:$A,1,0)),ISERROR(VLOOKUP(TRIM(MID(N191,FIND(",",N191)+1,FIND(",",N191,FIND(",",N191)+1)-FIND(",",N191)-1)),MapTable!$A:$A,1,0)),ISERROR(VLOOKUP(TRIM(MID(N191,FIND(",",N191,FIND(",",N191)+1)+1,FIND(",",N191,FIND(",",N191,FIND(",",N191)+1)+1)-FIND(",",N191,FIND(",",N191)+1)-1)),MapTable!$A:$A,1,0)),ISERROR(VLOOKUP(TRIM(MID(N191,FIND(",",N191,FIND(",",N191,FIND(",",N191)+1)+1)+1,999)),MapTable!$A:$A,1,0))),"맵없음",
  ""),
)))))</f>
        <v/>
      </c>
      <c r="T191" t="str">
        <f>IF(ISBLANK(S191),"",IF(ISERROR(VLOOKUP(S191,[1]DropTable!$A:$A,1,0)),"드랍없음",""))</f>
        <v/>
      </c>
      <c r="V191" t="str">
        <f>IF(ISBLANK(U191),"",IF(ISERROR(VLOOKUP(U191,[1]DropTable!$A:$A,1,0)),"드랍없음",""))</f>
        <v/>
      </c>
      <c r="X191">
        <v>8.1</v>
      </c>
    </row>
    <row r="192" spans="1:24" x14ac:dyDescent="0.3">
      <c r="A192">
        <v>5</v>
      </c>
      <c r="B192">
        <v>16</v>
      </c>
      <c r="C192">
        <f t="shared" si="11"/>
        <v>1680</v>
      </c>
      <c r="D192">
        <v>420</v>
      </c>
      <c r="E192" t="s">
        <v>114</v>
      </c>
      <c r="G192" t="b">
        <v>0</v>
      </c>
      <c r="H192" t="s">
        <v>24</v>
      </c>
      <c r="I192" t="str">
        <f>IF(ISBLANK(H192),"",IF(ISERROR(VLOOKUP(H192,MapTable!$A:$A,1,0)),"컨트롤없음",""))</f>
        <v/>
      </c>
      <c r="J192">
        <f t="shared" si="9"/>
        <v>2</v>
      </c>
      <c r="K192" t="b">
        <f t="shared" ca="1" si="10"/>
        <v>0</v>
      </c>
      <c r="M192" t="str">
        <f>IF(ISBLANK(L192),"",IF(ISERROR(VLOOKUP(L192,MapTable!$A:$A,1,0)),"컨트롤없음",""))</f>
        <v/>
      </c>
      <c r="O192" t="str">
        <f>IF(ISBLANK(N192),"",
IF(ISERROR(FIND(",",N192)),
  IF(ISERROR(VLOOKUP(N192,MapTable!$A:$A,1,0)),"맵없음",
  ""),
IF(ISERROR(FIND(",",N192,FIND(",",N192)+1)),
  IF(OR(ISERROR(VLOOKUP(LEFT(N192,FIND(",",N192)-1),MapTable!$A:$A,1,0)),ISERROR(VLOOKUP(TRIM(MID(N192,FIND(",",N192)+1,999)),MapTable!$A:$A,1,0))),"맵없음",
  ""),
IF(ISERROR(FIND(",",N192,FIND(",",N192,FIND(",",N192)+1)+1)),
  IF(OR(ISERROR(VLOOKUP(LEFT(N192,FIND(",",N192)-1),MapTable!$A:$A,1,0)),ISERROR(VLOOKUP(TRIM(MID(N192,FIND(",",N192)+1,FIND(",",N192,FIND(",",N192)+1)-FIND(",",N192)-1)),MapTable!$A:$A,1,0)),ISERROR(VLOOKUP(TRIM(MID(N192,FIND(",",N192,FIND(",",N192)+1)+1,999)),MapTable!$A:$A,1,0))),"맵없음",
  ""),
IF(ISERROR(FIND(",",N192,FIND(",",N192,FIND(",",N192,FIND(",",N192)+1)+1)+1)),
  IF(OR(ISERROR(VLOOKUP(LEFT(N192,FIND(",",N192)-1),MapTable!$A:$A,1,0)),ISERROR(VLOOKUP(TRIM(MID(N192,FIND(",",N192)+1,FIND(",",N192,FIND(",",N192)+1)-FIND(",",N192)-1)),MapTable!$A:$A,1,0)),ISERROR(VLOOKUP(TRIM(MID(N192,FIND(",",N192,FIND(",",N192)+1)+1,FIND(",",N192,FIND(",",N192,FIND(",",N192)+1)+1)-FIND(",",N192,FIND(",",N192)+1)-1)),MapTable!$A:$A,1,0)),ISERROR(VLOOKUP(TRIM(MID(N192,FIND(",",N192,FIND(",",N192,FIND(",",N192)+1)+1)+1,999)),MapTable!$A:$A,1,0))),"맵없음",
  ""),
)))))</f>
        <v/>
      </c>
      <c r="T192" t="str">
        <f>IF(ISBLANK(S192),"",IF(ISERROR(VLOOKUP(S192,[1]DropTable!$A:$A,1,0)),"드랍없음",""))</f>
        <v/>
      </c>
      <c r="V192" t="str">
        <f>IF(ISBLANK(U192),"",IF(ISERROR(VLOOKUP(U192,[1]DropTable!$A:$A,1,0)),"드랍없음",""))</f>
        <v/>
      </c>
      <c r="X192">
        <v>8.1</v>
      </c>
    </row>
    <row r="193" spans="1:24" x14ac:dyDescent="0.3">
      <c r="A193">
        <v>5</v>
      </c>
      <c r="B193">
        <v>17</v>
      </c>
      <c r="C193">
        <f t="shared" si="11"/>
        <v>1680</v>
      </c>
      <c r="D193">
        <v>420</v>
      </c>
      <c r="E193" t="s">
        <v>114</v>
      </c>
      <c r="G193" t="b">
        <v>0</v>
      </c>
      <c r="H193" t="s">
        <v>24</v>
      </c>
      <c r="I193" t="str">
        <f>IF(ISBLANK(H193),"",IF(ISERROR(VLOOKUP(H193,MapTable!$A:$A,1,0)),"컨트롤없음",""))</f>
        <v/>
      </c>
      <c r="J193">
        <f t="shared" si="9"/>
        <v>2</v>
      </c>
      <c r="K193" t="b">
        <f t="shared" ca="1" si="10"/>
        <v>0</v>
      </c>
      <c r="M193" t="str">
        <f>IF(ISBLANK(L193),"",IF(ISERROR(VLOOKUP(L193,MapTable!$A:$A,1,0)),"컨트롤없음",""))</f>
        <v/>
      </c>
      <c r="O193" t="str">
        <f>IF(ISBLANK(N193),"",
IF(ISERROR(FIND(",",N193)),
  IF(ISERROR(VLOOKUP(N193,MapTable!$A:$A,1,0)),"맵없음",
  ""),
IF(ISERROR(FIND(",",N193,FIND(",",N193)+1)),
  IF(OR(ISERROR(VLOOKUP(LEFT(N193,FIND(",",N193)-1),MapTable!$A:$A,1,0)),ISERROR(VLOOKUP(TRIM(MID(N193,FIND(",",N193)+1,999)),MapTable!$A:$A,1,0))),"맵없음",
  ""),
IF(ISERROR(FIND(",",N193,FIND(",",N193,FIND(",",N193)+1)+1)),
  IF(OR(ISERROR(VLOOKUP(LEFT(N193,FIND(",",N193)-1),MapTable!$A:$A,1,0)),ISERROR(VLOOKUP(TRIM(MID(N193,FIND(",",N193)+1,FIND(",",N193,FIND(",",N193)+1)-FIND(",",N193)-1)),MapTable!$A:$A,1,0)),ISERROR(VLOOKUP(TRIM(MID(N193,FIND(",",N193,FIND(",",N193)+1)+1,999)),MapTable!$A:$A,1,0))),"맵없음",
  ""),
IF(ISERROR(FIND(",",N193,FIND(",",N193,FIND(",",N193,FIND(",",N193)+1)+1)+1)),
  IF(OR(ISERROR(VLOOKUP(LEFT(N193,FIND(",",N193)-1),MapTable!$A:$A,1,0)),ISERROR(VLOOKUP(TRIM(MID(N193,FIND(",",N193)+1,FIND(",",N193,FIND(",",N193)+1)-FIND(",",N193)-1)),MapTable!$A:$A,1,0)),ISERROR(VLOOKUP(TRIM(MID(N193,FIND(",",N193,FIND(",",N193)+1)+1,FIND(",",N193,FIND(",",N193,FIND(",",N193)+1)+1)-FIND(",",N193,FIND(",",N193)+1)-1)),MapTable!$A:$A,1,0)),ISERROR(VLOOKUP(TRIM(MID(N193,FIND(",",N193,FIND(",",N193,FIND(",",N193)+1)+1)+1,999)),MapTable!$A:$A,1,0))),"맵없음",
  ""),
)))))</f>
        <v/>
      </c>
      <c r="T193" t="str">
        <f>IF(ISBLANK(S193),"",IF(ISERROR(VLOOKUP(S193,[1]DropTable!$A:$A,1,0)),"드랍없음",""))</f>
        <v/>
      </c>
      <c r="V193" t="str">
        <f>IF(ISBLANK(U193),"",IF(ISERROR(VLOOKUP(U193,[1]DropTable!$A:$A,1,0)),"드랍없음",""))</f>
        <v/>
      </c>
      <c r="X193">
        <v>8.1</v>
      </c>
    </row>
    <row r="194" spans="1:24" x14ac:dyDescent="0.3">
      <c r="A194">
        <v>5</v>
      </c>
      <c r="B194">
        <v>18</v>
      </c>
      <c r="C194">
        <f t="shared" si="11"/>
        <v>1680</v>
      </c>
      <c r="D194">
        <v>420</v>
      </c>
      <c r="E194" t="s">
        <v>114</v>
      </c>
      <c r="G194" t="b">
        <v>0</v>
      </c>
      <c r="H194" t="s">
        <v>24</v>
      </c>
      <c r="I194" t="str">
        <f>IF(ISBLANK(H194),"",IF(ISERROR(VLOOKUP(H194,MapTable!$A:$A,1,0)),"컨트롤없음",""))</f>
        <v/>
      </c>
      <c r="J194">
        <f t="shared" ref="J194:J257" si="12">IF(B194=0,0,
IF(COUNTIF(A:A,A194)=11,12,
IF(MOD(B194,((COUNTIF(A:A,A194)-1)/5))=0,12,
IF(MOD(B194,((COUNTIF(A:A,A194)-1)/5))=((COUNTIF(A:A,A194)-1)/10),11,
INT(B194/((COUNTIF(A:A,A194)-1)/5))+1))))</f>
        <v>2</v>
      </c>
      <c r="K194" t="b">
        <f t="shared" ref="K194:K257" ca="1" si="13">IF((COUNTIF(A:A,A194)-1)=B194,FALSE,
IF(J194=12,TRUE,
IF(OFFSET(J194,1,0)=12,TRUE)))</f>
        <v>0</v>
      </c>
      <c r="M194" t="str">
        <f>IF(ISBLANK(L194),"",IF(ISERROR(VLOOKUP(L194,MapTable!$A:$A,1,0)),"컨트롤없음",""))</f>
        <v/>
      </c>
      <c r="O194" t="str">
        <f>IF(ISBLANK(N194),"",
IF(ISERROR(FIND(",",N194)),
  IF(ISERROR(VLOOKUP(N194,MapTable!$A:$A,1,0)),"맵없음",
  ""),
IF(ISERROR(FIND(",",N194,FIND(",",N194)+1)),
  IF(OR(ISERROR(VLOOKUP(LEFT(N194,FIND(",",N194)-1),MapTable!$A:$A,1,0)),ISERROR(VLOOKUP(TRIM(MID(N194,FIND(",",N194)+1,999)),MapTable!$A:$A,1,0))),"맵없음",
  ""),
IF(ISERROR(FIND(",",N194,FIND(",",N194,FIND(",",N194)+1)+1)),
  IF(OR(ISERROR(VLOOKUP(LEFT(N194,FIND(",",N194)-1),MapTable!$A:$A,1,0)),ISERROR(VLOOKUP(TRIM(MID(N194,FIND(",",N194)+1,FIND(",",N194,FIND(",",N194)+1)-FIND(",",N194)-1)),MapTable!$A:$A,1,0)),ISERROR(VLOOKUP(TRIM(MID(N194,FIND(",",N194,FIND(",",N194)+1)+1,999)),MapTable!$A:$A,1,0))),"맵없음",
  ""),
IF(ISERROR(FIND(",",N194,FIND(",",N194,FIND(",",N194,FIND(",",N194)+1)+1)+1)),
  IF(OR(ISERROR(VLOOKUP(LEFT(N194,FIND(",",N194)-1),MapTable!$A:$A,1,0)),ISERROR(VLOOKUP(TRIM(MID(N194,FIND(",",N194)+1,FIND(",",N194,FIND(",",N194)+1)-FIND(",",N194)-1)),MapTable!$A:$A,1,0)),ISERROR(VLOOKUP(TRIM(MID(N194,FIND(",",N194,FIND(",",N194)+1)+1,FIND(",",N194,FIND(",",N194,FIND(",",N194)+1)+1)-FIND(",",N194,FIND(",",N194)+1)-1)),MapTable!$A:$A,1,0)),ISERROR(VLOOKUP(TRIM(MID(N194,FIND(",",N194,FIND(",",N194,FIND(",",N194)+1)+1)+1,999)),MapTable!$A:$A,1,0))),"맵없음",
  ""),
)))))</f>
        <v/>
      </c>
      <c r="T194" t="str">
        <f>IF(ISBLANK(S194),"",IF(ISERROR(VLOOKUP(S194,[1]DropTable!$A:$A,1,0)),"드랍없음",""))</f>
        <v/>
      </c>
      <c r="V194" t="str">
        <f>IF(ISBLANK(U194),"",IF(ISERROR(VLOOKUP(U194,[1]DropTable!$A:$A,1,0)),"드랍없음",""))</f>
        <v/>
      </c>
      <c r="X194">
        <v>8.1</v>
      </c>
    </row>
    <row r="195" spans="1:24" x14ac:dyDescent="0.3">
      <c r="A195">
        <v>5</v>
      </c>
      <c r="B195">
        <v>19</v>
      </c>
      <c r="C195">
        <f t="shared" si="11"/>
        <v>1680</v>
      </c>
      <c r="D195">
        <v>420</v>
      </c>
      <c r="E195" t="s">
        <v>114</v>
      </c>
      <c r="G195" t="b">
        <v>0</v>
      </c>
      <c r="H195" t="s">
        <v>24</v>
      </c>
      <c r="I195" t="str">
        <f>IF(ISBLANK(H195),"",IF(ISERROR(VLOOKUP(H195,MapTable!$A:$A,1,0)),"컨트롤없음",""))</f>
        <v/>
      </c>
      <c r="J195">
        <f t="shared" si="12"/>
        <v>2</v>
      </c>
      <c r="K195" t="b">
        <f t="shared" ca="1" si="13"/>
        <v>1</v>
      </c>
      <c r="M195" t="str">
        <f>IF(ISBLANK(L195),"",IF(ISERROR(VLOOKUP(L195,MapTable!$A:$A,1,0)),"컨트롤없음",""))</f>
        <v/>
      </c>
      <c r="O195" t="str">
        <f>IF(ISBLANK(N195),"",
IF(ISERROR(FIND(",",N195)),
  IF(ISERROR(VLOOKUP(N195,MapTable!$A:$A,1,0)),"맵없음",
  ""),
IF(ISERROR(FIND(",",N195,FIND(",",N195)+1)),
  IF(OR(ISERROR(VLOOKUP(LEFT(N195,FIND(",",N195)-1),MapTable!$A:$A,1,0)),ISERROR(VLOOKUP(TRIM(MID(N195,FIND(",",N195)+1,999)),MapTable!$A:$A,1,0))),"맵없음",
  ""),
IF(ISERROR(FIND(",",N195,FIND(",",N195,FIND(",",N195)+1)+1)),
  IF(OR(ISERROR(VLOOKUP(LEFT(N195,FIND(",",N195)-1),MapTable!$A:$A,1,0)),ISERROR(VLOOKUP(TRIM(MID(N195,FIND(",",N195)+1,FIND(",",N195,FIND(",",N195)+1)-FIND(",",N195)-1)),MapTable!$A:$A,1,0)),ISERROR(VLOOKUP(TRIM(MID(N195,FIND(",",N195,FIND(",",N195)+1)+1,999)),MapTable!$A:$A,1,0))),"맵없음",
  ""),
IF(ISERROR(FIND(",",N195,FIND(",",N195,FIND(",",N195,FIND(",",N195)+1)+1)+1)),
  IF(OR(ISERROR(VLOOKUP(LEFT(N195,FIND(",",N195)-1),MapTable!$A:$A,1,0)),ISERROR(VLOOKUP(TRIM(MID(N195,FIND(",",N195)+1,FIND(",",N195,FIND(",",N195)+1)-FIND(",",N195)-1)),MapTable!$A:$A,1,0)),ISERROR(VLOOKUP(TRIM(MID(N195,FIND(",",N195,FIND(",",N195)+1)+1,FIND(",",N195,FIND(",",N195,FIND(",",N195)+1)+1)-FIND(",",N195,FIND(",",N195)+1)-1)),MapTable!$A:$A,1,0)),ISERROR(VLOOKUP(TRIM(MID(N195,FIND(",",N195,FIND(",",N195,FIND(",",N195)+1)+1)+1,999)),MapTable!$A:$A,1,0))),"맵없음",
  ""),
)))))</f>
        <v/>
      </c>
      <c r="T195" t="str">
        <f>IF(ISBLANK(S195),"",IF(ISERROR(VLOOKUP(S195,[1]DropTable!$A:$A,1,0)),"드랍없음",""))</f>
        <v/>
      </c>
      <c r="V195" t="str">
        <f>IF(ISBLANK(U195),"",IF(ISERROR(VLOOKUP(U195,[1]DropTable!$A:$A,1,0)),"드랍없음",""))</f>
        <v/>
      </c>
      <c r="X195">
        <v>8.1</v>
      </c>
    </row>
    <row r="196" spans="1:24" x14ac:dyDescent="0.3">
      <c r="A196">
        <v>5</v>
      </c>
      <c r="B196">
        <v>20</v>
      </c>
      <c r="C196">
        <f t="shared" si="11"/>
        <v>1680</v>
      </c>
      <c r="D196">
        <v>420</v>
      </c>
      <c r="E196" t="s">
        <v>114</v>
      </c>
      <c r="G196" t="b">
        <v>0</v>
      </c>
      <c r="H196" t="s">
        <v>24</v>
      </c>
      <c r="I196" t="str">
        <f>IF(ISBLANK(H196),"",IF(ISERROR(VLOOKUP(H196,MapTable!$A:$A,1,0)),"컨트롤없음",""))</f>
        <v/>
      </c>
      <c r="J196">
        <f t="shared" si="12"/>
        <v>12</v>
      </c>
      <c r="K196" t="b">
        <f t="shared" ca="1" si="13"/>
        <v>1</v>
      </c>
      <c r="M196" t="str">
        <f>IF(ISBLANK(L196),"",IF(ISERROR(VLOOKUP(L196,MapTable!$A:$A,1,0)),"컨트롤없음",""))</f>
        <v/>
      </c>
      <c r="O196" t="str">
        <f>IF(ISBLANK(N196),"",
IF(ISERROR(FIND(",",N196)),
  IF(ISERROR(VLOOKUP(N196,MapTable!$A:$A,1,0)),"맵없음",
  ""),
IF(ISERROR(FIND(",",N196,FIND(",",N196)+1)),
  IF(OR(ISERROR(VLOOKUP(LEFT(N196,FIND(",",N196)-1),MapTable!$A:$A,1,0)),ISERROR(VLOOKUP(TRIM(MID(N196,FIND(",",N196)+1,999)),MapTable!$A:$A,1,0))),"맵없음",
  ""),
IF(ISERROR(FIND(",",N196,FIND(",",N196,FIND(",",N196)+1)+1)),
  IF(OR(ISERROR(VLOOKUP(LEFT(N196,FIND(",",N196)-1),MapTable!$A:$A,1,0)),ISERROR(VLOOKUP(TRIM(MID(N196,FIND(",",N196)+1,FIND(",",N196,FIND(",",N196)+1)-FIND(",",N196)-1)),MapTable!$A:$A,1,0)),ISERROR(VLOOKUP(TRIM(MID(N196,FIND(",",N196,FIND(",",N196)+1)+1,999)),MapTable!$A:$A,1,0))),"맵없음",
  ""),
IF(ISERROR(FIND(",",N196,FIND(",",N196,FIND(",",N196,FIND(",",N196)+1)+1)+1)),
  IF(OR(ISERROR(VLOOKUP(LEFT(N196,FIND(",",N196)-1),MapTable!$A:$A,1,0)),ISERROR(VLOOKUP(TRIM(MID(N196,FIND(",",N196)+1,FIND(",",N196,FIND(",",N196)+1)-FIND(",",N196)-1)),MapTable!$A:$A,1,0)),ISERROR(VLOOKUP(TRIM(MID(N196,FIND(",",N196,FIND(",",N196)+1)+1,FIND(",",N196,FIND(",",N196,FIND(",",N196)+1)+1)-FIND(",",N196,FIND(",",N196)+1)-1)),MapTable!$A:$A,1,0)),ISERROR(VLOOKUP(TRIM(MID(N196,FIND(",",N196,FIND(",",N196,FIND(",",N196)+1)+1)+1,999)),MapTable!$A:$A,1,0))),"맵없음",
  ""),
)))))</f>
        <v/>
      </c>
      <c r="T196" t="str">
        <f>IF(ISBLANK(S196),"",IF(ISERROR(VLOOKUP(S196,[1]DropTable!$A:$A,1,0)),"드랍없음",""))</f>
        <v/>
      </c>
      <c r="V196" t="str">
        <f>IF(ISBLANK(U196),"",IF(ISERROR(VLOOKUP(U196,[1]DropTable!$A:$A,1,0)),"드랍없음",""))</f>
        <v/>
      </c>
      <c r="X196">
        <v>8.1</v>
      </c>
    </row>
    <row r="197" spans="1:24" x14ac:dyDescent="0.3">
      <c r="A197">
        <v>5</v>
      </c>
      <c r="B197">
        <v>21</v>
      </c>
      <c r="C197">
        <f t="shared" si="11"/>
        <v>1680</v>
      </c>
      <c r="D197">
        <v>420</v>
      </c>
      <c r="E197" t="s">
        <v>114</v>
      </c>
      <c r="G197" t="b">
        <v>0</v>
      </c>
      <c r="H197" t="s">
        <v>24</v>
      </c>
      <c r="I197" t="str">
        <f>IF(ISBLANK(H197),"",IF(ISERROR(VLOOKUP(H197,MapTable!$A:$A,1,0)),"컨트롤없음",""))</f>
        <v/>
      </c>
      <c r="J197">
        <f t="shared" si="12"/>
        <v>3</v>
      </c>
      <c r="K197" t="b">
        <f t="shared" ca="1" si="13"/>
        <v>0</v>
      </c>
      <c r="M197" t="str">
        <f>IF(ISBLANK(L197),"",IF(ISERROR(VLOOKUP(L197,MapTable!$A:$A,1,0)),"컨트롤없음",""))</f>
        <v/>
      </c>
      <c r="O197" t="str">
        <f>IF(ISBLANK(N197),"",
IF(ISERROR(FIND(",",N197)),
  IF(ISERROR(VLOOKUP(N197,MapTable!$A:$A,1,0)),"맵없음",
  ""),
IF(ISERROR(FIND(",",N197,FIND(",",N197)+1)),
  IF(OR(ISERROR(VLOOKUP(LEFT(N197,FIND(",",N197)-1),MapTable!$A:$A,1,0)),ISERROR(VLOOKUP(TRIM(MID(N197,FIND(",",N197)+1,999)),MapTable!$A:$A,1,0))),"맵없음",
  ""),
IF(ISERROR(FIND(",",N197,FIND(",",N197,FIND(",",N197)+1)+1)),
  IF(OR(ISERROR(VLOOKUP(LEFT(N197,FIND(",",N197)-1),MapTable!$A:$A,1,0)),ISERROR(VLOOKUP(TRIM(MID(N197,FIND(",",N197)+1,FIND(",",N197,FIND(",",N197)+1)-FIND(",",N197)-1)),MapTable!$A:$A,1,0)),ISERROR(VLOOKUP(TRIM(MID(N197,FIND(",",N197,FIND(",",N197)+1)+1,999)),MapTable!$A:$A,1,0))),"맵없음",
  ""),
IF(ISERROR(FIND(",",N197,FIND(",",N197,FIND(",",N197,FIND(",",N197)+1)+1)+1)),
  IF(OR(ISERROR(VLOOKUP(LEFT(N197,FIND(",",N197)-1),MapTable!$A:$A,1,0)),ISERROR(VLOOKUP(TRIM(MID(N197,FIND(",",N197)+1,FIND(",",N197,FIND(",",N197)+1)-FIND(",",N197)-1)),MapTable!$A:$A,1,0)),ISERROR(VLOOKUP(TRIM(MID(N197,FIND(",",N197,FIND(",",N197)+1)+1,FIND(",",N197,FIND(",",N197,FIND(",",N197)+1)+1)-FIND(",",N197,FIND(",",N197)+1)-1)),MapTable!$A:$A,1,0)),ISERROR(VLOOKUP(TRIM(MID(N197,FIND(",",N197,FIND(",",N197,FIND(",",N197)+1)+1)+1,999)),MapTable!$A:$A,1,0))),"맵없음",
  ""),
)))))</f>
        <v/>
      </c>
      <c r="T197" t="str">
        <f>IF(ISBLANK(S197),"",IF(ISERROR(VLOOKUP(S197,[1]DropTable!$A:$A,1,0)),"드랍없음",""))</f>
        <v/>
      </c>
      <c r="V197" t="str">
        <f>IF(ISBLANK(U197),"",IF(ISERROR(VLOOKUP(U197,[1]DropTable!$A:$A,1,0)),"드랍없음",""))</f>
        <v/>
      </c>
      <c r="X197">
        <v>8.1</v>
      </c>
    </row>
    <row r="198" spans="1:24" x14ac:dyDescent="0.3">
      <c r="A198">
        <v>5</v>
      </c>
      <c r="B198">
        <v>22</v>
      </c>
      <c r="C198">
        <f t="shared" si="11"/>
        <v>1680</v>
      </c>
      <c r="D198">
        <v>420</v>
      </c>
      <c r="E198" t="s">
        <v>114</v>
      </c>
      <c r="G198" t="b">
        <v>0</v>
      </c>
      <c r="H198" t="s">
        <v>24</v>
      </c>
      <c r="I198" t="str">
        <f>IF(ISBLANK(H198),"",IF(ISERROR(VLOOKUP(H198,MapTable!$A:$A,1,0)),"컨트롤없음",""))</f>
        <v/>
      </c>
      <c r="J198">
        <f t="shared" si="12"/>
        <v>3</v>
      </c>
      <c r="K198" t="b">
        <f t="shared" ca="1" si="13"/>
        <v>0</v>
      </c>
      <c r="M198" t="str">
        <f>IF(ISBLANK(L198),"",IF(ISERROR(VLOOKUP(L198,MapTable!$A:$A,1,0)),"컨트롤없음",""))</f>
        <v/>
      </c>
      <c r="O198" t="str">
        <f>IF(ISBLANK(N198),"",
IF(ISERROR(FIND(",",N198)),
  IF(ISERROR(VLOOKUP(N198,MapTable!$A:$A,1,0)),"맵없음",
  ""),
IF(ISERROR(FIND(",",N198,FIND(",",N198)+1)),
  IF(OR(ISERROR(VLOOKUP(LEFT(N198,FIND(",",N198)-1),MapTable!$A:$A,1,0)),ISERROR(VLOOKUP(TRIM(MID(N198,FIND(",",N198)+1,999)),MapTable!$A:$A,1,0))),"맵없음",
  ""),
IF(ISERROR(FIND(",",N198,FIND(",",N198,FIND(",",N198)+1)+1)),
  IF(OR(ISERROR(VLOOKUP(LEFT(N198,FIND(",",N198)-1),MapTable!$A:$A,1,0)),ISERROR(VLOOKUP(TRIM(MID(N198,FIND(",",N198)+1,FIND(",",N198,FIND(",",N198)+1)-FIND(",",N198)-1)),MapTable!$A:$A,1,0)),ISERROR(VLOOKUP(TRIM(MID(N198,FIND(",",N198,FIND(",",N198)+1)+1,999)),MapTable!$A:$A,1,0))),"맵없음",
  ""),
IF(ISERROR(FIND(",",N198,FIND(",",N198,FIND(",",N198,FIND(",",N198)+1)+1)+1)),
  IF(OR(ISERROR(VLOOKUP(LEFT(N198,FIND(",",N198)-1),MapTable!$A:$A,1,0)),ISERROR(VLOOKUP(TRIM(MID(N198,FIND(",",N198)+1,FIND(",",N198,FIND(",",N198)+1)-FIND(",",N198)-1)),MapTable!$A:$A,1,0)),ISERROR(VLOOKUP(TRIM(MID(N198,FIND(",",N198,FIND(",",N198)+1)+1,FIND(",",N198,FIND(",",N198,FIND(",",N198)+1)+1)-FIND(",",N198,FIND(",",N198)+1)-1)),MapTable!$A:$A,1,0)),ISERROR(VLOOKUP(TRIM(MID(N198,FIND(",",N198,FIND(",",N198,FIND(",",N198)+1)+1)+1,999)),MapTable!$A:$A,1,0))),"맵없음",
  ""),
)))))</f>
        <v/>
      </c>
      <c r="T198" t="str">
        <f>IF(ISBLANK(S198),"",IF(ISERROR(VLOOKUP(S198,[1]DropTable!$A:$A,1,0)),"드랍없음",""))</f>
        <v/>
      </c>
      <c r="V198" t="str">
        <f>IF(ISBLANK(U198),"",IF(ISERROR(VLOOKUP(U198,[1]DropTable!$A:$A,1,0)),"드랍없음",""))</f>
        <v/>
      </c>
      <c r="X198">
        <v>8.1</v>
      </c>
    </row>
    <row r="199" spans="1:24" x14ac:dyDescent="0.3">
      <c r="A199">
        <v>5</v>
      </c>
      <c r="B199">
        <v>23</v>
      </c>
      <c r="C199">
        <f t="shared" si="11"/>
        <v>1680</v>
      </c>
      <c r="D199">
        <v>420</v>
      </c>
      <c r="E199" t="s">
        <v>114</v>
      </c>
      <c r="G199" t="b">
        <v>0</v>
      </c>
      <c r="H199" t="s">
        <v>24</v>
      </c>
      <c r="I199" t="str">
        <f>IF(ISBLANK(H199),"",IF(ISERROR(VLOOKUP(H199,MapTable!$A:$A,1,0)),"컨트롤없음",""))</f>
        <v/>
      </c>
      <c r="J199">
        <f t="shared" si="12"/>
        <v>3</v>
      </c>
      <c r="K199" t="b">
        <f t="shared" ca="1" si="13"/>
        <v>0</v>
      </c>
      <c r="M199" t="str">
        <f>IF(ISBLANK(L199),"",IF(ISERROR(VLOOKUP(L199,MapTable!$A:$A,1,0)),"컨트롤없음",""))</f>
        <v/>
      </c>
      <c r="O199" t="str">
        <f>IF(ISBLANK(N199),"",
IF(ISERROR(FIND(",",N199)),
  IF(ISERROR(VLOOKUP(N199,MapTable!$A:$A,1,0)),"맵없음",
  ""),
IF(ISERROR(FIND(",",N199,FIND(",",N199)+1)),
  IF(OR(ISERROR(VLOOKUP(LEFT(N199,FIND(",",N199)-1),MapTable!$A:$A,1,0)),ISERROR(VLOOKUP(TRIM(MID(N199,FIND(",",N199)+1,999)),MapTable!$A:$A,1,0))),"맵없음",
  ""),
IF(ISERROR(FIND(",",N199,FIND(",",N199,FIND(",",N199)+1)+1)),
  IF(OR(ISERROR(VLOOKUP(LEFT(N199,FIND(",",N199)-1),MapTable!$A:$A,1,0)),ISERROR(VLOOKUP(TRIM(MID(N199,FIND(",",N199)+1,FIND(",",N199,FIND(",",N199)+1)-FIND(",",N199)-1)),MapTable!$A:$A,1,0)),ISERROR(VLOOKUP(TRIM(MID(N199,FIND(",",N199,FIND(",",N199)+1)+1,999)),MapTable!$A:$A,1,0))),"맵없음",
  ""),
IF(ISERROR(FIND(",",N199,FIND(",",N199,FIND(",",N199,FIND(",",N199)+1)+1)+1)),
  IF(OR(ISERROR(VLOOKUP(LEFT(N199,FIND(",",N199)-1),MapTable!$A:$A,1,0)),ISERROR(VLOOKUP(TRIM(MID(N199,FIND(",",N199)+1,FIND(",",N199,FIND(",",N199)+1)-FIND(",",N199)-1)),MapTable!$A:$A,1,0)),ISERROR(VLOOKUP(TRIM(MID(N199,FIND(",",N199,FIND(",",N199)+1)+1,FIND(",",N199,FIND(",",N199,FIND(",",N199)+1)+1)-FIND(",",N199,FIND(",",N199)+1)-1)),MapTable!$A:$A,1,0)),ISERROR(VLOOKUP(TRIM(MID(N199,FIND(",",N199,FIND(",",N199,FIND(",",N199)+1)+1)+1,999)),MapTable!$A:$A,1,0))),"맵없음",
  ""),
)))))</f>
        <v/>
      </c>
      <c r="T199" t="str">
        <f>IF(ISBLANK(S199),"",IF(ISERROR(VLOOKUP(S199,[1]DropTable!$A:$A,1,0)),"드랍없음",""))</f>
        <v/>
      </c>
      <c r="V199" t="str">
        <f>IF(ISBLANK(U199),"",IF(ISERROR(VLOOKUP(U199,[1]DropTable!$A:$A,1,0)),"드랍없음",""))</f>
        <v/>
      </c>
      <c r="X199">
        <v>8.1</v>
      </c>
    </row>
    <row r="200" spans="1:24" x14ac:dyDescent="0.3">
      <c r="A200">
        <v>5</v>
      </c>
      <c r="B200">
        <v>24</v>
      </c>
      <c r="C200">
        <f t="shared" si="11"/>
        <v>1680</v>
      </c>
      <c r="D200">
        <v>420</v>
      </c>
      <c r="E200" t="s">
        <v>114</v>
      </c>
      <c r="G200" t="b">
        <v>0</v>
      </c>
      <c r="H200" t="s">
        <v>24</v>
      </c>
      <c r="I200" t="str">
        <f>IF(ISBLANK(H200),"",IF(ISERROR(VLOOKUP(H200,MapTable!$A:$A,1,0)),"컨트롤없음",""))</f>
        <v/>
      </c>
      <c r="J200">
        <f t="shared" si="12"/>
        <v>3</v>
      </c>
      <c r="K200" t="b">
        <f t="shared" ca="1" si="13"/>
        <v>0</v>
      </c>
      <c r="M200" t="str">
        <f>IF(ISBLANK(L200),"",IF(ISERROR(VLOOKUP(L200,MapTable!$A:$A,1,0)),"컨트롤없음",""))</f>
        <v/>
      </c>
      <c r="O200" t="str">
        <f>IF(ISBLANK(N200),"",
IF(ISERROR(FIND(",",N200)),
  IF(ISERROR(VLOOKUP(N200,MapTable!$A:$A,1,0)),"맵없음",
  ""),
IF(ISERROR(FIND(",",N200,FIND(",",N200)+1)),
  IF(OR(ISERROR(VLOOKUP(LEFT(N200,FIND(",",N200)-1),MapTable!$A:$A,1,0)),ISERROR(VLOOKUP(TRIM(MID(N200,FIND(",",N200)+1,999)),MapTable!$A:$A,1,0))),"맵없음",
  ""),
IF(ISERROR(FIND(",",N200,FIND(",",N200,FIND(",",N200)+1)+1)),
  IF(OR(ISERROR(VLOOKUP(LEFT(N200,FIND(",",N200)-1),MapTable!$A:$A,1,0)),ISERROR(VLOOKUP(TRIM(MID(N200,FIND(",",N200)+1,FIND(",",N200,FIND(",",N200)+1)-FIND(",",N200)-1)),MapTable!$A:$A,1,0)),ISERROR(VLOOKUP(TRIM(MID(N200,FIND(",",N200,FIND(",",N200)+1)+1,999)),MapTable!$A:$A,1,0))),"맵없음",
  ""),
IF(ISERROR(FIND(",",N200,FIND(",",N200,FIND(",",N200,FIND(",",N200)+1)+1)+1)),
  IF(OR(ISERROR(VLOOKUP(LEFT(N200,FIND(",",N200)-1),MapTable!$A:$A,1,0)),ISERROR(VLOOKUP(TRIM(MID(N200,FIND(",",N200)+1,FIND(",",N200,FIND(",",N200)+1)-FIND(",",N200)-1)),MapTable!$A:$A,1,0)),ISERROR(VLOOKUP(TRIM(MID(N200,FIND(",",N200,FIND(",",N200)+1)+1,FIND(",",N200,FIND(",",N200,FIND(",",N200)+1)+1)-FIND(",",N200,FIND(",",N200)+1)-1)),MapTable!$A:$A,1,0)),ISERROR(VLOOKUP(TRIM(MID(N200,FIND(",",N200,FIND(",",N200,FIND(",",N200)+1)+1)+1,999)),MapTable!$A:$A,1,0))),"맵없음",
  ""),
)))))</f>
        <v/>
      </c>
      <c r="T200" t="str">
        <f>IF(ISBLANK(S200),"",IF(ISERROR(VLOOKUP(S200,[1]DropTable!$A:$A,1,0)),"드랍없음",""))</f>
        <v/>
      </c>
      <c r="V200" t="str">
        <f>IF(ISBLANK(U200),"",IF(ISERROR(VLOOKUP(U200,[1]DropTable!$A:$A,1,0)),"드랍없음",""))</f>
        <v/>
      </c>
      <c r="X200">
        <v>8.1</v>
      </c>
    </row>
    <row r="201" spans="1:24" x14ac:dyDescent="0.3">
      <c r="A201">
        <v>5</v>
      </c>
      <c r="B201">
        <v>25</v>
      </c>
      <c r="C201">
        <f t="shared" si="11"/>
        <v>1680</v>
      </c>
      <c r="D201">
        <v>420</v>
      </c>
      <c r="E201" t="s">
        <v>114</v>
      </c>
      <c r="G201" t="b">
        <v>0</v>
      </c>
      <c r="H201" t="s">
        <v>24</v>
      </c>
      <c r="I201" t="str">
        <f>IF(ISBLANK(H201),"",IF(ISERROR(VLOOKUP(H201,MapTable!$A:$A,1,0)),"컨트롤없음",""))</f>
        <v/>
      </c>
      <c r="J201">
        <f t="shared" si="12"/>
        <v>11</v>
      </c>
      <c r="K201" t="b">
        <f t="shared" ca="1" si="13"/>
        <v>0</v>
      </c>
      <c r="M201" t="str">
        <f>IF(ISBLANK(L201),"",IF(ISERROR(VLOOKUP(L201,MapTable!$A:$A,1,0)),"컨트롤없음",""))</f>
        <v/>
      </c>
      <c r="O201" t="str">
        <f>IF(ISBLANK(N201),"",
IF(ISERROR(FIND(",",N201)),
  IF(ISERROR(VLOOKUP(N201,MapTable!$A:$A,1,0)),"맵없음",
  ""),
IF(ISERROR(FIND(",",N201,FIND(",",N201)+1)),
  IF(OR(ISERROR(VLOOKUP(LEFT(N201,FIND(",",N201)-1),MapTable!$A:$A,1,0)),ISERROR(VLOOKUP(TRIM(MID(N201,FIND(",",N201)+1,999)),MapTable!$A:$A,1,0))),"맵없음",
  ""),
IF(ISERROR(FIND(",",N201,FIND(",",N201,FIND(",",N201)+1)+1)),
  IF(OR(ISERROR(VLOOKUP(LEFT(N201,FIND(",",N201)-1),MapTable!$A:$A,1,0)),ISERROR(VLOOKUP(TRIM(MID(N201,FIND(",",N201)+1,FIND(",",N201,FIND(",",N201)+1)-FIND(",",N201)-1)),MapTable!$A:$A,1,0)),ISERROR(VLOOKUP(TRIM(MID(N201,FIND(",",N201,FIND(",",N201)+1)+1,999)),MapTable!$A:$A,1,0))),"맵없음",
  ""),
IF(ISERROR(FIND(",",N201,FIND(",",N201,FIND(",",N201,FIND(",",N201)+1)+1)+1)),
  IF(OR(ISERROR(VLOOKUP(LEFT(N201,FIND(",",N201)-1),MapTable!$A:$A,1,0)),ISERROR(VLOOKUP(TRIM(MID(N201,FIND(",",N201)+1,FIND(",",N201,FIND(",",N201)+1)-FIND(",",N201)-1)),MapTable!$A:$A,1,0)),ISERROR(VLOOKUP(TRIM(MID(N201,FIND(",",N201,FIND(",",N201)+1)+1,FIND(",",N201,FIND(",",N201,FIND(",",N201)+1)+1)-FIND(",",N201,FIND(",",N201)+1)-1)),MapTable!$A:$A,1,0)),ISERROR(VLOOKUP(TRIM(MID(N201,FIND(",",N201,FIND(",",N201,FIND(",",N201)+1)+1)+1,999)),MapTable!$A:$A,1,0))),"맵없음",
  ""),
)))))</f>
        <v/>
      </c>
      <c r="T201" t="str">
        <f>IF(ISBLANK(S201),"",IF(ISERROR(VLOOKUP(S201,[1]DropTable!$A:$A,1,0)),"드랍없음",""))</f>
        <v/>
      </c>
      <c r="V201" t="str">
        <f>IF(ISBLANK(U201),"",IF(ISERROR(VLOOKUP(U201,[1]DropTable!$A:$A,1,0)),"드랍없음",""))</f>
        <v/>
      </c>
      <c r="X201">
        <v>8.1</v>
      </c>
    </row>
    <row r="202" spans="1:24" x14ac:dyDescent="0.3">
      <c r="A202">
        <v>5</v>
      </c>
      <c r="B202">
        <v>26</v>
      </c>
      <c r="C202">
        <f t="shared" si="11"/>
        <v>1680</v>
      </c>
      <c r="D202">
        <v>420</v>
      </c>
      <c r="E202" t="s">
        <v>114</v>
      </c>
      <c r="G202" t="b">
        <v>0</v>
      </c>
      <c r="H202" t="s">
        <v>24</v>
      </c>
      <c r="I202" t="str">
        <f>IF(ISBLANK(H202),"",IF(ISERROR(VLOOKUP(H202,MapTable!$A:$A,1,0)),"컨트롤없음",""))</f>
        <v/>
      </c>
      <c r="J202">
        <f t="shared" si="12"/>
        <v>3</v>
      </c>
      <c r="K202" t="b">
        <f t="shared" ca="1" si="13"/>
        <v>0</v>
      </c>
      <c r="M202" t="str">
        <f>IF(ISBLANK(L202),"",IF(ISERROR(VLOOKUP(L202,MapTable!$A:$A,1,0)),"컨트롤없음",""))</f>
        <v/>
      </c>
      <c r="O202" t="str">
        <f>IF(ISBLANK(N202),"",
IF(ISERROR(FIND(",",N202)),
  IF(ISERROR(VLOOKUP(N202,MapTable!$A:$A,1,0)),"맵없음",
  ""),
IF(ISERROR(FIND(",",N202,FIND(",",N202)+1)),
  IF(OR(ISERROR(VLOOKUP(LEFT(N202,FIND(",",N202)-1),MapTable!$A:$A,1,0)),ISERROR(VLOOKUP(TRIM(MID(N202,FIND(",",N202)+1,999)),MapTable!$A:$A,1,0))),"맵없음",
  ""),
IF(ISERROR(FIND(",",N202,FIND(",",N202,FIND(",",N202)+1)+1)),
  IF(OR(ISERROR(VLOOKUP(LEFT(N202,FIND(",",N202)-1),MapTable!$A:$A,1,0)),ISERROR(VLOOKUP(TRIM(MID(N202,FIND(",",N202)+1,FIND(",",N202,FIND(",",N202)+1)-FIND(",",N202)-1)),MapTable!$A:$A,1,0)),ISERROR(VLOOKUP(TRIM(MID(N202,FIND(",",N202,FIND(",",N202)+1)+1,999)),MapTable!$A:$A,1,0))),"맵없음",
  ""),
IF(ISERROR(FIND(",",N202,FIND(",",N202,FIND(",",N202,FIND(",",N202)+1)+1)+1)),
  IF(OR(ISERROR(VLOOKUP(LEFT(N202,FIND(",",N202)-1),MapTable!$A:$A,1,0)),ISERROR(VLOOKUP(TRIM(MID(N202,FIND(",",N202)+1,FIND(",",N202,FIND(",",N202)+1)-FIND(",",N202)-1)),MapTable!$A:$A,1,0)),ISERROR(VLOOKUP(TRIM(MID(N202,FIND(",",N202,FIND(",",N202)+1)+1,FIND(",",N202,FIND(",",N202,FIND(",",N202)+1)+1)-FIND(",",N202,FIND(",",N202)+1)-1)),MapTable!$A:$A,1,0)),ISERROR(VLOOKUP(TRIM(MID(N202,FIND(",",N202,FIND(",",N202,FIND(",",N202)+1)+1)+1,999)),MapTable!$A:$A,1,0))),"맵없음",
  ""),
)))))</f>
        <v/>
      </c>
      <c r="T202" t="str">
        <f>IF(ISBLANK(S202),"",IF(ISERROR(VLOOKUP(S202,[1]DropTable!$A:$A,1,0)),"드랍없음",""))</f>
        <v/>
      </c>
      <c r="V202" t="str">
        <f>IF(ISBLANK(U202),"",IF(ISERROR(VLOOKUP(U202,[1]DropTable!$A:$A,1,0)),"드랍없음",""))</f>
        <v/>
      </c>
      <c r="X202">
        <v>8.1</v>
      </c>
    </row>
    <row r="203" spans="1:24" x14ac:dyDescent="0.3">
      <c r="A203">
        <v>5</v>
      </c>
      <c r="B203">
        <v>27</v>
      </c>
      <c r="C203">
        <f t="shared" si="11"/>
        <v>1680</v>
      </c>
      <c r="D203">
        <v>420</v>
      </c>
      <c r="E203" t="s">
        <v>114</v>
      </c>
      <c r="G203" t="b">
        <v>0</v>
      </c>
      <c r="H203" t="s">
        <v>24</v>
      </c>
      <c r="I203" t="str">
        <f>IF(ISBLANK(H203),"",IF(ISERROR(VLOOKUP(H203,MapTable!$A:$A,1,0)),"컨트롤없음",""))</f>
        <v/>
      </c>
      <c r="J203">
        <f t="shared" si="12"/>
        <v>3</v>
      </c>
      <c r="K203" t="b">
        <f t="shared" ca="1" si="13"/>
        <v>0</v>
      </c>
      <c r="M203" t="str">
        <f>IF(ISBLANK(L203),"",IF(ISERROR(VLOOKUP(L203,MapTable!$A:$A,1,0)),"컨트롤없음",""))</f>
        <v/>
      </c>
      <c r="O203" t="str">
        <f>IF(ISBLANK(N203),"",
IF(ISERROR(FIND(",",N203)),
  IF(ISERROR(VLOOKUP(N203,MapTable!$A:$A,1,0)),"맵없음",
  ""),
IF(ISERROR(FIND(",",N203,FIND(",",N203)+1)),
  IF(OR(ISERROR(VLOOKUP(LEFT(N203,FIND(",",N203)-1),MapTable!$A:$A,1,0)),ISERROR(VLOOKUP(TRIM(MID(N203,FIND(",",N203)+1,999)),MapTable!$A:$A,1,0))),"맵없음",
  ""),
IF(ISERROR(FIND(",",N203,FIND(",",N203,FIND(",",N203)+1)+1)),
  IF(OR(ISERROR(VLOOKUP(LEFT(N203,FIND(",",N203)-1),MapTable!$A:$A,1,0)),ISERROR(VLOOKUP(TRIM(MID(N203,FIND(",",N203)+1,FIND(",",N203,FIND(",",N203)+1)-FIND(",",N203)-1)),MapTable!$A:$A,1,0)),ISERROR(VLOOKUP(TRIM(MID(N203,FIND(",",N203,FIND(",",N203)+1)+1,999)),MapTable!$A:$A,1,0))),"맵없음",
  ""),
IF(ISERROR(FIND(",",N203,FIND(",",N203,FIND(",",N203,FIND(",",N203)+1)+1)+1)),
  IF(OR(ISERROR(VLOOKUP(LEFT(N203,FIND(",",N203)-1),MapTable!$A:$A,1,0)),ISERROR(VLOOKUP(TRIM(MID(N203,FIND(",",N203)+1,FIND(",",N203,FIND(",",N203)+1)-FIND(",",N203)-1)),MapTable!$A:$A,1,0)),ISERROR(VLOOKUP(TRIM(MID(N203,FIND(",",N203,FIND(",",N203)+1)+1,FIND(",",N203,FIND(",",N203,FIND(",",N203)+1)+1)-FIND(",",N203,FIND(",",N203)+1)-1)),MapTable!$A:$A,1,0)),ISERROR(VLOOKUP(TRIM(MID(N203,FIND(",",N203,FIND(",",N203,FIND(",",N203)+1)+1)+1,999)),MapTable!$A:$A,1,0))),"맵없음",
  ""),
)))))</f>
        <v/>
      </c>
      <c r="T203" t="str">
        <f>IF(ISBLANK(S203),"",IF(ISERROR(VLOOKUP(S203,[1]DropTable!$A:$A,1,0)),"드랍없음",""))</f>
        <v/>
      </c>
      <c r="V203" t="str">
        <f>IF(ISBLANK(U203),"",IF(ISERROR(VLOOKUP(U203,[1]DropTable!$A:$A,1,0)),"드랍없음",""))</f>
        <v/>
      </c>
      <c r="X203">
        <v>8.1</v>
      </c>
    </row>
    <row r="204" spans="1:24" x14ac:dyDescent="0.3">
      <c r="A204">
        <v>5</v>
      </c>
      <c r="B204">
        <v>28</v>
      </c>
      <c r="C204">
        <f t="shared" si="11"/>
        <v>1680</v>
      </c>
      <c r="D204">
        <v>420</v>
      </c>
      <c r="E204" t="s">
        <v>114</v>
      </c>
      <c r="G204" t="b">
        <v>0</v>
      </c>
      <c r="H204" t="s">
        <v>24</v>
      </c>
      <c r="I204" t="str">
        <f>IF(ISBLANK(H204),"",IF(ISERROR(VLOOKUP(H204,MapTable!$A:$A,1,0)),"컨트롤없음",""))</f>
        <v/>
      </c>
      <c r="J204">
        <f t="shared" si="12"/>
        <v>3</v>
      </c>
      <c r="K204" t="b">
        <f t="shared" ca="1" si="13"/>
        <v>0</v>
      </c>
      <c r="M204" t="str">
        <f>IF(ISBLANK(L204),"",IF(ISERROR(VLOOKUP(L204,MapTable!$A:$A,1,0)),"컨트롤없음",""))</f>
        <v/>
      </c>
      <c r="O204" t="str">
        <f>IF(ISBLANK(N204),"",
IF(ISERROR(FIND(",",N204)),
  IF(ISERROR(VLOOKUP(N204,MapTable!$A:$A,1,0)),"맵없음",
  ""),
IF(ISERROR(FIND(",",N204,FIND(",",N204)+1)),
  IF(OR(ISERROR(VLOOKUP(LEFT(N204,FIND(",",N204)-1),MapTable!$A:$A,1,0)),ISERROR(VLOOKUP(TRIM(MID(N204,FIND(",",N204)+1,999)),MapTable!$A:$A,1,0))),"맵없음",
  ""),
IF(ISERROR(FIND(",",N204,FIND(",",N204,FIND(",",N204)+1)+1)),
  IF(OR(ISERROR(VLOOKUP(LEFT(N204,FIND(",",N204)-1),MapTable!$A:$A,1,0)),ISERROR(VLOOKUP(TRIM(MID(N204,FIND(",",N204)+1,FIND(",",N204,FIND(",",N204)+1)-FIND(",",N204)-1)),MapTable!$A:$A,1,0)),ISERROR(VLOOKUP(TRIM(MID(N204,FIND(",",N204,FIND(",",N204)+1)+1,999)),MapTable!$A:$A,1,0))),"맵없음",
  ""),
IF(ISERROR(FIND(",",N204,FIND(",",N204,FIND(",",N204,FIND(",",N204)+1)+1)+1)),
  IF(OR(ISERROR(VLOOKUP(LEFT(N204,FIND(",",N204)-1),MapTable!$A:$A,1,0)),ISERROR(VLOOKUP(TRIM(MID(N204,FIND(",",N204)+1,FIND(",",N204,FIND(",",N204)+1)-FIND(",",N204)-1)),MapTable!$A:$A,1,0)),ISERROR(VLOOKUP(TRIM(MID(N204,FIND(",",N204,FIND(",",N204)+1)+1,FIND(",",N204,FIND(",",N204,FIND(",",N204)+1)+1)-FIND(",",N204,FIND(",",N204)+1)-1)),MapTable!$A:$A,1,0)),ISERROR(VLOOKUP(TRIM(MID(N204,FIND(",",N204,FIND(",",N204,FIND(",",N204)+1)+1)+1,999)),MapTable!$A:$A,1,0))),"맵없음",
  ""),
)))))</f>
        <v/>
      </c>
      <c r="T204" t="str">
        <f>IF(ISBLANK(S204),"",IF(ISERROR(VLOOKUP(S204,[1]DropTable!$A:$A,1,0)),"드랍없음",""))</f>
        <v/>
      </c>
      <c r="V204" t="str">
        <f>IF(ISBLANK(U204),"",IF(ISERROR(VLOOKUP(U204,[1]DropTable!$A:$A,1,0)),"드랍없음",""))</f>
        <v/>
      </c>
      <c r="X204">
        <v>8.1</v>
      </c>
    </row>
    <row r="205" spans="1:24" x14ac:dyDescent="0.3">
      <c r="A205">
        <v>5</v>
      </c>
      <c r="B205">
        <v>29</v>
      </c>
      <c r="C205">
        <f t="shared" si="11"/>
        <v>1680</v>
      </c>
      <c r="D205">
        <v>420</v>
      </c>
      <c r="E205" t="s">
        <v>114</v>
      </c>
      <c r="G205" t="b">
        <v>0</v>
      </c>
      <c r="H205" t="s">
        <v>24</v>
      </c>
      <c r="I205" t="str">
        <f>IF(ISBLANK(H205),"",IF(ISERROR(VLOOKUP(H205,MapTable!$A:$A,1,0)),"컨트롤없음",""))</f>
        <v/>
      </c>
      <c r="J205">
        <f t="shared" si="12"/>
        <v>3</v>
      </c>
      <c r="K205" t="b">
        <f t="shared" ca="1" si="13"/>
        <v>1</v>
      </c>
      <c r="M205" t="str">
        <f>IF(ISBLANK(L205),"",IF(ISERROR(VLOOKUP(L205,MapTable!$A:$A,1,0)),"컨트롤없음",""))</f>
        <v/>
      </c>
      <c r="O205" t="str">
        <f>IF(ISBLANK(N205),"",
IF(ISERROR(FIND(",",N205)),
  IF(ISERROR(VLOOKUP(N205,MapTable!$A:$A,1,0)),"맵없음",
  ""),
IF(ISERROR(FIND(",",N205,FIND(",",N205)+1)),
  IF(OR(ISERROR(VLOOKUP(LEFT(N205,FIND(",",N205)-1),MapTable!$A:$A,1,0)),ISERROR(VLOOKUP(TRIM(MID(N205,FIND(",",N205)+1,999)),MapTable!$A:$A,1,0))),"맵없음",
  ""),
IF(ISERROR(FIND(",",N205,FIND(",",N205,FIND(",",N205)+1)+1)),
  IF(OR(ISERROR(VLOOKUP(LEFT(N205,FIND(",",N205)-1),MapTable!$A:$A,1,0)),ISERROR(VLOOKUP(TRIM(MID(N205,FIND(",",N205)+1,FIND(",",N205,FIND(",",N205)+1)-FIND(",",N205)-1)),MapTable!$A:$A,1,0)),ISERROR(VLOOKUP(TRIM(MID(N205,FIND(",",N205,FIND(",",N205)+1)+1,999)),MapTable!$A:$A,1,0))),"맵없음",
  ""),
IF(ISERROR(FIND(",",N205,FIND(",",N205,FIND(",",N205,FIND(",",N205)+1)+1)+1)),
  IF(OR(ISERROR(VLOOKUP(LEFT(N205,FIND(",",N205)-1),MapTable!$A:$A,1,0)),ISERROR(VLOOKUP(TRIM(MID(N205,FIND(",",N205)+1,FIND(",",N205,FIND(",",N205)+1)-FIND(",",N205)-1)),MapTable!$A:$A,1,0)),ISERROR(VLOOKUP(TRIM(MID(N205,FIND(",",N205,FIND(",",N205)+1)+1,FIND(",",N205,FIND(",",N205,FIND(",",N205)+1)+1)-FIND(",",N205,FIND(",",N205)+1)-1)),MapTable!$A:$A,1,0)),ISERROR(VLOOKUP(TRIM(MID(N205,FIND(",",N205,FIND(",",N205,FIND(",",N205)+1)+1)+1,999)),MapTable!$A:$A,1,0))),"맵없음",
  ""),
)))))</f>
        <v/>
      </c>
      <c r="T205" t="str">
        <f>IF(ISBLANK(S205),"",IF(ISERROR(VLOOKUP(S205,[1]DropTable!$A:$A,1,0)),"드랍없음",""))</f>
        <v/>
      </c>
      <c r="V205" t="str">
        <f>IF(ISBLANK(U205),"",IF(ISERROR(VLOOKUP(U205,[1]DropTable!$A:$A,1,0)),"드랍없음",""))</f>
        <v/>
      </c>
      <c r="X205">
        <v>8.1</v>
      </c>
    </row>
    <row r="206" spans="1:24" x14ac:dyDescent="0.3">
      <c r="A206">
        <v>5</v>
      </c>
      <c r="B206">
        <v>30</v>
      </c>
      <c r="C206">
        <f t="shared" si="11"/>
        <v>1680</v>
      </c>
      <c r="D206">
        <v>420</v>
      </c>
      <c r="E206" t="s">
        <v>114</v>
      </c>
      <c r="G206" t="b">
        <v>0</v>
      </c>
      <c r="H206" t="s">
        <v>24</v>
      </c>
      <c r="I206" t="str">
        <f>IF(ISBLANK(H206),"",IF(ISERROR(VLOOKUP(H206,MapTable!$A:$A,1,0)),"컨트롤없음",""))</f>
        <v/>
      </c>
      <c r="J206">
        <f t="shared" si="12"/>
        <v>12</v>
      </c>
      <c r="K206" t="b">
        <f t="shared" ca="1" si="13"/>
        <v>1</v>
      </c>
      <c r="M206" t="str">
        <f>IF(ISBLANK(L206),"",IF(ISERROR(VLOOKUP(L206,MapTable!$A:$A,1,0)),"컨트롤없음",""))</f>
        <v/>
      </c>
      <c r="O206" t="str">
        <f>IF(ISBLANK(N206),"",
IF(ISERROR(FIND(",",N206)),
  IF(ISERROR(VLOOKUP(N206,MapTable!$A:$A,1,0)),"맵없음",
  ""),
IF(ISERROR(FIND(",",N206,FIND(",",N206)+1)),
  IF(OR(ISERROR(VLOOKUP(LEFT(N206,FIND(",",N206)-1),MapTable!$A:$A,1,0)),ISERROR(VLOOKUP(TRIM(MID(N206,FIND(",",N206)+1,999)),MapTable!$A:$A,1,0))),"맵없음",
  ""),
IF(ISERROR(FIND(",",N206,FIND(",",N206,FIND(",",N206)+1)+1)),
  IF(OR(ISERROR(VLOOKUP(LEFT(N206,FIND(",",N206)-1),MapTable!$A:$A,1,0)),ISERROR(VLOOKUP(TRIM(MID(N206,FIND(",",N206)+1,FIND(",",N206,FIND(",",N206)+1)-FIND(",",N206)-1)),MapTable!$A:$A,1,0)),ISERROR(VLOOKUP(TRIM(MID(N206,FIND(",",N206,FIND(",",N206)+1)+1,999)),MapTable!$A:$A,1,0))),"맵없음",
  ""),
IF(ISERROR(FIND(",",N206,FIND(",",N206,FIND(",",N206,FIND(",",N206)+1)+1)+1)),
  IF(OR(ISERROR(VLOOKUP(LEFT(N206,FIND(",",N206)-1),MapTable!$A:$A,1,0)),ISERROR(VLOOKUP(TRIM(MID(N206,FIND(",",N206)+1,FIND(",",N206,FIND(",",N206)+1)-FIND(",",N206)-1)),MapTable!$A:$A,1,0)),ISERROR(VLOOKUP(TRIM(MID(N206,FIND(",",N206,FIND(",",N206)+1)+1,FIND(",",N206,FIND(",",N206,FIND(",",N206)+1)+1)-FIND(",",N206,FIND(",",N206)+1)-1)),MapTable!$A:$A,1,0)),ISERROR(VLOOKUP(TRIM(MID(N206,FIND(",",N206,FIND(",",N206,FIND(",",N206)+1)+1)+1,999)),MapTable!$A:$A,1,0))),"맵없음",
  ""),
)))))</f>
        <v/>
      </c>
      <c r="T206" t="str">
        <f>IF(ISBLANK(S206),"",IF(ISERROR(VLOOKUP(S206,[1]DropTable!$A:$A,1,0)),"드랍없음",""))</f>
        <v/>
      </c>
      <c r="V206" t="str">
        <f>IF(ISBLANK(U206),"",IF(ISERROR(VLOOKUP(U206,[1]DropTable!$A:$A,1,0)),"드랍없음",""))</f>
        <v/>
      </c>
      <c r="X206">
        <v>8.1</v>
      </c>
    </row>
    <row r="207" spans="1:24" x14ac:dyDescent="0.3">
      <c r="A207">
        <v>5</v>
      </c>
      <c r="B207">
        <v>31</v>
      </c>
      <c r="C207">
        <f t="shared" si="11"/>
        <v>1680</v>
      </c>
      <c r="D207">
        <v>420</v>
      </c>
      <c r="E207" t="s">
        <v>114</v>
      </c>
      <c r="G207" t="b">
        <v>0</v>
      </c>
      <c r="H207" t="s">
        <v>24</v>
      </c>
      <c r="I207" t="str">
        <f>IF(ISBLANK(H207),"",IF(ISERROR(VLOOKUP(H207,MapTable!$A:$A,1,0)),"컨트롤없음",""))</f>
        <v/>
      </c>
      <c r="J207">
        <f t="shared" si="12"/>
        <v>4</v>
      </c>
      <c r="K207" t="b">
        <f t="shared" ca="1" si="13"/>
        <v>0</v>
      </c>
      <c r="M207" t="str">
        <f>IF(ISBLANK(L207),"",IF(ISERROR(VLOOKUP(L207,MapTable!$A:$A,1,0)),"컨트롤없음",""))</f>
        <v/>
      </c>
      <c r="O207" t="str">
        <f>IF(ISBLANK(N207),"",
IF(ISERROR(FIND(",",N207)),
  IF(ISERROR(VLOOKUP(N207,MapTable!$A:$A,1,0)),"맵없음",
  ""),
IF(ISERROR(FIND(",",N207,FIND(",",N207)+1)),
  IF(OR(ISERROR(VLOOKUP(LEFT(N207,FIND(",",N207)-1),MapTable!$A:$A,1,0)),ISERROR(VLOOKUP(TRIM(MID(N207,FIND(",",N207)+1,999)),MapTable!$A:$A,1,0))),"맵없음",
  ""),
IF(ISERROR(FIND(",",N207,FIND(",",N207,FIND(",",N207)+1)+1)),
  IF(OR(ISERROR(VLOOKUP(LEFT(N207,FIND(",",N207)-1),MapTable!$A:$A,1,0)),ISERROR(VLOOKUP(TRIM(MID(N207,FIND(",",N207)+1,FIND(",",N207,FIND(",",N207)+1)-FIND(",",N207)-1)),MapTable!$A:$A,1,0)),ISERROR(VLOOKUP(TRIM(MID(N207,FIND(",",N207,FIND(",",N207)+1)+1,999)),MapTable!$A:$A,1,0))),"맵없음",
  ""),
IF(ISERROR(FIND(",",N207,FIND(",",N207,FIND(",",N207,FIND(",",N207)+1)+1)+1)),
  IF(OR(ISERROR(VLOOKUP(LEFT(N207,FIND(",",N207)-1),MapTable!$A:$A,1,0)),ISERROR(VLOOKUP(TRIM(MID(N207,FIND(",",N207)+1,FIND(",",N207,FIND(",",N207)+1)-FIND(",",N207)-1)),MapTable!$A:$A,1,0)),ISERROR(VLOOKUP(TRIM(MID(N207,FIND(",",N207,FIND(",",N207)+1)+1,FIND(",",N207,FIND(",",N207,FIND(",",N207)+1)+1)-FIND(",",N207,FIND(",",N207)+1)-1)),MapTable!$A:$A,1,0)),ISERROR(VLOOKUP(TRIM(MID(N207,FIND(",",N207,FIND(",",N207,FIND(",",N207)+1)+1)+1,999)),MapTable!$A:$A,1,0))),"맵없음",
  ""),
)))))</f>
        <v/>
      </c>
      <c r="T207" t="str">
        <f>IF(ISBLANK(S207),"",IF(ISERROR(VLOOKUP(S207,[1]DropTable!$A:$A,1,0)),"드랍없음",""))</f>
        <v/>
      </c>
      <c r="V207" t="str">
        <f>IF(ISBLANK(U207),"",IF(ISERROR(VLOOKUP(U207,[1]DropTable!$A:$A,1,0)),"드랍없음",""))</f>
        <v/>
      </c>
      <c r="X207">
        <v>8.1</v>
      </c>
    </row>
    <row r="208" spans="1:24" x14ac:dyDescent="0.3">
      <c r="A208">
        <v>5</v>
      </c>
      <c r="B208">
        <v>32</v>
      </c>
      <c r="C208">
        <f t="shared" si="11"/>
        <v>1680</v>
      </c>
      <c r="D208">
        <v>420</v>
      </c>
      <c r="E208" t="s">
        <v>114</v>
      </c>
      <c r="G208" t="b">
        <v>0</v>
      </c>
      <c r="H208" t="s">
        <v>24</v>
      </c>
      <c r="I208" t="str">
        <f>IF(ISBLANK(H208),"",IF(ISERROR(VLOOKUP(H208,MapTable!$A:$A,1,0)),"컨트롤없음",""))</f>
        <v/>
      </c>
      <c r="J208">
        <f t="shared" si="12"/>
        <v>4</v>
      </c>
      <c r="K208" t="b">
        <f t="shared" ca="1" si="13"/>
        <v>0</v>
      </c>
      <c r="M208" t="str">
        <f>IF(ISBLANK(L208),"",IF(ISERROR(VLOOKUP(L208,MapTable!$A:$A,1,0)),"컨트롤없음",""))</f>
        <v/>
      </c>
      <c r="O208" t="str">
        <f>IF(ISBLANK(N208),"",
IF(ISERROR(FIND(",",N208)),
  IF(ISERROR(VLOOKUP(N208,MapTable!$A:$A,1,0)),"맵없음",
  ""),
IF(ISERROR(FIND(",",N208,FIND(",",N208)+1)),
  IF(OR(ISERROR(VLOOKUP(LEFT(N208,FIND(",",N208)-1),MapTable!$A:$A,1,0)),ISERROR(VLOOKUP(TRIM(MID(N208,FIND(",",N208)+1,999)),MapTable!$A:$A,1,0))),"맵없음",
  ""),
IF(ISERROR(FIND(",",N208,FIND(",",N208,FIND(",",N208)+1)+1)),
  IF(OR(ISERROR(VLOOKUP(LEFT(N208,FIND(",",N208)-1),MapTable!$A:$A,1,0)),ISERROR(VLOOKUP(TRIM(MID(N208,FIND(",",N208)+1,FIND(",",N208,FIND(",",N208)+1)-FIND(",",N208)-1)),MapTable!$A:$A,1,0)),ISERROR(VLOOKUP(TRIM(MID(N208,FIND(",",N208,FIND(",",N208)+1)+1,999)),MapTable!$A:$A,1,0))),"맵없음",
  ""),
IF(ISERROR(FIND(",",N208,FIND(",",N208,FIND(",",N208,FIND(",",N208)+1)+1)+1)),
  IF(OR(ISERROR(VLOOKUP(LEFT(N208,FIND(",",N208)-1),MapTable!$A:$A,1,0)),ISERROR(VLOOKUP(TRIM(MID(N208,FIND(",",N208)+1,FIND(",",N208,FIND(",",N208)+1)-FIND(",",N208)-1)),MapTable!$A:$A,1,0)),ISERROR(VLOOKUP(TRIM(MID(N208,FIND(",",N208,FIND(",",N208)+1)+1,FIND(",",N208,FIND(",",N208,FIND(",",N208)+1)+1)-FIND(",",N208,FIND(",",N208)+1)-1)),MapTable!$A:$A,1,0)),ISERROR(VLOOKUP(TRIM(MID(N208,FIND(",",N208,FIND(",",N208,FIND(",",N208)+1)+1)+1,999)),MapTable!$A:$A,1,0))),"맵없음",
  ""),
)))))</f>
        <v/>
      </c>
      <c r="T208" t="str">
        <f>IF(ISBLANK(S208),"",IF(ISERROR(VLOOKUP(S208,[1]DropTable!$A:$A,1,0)),"드랍없음",""))</f>
        <v/>
      </c>
      <c r="V208" t="str">
        <f>IF(ISBLANK(U208),"",IF(ISERROR(VLOOKUP(U208,[1]DropTable!$A:$A,1,0)),"드랍없음",""))</f>
        <v/>
      </c>
      <c r="X208">
        <v>8.1</v>
      </c>
    </row>
    <row r="209" spans="1:24" x14ac:dyDescent="0.3">
      <c r="A209">
        <v>5</v>
      </c>
      <c r="B209">
        <v>33</v>
      </c>
      <c r="C209">
        <f t="shared" si="11"/>
        <v>1680</v>
      </c>
      <c r="D209">
        <v>420</v>
      </c>
      <c r="E209" t="s">
        <v>114</v>
      </c>
      <c r="G209" t="b">
        <v>0</v>
      </c>
      <c r="H209" t="s">
        <v>24</v>
      </c>
      <c r="I209" t="str">
        <f>IF(ISBLANK(H209),"",IF(ISERROR(VLOOKUP(H209,MapTable!$A:$A,1,0)),"컨트롤없음",""))</f>
        <v/>
      </c>
      <c r="J209">
        <f t="shared" si="12"/>
        <v>4</v>
      </c>
      <c r="K209" t="b">
        <f t="shared" ca="1" si="13"/>
        <v>0</v>
      </c>
      <c r="M209" t="str">
        <f>IF(ISBLANK(L209),"",IF(ISERROR(VLOOKUP(L209,MapTable!$A:$A,1,0)),"컨트롤없음",""))</f>
        <v/>
      </c>
      <c r="O209" t="str">
        <f>IF(ISBLANK(N209),"",
IF(ISERROR(FIND(",",N209)),
  IF(ISERROR(VLOOKUP(N209,MapTable!$A:$A,1,0)),"맵없음",
  ""),
IF(ISERROR(FIND(",",N209,FIND(",",N209)+1)),
  IF(OR(ISERROR(VLOOKUP(LEFT(N209,FIND(",",N209)-1),MapTable!$A:$A,1,0)),ISERROR(VLOOKUP(TRIM(MID(N209,FIND(",",N209)+1,999)),MapTable!$A:$A,1,0))),"맵없음",
  ""),
IF(ISERROR(FIND(",",N209,FIND(",",N209,FIND(",",N209)+1)+1)),
  IF(OR(ISERROR(VLOOKUP(LEFT(N209,FIND(",",N209)-1),MapTable!$A:$A,1,0)),ISERROR(VLOOKUP(TRIM(MID(N209,FIND(",",N209)+1,FIND(",",N209,FIND(",",N209)+1)-FIND(",",N209)-1)),MapTable!$A:$A,1,0)),ISERROR(VLOOKUP(TRIM(MID(N209,FIND(",",N209,FIND(",",N209)+1)+1,999)),MapTable!$A:$A,1,0))),"맵없음",
  ""),
IF(ISERROR(FIND(",",N209,FIND(",",N209,FIND(",",N209,FIND(",",N209)+1)+1)+1)),
  IF(OR(ISERROR(VLOOKUP(LEFT(N209,FIND(",",N209)-1),MapTable!$A:$A,1,0)),ISERROR(VLOOKUP(TRIM(MID(N209,FIND(",",N209)+1,FIND(",",N209,FIND(",",N209)+1)-FIND(",",N209)-1)),MapTable!$A:$A,1,0)),ISERROR(VLOOKUP(TRIM(MID(N209,FIND(",",N209,FIND(",",N209)+1)+1,FIND(",",N209,FIND(",",N209,FIND(",",N209)+1)+1)-FIND(",",N209,FIND(",",N209)+1)-1)),MapTable!$A:$A,1,0)),ISERROR(VLOOKUP(TRIM(MID(N209,FIND(",",N209,FIND(",",N209,FIND(",",N209)+1)+1)+1,999)),MapTable!$A:$A,1,0))),"맵없음",
  ""),
)))))</f>
        <v/>
      </c>
      <c r="T209" t="str">
        <f>IF(ISBLANK(S209),"",IF(ISERROR(VLOOKUP(S209,[1]DropTable!$A:$A,1,0)),"드랍없음",""))</f>
        <v/>
      </c>
      <c r="V209" t="str">
        <f>IF(ISBLANK(U209),"",IF(ISERROR(VLOOKUP(U209,[1]DropTable!$A:$A,1,0)),"드랍없음",""))</f>
        <v/>
      </c>
      <c r="X209">
        <v>8.1</v>
      </c>
    </row>
    <row r="210" spans="1:24" x14ac:dyDescent="0.3">
      <c r="A210">
        <v>5</v>
      </c>
      <c r="B210">
        <v>34</v>
      </c>
      <c r="C210">
        <f t="shared" si="11"/>
        <v>1680</v>
      </c>
      <c r="D210">
        <v>420</v>
      </c>
      <c r="E210" t="s">
        <v>114</v>
      </c>
      <c r="G210" t="b">
        <v>0</v>
      </c>
      <c r="H210" t="s">
        <v>24</v>
      </c>
      <c r="I210" t="str">
        <f>IF(ISBLANK(H210),"",IF(ISERROR(VLOOKUP(H210,MapTable!$A:$A,1,0)),"컨트롤없음",""))</f>
        <v/>
      </c>
      <c r="J210">
        <f t="shared" si="12"/>
        <v>4</v>
      </c>
      <c r="K210" t="b">
        <f t="shared" ca="1" si="13"/>
        <v>0</v>
      </c>
      <c r="M210" t="str">
        <f>IF(ISBLANK(L210),"",IF(ISERROR(VLOOKUP(L210,MapTable!$A:$A,1,0)),"컨트롤없음",""))</f>
        <v/>
      </c>
      <c r="O210" t="str">
        <f>IF(ISBLANK(N210),"",
IF(ISERROR(FIND(",",N210)),
  IF(ISERROR(VLOOKUP(N210,MapTable!$A:$A,1,0)),"맵없음",
  ""),
IF(ISERROR(FIND(",",N210,FIND(",",N210)+1)),
  IF(OR(ISERROR(VLOOKUP(LEFT(N210,FIND(",",N210)-1),MapTable!$A:$A,1,0)),ISERROR(VLOOKUP(TRIM(MID(N210,FIND(",",N210)+1,999)),MapTable!$A:$A,1,0))),"맵없음",
  ""),
IF(ISERROR(FIND(",",N210,FIND(",",N210,FIND(",",N210)+1)+1)),
  IF(OR(ISERROR(VLOOKUP(LEFT(N210,FIND(",",N210)-1),MapTable!$A:$A,1,0)),ISERROR(VLOOKUP(TRIM(MID(N210,FIND(",",N210)+1,FIND(",",N210,FIND(",",N210)+1)-FIND(",",N210)-1)),MapTable!$A:$A,1,0)),ISERROR(VLOOKUP(TRIM(MID(N210,FIND(",",N210,FIND(",",N210)+1)+1,999)),MapTable!$A:$A,1,0))),"맵없음",
  ""),
IF(ISERROR(FIND(",",N210,FIND(",",N210,FIND(",",N210,FIND(",",N210)+1)+1)+1)),
  IF(OR(ISERROR(VLOOKUP(LEFT(N210,FIND(",",N210)-1),MapTable!$A:$A,1,0)),ISERROR(VLOOKUP(TRIM(MID(N210,FIND(",",N210)+1,FIND(",",N210,FIND(",",N210)+1)-FIND(",",N210)-1)),MapTable!$A:$A,1,0)),ISERROR(VLOOKUP(TRIM(MID(N210,FIND(",",N210,FIND(",",N210)+1)+1,FIND(",",N210,FIND(",",N210,FIND(",",N210)+1)+1)-FIND(",",N210,FIND(",",N210)+1)-1)),MapTable!$A:$A,1,0)),ISERROR(VLOOKUP(TRIM(MID(N210,FIND(",",N210,FIND(",",N210,FIND(",",N210)+1)+1)+1,999)),MapTable!$A:$A,1,0))),"맵없음",
  ""),
)))))</f>
        <v/>
      </c>
      <c r="T210" t="str">
        <f>IF(ISBLANK(S210),"",IF(ISERROR(VLOOKUP(S210,[1]DropTable!$A:$A,1,0)),"드랍없음",""))</f>
        <v/>
      </c>
      <c r="V210" t="str">
        <f>IF(ISBLANK(U210),"",IF(ISERROR(VLOOKUP(U210,[1]DropTable!$A:$A,1,0)),"드랍없음",""))</f>
        <v/>
      </c>
      <c r="X210">
        <v>8.1</v>
      </c>
    </row>
    <row r="211" spans="1:24" x14ac:dyDescent="0.3">
      <c r="A211">
        <v>5</v>
      </c>
      <c r="B211">
        <v>35</v>
      </c>
      <c r="C211">
        <f t="shared" si="11"/>
        <v>1680</v>
      </c>
      <c r="D211">
        <v>420</v>
      </c>
      <c r="E211" t="s">
        <v>114</v>
      </c>
      <c r="G211" t="b">
        <v>0</v>
      </c>
      <c r="H211" t="s">
        <v>24</v>
      </c>
      <c r="I211" t="str">
        <f>IF(ISBLANK(H211),"",IF(ISERROR(VLOOKUP(H211,MapTable!$A:$A,1,0)),"컨트롤없음",""))</f>
        <v/>
      </c>
      <c r="J211">
        <f t="shared" si="12"/>
        <v>11</v>
      </c>
      <c r="K211" t="b">
        <f t="shared" ca="1" si="13"/>
        <v>0</v>
      </c>
      <c r="M211" t="str">
        <f>IF(ISBLANK(L211),"",IF(ISERROR(VLOOKUP(L211,MapTable!$A:$A,1,0)),"컨트롤없음",""))</f>
        <v/>
      </c>
      <c r="O211" t="str">
        <f>IF(ISBLANK(N211),"",
IF(ISERROR(FIND(",",N211)),
  IF(ISERROR(VLOOKUP(N211,MapTable!$A:$A,1,0)),"맵없음",
  ""),
IF(ISERROR(FIND(",",N211,FIND(",",N211)+1)),
  IF(OR(ISERROR(VLOOKUP(LEFT(N211,FIND(",",N211)-1),MapTable!$A:$A,1,0)),ISERROR(VLOOKUP(TRIM(MID(N211,FIND(",",N211)+1,999)),MapTable!$A:$A,1,0))),"맵없음",
  ""),
IF(ISERROR(FIND(",",N211,FIND(",",N211,FIND(",",N211)+1)+1)),
  IF(OR(ISERROR(VLOOKUP(LEFT(N211,FIND(",",N211)-1),MapTable!$A:$A,1,0)),ISERROR(VLOOKUP(TRIM(MID(N211,FIND(",",N211)+1,FIND(",",N211,FIND(",",N211)+1)-FIND(",",N211)-1)),MapTable!$A:$A,1,0)),ISERROR(VLOOKUP(TRIM(MID(N211,FIND(",",N211,FIND(",",N211)+1)+1,999)),MapTable!$A:$A,1,0))),"맵없음",
  ""),
IF(ISERROR(FIND(",",N211,FIND(",",N211,FIND(",",N211,FIND(",",N211)+1)+1)+1)),
  IF(OR(ISERROR(VLOOKUP(LEFT(N211,FIND(",",N211)-1),MapTable!$A:$A,1,0)),ISERROR(VLOOKUP(TRIM(MID(N211,FIND(",",N211)+1,FIND(",",N211,FIND(",",N211)+1)-FIND(",",N211)-1)),MapTable!$A:$A,1,0)),ISERROR(VLOOKUP(TRIM(MID(N211,FIND(",",N211,FIND(",",N211)+1)+1,FIND(",",N211,FIND(",",N211,FIND(",",N211)+1)+1)-FIND(",",N211,FIND(",",N211)+1)-1)),MapTable!$A:$A,1,0)),ISERROR(VLOOKUP(TRIM(MID(N211,FIND(",",N211,FIND(",",N211,FIND(",",N211)+1)+1)+1,999)),MapTable!$A:$A,1,0))),"맵없음",
  ""),
)))))</f>
        <v/>
      </c>
      <c r="T211" t="str">
        <f>IF(ISBLANK(S211),"",IF(ISERROR(VLOOKUP(S211,[1]DropTable!$A:$A,1,0)),"드랍없음",""))</f>
        <v/>
      </c>
      <c r="V211" t="str">
        <f>IF(ISBLANK(U211),"",IF(ISERROR(VLOOKUP(U211,[1]DropTable!$A:$A,1,0)),"드랍없음",""))</f>
        <v/>
      </c>
      <c r="X211">
        <v>8.1</v>
      </c>
    </row>
    <row r="212" spans="1:24" x14ac:dyDescent="0.3">
      <c r="A212">
        <v>5</v>
      </c>
      <c r="B212">
        <v>36</v>
      </c>
      <c r="C212">
        <f t="shared" si="11"/>
        <v>1680</v>
      </c>
      <c r="D212">
        <v>420</v>
      </c>
      <c r="E212" t="s">
        <v>114</v>
      </c>
      <c r="G212" t="b">
        <v>0</v>
      </c>
      <c r="H212" t="s">
        <v>24</v>
      </c>
      <c r="I212" t="str">
        <f>IF(ISBLANK(H212),"",IF(ISERROR(VLOOKUP(H212,MapTable!$A:$A,1,0)),"컨트롤없음",""))</f>
        <v/>
      </c>
      <c r="J212">
        <f t="shared" si="12"/>
        <v>4</v>
      </c>
      <c r="K212" t="b">
        <f t="shared" ca="1" si="13"/>
        <v>0</v>
      </c>
      <c r="M212" t="str">
        <f>IF(ISBLANK(L212),"",IF(ISERROR(VLOOKUP(L212,MapTable!$A:$A,1,0)),"컨트롤없음",""))</f>
        <v/>
      </c>
      <c r="O212" t="str">
        <f>IF(ISBLANK(N212),"",
IF(ISERROR(FIND(",",N212)),
  IF(ISERROR(VLOOKUP(N212,MapTable!$A:$A,1,0)),"맵없음",
  ""),
IF(ISERROR(FIND(",",N212,FIND(",",N212)+1)),
  IF(OR(ISERROR(VLOOKUP(LEFT(N212,FIND(",",N212)-1),MapTable!$A:$A,1,0)),ISERROR(VLOOKUP(TRIM(MID(N212,FIND(",",N212)+1,999)),MapTable!$A:$A,1,0))),"맵없음",
  ""),
IF(ISERROR(FIND(",",N212,FIND(",",N212,FIND(",",N212)+1)+1)),
  IF(OR(ISERROR(VLOOKUP(LEFT(N212,FIND(",",N212)-1),MapTable!$A:$A,1,0)),ISERROR(VLOOKUP(TRIM(MID(N212,FIND(",",N212)+1,FIND(",",N212,FIND(",",N212)+1)-FIND(",",N212)-1)),MapTable!$A:$A,1,0)),ISERROR(VLOOKUP(TRIM(MID(N212,FIND(",",N212,FIND(",",N212)+1)+1,999)),MapTable!$A:$A,1,0))),"맵없음",
  ""),
IF(ISERROR(FIND(",",N212,FIND(",",N212,FIND(",",N212,FIND(",",N212)+1)+1)+1)),
  IF(OR(ISERROR(VLOOKUP(LEFT(N212,FIND(",",N212)-1),MapTable!$A:$A,1,0)),ISERROR(VLOOKUP(TRIM(MID(N212,FIND(",",N212)+1,FIND(",",N212,FIND(",",N212)+1)-FIND(",",N212)-1)),MapTable!$A:$A,1,0)),ISERROR(VLOOKUP(TRIM(MID(N212,FIND(",",N212,FIND(",",N212)+1)+1,FIND(",",N212,FIND(",",N212,FIND(",",N212)+1)+1)-FIND(",",N212,FIND(",",N212)+1)-1)),MapTable!$A:$A,1,0)),ISERROR(VLOOKUP(TRIM(MID(N212,FIND(",",N212,FIND(",",N212,FIND(",",N212)+1)+1)+1,999)),MapTable!$A:$A,1,0))),"맵없음",
  ""),
)))))</f>
        <v/>
      </c>
      <c r="T212" t="str">
        <f>IF(ISBLANK(S212),"",IF(ISERROR(VLOOKUP(S212,[1]DropTable!$A:$A,1,0)),"드랍없음",""))</f>
        <v/>
      </c>
      <c r="V212" t="str">
        <f>IF(ISBLANK(U212),"",IF(ISERROR(VLOOKUP(U212,[1]DropTable!$A:$A,1,0)),"드랍없음",""))</f>
        <v/>
      </c>
      <c r="X212">
        <v>8.1</v>
      </c>
    </row>
    <row r="213" spans="1:24" x14ac:dyDescent="0.3">
      <c r="A213">
        <v>5</v>
      </c>
      <c r="B213">
        <v>37</v>
      </c>
      <c r="C213">
        <f t="shared" si="11"/>
        <v>1680</v>
      </c>
      <c r="D213">
        <v>420</v>
      </c>
      <c r="E213" t="s">
        <v>114</v>
      </c>
      <c r="G213" t="b">
        <v>0</v>
      </c>
      <c r="H213" t="s">
        <v>24</v>
      </c>
      <c r="I213" t="str">
        <f>IF(ISBLANK(H213),"",IF(ISERROR(VLOOKUP(H213,MapTable!$A:$A,1,0)),"컨트롤없음",""))</f>
        <v/>
      </c>
      <c r="J213">
        <f t="shared" si="12"/>
        <v>4</v>
      </c>
      <c r="K213" t="b">
        <f t="shared" ca="1" si="13"/>
        <v>0</v>
      </c>
      <c r="M213" t="str">
        <f>IF(ISBLANK(L213),"",IF(ISERROR(VLOOKUP(L213,MapTable!$A:$A,1,0)),"컨트롤없음",""))</f>
        <v/>
      </c>
      <c r="O213" t="str">
        <f>IF(ISBLANK(N213),"",
IF(ISERROR(FIND(",",N213)),
  IF(ISERROR(VLOOKUP(N213,MapTable!$A:$A,1,0)),"맵없음",
  ""),
IF(ISERROR(FIND(",",N213,FIND(",",N213)+1)),
  IF(OR(ISERROR(VLOOKUP(LEFT(N213,FIND(",",N213)-1),MapTable!$A:$A,1,0)),ISERROR(VLOOKUP(TRIM(MID(N213,FIND(",",N213)+1,999)),MapTable!$A:$A,1,0))),"맵없음",
  ""),
IF(ISERROR(FIND(",",N213,FIND(",",N213,FIND(",",N213)+1)+1)),
  IF(OR(ISERROR(VLOOKUP(LEFT(N213,FIND(",",N213)-1),MapTable!$A:$A,1,0)),ISERROR(VLOOKUP(TRIM(MID(N213,FIND(",",N213)+1,FIND(",",N213,FIND(",",N213)+1)-FIND(",",N213)-1)),MapTable!$A:$A,1,0)),ISERROR(VLOOKUP(TRIM(MID(N213,FIND(",",N213,FIND(",",N213)+1)+1,999)),MapTable!$A:$A,1,0))),"맵없음",
  ""),
IF(ISERROR(FIND(",",N213,FIND(",",N213,FIND(",",N213,FIND(",",N213)+1)+1)+1)),
  IF(OR(ISERROR(VLOOKUP(LEFT(N213,FIND(",",N213)-1),MapTable!$A:$A,1,0)),ISERROR(VLOOKUP(TRIM(MID(N213,FIND(",",N213)+1,FIND(",",N213,FIND(",",N213)+1)-FIND(",",N213)-1)),MapTable!$A:$A,1,0)),ISERROR(VLOOKUP(TRIM(MID(N213,FIND(",",N213,FIND(",",N213)+1)+1,FIND(",",N213,FIND(",",N213,FIND(",",N213)+1)+1)-FIND(",",N213,FIND(",",N213)+1)-1)),MapTable!$A:$A,1,0)),ISERROR(VLOOKUP(TRIM(MID(N213,FIND(",",N213,FIND(",",N213,FIND(",",N213)+1)+1)+1,999)),MapTable!$A:$A,1,0))),"맵없음",
  ""),
)))))</f>
        <v/>
      </c>
      <c r="T213" t="str">
        <f>IF(ISBLANK(S213),"",IF(ISERROR(VLOOKUP(S213,[1]DropTable!$A:$A,1,0)),"드랍없음",""))</f>
        <v/>
      </c>
      <c r="V213" t="str">
        <f>IF(ISBLANK(U213),"",IF(ISERROR(VLOOKUP(U213,[1]DropTable!$A:$A,1,0)),"드랍없음",""))</f>
        <v/>
      </c>
      <c r="X213">
        <v>8.1</v>
      </c>
    </row>
    <row r="214" spans="1:24" x14ac:dyDescent="0.3">
      <c r="A214">
        <v>5</v>
      </c>
      <c r="B214">
        <v>38</v>
      </c>
      <c r="C214">
        <f t="shared" si="11"/>
        <v>1680</v>
      </c>
      <c r="D214">
        <v>420</v>
      </c>
      <c r="E214" t="s">
        <v>114</v>
      </c>
      <c r="G214" t="b">
        <v>0</v>
      </c>
      <c r="H214" t="s">
        <v>24</v>
      </c>
      <c r="I214" t="str">
        <f>IF(ISBLANK(H214),"",IF(ISERROR(VLOOKUP(H214,MapTable!$A:$A,1,0)),"컨트롤없음",""))</f>
        <v/>
      </c>
      <c r="J214">
        <f t="shared" si="12"/>
        <v>4</v>
      </c>
      <c r="K214" t="b">
        <f t="shared" ca="1" si="13"/>
        <v>0</v>
      </c>
      <c r="M214" t="str">
        <f>IF(ISBLANK(L214),"",IF(ISERROR(VLOOKUP(L214,MapTable!$A:$A,1,0)),"컨트롤없음",""))</f>
        <v/>
      </c>
      <c r="O214" t="str">
        <f>IF(ISBLANK(N214),"",
IF(ISERROR(FIND(",",N214)),
  IF(ISERROR(VLOOKUP(N214,MapTable!$A:$A,1,0)),"맵없음",
  ""),
IF(ISERROR(FIND(",",N214,FIND(",",N214)+1)),
  IF(OR(ISERROR(VLOOKUP(LEFT(N214,FIND(",",N214)-1),MapTable!$A:$A,1,0)),ISERROR(VLOOKUP(TRIM(MID(N214,FIND(",",N214)+1,999)),MapTable!$A:$A,1,0))),"맵없음",
  ""),
IF(ISERROR(FIND(",",N214,FIND(",",N214,FIND(",",N214)+1)+1)),
  IF(OR(ISERROR(VLOOKUP(LEFT(N214,FIND(",",N214)-1),MapTable!$A:$A,1,0)),ISERROR(VLOOKUP(TRIM(MID(N214,FIND(",",N214)+1,FIND(",",N214,FIND(",",N214)+1)-FIND(",",N214)-1)),MapTable!$A:$A,1,0)),ISERROR(VLOOKUP(TRIM(MID(N214,FIND(",",N214,FIND(",",N214)+1)+1,999)),MapTable!$A:$A,1,0))),"맵없음",
  ""),
IF(ISERROR(FIND(",",N214,FIND(",",N214,FIND(",",N214,FIND(",",N214)+1)+1)+1)),
  IF(OR(ISERROR(VLOOKUP(LEFT(N214,FIND(",",N214)-1),MapTable!$A:$A,1,0)),ISERROR(VLOOKUP(TRIM(MID(N214,FIND(",",N214)+1,FIND(",",N214,FIND(",",N214)+1)-FIND(",",N214)-1)),MapTable!$A:$A,1,0)),ISERROR(VLOOKUP(TRIM(MID(N214,FIND(",",N214,FIND(",",N214)+1)+1,FIND(",",N214,FIND(",",N214,FIND(",",N214)+1)+1)-FIND(",",N214,FIND(",",N214)+1)-1)),MapTable!$A:$A,1,0)),ISERROR(VLOOKUP(TRIM(MID(N214,FIND(",",N214,FIND(",",N214,FIND(",",N214)+1)+1)+1,999)),MapTable!$A:$A,1,0))),"맵없음",
  ""),
)))))</f>
        <v/>
      </c>
      <c r="T214" t="str">
        <f>IF(ISBLANK(S214),"",IF(ISERROR(VLOOKUP(S214,[1]DropTable!$A:$A,1,0)),"드랍없음",""))</f>
        <v/>
      </c>
      <c r="V214" t="str">
        <f>IF(ISBLANK(U214),"",IF(ISERROR(VLOOKUP(U214,[1]DropTable!$A:$A,1,0)),"드랍없음",""))</f>
        <v/>
      </c>
      <c r="X214">
        <v>8.1</v>
      </c>
    </row>
    <row r="215" spans="1:24" x14ac:dyDescent="0.3">
      <c r="A215">
        <v>5</v>
      </c>
      <c r="B215">
        <v>39</v>
      </c>
      <c r="C215">
        <f t="shared" si="11"/>
        <v>1680</v>
      </c>
      <c r="D215">
        <v>420</v>
      </c>
      <c r="E215" t="s">
        <v>114</v>
      </c>
      <c r="G215" t="b">
        <v>0</v>
      </c>
      <c r="H215" t="s">
        <v>24</v>
      </c>
      <c r="I215" t="str">
        <f>IF(ISBLANK(H215),"",IF(ISERROR(VLOOKUP(H215,MapTable!$A:$A,1,0)),"컨트롤없음",""))</f>
        <v/>
      </c>
      <c r="J215">
        <f t="shared" si="12"/>
        <v>4</v>
      </c>
      <c r="K215" t="b">
        <f t="shared" ca="1" si="13"/>
        <v>1</v>
      </c>
      <c r="M215" t="str">
        <f>IF(ISBLANK(L215),"",IF(ISERROR(VLOOKUP(L215,MapTable!$A:$A,1,0)),"컨트롤없음",""))</f>
        <v/>
      </c>
      <c r="O215" t="str">
        <f>IF(ISBLANK(N215),"",
IF(ISERROR(FIND(",",N215)),
  IF(ISERROR(VLOOKUP(N215,MapTable!$A:$A,1,0)),"맵없음",
  ""),
IF(ISERROR(FIND(",",N215,FIND(",",N215)+1)),
  IF(OR(ISERROR(VLOOKUP(LEFT(N215,FIND(",",N215)-1),MapTable!$A:$A,1,0)),ISERROR(VLOOKUP(TRIM(MID(N215,FIND(",",N215)+1,999)),MapTable!$A:$A,1,0))),"맵없음",
  ""),
IF(ISERROR(FIND(",",N215,FIND(",",N215,FIND(",",N215)+1)+1)),
  IF(OR(ISERROR(VLOOKUP(LEFT(N215,FIND(",",N215)-1),MapTable!$A:$A,1,0)),ISERROR(VLOOKUP(TRIM(MID(N215,FIND(",",N215)+1,FIND(",",N215,FIND(",",N215)+1)-FIND(",",N215)-1)),MapTable!$A:$A,1,0)),ISERROR(VLOOKUP(TRIM(MID(N215,FIND(",",N215,FIND(",",N215)+1)+1,999)),MapTable!$A:$A,1,0))),"맵없음",
  ""),
IF(ISERROR(FIND(",",N215,FIND(",",N215,FIND(",",N215,FIND(",",N215)+1)+1)+1)),
  IF(OR(ISERROR(VLOOKUP(LEFT(N215,FIND(",",N215)-1),MapTable!$A:$A,1,0)),ISERROR(VLOOKUP(TRIM(MID(N215,FIND(",",N215)+1,FIND(",",N215,FIND(",",N215)+1)-FIND(",",N215)-1)),MapTable!$A:$A,1,0)),ISERROR(VLOOKUP(TRIM(MID(N215,FIND(",",N215,FIND(",",N215)+1)+1,FIND(",",N215,FIND(",",N215,FIND(",",N215)+1)+1)-FIND(",",N215,FIND(",",N215)+1)-1)),MapTable!$A:$A,1,0)),ISERROR(VLOOKUP(TRIM(MID(N215,FIND(",",N215,FIND(",",N215,FIND(",",N215)+1)+1)+1,999)),MapTable!$A:$A,1,0))),"맵없음",
  ""),
)))))</f>
        <v/>
      </c>
      <c r="T215" t="str">
        <f>IF(ISBLANK(S215),"",IF(ISERROR(VLOOKUP(S215,[1]DropTable!$A:$A,1,0)),"드랍없음",""))</f>
        <v/>
      </c>
      <c r="V215" t="str">
        <f>IF(ISBLANK(U215),"",IF(ISERROR(VLOOKUP(U215,[1]DropTable!$A:$A,1,0)),"드랍없음",""))</f>
        <v/>
      </c>
      <c r="X215">
        <v>8.1</v>
      </c>
    </row>
    <row r="216" spans="1:24" x14ac:dyDescent="0.3">
      <c r="A216">
        <v>5</v>
      </c>
      <c r="B216">
        <v>40</v>
      </c>
      <c r="C216">
        <f t="shared" si="11"/>
        <v>1680</v>
      </c>
      <c r="D216">
        <v>420</v>
      </c>
      <c r="E216" t="s">
        <v>114</v>
      </c>
      <c r="G216" t="b">
        <v>0</v>
      </c>
      <c r="H216" t="s">
        <v>24</v>
      </c>
      <c r="I216" t="str">
        <f>IF(ISBLANK(H216),"",IF(ISERROR(VLOOKUP(H216,MapTable!$A:$A,1,0)),"컨트롤없음",""))</f>
        <v/>
      </c>
      <c r="J216">
        <f t="shared" si="12"/>
        <v>12</v>
      </c>
      <c r="K216" t="b">
        <f t="shared" ca="1" si="13"/>
        <v>1</v>
      </c>
      <c r="M216" t="str">
        <f>IF(ISBLANK(L216),"",IF(ISERROR(VLOOKUP(L216,MapTable!$A:$A,1,0)),"컨트롤없음",""))</f>
        <v/>
      </c>
      <c r="O216" t="str">
        <f>IF(ISBLANK(N216),"",
IF(ISERROR(FIND(",",N216)),
  IF(ISERROR(VLOOKUP(N216,MapTable!$A:$A,1,0)),"맵없음",
  ""),
IF(ISERROR(FIND(",",N216,FIND(",",N216)+1)),
  IF(OR(ISERROR(VLOOKUP(LEFT(N216,FIND(",",N216)-1),MapTable!$A:$A,1,0)),ISERROR(VLOOKUP(TRIM(MID(N216,FIND(",",N216)+1,999)),MapTable!$A:$A,1,0))),"맵없음",
  ""),
IF(ISERROR(FIND(",",N216,FIND(",",N216,FIND(",",N216)+1)+1)),
  IF(OR(ISERROR(VLOOKUP(LEFT(N216,FIND(",",N216)-1),MapTable!$A:$A,1,0)),ISERROR(VLOOKUP(TRIM(MID(N216,FIND(",",N216)+1,FIND(",",N216,FIND(",",N216)+1)-FIND(",",N216)-1)),MapTable!$A:$A,1,0)),ISERROR(VLOOKUP(TRIM(MID(N216,FIND(",",N216,FIND(",",N216)+1)+1,999)),MapTable!$A:$A,1,0))),"맵없음",
  ""),
IF(ISERROR(FIND(",",N216,FIND(",",N216,FIND(",",N216,FIND(",",N216)+1)+1)+1)),
  IF(OR(ISERROR(VLOOKUP(LEFT(N216,FIND(",",N216)-1),MapTable!$A:$A,1,0)),ISERROR(VLOOKUP(TRIM(MID(N216,FIND(",",N216)+1,FIND(",",N216,FIND(",",N216)+1)-FIND(",",N216)-1)),MapTable!$A:$A,1,0)),ISERROR(VLOOKUP(TRIM(MID(N216,FIND(",",N216,FIND(",",N216)+1)+1,FIND(",",N216,FIND(",",N216,FIND(",",N216)+1)+1)-FIND(",",N216,FIND(",",N216)+1)-1)),MapTable!$A:$A,1,0)),ISERROR(VLOOKUP(TRIM(MID(N216,FIND(",",N216,FIND(",",N216,FIND(",",N216)+1)+1)+1,999)),MapTable!$A:$A,1,0))),"맵없음",
  ""),
)))))</f>
        <v/>
      </c>
      <c r="T216" t="str">
        <f>IF(ISBLANK(S216),"",IF(ISERROR(VLOOKUP(S216,[1]DropTable!$A:$A,1,0)),"드랍없음",""))</f>
        <v/>
      </c>
      <c r="V216" t="str">
        <f>IF(ISBLANK(U216),"",IF(ISERROR(VLOOKUP(U216,[1]DropTable!$A:$A,1,0)),"드랍없음",""))</f>
        <v/>
      </c>
      <c r="X216">
        <v>8.1</v>
      </c>
    </row>
    <row r="217" spans="1:24" x14ac:dyDescent="0.3">
      <c r="A217">
        <v>5</v>
      </c>
      <c r="B217">
        <v>41</v>
      </c>
      <c r="C217">
        <f t="shared" si="11"/>
        <v>1680</v>
      </c>
      <c r="D217">
        <v>420</v>
      </c>
      <c r="E217" t="s">
        <v>114</v>
      </c>
      <c r="G217" t="b">
        <v>0</v>
      </c>
      <c r="H217" t="s">
        <v>24</v>
      </c>
      <c r="I217" t="str">
        <f>IF(ISBLANK(H217),"",IF(ISERROR(VLOOKUP(H217,MapTable!$A:$A,1,0)),"컨트롤없음",""))</f>
        <v/>
      </c>
      <c r="J217">
        <f t="shared" si="12"/>
        <v>5</v>
      </c>
      <c r="K217" t="b">
        <f t="shared" ca="1" si="13"/>
        <v>0</v>
      </c>
      <c r="M217" t="str">
        <f>IF(ISBLANK(L217),"",IF(ISERROR(VLOOKUP(L217,MapTable!$A:$A,1,0)),"컨트롤없음",""))</f>
        <v/>
      </c>
      <c r="O217" t="str">
        <f>IF(ISBLANK(N217),"",
IF(ISERROR(FIND(",",N217)),
  IF(ISERROR(VLOOKUP(N217,MapTable!$A:$A,1,0)),"맵없음",
  ""),
IF(ISERROR(FIND(",",N217,FIND(",",N217)+1)),
  IF(OR(ISERROR(VLOOKUP(LEFT(N217,FIND(",",N217)-1),MapTable!$A:$A,1,0)),ISERROR(VLOOKUP(TRIM(MID(N217,FIND(",",N217)+1,999)),MapTable!$A:$A,1,0))),"맵없음",
  ""),
IF(ISERROR(FIND(",",N217,FIND(",",N217,FIND(",",N217)+1)+1)),
  IF(OR(ISERROR(VLOOKUP(LEFT(N217,FIND(",",N217)-1),MapTable!$A:$A,1,0)),ISERROR(VLOOKUP(TRIM(MID(N217,FIND(",",N217)+1,FIND(",",N217,FIND(",",N217)+1)-FIND(",",N217)-1)),MapTable!$A:$A,1,0)),ISERROR(VLOOKUP(TRIM(MID(N217,FIND(",",N217,FIND(",",N217)+1)+1,999)),MapTable!$A:$A,1,0))),"맵없음",
  ""),
IF(ISERROR(FIND(",",N217,FIND(",",N217,FIND(",",N217,FIND(",",N217)+1)+1)+1)),
  IF(OR(ISERROR(VLOOKUP(LEFT(N217,FIND(",",N217)-1),MapTable!$A:$A,1,0)),ISERROR(VLOOKUP(TRIM(MID(N217,FIND(",",N217)+1,FIND(",",N217,FIND(",",N217)+1)-FIND(",",N217)-1)),MapTable!$A:$A,1,0)),ISERROR(VLOOKUP(TRIM(MID(N217,FIND(",",N217,FIND(",",N217)+1)+1,FIND(",",N217,FIND(",",N217,FIND(",",N217)+1)+1)-FIND(",",N217,FIND(",",N217)+1)-1)),MapTable!$A:$A,1,0)),ISERROR(VLOOKUP(TRIM(MID(N217,FIND(",",N217,FIND(",",N217,FIND(",",N217)+1)+1)+1,999)),MapTable!$A:$A,1,0))),"맵없음",
  ""),
)))))</f>
        <v/>
      </c>
      <c r="T217" t="str">
        <f>IF(ISBLANK(S217),"",IF(ISERROR(VLOOKUP(S217,[1]DropTable!$A:$A,1,0)),"드랍없음",""))</f>
        <v/>
      </c>
      <c r="V217" t="str">
        <f>IF(ISBLANK(U217),"",IF(ISERROR(VLOOKUP(U217,[1]DropTable!$A:$A,1,0)),"드랍없음",""))</f>
        <v/>
      </c>
      <c r="X217">
        <v>8.1</v>
      </c>
    </row>
    <row r="218" spans="1:24" x14ac:dyDescent="0.3">
      <c r="A218">
        <v>5</v>
      </c>
      <c r="B218">
        <v>42</v>
      </c>
      <c r="C218">
        <f t="shared" si="11"/>
        <v>1680</v>
      </c>
      <c r="D218">
        <v>420</v>
      </c>
      <c r="E218" t="s">
        <v>114</v>
      </c>
      <c r="G218" t="b">
        <v>0</v>
      </c>
      <c r="H218" t="s">
        <v>24</v>
      </c>
      <c r="I218" t="str">
        <f>IF(ISBLANK(H218),"",IF(ISERROR(VLOOKUP(H218,MapTable!$A:$A,1,0)),"컨트롤없음",""))</f>
        <v/>
      </c>
      <c r="J218">
        <f t="shared" si="12"/>
        <v>5</v>
      </c>
      <c r="K218" t="b">
        <f t="shared" ca="1" si="13"/>
        <v>0</v>
      </c>
      <c r="M218" t="str">
        <f>IF(ISBLANK(L218),"",IF(ISERROR(VLOOKUP(L218,MapTable!$A:$A,1,0)),"컨트롤없음",""))</f>
        <v/>
      </c>
      <c r="O218" t="str">
        <f>IF(ISBLANK(N218),"",
IF(ISERROR(FIND(",",N218)),
  IF(ISERROR(VLOOKUP(N218,MapTable!$A:$A,1,0)),"맵없음",
  ""),
IF(ISERROR(FIND(",",N218,FIND(",",N218)+1)),
  IF(OR(ISERROR(VLOOKUP(LEFT(N218,FIND(",",N218)-1),MapTable!$A:$A,1,0)),ISERROR(VLOOKUP(TRIM(MID(N218,FIND(",",N218)+1,999)),MapTable!$A:$A,1,0))),"맵없음",
  ""),
IF(ISERROR(FIND(",",N218,FIND(",",N218,FIND(",",N218)+1)+1)),
  IF(OR(ISERROR(VLOOKUP(LEFT(N218,FIND(",",N218)-1),MapTable!$A:$A,1,0)),ISERROR(VLOOKUP(TRIM(MID(N218,FIND(",",N218)+1,FIND(",",N218,FIND(",",N218)+1)-FIND(",",N218)-1)),MapTable!$A:$A,1,0)),ISERROR(VLOOKUP(TRIM(MID(N218,FIND(",",N218,FIND(",",N218)+1)+1,999)),MapTable!$A:$A,1,0))),"맵없음",
  ""),
IF(ISERROR(FIND(",",N218,FIND(",",N218,FIND(",",N218,FIND(",",N218)+1)+1)+1)),
  IF(OR(ISERROR(VLOOKUP(LEFT(N218,FIND(",",N218)-1),MapTable!$A:$A,1,0)),ISERROR(VLOOKUP(TRIM(MID(N218,FIND(",",N218)+1,FIND(",",N218,FIND(",",N218)+1)-FIND(",",N218)-1)),MapTable!$A:$A,1,0)),ISERROR(VLOOKUP(TRIM(MID(N218,FIND(",",N218,FIND(",",N218)+1)+1,FIND(",",N218,FIND(",",N218,FIND(",",N218)+1)+1)-FIND(",",N218,FIND(",",N218)+1)-1)),MapTable!$A:$A,1,0)),ISERROR(VLOOKUP(TRIM(MID(N218,FIND(",",N218,FIND(",",N218,FIND(",",N218)+1)+1)+1,999)),MapTable!$A:$A,1,0))),"맵없음",
  ""),
)))))</f>
        <v/>
      </c>
      <c r="T218" t="str">
        <f>IF(ISBLANK(S218),"",IF(ISERROR(VLOOKUP(S218,[1]DropTable!$A:$A,1,0)),"드랍없음",""))</f>
        <v/>
      </c>
      <c r="V218" t="str">
        <f>IF(ISBLANK(U218),"",IF(ISERROR(VLOOKUP(U218,[1]DropTable!$A:$A,1,0)),"드랍없음",""))</f>
        <v/>
      </c>
      <c r="X218">
        <v>8.1</v>
      </c>
    </row>
    <row r="219" spans="1:24" x14ac:dyDescent="0.3">
      <c r="A219">
        <v>5</v>
      </c>
      <c r="B219">
        <v>43</v>
      </c>
      <c r="C219">
        <f t="shared" si="11"/>
        <v>1680</v>
      </c>
      <c r="D219">
        <v>420</v>
      </c>
      <c r="E219" t="s">
        <v>114</v>
      </c>
      <c r="G219" t="b">
        <v>0</v>
      </c>
      <c r="H219" t="s">
        <v>24</v>
      </c>
      <c r="I219" t="str">
        <f>IF(ISBLANK(H219),"",IF(ISERROR(VLOOKUP(H219,MapTable!$A:$A,1,0)),"컨트롤없음",""))</f>
        <v/>
      </c>
      <c r="J219">
        <f t="shared" si="12"/>
        <v>5</v>
      </c>
      <c r="K219" t="b">
        <f t="shared" ca="1" si="13"/>
        <v>0</v>
      </c>
      <c r="M219" t="str">
        <f>IF(ISBLANK(L219),"",IF(ISERROR(VLOOKUP(L219,MapTable!$A:$A,1,0)),"컨트롤없음",""))</f>
        <v/>
      </c>
      <c r="O219" t="str">
        <f>IF(ISBLANK(N219),"",
IF(ISERROR(FIND(",",N219)),
  IF(ISERROR(VLOOKUP(N219,MapTable!$A:$A,1,0)),"맵없음",
  ""),
IF(ISERROR(FIND(",",N219,FIND(",",N219)+1)),
  IF(OR(ISERROR(VLOOKUP(LEFT(N219,FIND(",",N219)-1),MapTable!$A:$A,1,0)),ISERROR(VLOOKUP(TRIM(MID(N219,FIND(",",N219)+1,999)),MapTable!$A:$A,1,0))),"맵없음",
  ""),
IF(ISERROR(FIND(",",N219,FIND(",",N219,FIND(",",N219)+1)+1)),
  IF(OR(ISERROR(VLOOKUP(LEFT(N219,FIND(",",N219)-1),MapTable!$A:$A,1,0)),ISERROR(VLOOKUP(TRIM(MID(N219,FIND(",",N219)+1,FIND(",",N219,FIND(",",N219)+1)-FIND(",",N219)-1)),MapTable!$A:$A,1,0)),ISERROR(VLOOKUP(TRIM(MID(N219,FIND(",",N219,FIND(",",N219)+1)+1,999)),MapTable!$A:$A,1,0))),"맵없음",
  ""),
IF(ISERROR(FIND(",",N219,FIND(",",N219,FIND(",",N219,FIND(",",N219)+1)+1)+1)),
  IF(OR(ISERROR(VLOOKUP(LEFT(N219,FIND(",",N219)-1),MapTable!$A:$A,1,0)),ISERROR(VLOOKUP(TRIM(MID(N219,FIND(",",N219)+1,FIND(",",N219,FIND(",",N219)+1)-FIND(",",N219)-1)),MapTable!$A:$A,1,0)),ISERROR(VLOOKUP(TRIM(MID(N219,FIND(",",N219,FIND(",",N219)+1)+1,FIND(",",N219,FIND(",",N219,FIND(",",N219)+1)+1)-FIND(",",N219,FIND(",",N219)+1)-1)),MapTable!$A:$A,1,0)),ISERROR(VLOOKUP(TRIM(MID(N219,FIND(",",N219,FIND(",",N219,FIND(",",N219)+1)+1)+1,999)),MapTable!$A:$A,1,0))),"맵없음",
  ""),
)))))</f>
        <v/>
      </c>
      <c r="T219" t="str">
        <f>IF(ISBLANK(S219),"",IF(ISERROR(VLOOKUP(S219,[1]DropTable!$A:$A,1,0)),"드랍없음",""))</f>
        <v/>
      </c>
      <c r="V219" t="str">
        <f>IF(ISBLANK(U219),"",IF(ISERROR(VLOOKUP(U219,[1]DropTable!$A:$A,1,0)),"드랍없음",""))</f>
        <v/>
      </c>
      <c r="X219">
        <v>8.1</v>
      </c>
    </row>
    <row r="220" spans="1:24" x14ac:dyDescent="0.3">
      <c r="A220">
        <v>5</v>
      </c>
      <c r="B220">
        <v>44</v>
      </c>
      <c r="C220">
        <f t="shared" si="11"/>
        <v>1680</v>
      </c>
      <c r="D220">
        <v>420</v>
      </c>
      <c r="E220" t="s">
        <v>114</v>
      </c>
      <c r="G220" t="b">
        <v>0</v>
      </c>
      <c r="H220" t="s">
        <v>24</v>
      </c>
      <c r="I220" t="str">
        <f>IF(ISBLANK(H220),"",IF(ISERROR(VLOOKUP(H220,MapTable!$A:$A,1,0)),"컨트롤없음",""))</f>
        <v/>
      </c>
      <c r="J220">
        <f t="shared" si="12"/>
        <v>5</v>
      </c>
      <c r="K220" t="b">
        <f t="shared" ca="1" si="13"/>
        <v>0</v>
      </c>
      <c r="M220" t="str">
        <f>IF(ISBLANK(L220),"",IF(ISERROR(VLOOKUP(L220,MapTable!$A:$A,1,0)),"컨트롤없음",""))</f>
        <v/>
      </c>
      <c r="O220" t="str">
        <f>IF(ISBLANK(N220),"",
IF(ISERROR(FIND(",",N220)),
  IF(ISERROR(VLOOKUP(N220,MapTable!$A:$A,1,0)),"맵없음",
  ""),
IF(ISERROR(FIND(",",N220,FIND(",",N220)+1)),
  IF(OR(ISERROR(VLOOKUP(LEFT(N220,FIND(",",N220)-1),MapTable!$A:$A,1,0)),ISERROR(VLOOKUP(TRIM(MID(N220,FIND(",",N220)+1,999)),MapTable!$A:$A,1,0))),"맵없음",
  ""),
IF(ISERROR(FIND(",",N220,FIND(",",N220,FIND(",",N220)+1)+1)),
  IF(OR(ISERROR(VLOOKUP(LEFT(N220,FIND(",",N220)-1),MapTable!$A:$A,1,0)),ISERROR(VLOOKUP(TRIM(MID(N220,FIND(",",N220)+1,FIND(",",N220,FIND(",",N220)+1)-FIND(",",N220)-1)),MapTable!$A:$A,1,0)),ISERROR(VLOOKUP(TRIM(MID(N220,FIND(",",N220,FIND(",",N220)+1)+1,999)),MapTable!$A:$A,1,0))),"맵없음",
  ""),
IF(ISERROR(FIND(",",N220,FIND(",",N220,FIND(",",N220,FIND(",",N220)+1)+1)+1)),
  IF(OR(ISERROR(VLOOKUP(LEFT(N220,FIND(",",N220)-1),MapTable!$A:$A,1,0)),ISERROR(VLOOKUP(TRIM(MID(N220,FIND(",",N220)+1,FIND(",",N220,FIND(",",N220)+1)-FIND(",",N220)-1)),MapTable!$A:$A,1,0)),ISERROR(VLOOKUP(TRIM(MID(N220,FIND(",",N220,FIND(",",N220)+1)+1,FIND(",",N220,FIND(",",N220,FIND(",",N220)+1)+1)-FIND(",",N220,FIND(",",N220)+1)-1)),MapTable!$A:$A,1,0)),ISERROR(VLOOKUP(TRIM(MID(N220,FIND(",",N220,FIND(",",N220,FIND(",",N220)+1)+1)+1,999)),MapTable!$A:$A,1,0))),"맵없음",
  ""),
)))))</f>
        <v/>
      </c>
      <c r="T220" t="str">
        <f>IF(ISBLANK(S220),"",IF(ISERROR(VLOOKUP(S220,[1]DropTable!$A:$A,1,0)),"드랍없음",""))</f>
        <v/>
      </c>
      <c r="V220" t="str">
        <f>IF(ISBLANK(U220),"",IF(ISERROR(VLOOKUP(U220,[1]DropTable!$A:$A,1,0)),"드랍없음",""))</f>
        <v/>
      </c>
      <c r="X220">
        <v>8.1</v>
      </c>
    </row>
    <row r="221" spans="1:24" x14ac:dyDescent="0.3">
      <c r="A221">
        <v>5</v>
      </c>
      <c r="B221">
        <v>45</v>
      </c>
      <c r="C221">
        <f t="shared" si="11"/>
        <v>1680</v>
      </c>
      <c r="D221">
        <v>420</v>
      </c>
      <c r="E221" t="s">
        <v>114</v>
      </c>
      <c r="G221" t="b">
        <v>0</v>
      </c>
      <c r="H221" t="s">
        <v>24</v>
      </c>
      <c r="I221" t="str">
        <f>IF(ISBLANK(H221),"",IF(ISERROR(VLOOKUP(H221,MapTable!$A:$A,1,0)),"컨트롤없음",""))</f>
        <v/>
      </c>
      <c r="J221">
        <f t="shared" si="12"/>
        <v>11</v>
      </c>
      <c r="K221" t="b">
        <f t="shared" ca="1" si="13"/>
        <v>0</v>
      </c>
      <c r="M221" t="str">
        <f>IF(ISBLANK(L221),"",IF(ISERROR(VLOOKUP(L221,MapTable!$A:$A,1,0)),"컨트롤없음",""))</f>
        <v/>
      </c>
      <c r="O221" t="str">
        <f>IF(ISBLANK(N221),"",
IF(ISERROR(FIND(",",N221)),
  IF(ISERROR(VLOOKUP(N221,MapTable!$A:$A,1,0)),"맵없음",
  ""),
IF(ISERROR(FIND(",",N221,FIND(",",N221)+1)),
  IF(OR(ISERROR(VLOOKUP(LEFT(N221,FIND(",",N221)-1),MapTable!$A:$A,1,0)),ISERROR(VLOOKUP(TRIM(MID(N221,FIND(",",N221)+1,999)),MapTable!$A:$A,1,0))),"맵없음",
  ""),
IF(ISERROR(FIND(",",N221,FIND(",",N221,FIND(",",N221)+1)+1)),
  IF(OR(ISERROR(VLOOKUP(LEFT(N221,FIND(",",N221)-1),MapTable!$A:$A,1,0)),ISERROR(VLOOKUP(TRIM(MID(N221,FIND(",",N221)+1,FIND(",",N221,FIND(",",N221)+1)-FIND(",",N221)-1)),MapTable!$A:$A,1,0)),ISERROR(VLOOKUP(TRIM(MID(N221,FIND(",",N221,FIND(",",N221)+1)+1,999)),MapTable!$A:$A,1,0))),"맵없음",
  ""),
IF(ISERROR(FIND(",",N221,FIND(",",N221,FIND(",",N221,FIND(",",N221)+1)+1)+1)),
  IF(OR(ISERROR(VLOOKUP(LEFT(N221,FIND(",",N221)-1),MapTable!$A:$A,1,0)),ISERROR(VLOOKUP(TRIM(MID(N221,FIND(",",N221)+1,FIND(",",N221,FIND(",",N221)+1)-FIND(",",N221)-1)),MapTable!$A:$A,1,0)),ISERROR(VLOOKUP(TRIM(MID(N221,FIND(",",N221,FIND(",",N221)+1)+1,FIND(",",N221,FIND(",",N221,FIND(",",N221)+1)+1)-FIND(",",N221,FIND(",",N221)+1)-1)),MapTable!$A:$A,1,0)),ISERROR(VLOOKUP(TRIM(MID(N221,FIND(",",N221,FIND(",",N221,FIND(",",N221)+1)+1)+1,999)),MapTable!$A:$A,1,0))),"맵없음",
  ""),
)))))</f>
        <v/>
      </c>
      <c r="T221" t="str">
        <f>IF(ISBLANK(S221),"",IF(ISERROR(VLOOKUP(S221,[1]DropTable!$A:$A,1,0)),"드랍없음",""))</f>
        <v/>
      </c>
      <c r="V221" t="str">
        <f>IF(ISBLANK(U221),"",IF(ISERROR(VLOOKUP(U221,[1]DropTable!$A:$A,1,0)),"드랍없음",""))</f>
        <v/>
      </c>
      <c r="X221">
        <v>8.1</v>
      </c>
    </row>
    <row r="222" spans="1:24" x14ac:dyDescent="0.3">
      <c r="A222">
        <v>5</v>
      </c>
      <c r="B222">
        <v>46</v>
      </c>
      <c r="C222">
        <f t="shared" si="11"/>
        <v>1680</v>
      </c>
      <c r="D222">
        <v>420</v>
      </c>
      <c r="E222" t="s">
        <v>114</v>
      </c>
      <c r="G222" t="b">
        <v>0</v>
      </c>
      <c r="H222" t="s">
        <v>24</v>
      </c>
      <c r="I222" t="str">
        <f>IF(ISBLANK(H222),"",IF(ISERROR(VLOOKUP(H222,MapTable!$A:$A,1,0)),"컨트롤없음",""))</f>
        <v/>
      </c>
      <c r="J222">
        <f t="shared" si="12"/>
        <v>5</v>
      </c>
      <c r="K222" t="b">
        <f t="shared" ca="1" si="13"/>
        <v>0</v>
      </c>
      <c r="M222" t="str">
        <f>IF(ISBLANK(L222),"",IF(ISERROR(VLOOKUP(L222,MapTable!$A:$A,1,0)),"컨트롤없음",""))</f>
        <v/>
      </c>
      <c r="O222" t="str">
        <f>IF(ISBLANK(N222),"",
IF(ISERROR(FIND(",",N222)),
  IF(ISERROR(VLOOKUP(N222,MapTable!$A:$A,1,0)),"맵없음",
  ""),
IF(ISERROR(FIND(",",N222,FIND(",",N222)+1)),
  IF(OR(ISERROR(VLOOKUP(LEFT(N222,FIND(",",N222)-1),MapTable!$A:$A,1,0)),ISERROR(VLOOKUP(TRIM(MID(N222,FIND(",",N222)+1,999)),MapTable!$A:$A,1,0))),"맵없음",
  ""),
IF(ISERROR(FIND(",",N222,FIND(",",N222,FIND(",",N222)+1)+1)),
  IF(OR(ISERROR(VLOOKUP(LEFT(N222,FIND(",",N222)-1),MapTable!$A:$A,1,0)),ISERROR(VLOOKUP(TRIM(MID(N222,FIND(",",N222)+1,FIND(",",N222,FIND(",",N222)+1)-FIND(",",N222)-1)),MapTable!$A:$A,1,0)),ISERROR(VLOOKUP(TRIM(MID(N222,FIND(",",N222,FIND(",",N222)+1)+1,999)),MapTable!$A:$A,1,0))),"맵없음",
  ""),
IF(ISERROR(FIND(",",N222,FIND(",",N222,FIND(",",N222,FIND(",",N222)+1)+1)+1)),
  IF(OR(ISERROR(VLOOKUP(LEFT(N222,FIND(",",N222)-1),MapTable!$A:$A,1,0)),ISERROR(VLOOKUP(TRIM(MID(N222,FIND(",",N222)+1,FIND(",",N222,FIND(",",N222)+1)-FIND(",",N222)-1)),MapTable!$A:$A,1,0)),ISERROR(VLOOKUP(TRIM(MID(N222,FIND(",",N222,FIND(",",N222)+1)+1,FIND(",",N222,FIND(",",N222,FIND(",",N222)+1)+1)-FIND(",",N222,FIND(",",N222)+1)-1)),MapTable!$A:$A,1,0)),ISERROR(VLOOKUP(TRIM(MID(N222,FIND(",",N222,FIND(",",N222,FIND(",",N222)+1)+1)+1,999)),MapTable!$A:$A,1,0))),"맵없음",
  ""),
)))))</f>
        <v/>
      </c>
      <c r="T222" t="str">
        <f>IF(ISBLANK(S222),"",IF(ISERROR(VLOOKUP(S222,[1]DropTable!$A:$A,1,0)),"드랍없음",""))</f>
        <v/>
      </c>
      <c r="V222" t="str">
        <f>IF(ISBLANK(U222),"",IF(ISERROR(VLOOKUP(U222,[1]DropTable!$A:$A,1,0)),"드랍없음",""))</f>
        <v/>
      </c>
      <c r="X222">
        <v>8.1</v>
      </c>
    </row>
    <row r="223" spans="1:24" x14ac:dyDescent="0.3">
      <c r="A223">
        <v>5</v>
      </c>
      <c r="B223">
        <v>47</v>
      </c>
      <c r="C223">
        <f t="shared" si="11"/>
        <v>1680</v>
      </c>
      <c r="D223">
        <v>420</v>
      </c>
      <c r="E223" t="s">
        <v>114</v>
      </c>
      <c r="G223" t="b">
        <v>0</v>
      </c>
      <c r="H223" t="s">
        <v>24</v>
      </c>
      <c r="I223" t="str">
        <f>IF(ISBLANK(H223),"",IF(ISERROR(VLOOKUP(H223,MapTable!$A:$A,1,0)),"컨트롤없음",""))</f>
        <v/>
      </c>
      <c r="J223">
        <f t="shared" si="12"/>
        <v>5</v>
      </c>
      <c r="K223" t="b">
        <f t="shared" ca="1" si="13"/>
        <v>0</v>
      </c>
      <c r="M223" t="str">
        <f>IF(ISBLANK(L223),"",IF(ISERROR(VLOOKUP(L223,MapTable!$A:$A,1,0)),"컨트롤없음",""))</f>
        <v/>
      </c>
      <c r="O223" t="str">
        <f>IF(ISBLANK(N223),"",
IF(ISERROR(FIND(",",N223)),
  IF(ISERROR(VLOOKUP(N223,MapTable!$A:$A,1,0)),"맵없음",
  ""),
IF(ISERROR(FIND(",",N223,FIND(",",N223)+1)),
  IF(OR(ISERROR(VLOOKUP(LEFT(N223,FIND(",",N223)-1),MapTable!$A:$A,1,0)),ISERROR(VLOOKUP(TRIM(MID(N223,FIND(",",N223)+1,999)),MapTable!$A:$A,1,0))),"맵없음",
  ""),
IF(ISERROR(FIND(",",N223,FIND(",",N223,FIND(",",N223)+1)+1)),
  IF(OR(ISERROR(VLOOKUP(LEFT(N223,FIND(",",N223)-1),MapTable!$A:$A,1,0)),ISERROR(VLOOKUP(TRIM(MID(N223,FIND(",",N223)+1,FIND(",",N223,FIND(",",N223)+1)-FIND(",",N223)-1)),MapTable!$A:$A,1,0)),ISERROR(VLOOKUP(TRIM(MID(N223,FIND(",",N223,FIND(",",N223)+1)+1,999)),MapTable!$A:$A,1,0))),"맵없음",
  ""),
IF(ISERROR(FIND(",",N223,FIND(",",N223,FIND(",",N223,FIND(",",N223)+1)+1)+1)),
  IF(OR(ISERROR(VLOOKUP(LEFT(N223,FIND(",",N223)-1),MapTable!$A:$A,1,0)),ISERROR(VLOOKUP(TRIM(MID(N223,FIND(",",N223)+1,FIND(",",N223,FIND(",",N223)+1)-FIND(",",N223)-1)),MapTable!$A:$A,1,0)),ISERROR(VLOOKUP(TRIM(MID(N223,FIND(",",N223,FIND(",",N223)+1)+1,FIND(",",N223,FIND(",",N223,FIND(",",N223)+1)+1)-FIND(",",N223,FIND(",",N223)+1)-1)),MapTable!$A:$A,1,0)),ISERROR(VLOOKUP(TRIM(MID(N223,FIND(",",N223,FIND(",",N223,FIND(",",N223)+1)+1)+1,999)),MapTable!$A:$A,1,0))),"맵없음",
  ""),
)))))</f>
        <v/>
      </c>
      <c r="T223" t="str">
        <f>IF(ISBLANK(S223),"",IF(ISERROR(VLOOKUP(S223,[1]DropTable!$A:$A,1,0)),"드랍없음",""))</f>
        <v/>
      </c>
      <c r="V223" t="str">
        <f>IF(ISBLANK(U223),"",IF(ISERROR(VLOOKUP(U223,[1]DropTable!$A:$A,1,0)),"드랍없음",""))</f>
        <v/>
      </c>
      <c r="X223">
        <v>8.1</v>
      </c>
    </row>
    <row r="224" spans="1:24" x14ac:dyDescent="0.3">
      <c r="A224">
        <v>5</v>
      </c>
      <c r="B224">
        <v>48</v>
      </c>
      <c r="C224">
        <f t="shared" si="11"/>
        <v>1680</v>
      </c>
      <c r="D224">
        <v>420</v>
      </c>
      <c r="E224" t="s">
        <v>114</v>
      </c>
      <c r="G224" t="b">
        <v>0</v>
      </c>
      <c r="H224" t="s">
        <v>24</v>
      </c>
      <c r="I224" t="str">
        <f>IF(ISBLANK(H224),"",IF(ISERROR(VLOOKUP(H224,MapTable!$A:$A,1,0)),"컨트롤없음",""))</f>
        <v/>
      </c>
      <c r="J224">
        <f t="shared" si="12"/>
        <v>5</v>
      </c>
      <c r="K224" t="b">
        <f t="shared" ca="1" si="13"/>
        <v>0</v>
      </c>
      <c r="M224" t="str">
        <f>IF(ISBLANK(L224),"",IF(ISERROR(VLOOKUP(L224,MapTable!$A:$A,1,0)),"컨트롤없음",""))</f>
        <v/>
      </c>
      <c r="O224" t="str">
        <f>IF(ISBLANK(N224),"",
IF(ISERROR(FIND(",",N224)),
  IF(ISERROR(VLOOKUP(N224,MapTable!$A:$A,1,0)),"맵없음",
  ""),
IF(ISERROR(FIND(",",N224,FIND(",",N224)+1)),
  IF(OR(ISERROR(VLOOKUP(LEFT(N224,FIND(",",N224)-1),MapTable!$A:$A,1,0)),ISERROR(VLOOKUP(TRIM(MID(N224,FIND(",",N224)+1,999)),MapTable!$A:$A,1,0))),"맵없음",
  ""),
IF(ISERROR(FIND(",",N224,FIND(",",N224,FIND(",",N224)+1)+1)),
  IF(OR(ISERROR(VLOOKUP(LEFT(N224,FIND(",",N224)-1),MapTable!$A:$A,1,0)),ISERROR(VLOOKUP(TRIM(MID(N224,FIND(",",N224)+1,FIND(",",N224,FIND(",",N224)+1)-FIND(",",N224)-1)),MapTable!$A:$A,1,0)),ISERROR(VLOOKUP(TRIM(MID(N224,FIND(",",N224,FIND(",",N224)+1)+1,999)),MapTable!$A:$A,1,0))),"맵없음",
  ""),
IF(ISERROR(FIND(",",N224,FIND(",",N224,FIND(",",N224,FIND(",",N224)+1)+1)+1)),
  IF(OR(ISERROR(VLOOKUP(LEFT(N224,FIND(",",N224)-1),MapTable!$A:$A,1,0)),ISERROR(VLOOKUP(TRIM(MID(N224,FIND(",",N224)+1,FIND(",",N224,FIND(",",N224)+1)-FIND(",",N224)-1)),MapTable!$A:$A,1,0)),ISERROR(VLOOKUP(TRIM(MID(N224,FIND(",",N224,FIND(",",N224)+1)+1,FIND(",",N224,FIND(",",N224,FIND(",",N224)+1)+1)-FIND(",",N224,FIND(",",N224)+1)-1)),MapTable!$A:$A,1,0)),ISERROR(VLOOKUP(TRIM(MID(N224,FIND(",",N224,FIND(",",N224,FIND(",",N224)+1)+1)+1,999)),MapTable!$A:$A,1,0))),"맵없음",
  ""),
)))))</f>
        <v/>
      </c>
      <c r="T224" t="str">
        <f>IF(ISBLANK(S224),"",IF(ISERROR(VLOOKUP(S224,[1]DropTable!$A:$A,1,0)),"드랍없음",""))</f>
        <v/>
      </c>
      <c r="V224" t="str">
        <f>IF(ISBLANK(U224),"",IF(ISERROR(VLOOKUP(U224,[1]DropTable!$A:$A,1,0)),"드랍없음",""))</f>
        <v/>
      </c>
      <c r="X224">
        <v>8.1</v>
      </c>
    </row>
    <row r="225" spans="1:24" x14ac:dyDescent="0.3">
      <c r="A225">
        <v>5</v>
      </c>
      <c r="B225">
        <v>49</v>
      </c>
      <c r="C225">
        <f t="shared" si="11"/>
        <v>1680</v>
      </c>
      <c r="D225">
        <v>420</v>
      </c>
      <c r="E225" t="s">
        <v>114</v>
      </c>
      <c r="G225" t="b">
        <v>0</v>
      </c>
      <c r="H225" t="s">
        <v>24</v>
      </c>
      <c r="I225" t="str">
        <f>IF(ISBLANK(H225),"",IF(ISERROR(VLOOKUP(H225,MapTable!$A:$A,1,0)),"컨트롤없음",""))</f>
        <v/>
      </c>
      <c r="J225">
        <f t="shared" si="12"/>
        <v>5</v>
      </c>
      <c r="K225" t="b">
        <f t="shared" ca="1" si="13"/>
        <v>1</v>
      </c>
      <c r="M225" t="str">
        <f>IF(ISBLANK(L225),"",IF(ISERROR(VLOOKUP(L225,MapTable!$A:$A,1,0)),"컨트롤없음",""))</f>
        <v/>
      </c>
      <c r="O225" t="str">
        <f>IF(ISBLANK(N225),"",
IF(ISERROR(FIND(",",N225)),
  IF(ISERROR(VLOOKUP(N225,MapTable!$A:$A,1,0)),"맵없음",
  ""),
IF(ISERROR(FIND(",",N225,FIND(",",N225)+1)),
  IF(OR(ISERROR(VLOOKUP(LEFT(N225,FIND(",",N225)-1),MapTable!$A:$A,1,0)),ISERROR(VLOOKUP(TRIM(MID(N225,FIND(",",N225)+1,999)),MapTable!$A:$A,1,0))),"맵없음",
  ""),
IF(ISERROR(FIND(",",N225,FIND(",",N225,FIND(",",N225)+1)+1)),
  IF(OR(ISERROR(VLOOKUP(LEFT(N225,FIND(",",N225)-1),MapTable!$A:$A,1,0)),ISERROR(VLOOKUP(TRIM(MID(N225,FIND(",",N225)+1,FIND(",",N225,FIND(",",N225)+1)-FIND(",",N225)-1)),MapTable!$A:$A,1,0)),ISERROR(VLOOKUP(TRIM(MID(N225,FIND(",",N225,FIND(",",N225)+1)+1,999)),MapTable!$A:$A,1,0))),"맵없음",
  ""),
IF(ISERROR(FIND(",",N225,FIND(",",N225,FIND(",",N225,FIND(",",N225)+1)+1)+1)),
  IF(OR(ISERROR(VLOOKUP(LEFT(N225,FIND(",",N225)-1),MapTable!$A:$A,1,0)),ISERROR(VLOOKUP(TRIM(MID(N225,FIND(",",N225)+1,FIND(",",N225,FIND(",",N225)+1)-FIND(",",N225)-1)),MapTable!$A:$A,1,0)),ISERROR(VLOOKUP(TRIM(MID(N225,FIND(",",N225,FIND(",",N225)+1)+1,FIND(",",N225,FIND(",",N225,FIND(",",N225)+1)+1)-FIND(",",N225,FIND(",",N225)+1)-1)),MapTable!$A:$A,1,0)),ISERROR(VLOOKUP(TRIM(MID(N225,FIND(",",N225,FIND(",",N225,FIND(",",N225)+1)+1)+1,999)),MapTable!$A:$A,1,0))),"맵없음",
  ""),
)))))</f>
        <v/>
      </c>
      <c r="T225" t="str">
        <f>IF(ISBLANK(S225),"",IF(ISERROR(VLOOKUP(S225,[1]DropTable!$A:$A,1,0)),"드랍없음",""))</f>
        <v/>
      </c>
      <c r="V225" t="str">
        <f>IF(ISBLANK(U225),"",IF(ISERROR(VLOOKUP(U225,[1]DropTable!$A:$A,1,0)),"드랍없음",""))</f>
        <v/>
      </c>
      <c r="X225">
        <v>8.1</v>
      </c>
    </row>
    <row r="226" spans="1:24" x14ac:dyDescent="0.3">
      <c r="A226">
        <v>5</v>
      </c>
      <c r="B226">
        <v>50</v>
      </c>
      <c r="C226">
        <f t="shared" si="11"/>
        <v>1680</v>
      </c>
      <c r="D226">
        <v>420</v>
      </c>
      <c r="E226" t="s">
        <v>114</v>
      </c>
      <c r="G226" t="b">
        <v>0</v>
      </c>
      <c r="H226" t="s">
        <v>24</v>
      </c>
      <c r="I226" t="str">
        <f>IF(ISBLANK(H226),"",IF(ISERROR(VLOOKUP(H226,MapTable!$A:$A,1,0)),"컨트롤없음",""))</f>
        <v/>
      </c>
      <c r="J226">
        <f t="shared" si="12"/>
        <v>12</v>
      </c>
      <c r="K226" t="b">
        <f t="shared" ca="1" si="13"/>
        <v>0</v>
      </c>
      <c r="M226" t="str">
        <f>IF(ISBLANK(L226),"",IF(ISERROR(VLOOKUP(L226,MapTable!$A:$A,1,0)),"컨트롤없음",""))</f>
        <v/>
      </c>
      <c r="O226" t="str">
        <f>IF(ISBLANK(N226),"",
IF(ISERROR(FIND(",",N226)),
  IF(ISERROR(VLOOKUP(N226,MapTable!$A:$A,1,0)),"맵없음",
  ""),
IF(ISERROR(FIND(",",N226,FIND(",",N226)+1)),
  IF(OR(ISERROR(VLOOKUP(LEFT(N226,FIND(",",N226)-1),MapTable!$A:$A,1,0)),ISERROR(VLOOKUP(TRIM(MID(N226,FIND(",",N226)+1,999)),MapTable!$A:$A,1,0))),"맵없음",
  ""),
IF(ISERROR(FIND(",",N226,FIND(",",N226,FIND(",",N226)+1)+1)),
  IF(OR(ISERROR(VLOOKUP(LEFT(N226,FIND(",",N226)-1),MapTable!$A:$A,1,0)),ISERROR(VLOOKUP(TRIM(MID(N226,FIND(",",N226)+1,FIND(",",N226,FIND(",",N226)+1)-FIND(",",N226)-1)),MapTable!$A:$A,1,0)),ISERROR(VLOOKUP(TRIM(MID(N226,FIND(",",N226,FIND(",",N226)+1)+1,999)),MapTable!$A:$A,1,0))),"맵없음",
  ""),
IF(ISERROR(FIND(",",N226,FIND(",",N226,FIND(",",N226,FIND(",",N226)+1)+1)+1)),
  IF(OR(ISERROR(VLOOKUP(LEFT(N226,FIND(",",N226)-1),MapTable!$A:$A,1,0)),ISERROR(VLOOKUP(TRIM(MID(N226,FIND(",",N226)+1,FIND(",",N226,FIND(",",N226)+1)-FIND(",",N226)-1)),MapTable!$A:$A,1,0)),ISERROR(VLOOKUP(TRIM(MID(N226,FIND(",",N226,FIND(",",N226)+1)+1,FIND(",",N226,FIND(",",N226,FIND(",",N226)+1)+1)-FIND(",",N226,FIND(",",N226)+1)-1)),MapTable!$A:$A,1,0)),ISERROR(VLOOKUP(TRIM(MID(N226,FIND(",",N226,FIND(",",N226,FIND(",",N226)+1)+1)+1,999)),MapTable!$A:$A,1,0))),"맵없음",
  ""),
)))))</f>
        <v/>
      </c>
      <c r="T226" t="str">
        <f>IF(ISBLANK(S226),"",IF(ISERROR(VLOOKUP(S226,[1]DropTable!$A:$A,1,0)),"드랍없음",""))</f>
        <v/>
      </c>
      <c r="V226" t="str">
        <f>IF(ISBLANK(U226),"",IF(ISERROR(VLOOKUP(U226,[1]DropTable!$A:$A,1,0)),"드랍없음",""))</f>
        <v/>
      </c>
      <c r="X226">
        <v>8.1</v>
      </c>
    </row>
    <row r="227" spans="1:24" x14ac:dyDescent="0.3">
      <c r="A227">
        <v>6</v>
      </c>
      <c r="B227">
        <v>0</v>
      </c>
      <c r="C227">
        <v>1680</v>
      </c>
      <c r="D227">
        <v>420</v>
      </c>
      <c r="E227" t="s">
        <v>114</v>
      </c>
      <c r="G227" t="b">
        <v>0</v>
      </c>
      <c r="H227" t="s">
        <v>64</v>
      </c>
      <c r="I227" t="str">
        <f>IF(ISBLANK(H227),"",IF(ISERROR(VLOOKUP(H227,MapTable!$A:$A,1,0)),"컨트롤없음",""))</f>
        <v/>
      </c>
      <c r="J227">
        <f t="shared" si="12"/>
        <v>0</v>
      </c>
      <c r="K227" t="b">
        <f t="shared" ca="1" si="13"/>
        <v>0</v>
      </c>
      <c r="M227" t="str">
        <f>IF(ISBLANK(L227),"",IF(ISERROR(VLOOKUP(L227,MapTable!$A:$A,1,0)),"컨트롤없음",""))</f>
        <v/>
      </c>
      <c r="O227" t="str">
        <f>IF(ISBLANK(N227),"",
IF(ISERROR(FIND(",",N227)),
  IF(ISERROR(VLOOKUP(N227,MapTable!$A:$A,1,0)),"맵없음",
  ""),
IF(ISERROR(FIND(",",N227,FIND(",",N227)+1)),
  IF(OR(ISERROR(VLOOKUP(LEFT(N227,FIND(",",N227)-1),MapTable!$A:$A,1,0)),ISERROR(VLOOKUP(TRIM(MID(N227,FIND(",",N227)+1,999)),MapTable!$A:$A,1,0))),"맵없음",
  ""),
IF(ISERROR(FIND(",",N227,FIND(",",N227,FIND(",",N227)+1)+1)),
  IF(OR(ISERROR(VLOOKUP(LEFT(N227,FIND(",",N227)-1),MapTable!$A:$A,1,0)),ISERROR(VLOOKUP(TRIM(MID(N227,FIND(",",N227)+1,FIND(",",N227,FIND(",",N227)+1)-FIND(",",N227)-1)),MapTable!$A:$A,1,0)),ISERROR(VLOOKUP(TRIM(MID(N227,FIND(",",N227,FIND(",",N227)+1)+1,999)),MapTable!$A:$A,1,0))),"맵없음",
  ""),
IF(ISERROR(FIND(",",N227,FIND(",",N227,FIND(",",N227,FIND(",",N227)+1)+1)+1)),
  IF(OR(ISERROR(VLOOKUP(LEFT(N227,FIND(",",N227)-1),MapTable!$A:$A,1,0)),ISERROR(VLOOKUP(TRIM(MID(N227,FIND(",",N227)+1,FIND(",",N227,FIND(",",N227)+1)-FIND(",",N227)-1)),MapTable!$A:$A,1,0)),ISERROR(VLOOKUP(TRIM(MID(N227,FIND(",",N227,FIND(",",N227)+1)+1,FIND(",",N227,FIND(",",N227,FIND(",",N227)+1)+1)-FIND(",",N227,FIND(",",N227)+1)-1)),MapTable!$A:$A,1,0)),ISERROR(VLOOKUP(TRIM(MID(N227,FIND(",",N227,FIND(",",N227,FIND(",",N227)+1)+1)+1,999)),MapTable!$A:$A,1,0))),"맵없음",
  ""),
)))))</f>
        <v/>
      </c>
      <c r="T227" t="str">
        <f>IF(ISBLANK(S227),"",IF(ISERROR(VLOOKUP(S227,[1]DropTable!$A:$A,1,0)),"드랍없음",""))</f>
        <v/>
      </c>
      <c r="V227" t="str">
        <f>IF(ISBLANK(U227),"",IF(ISERROR(VLOOKUP(U227,[1]DropTable!$A:$A,1,0)),"드랍없음",""))</f>
        <v/>
      </c>
      <c r="X227">
        <v>8.1</v>
      </c>
    </row>
    <row r="228" spans="1:24" x14ac:dyDescent="0.3">
      <c r="A228">
        <v>6</v>
      </c>
      <c r="B228">
        <v>1</v>
      </c>
      <c r="C228">
        <f t="shared" si="11"/>
        <v>1680</v>
      </c>
      <c r="D228">
        <v>420</v>
      </c>
      <c r="E228" t="s">
        <v>114</v>
      </c>
      <c r="G228" t="b">
        <v>0</v>
      </c>
      <c r="H228" t="s">
        <v>24</v>
      </c>
      <c r="I228" t="str">
        <f>IF(ISBLANK(H228),"",IF(ISERROR(VLOOKUP(H228,MapTable!$A:$A,1,0)),"컨트롤없음",""))</f>
        <v/>
      </c>
      <c r="J228">
        <f t="shared" si="12"/>
        <v>1</v>
      </c>
      <c r="K228" t="b">
        <f t="shared" ca="1" si="13"/>
        <v>0</v>
      </c>
      <c r="M228" t="str">
        <f>IF(ISBLANK(L228),"",IF(ISERROR(VLOOKUP(L228,MapTable!$A:$A,1,0)),"컨트롤없음",""))</f>
        <v/>
      </c>
      <c r="O228" t="str">
        <f>IF(ISBLANK(N228),"",
IF(ISERROR(FIND(",",N228)),
  IF(ISERROR(VLOOKUP(N228,MapTable!$A:$A,1,0)),"맵없음",
  ""),
IF(ISERROR(FIND(",",N228,FIND(",",N228)+1)),
  IF(OR(ISERROR(VLOOKUP(LEFT(N228,FIND(",",N228)-1),MapTable!$A:$A,1,0)),ISERROR(VLOOKUP(TRIM(MID(N228,FIND(",",N228)+1,999)),MapTable!$A:$A,1,0))),"맵없음",
  ""),
IF(ISERROR(FIND(",",N228,FIND(",",N228,FIND(",",N228)+1)+1)),
  IF(OR(ISERROR(VLOOKUP(LEFT(N228,FIND(",",N228)-1),MapTable!$A:$A,1,0)),ISERROR(VLOOKUP(TRIM(MID(N228,FIND(",",N228)+1,FIND(",",N228,FIND(",",N228)+1)-FIND(",",N228)-1)),MapTable!$A:$A,1,0)),ISERROR(VLOOKUP(TRIM(MID(N228,FIND(",",N228,FIND(",",N228)+1)+1,999)),MapTable!$A:$A,1,0))),"맵없음",
  ""),
IF(ISERROR(FIND(",",N228,FIND(",",N228,FIND(",",N228,FIND(",",N228)+1)+1)+1)),
  IF(OR(ISERROR(VLOOKUP(LEFT(N228,FIND(",",N228)-1),MapTable!$A:$A,1,0)),ISERROR(VLOOKUP(TRIM(MID(N228,FIND(",",N228)+1,FIND(",",N228,FIND(",",N228)+1)-FIND(",",N228)-1)),MapTable!$A:$A,1,0)),ISERROR(VLOOKUP(TRIM(MID(N228,FIND(",",N228,FIND(",",N228)+1)+1,FIND(",",N228,FIND(",",N228,FIND(",",N228)+1)+1)-FIND(",",N228,FIND(",",N228)+1)-1)),MapTable!$A:$A,1,0)),ISERROR(VLOOKUP(TRIM(MID(N228,FIND(",",N228,FIND(",",N228,FIND(",",N228)+1)+1)+1,999)),MapTable!$A:$A,1,0))),"맵없음",
  ""),
)))))</f>
        <v/>
      </c>
      <c r="T228" t="str">
        <f>IF(ISBLANK(S228),"",IF(ISERROR(VLOOKUP(S228,[1]DropTable!$A:$A,1,0)),"드랍없음",""))</f>
        <v/>
      </c>
      <c r="V228" t="str">
        <f>IF(ISBLANK(U228),"",IF(ISERROR(VLOOKUP(U228,[1]DropTable!$A:$A,1,0)),"드랍없음",""))</f>
        <v/>
      </c>
      <c r="X228">
        <v>8.1</v>
      </c>
    </row>
    <row r="229" spans="1:24" x14ac:dyDescent="0.3">
      <c r="A229">
        <v>6</v>
      </c>
      <c r="B229">
        <v>2</v>
      </c>
      <c r="C229">
        <f t="shared" si="11"/>
        <v>1680</v>
      </c>
      <c r="D229">
        <v>420</v>
      </c>
      <c r="E229" t="s">
        <v>114</v>
      </c>
      <c r="G229" t="b">
        <v>0</v>
      </c>
      <c r="H229" t="s">
        <v>24</v>
      </c>
      <c r="I229" t="str">
        <f>IF(ISBLANK(H229),"",IF(ISERROR(VLOOKUP(H229,MapTable!$A:$A,1,0)),"컨트롤없음",""))</f>
        <v/>
      </c>
      <c r="J229">
        <f t="shared" si="12"/>
        <v>11</v>
      </c>
      <c r="K229" t="b">
        <f t="shared" ca="1" si="13"/>
        <v>0</v>
      </c>
      <c r="M229" t="str">
        <f>IF(ISBLANK(L229),"",IF(ISERROR(VLOOKUP(L229,MapTable!$A:$A,1,0)),"컨트롤없음",""))</f>
        <v/>
      </c>
      <c r="O229" t="str">
        <f>IF(ISBLANK(N229),"",
IF(ISERROR(FIND(",",N229)),
  IF(ISERROR(VLOOKUP(N229,MapTable!$A:$A,1,0)),"맵없음",
  ""),
IF(ISERROR(FIND(",",N229,FIND(",",N229)+1)),
  IF(OR(ISERROR(VLOOKUP(LEFT(N229,FIND(",",N229)-1),MapTable!$A:$A,1,0)),ISERROR(VLOOKUP(TRIM(MID(N229,FIND(",",N229)+1,999)),MapTable!$A:$A,1,0))),"맵없음",
  ""),
IF(ISERROR(FIND(",",N229,FIND(",",N229,FIND(",",N229)+1)+1)),
  IF(OR(ISERROR(VLOOKUP(LEFT(N229,FIND(",",N229)-1),MapTable!$A:$A,1,0)),ISERROR(VLOOKUP(TRIM(MID(N229,FIND(",",N229)+1,FIND(",",N229,FIND(",",N229)+1)-FIND(",",N229)-1)),MapTable!$A:$A,1,0)),ISERROR(VLOOKUP(TRIM(MID(N229,FIND(",",N229,FIND(",",N229)+1)+1,999)),MapTable!$A:$A,1,0))),"맵없음",
  ""),
IF(ISERROR(FIND(",",N229,FIND(",",N229,FIND(",",N229,FIND(",",N229)+1)+1)+1)),
  IF(OR(ISERROR(VLOOKUP(LEFT(N229,FIND(",",N229)-1),MapTable!$A:$A,1,0)),ISERROR(VLOOKUP(TRIM(MID(N229,FIND(",",N229)+1,FIND(",",N229,FIND(",",N229)+1)-FIND(",",N229)-1)),MapTable!$A:$A,1,0)),ISERROR(VLOOKUP(TRIM(MID(N229,FIND(",",N229,FIND(",",N229)+1)+1,FIND(",",N229,FIND(",",N229,FIND(",",N229)+1)+1)-FIND(",",N229,FIND(",",N229)+1)-1)),MapTable!$A:$A,1,0)),ISERROR(VLOOKUP(TRIM(MID(N229,FIND(",",N229,FIND(",",N229,FIND(",",N229)+1)+1)+1,999)),MapTable!$A:$A,1,0))),"맵없음",
  ""),
)))))</f>
        <v/>
      </c>
      <c r="T229" t="str">
        <f>IF(ISBLANK(S229),"",IF(ISERROR(VLOOKUP(S229,[1]DropTable!$A:$A,1,0)),"드랍없음",""))</f>
        <v/>
      </c>
      <c r="V229" t="str">
        <f>IF(ISBLANK(U229),"",IF(ISERROR(VLOOKUP(U229,[1]DropTable!$A:$A,1,0)),"드랍없음",""))</f>
        <v/>
      </c>
      <c r="X229">
        <v>8.1</v>
      </c>
    </row>
    <row r="230" spans="1:24" x14ac:dyDescent="0.3">
      <c r="A230">
        <v>6</v>
      </c>
      <c r="B230">
        <v>3</v>
      </c>
      <c r="C230">
        <f t="shared" si="11"/>
        <v>1680</v>
      </c>
      <c r="D230">
        <v>420</v>
      </c>
      <c r="E230" t="s">
        <v>114</v>
      </c>
      <c r="G230" t="b">
        <v>0</v>
      </c>
      <c r="H230" t="s">
        <v>24</v>
      </c>
      <c r="I230" t="str">
        <f>IF(ISBLANK(H230),"",IF(ISERROR(VLOOKUP(H230,MapTable!$A:$A,1,0)),"컨트롤없음",""))</f>
        <v/>
      </c>
      <c r="J230">
        <f t="shared" si="12"/>
        <v>1</v>
      </c>
      <c r="K230" t="b">
        <f t="shared" ca="1" si="13"/>
        <v>1</v>
      </c>
      <c r="M230" t="str">
        <f>IF(ISBLANK(L230),"",IF(ISERROR(VLOOKUP(L230,MapTable!$A:$A,1,0)),"컨트롤없음",""))</f>
        <v/>
      </c>
      <c r="O230" t="str">
        <f>IF(ISBLANK(N230),"",
IF(ISERROR(FIND(",",N230)),
  IF(ISERROR(VLOOKUP(N230,MapTable!$A:$A,1,0)),"맵없음",
  ""),
IF(ISERROR(FIND(",",N230,FIND(",",N230)+1)),
  IF(OR(ISERROR(VLOOKUP(LEFT(N230,FIND(",",N230)-1),MapTable!$A:$A,1,0)),ISERROR(VLOOKUP(TRIM(MID(N230,FIND(",",N230)+1,999)),MapTable!$A:$A,1,0))),"맵없음",
  ""),
IF(ISERROR(FIND(",",N230,FIND(",",N230,FIND(",",N230)+1)+1)),
  IF(OR(ISERROR(VLOOKUP(LEFT(N230,FIND(",",N230)-1),MapTable!$A:$A,1,0)),ISERROR(VLOOKUP(TRIM(MID(N230,FIND(",",N230)+1,FIND(",",N230,FIND(",",N230)+1)-FIND(",",N230)-1)),MapTable!$A:$A,1,0)),ISERROR(VLOOKUP(TRIM(MID(N230,FIND(",",N230,FIND(",",N230)+1)+1,999)),MapTable!$A:$A,1,0))),"맵없음",
  ""),
IF(ISERROR(FIND(",",N230,FIND(",",N230,FIND(",",N230,FIND(",",N230)+1)+1)+1)),
  IF(OR(ISERROR(VLOOKUP(LEFT(N230,FIND(",",N230)-1),MapTable!$A:$A,1,0)),ISERROR(VLOOKUP(TRIM(MID(N230,FIND(",",N230)+1,FIND(",",N230,FIND(",",N230)+1)-FIND(",",N230)-1)),MapTable!$A:$A,1,0)),ISERROR(VLOOKUP(TRIM(MID(N230,FIND(",",N230,FIND(",",N230)+1)+1,FIND(",",N230,FIND(",",N230,FIND(",",N230)+1)+1)-FIND(",",N230,FIND(",",N230)+1)-1)),MapTable!$A:$A,1,0)),ISERROR(VLOOKUP(TRIM(MID(N230,FIND(",",N230,FIND(",",N230,FIND(",",N230)+1)+1)+1,999)),MapTable!$A:$A,1,0))),"맵없음",
  ""),
)))))</f>
        <v/>
      </c>
      <c r="T230" t="str">
        <f>IF(ISBLANK(S230),"",IF(ISERROR(VLOOKUP(S230,[1]DropTable!$A:$A,1,0)),"드랍없음",""))</f>
        <v/>
      </c>
      <c r="V230" t="str">
        <f>IF(ISBLANK(U230),"",IF(ISERROR(VLOOKUP(U230,[1]DropTable!$A:$A,1,0)),"드랍없음",""))</f>
        <v/>
      </c>
      <c r="X230">
        <v>8.1</v>
      </c>
    </row>
    <row r="231" spans="1:24" x14ac:dyDescent="0.3">
      <c r="A231">
        <v>6</v>
      </c>
      <c r="B231">
        <v>4</v>
      </c>
      <c r="C231">
        <f t="shared" si="11"/>
        <v>1680</v>
      </c>
      <c r="D231">
        <v>420</v>
      </c>
      <c r="E231" t="s">
        <v>114</v>
      </c>
      <c r="G231" t="b">
        <v>0</v>
      </c>
      <c r="H231" t="s">
        <v>24</v>
      </c>
      <c r="I231" t="str">
        <f>IF(ISBLANK(H231),"",IF(ISERROR(VLOOKUP(H231,MapTable!$A:$A,1,0)),"컨트롤없음",""))</f>
        <v/>
      </c>
      <c r="J231">
        <f t="shared" si="12"/>
        <v>12</v>
      </c>
      <c r="K231" t="b">
        <f t="shared" ca="1" si="13"/>
        <v>1</v>
      </c>
      <c r="M231" t="str">
        <f>IF(ISBLANK(L231),"",IF(ISERROR(VLOOKUP(L231,MapTable!$A:$A,1,0)),"컨트롤없음",""))</f>
        <v/>
      </c>
      <c r="O231" t="str">
        <f>IF(ISBLANK(N231),"",
IF(ISERROR(FIND(",",N231)),
  IF(ISERROR(VLOOKUP(N231,MapTable!$A:$A,1,0)),"맵없음",
  ""),
IF(ISERROR(FIND(",",N231,FIND(",",N231)+1)),
  IF(OR(ISERROR(VLOOKUP(LEFT(N231,FIND(",",N231)-1),MapTable!$A:$A,1,0)),ISERROR(VLOOKUP(TRIM(MID(N231,FIND(",",N231)+1,999)),MapTable!$A:$A,1,0))),"맵없음",
  ""),
IF(ISERROR(FIND(",",N231,FIND(",",N231,FIND(",",N231)+1)+1)),
  IF(OR(ISERROR(VLOOKUP(LEFT(N231,FIND(",",N231)-1),MapTable!$A:$A,1,0)),ISERROR(VLOOKUP(TRIM(MID(N231,FIND(",",N231)+1,FIND(",",N231,FIND(",",N231)+1)-FIND(",",N231)-1)),MapTable!$A:$A,1,0)),ISERROR(VLOOKUP(TRIM(MID(N231,FIND(",",N231,FIND(",",N231)+1)+1,999)),MapTable!$A:$A,1,0))),"맵없음",
  ""),
IF(ISERROR(FIND(",",N231,FIND(",",N231,FIND(",",N231,FIND(",",N231)+1)+1)+1)),
  IF(OR(ISERROR(VLOOKUP(LEFT(N231,FIND(",",N231)-1),MapTable!$A:$A,1,0)),ISERROR(VLOOKUP(TRIM(MID(N231,FIND(",",N231)+1,FIND(",",N231,FIND(",",N231)+1)-FIND(",",N231)-1)),MapTable!$A:$A,1,0)),ISERROR(VLOOKUP(TRIM(MID(N231,FIND(",",N231,FIND(",",N231)+1)+1,FIND(",",N231,FIND(",",N231,FIND(",",N231)+1)+1)-FIND(",",N231,FIND(",",N231)+1)-1)),MapTable!$A:$A,1,0)),ISERROR(VLOOKUP(TRIM(MID(N231,FIND(",",N231,FIND(",",N231,FIND(",",N231)+1)+1)+1,999)),MapTable!$A:$A,1,0))),"맵없음",
  ""),
)))))</f>
        <v/>
      </c>
      <c r="T231" t="str">
        <f>IF(ISBLANK(S231),"",IF(ISERROR(VLOOKUP(S231,[1]DropTable!$A:$A,1,0)),"드랍없음",""))</f>
        <v/>
      </c>
      <c r="V231" t="str">
        <f>IF(ISBLANK(U231),"",IF(ISERROR(VLOOKUP(U231,[1]DropTable!$A:$A,1,0)),"드랍없음",""))</f>
        <v/>
      </c>
      <c r="X231">
        <v>8.1</v>
      </c>
    </row>
    <row r="232" spans="1:24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 t="s">
        <v>114</v>
      </c>
      <c r="G232" t="b">
        <v>0</v>
      </c>
      <c r="H232" t="s">
        <v>24</v>
      </c>
      <c r="I232" t="str">
        <f>IF(ISBLANK(H232),"",IF(ISERROR(VLOOKUP(H232,MapTable!$A:$A,1,0)),"컨트롤없음",""))</f>
        <v/>
      </c>
      <c r="J232">
        <f t="shared" si="12"/>
        <v>2</v>
      </c>
      <c r="K232" t="b">
        <f t="shared" ca="1" si="13"/>
        <v>0</v>
      </c>
      <c r="M232" t="str">
        <f>IF(ISBLANK(L232),"",IF(ISERROR(VLOOKUP(L232,MapTable!$A:$A,1,0)),"컨트롤없음",""))</f>
        <v/>
      </c>
      <c r="O232" t="str">
        <f>IF(ISBLANK(N232),"",
IF(ISERROR(FIND(",",N232)),
  IF(ISERROR(VLOOKUP(N232,MapTable!$A:$A,1,0)),"맵없음",
  ""),
IF(ISERROR(FIND(",",N232,FIND(",",N232)+1)),
  IF(OR(ISERROR(VLOOKUP(LEFT(N232,FIND(",",N232)-1),MapTable!$A:$A,1,0)),ISERROR(VLOOKUP(TRIM(MID(N232,FIND(",",N232)+1,999)),MapTable!$A:$A,1,0))),"맵없음",
  ""),
IF(ISERROR(FIND(",",N232,FIND(",",N232,FIND(",",N232)+1)+1)),
  IF(OR(ISERROR(VLOOKUP(LEFT(N232,FIND(",",N232)-1),MapTable!$A:$A,1,0)),ISERROR(VLOOKUP(TRIM(MID(N232,FIND(",",N232)+1,FIND(",",N232,FIND(",",N232)+1)-FIND(",",N232)-1)),MapTable!$A:$A,1,0)),ISERROR(VLOOKUP(TRIM(MID(N232,FIND(",",N232,FIND(",",N232)+1)+1,999)),MapTable!$A:$A,1,0))),"맵없음",
  ""),
IF(ISERROR(FIND(",",N232,FIND(",",N232,FIND(",",N232,FIND(",",N232)+1)+1)+1)),
  IF(OR(ISERROR(VLOOKUP(LEFT(N232,FIND(",",N232)-1),MapTable!$A:$A,1,0)),ISERROR(VLOOKUP(TRIM(MID(N232,FIND(",",N232)+1,FIND(",",N232,FIND(",",N232)+1)-FIND(",",N232)-1)),MapTable!$A:$A,1,0)),ISERROR(VLOOKUP(TRIM(MID(N232,FIND(",",N232,FIND(",",N232)+1)+1,FIND(",",N232,FIND(",",N232,FIND(",",N232)+1)+1)-FIND(",",N232,FIND(",",N232)+1)-1)),MapTable!$A:$A,1,0)),ISERROR(VLOOKUP(TRIM(MID(N232,FIND(",",N232,FIND(",",N232,FIND(",",N232)+1)+1)+1,999)),MapTable!$A:$A,1,0))),"맵없음",
  ""),
)))))</f>
        <v/>
      </c>
      <c r="T232" t="str">
        <f>IF(ISBLANK(S232),"",IF(ISERROR(VLOOKUP(S232,[1]DropTable!$A:$A,1,0)),"드랍없음",""))</f>
        <v/>
      </c>
      <c r="V232" t="str">
        <f>IF(ISBLANK(U232),"",IF(ISERROR(VLOOKUP(U232,[1]DropTable!$A:$A,1,0)),"드랍없음",""))</f>
        <v/>
      </c>
      <c r="X232">
        <v>8.1</v>
      </c>
    </row>
    <row r="233" spans="1:24" x14ac:dyDescent="0.3">
      <c r="A233">
        <v>6</v>
      </c>
      <c r="B233">
        <v>6</v>
      </c>
      <c r="C233">
        <f t="shared" si="14"/>
        <v>1680</v>
      </c>
      <c r="D233">
        <v>420</v>
      </c>
      <c r="E233" t="s">
        <v>114</v>
      </c>
      <c r="G233" t="b">
        <v>0</v>
      </c>
      <c r="H233" t="s">
        <v>24</v>
      </c>
      <c r="I233" t="str">
        <f>IF(ISBLANK(H233),"",IF(ISERROR(VLOOKUP(H233,MapTable!$A:$A,1,0)),"컨트롤없음",""))</f>
        <v/>
      </c>
      <c r="J233">
        <f t="shared" si="12"/>
        <v>11</v>
      </c>
      <c r="K233" t="b">
        <f t="shared" ca="1" si="13"/>
        <v>0</v>
      </c>
      <c r="M233" t="str">
        <f>IF(ISBLANK(L233),"",IF(ISERROR(VLOOKUP(L233,MapTable!$A:$A,1,0)),"컨트롤없음",""))</f>
        <v/>
      </c>
      <c r="O233" t="str">
        <f>IF(ISBLANK(N233),"",
IF(ISERROR(FIND(",",N233)),
  IF(ISERROR(VLOOKUP(N233,MapTable!$A:$A,1,0)),"맵없음",
  ""),
IF(ISERROR(FIND(",",N233,FIND(",",N233)+1)),
  IF(OR(ISERROR(VLOOKUP(LEFT(N233,FIND(",",N233)-1),MapTable!$A:$A,1,0)),ISERROR(VLOOKUP(TRIM(MID(N233,FIND(",",N233)+1,999)),MapTable!$A:$A,1,0))),"맵없음",
  ""),
IF(ISERROR(FIND(",",N233,FIND(",",N233,FIND(",",N233)+1)+1)),
  IF(OR(ISERROR(VLOOKUP(LEFT(N233,FIND(",",N233)-1),MapTable!$A:$A,1,0)),ISERROR(VLOOKUP(TRIM(MID(N233,FIND(",",N233)+1,FIND(",",N233,FIND(",",N233)+1)-FIND(",",N233)-1)),MapTable!$A:$A,1,0)),ISERROR(VLOOKUP(TRIM(MID(N233,FIND(",",N233,FIND(",",N233)+1)+1,999)),MapTable!$A:$A,1,0))),"맵없음",
  ""),
IF(ISERROR(FIND(",",N233,FIND(",",N233,FIND(",",N233,FIND(",",N233)+1)+1)+1)),
  IF(OR(ISERROR(VLOOKUP(LEFT(N233,FIND(",",N233)-1),MapTable!$A:$A,1,0)),ISERROR(VLOOKUP(TRIM(MID(N233,FIND(",",N233)+1,FIND(",",N233,FIND(",",N233)+1)-FIND(",",N233)-1)),MapTable!$A:$A,1,0)),ISERROR(VLOOKUP(TRIM(MID(N233,FIND(",",N233,FIND(",",N233)+1)+1,FIND(",",N233,FIND(",",N233,FIND(",",N233)+1)+1)-FIND(",",N233,FIND(",",N233)+1)-1)),MapTable!$A:$A,1,0)),ISERROR(VLOOKUP(TRIM(MID(N233,FIND(",",N233,FIND(",",N233,FIND(",",N233)+1)+1)+1,999)),MapTable!$A:$A,1,0))),"맵없음",
  ""),
)))))</f>
        <v/>
      </c>
      <c r="T233" t="str">
        <f>IF(ISBLANK(S233),"",IF(ISERROR(VLOOKUP(S233,[1]DropTable!$A:$A,1,0)),"드랍없음",""))</f>
        <v/>
      </c>
      <c r="V233" t="str">
        <f>IF(ISBLANK(U233),"",IF(ISERROR(VLOOKUP(U233,[1]DropTable!$A:$A,1,0)),"드랍없음",""))</f>
        <v/>
      </c>
      <c r="X233">
        <v>8.1</v>
      </c>
    </row>
    <row r="234" spans="1:24" x14ac:dyDescent="0.3">
      <c r="A234">
        <v>6</v>
      </c>
      <c r="B234">
        <v>7</v>
      </c>
      <c r="C234">
        <f t="shared" si="14"/>
        <v>1680</v>
      </c>
      <c r="D234">
        <v>420</v>
      </c>
      <c r="E234" t="s">
        <v>114</v>
      </c>
      <c r="G234" t="b">
        <v>0</v>
      </c>
      <c r="H234" t="s">
        <v>24</v>
      </c>
      <c r="I234" t="str">
        <f>IF(ISBLANK(H234),"",IF(ISERROR(VLOOKUP(H234,MapTable!$A:$A,1,0)),"컨트롤없음",""))</f>
        <v/>
      </c>
      <c r="J234">
        <f t="shared" si="12"/>
        <v>2</v>
      </c>
      <c r="K234" t="b">
        <f t="shared" ca="1" si="13"/>
        <v>1</v>
      </c>
      <c r="M234" t="str">
        <f>IF(ISBLANK(L234),"",IF(ISERROR(VLOOKUP(L234,MapTable!$A:$A,1,0)),"컨트롤없음",""))</f>
        <v/>
      </c>
      <c r="O234" t="str">
        <f>IF(ISBLANK(N234),"",
IF(ISERROR(FIND(",",N234)),
  IF(ISERROR(VLOOKUP(N234,MapTable!$A:$A,1,0)),"맵없음",
  ""),
IF(ISERROR(FIND(",",N234,FIND(",",N234)+1)),
  IF(OR(ISERROR(VLOOKUP(LEFT(N234,FIND(",",N234)-1),MapTable!$A:$A,1,0)),ISERROR(VLOOKUP(TRIM(MID(N234,FIND(",",N234)+1,999)),MapTable!$A:$A,1,0))),"맵없음",
  ""),
IF(ISERROR(FIND(",",N234,FIND(",",N234,FIND(",",N234)+1)+1)),
  IF(OR(ISERROR(VLOOKUP(LEFT(N234,FIND(",",N234)-1),MapTable!$A:$A,1,0)),ISERROR(VLOOKUP(TRIM(MID(N234,FIND(",",N234)+1,FIND(",",N234,FIND(",",N234)+1)-FIND(",",N234)-1)),MapTable!$A:$A,1,0)),ISERROR(VLOOKUP(TRIM(MID(N234,FIND(",",N234,FIND(",",N234)+1)+1,999)),MapTable!$A:$A,1,0))),"맵없음",
  ""),
IF(ISERROR(FIND(",",N234,FIND(",",N234,FIND(",",N234,FIND(",",N234)+1)+1)+1)),
  IF(OR(ISERROR(VLOOKUP(LEFT(N234,FIND(",",N234)-1),MapTable!$A:$A,1,0)),ISERROR(VLOOKUP(TRIM(MID(N234,FIND(",",N234)+1,FIND(",",N234,FIND(",",N234)+1)-FIND(",",N234)-1)),MapTable!$A:$A,1,0)),ISERROR(VLOOKUP(TRIM(MID(N234,FIND(",",N234,FIND(",",N234)+1)+1,FIND(",",N234,FIND(",",N234,FIND(",",N234)+1)+1)-FIND(",",N234,FIND(",",N234)+1)-1)),MapTable!$A:$A,1,0)),ISERROR(VLOOKUP(TRIM(MID(N234,FIND(",",N234,FIND(",",N234,FIND(",",N234)+1)+1)+1,999)),MapTable!$A:$A,1,0))),"맵없음",
  ""),
)))))</f>
        <v/>
      </c>
      <c r="T234" t="str">
        <f>IF(ISBLANK(S234),"",IF(ISERROR(VLOOKUP(S234,[1]DropTable!$A:$A,1,0)),"드랍없음",""))</f>
        <v/>
      </c>
      <c r="V234" t="str">
        <f>IF(ISBLANK(U234),"",IF(ISERROR(VLOOKUP(U234,[1]DropTable!$A:$A,1,0)),"드랍없음",""))</f>
        <v/>
      </c>
      <c r="X234">
        <v>8.1</v>
      </c>
    </row>
    <row r="235" spans="1:24" x14ac:dyDescent="0.3">
      <c r="A235">
        <v>6</v>
      </c>
      <c r="B235">
        <v>8</v>
      </c>
      <c r="C235">
        <f t="shared" si="14"/>
        <v>1680</v>
      </c>
      <c r="D235">
        <v>420</v>
      </c>
      <c r="E235" t="s">
        <v>114</v>
      </c>
      <c r="G235" t="b">
        <v>0</v>
      </c>
      <c r="H235" t="s">
        <v>24</v>
      </c>
      <c r="I235" t="str">
        <f>IF(ISBLANK(H235),"",IF(ISERROR(VLOOKUP(H235,MapTable!$A:$A,1,0)),"컨트롤없음",""))</f>
        <v/>
      </c>
      <c r="J235">
        <f t="shared" si="12"/>
        <v>12</v>
      </c>
      <c r="K235" t="b">
        <f t="shared" ca="1" si="13"/>
        <v>1</v>
      </c>
      <c r="M235" t="str">
        <f>IF(ISBLANK(L235),"",IF(ISERROR(VLOOKUP(L235,MapTable!$A:$A,1,0)),"컨트롤없음",""))</f>
        <v/>
      </c>
      <c r="O235" t="str">
        <f>IF(ISBLANK(N235),"",
IF(ISERROR(FIND(",",N235)),
  IF(ISERROR(VLOOKUP(N235,MapTable!$A:$A,1,0)),"맵없음",
  ""),
IF(ISERROR(FIND(",",N235,FIND(",",N235)+1)),
  IF(OR(ISERROR(VLOOKUP(LEFT(N235,FIND(",",N235)-1),MapTable!$A:$A,1,0)),ISERROR(VLOOKUP(TRIM(MID(N235,FIND(",",N235)+1,999)),MapTable!$A:$A,1,0))),"맵없음",
  ""),
IF(ISERROR(FIND(",",N235,FIND(",",N235,FIND(",",N235)+1)+1)),
  IF(OR(ISERROR(VLOOKUP(LEFT(N235,FIND(",",N235)-1),MapTable!$A:$A,1,0)),ISERROR(VLOOKUP(TRIM(MID(N235,FIND(",",N235)+1,FIND(",",N235,FIND(",",N235)+1)-FIND(",",N235)-1)),MapTable!$A:$A,1,0)),ISERROR(VLOOKUP(TRIM(MID(N235,FIND(",",N235,FIND(",",N235)+1)+1,999)),MapTable!$A:$A,1,0))),"맵없음",
  ""),
IF(ISERROR(FIND(",",N235,FIND(",",N235,FIND(",",N235,FIND(",",N235)+1)+1)+1)),
  IF(OR(ISERROR(VLOOKUP(LEFT(N235,FIND(",",N235)-1),MapTable!$A:$A,1,0)),ISERROR(VLOOKUP(TRIM(MID(N235,FIND(",",N235)+1,FIND(",",N235,FIND(",",N235)+1)-FIND(",",N235)-1)),MapTable!$A:$A,1,0)),ISERROR(VLOOKUP(TRIM(MID(N235,FIND(",",N235,FIND(",",N235)+1)+1,FIND(",",N235,FIND(",",N235,FIND(",",N235)+1)+1)-FIND(",",N235,FIND(",",N235)+1)-1)),MapTable!$A:$A,1,0)),ISERROR(VLOOKUP(TRIM(MID(N235,FIND(",",N235,FIND(",",N235,FIND(",",N235)+1)+1)+1,999)),MapTable!$A:$A,1,0))),"맵없음",
  ""),
)))))</f>
        <v/>
      </c>
      <c r="T235" t="str">
        <f>IF(ISBLANK(S235),"",IF(ISERROR(VLOOKUP(S235,[1]DropTable!$A:$A,1,0)),"드랍없음",""))</f>
        <v/>
      </c>
      <c r="V235" t="str">
        <f>IF(ISBLANK(U235),"",IF(ISERROR(VLOOKUP(U235,[1]DropTable!$A:$A,1,0)),"드랍없음",""))</f>
        <v/>
      </c>
      <c r="X235">
        <v>8.1</v>
      </c>
    </row>
    <row r="236" spans="1:24" x14ac:dyDescent="0.3">
      <c r="A236">
        <v>6</v>
      </c>
      <c r="B236">
        <v>9</v>
      </c>
      <c r="C236">
        <f t="shared" si="14"/>
        <v>1680</v>
      </c>
      <c r="D236">
        <v>420</v>
      </c>
      <c r="E236" t="s">
        <v>114</v>
      </c>
      <c r="G236" t="b">
        <v>0</v>
      </c>
      <c r="H236" t="s">
        <v>24</v>
      </c>
      <c r="I236" t="str">
        <f>IF(ISBLANK(H236),"",IF(ISERROR(VLOOKUP(H236,MapTable!$A:$A,1,0)),"컨트롤없음",""))</f>
        <v/>
      </c>
      <c r="J236">
        <f t="shared" si="12"/>
        <v>3</v>
      </c>
      <c r="K236" t="b">
        <f t="shared" ca="1" si="13"/>
        <v>0</v>
      </c>
      <c r="M236" t="str">
        <f>IF(ISBLANK(L236),"",IF(ISERROR(VLOOKUP(L236,MapTable!$A:$A,1,0)),"컨트롤없음",""))</f>
        <v/>
      </c>
      <c r="O236" t="str">
        <f>IF(ISBLANK(N236),"",
IF(ISERROR(FIND(",",N236)),
  IF(ISERROR(VLOOKUP(N236,MapTable!$A:$A,1,0)),"맵없음",
  ""),
IF(ISERROR(FIND(",",N236,FIND(",",N236)+1)),
  IF(OR(ISERROR(VLOOKUP(LEFT(N236,FIND(",",N236)-1),MapTable!$A:$A,1,0)),ISERROR(VLOOKUP(TRIM(MID(N236,FIND(",",N236)+1,999)),MapTable!$A:$A,1,0))),"맵없음",
  ""),
IF(ISERROR(FIND(",",N236,FIND(",",N236,FIND(",",N236)+1)+1)),
  IF(OR(ISERROR(VLOOKUP(LEFT(N236,FIND(",",N236)-1),MapTable!$A:$A,1,0)),ISERROR(VLOOKUP(TRIM(MID(N236,FIND(",",N236)+1,FIND(",",N236,FIND(",",N236)+1)-FIND(",",N236)-1)),MapTable!$A:$A,1,0)),ISERROR(VLOOKUP(TRIM(MID(N236,FIND(",",N236,FIND(",",N236)+1)+1,999)),MapTable!$A:$A,1,0))),"맵없음",
  ""),
IF(ISERROR(FIND(",",N236,FIND(",",N236,FIND(",",N236,FIND(",",N236)+1)+1)+1)),
  IF(OR(ISERROR(VLOOKUP(LEFT(N236,FIND(",",N236)-1),MapTable!$A:$A,1,0)),ISERROR(VLOOKUP(TRIM(MID(N236,FIND(",",N236)+1,FIND(",",N236,FIND(",",N236)+1)-FIND(",",N236)-1)),MapTable!$A:$A,1,0)),ISERROR(VLOOKUP(TRIM(MID(N236,FIND(",",N236,FIND(",",N236)+1)+1,FIND(",",N236,FIND(",",N236,FIND(",",N236)+1)+1)-FIND(",",N236,FIND(",",N236)+1)-1)),MapTable!$A:$A,1,0)),ISERROR(VLOOKUP(TRIM(MID(N236,FIND(",",N236,FIND(",",N236,FIND(",",N236)+1)+1)+1,999)),MapTable!$A:$A,1,0))),"맵없음",
  ""),
)))))</f>
        <v/>
      </c>
      <c r="T236" t="str">
        <f>IF(ISBLANK(S236),"",IF(ISERROR(VLOOKUP(S236,[1]DropTable!$A:$A,1,0)),"드랍없음",""))</f>
        <v/>
      </c>
      <c r="V236" t="str">
        <f>IF(ISBLANK(U236),"",IF(ISERROR(VLOOKUP(U236,[1]DropTable!$A:$A,1,0)),"드랍없음",""))</f>
        <v/>
      </c>
      <c r="X236">
        <v>8.1</v>
      </c>
    </row>
    <row r="237" spans="1:24" x14ac:dyDescent="0.3">
      <c r="A237">
        <v>6</v>
      </c>
      <c r="B237">
        <v>10</v>
      </c>
      <c r="C237">
        <f t="shared" si="14"/>
        <v>1680</v>
      </c>
      <c r="D237">
        <v>420</v>
      </c>
      <c r="E237" t="s">
        <v>114</v>
      </c>
      <c r="G237" t="b">
        <v>0</v>
      </c>
      <c r="H237" t="s">
        <v>24</v>
      </c>
      <c r="I237" t="str">
        <f>IF(ISBLANK(H237),"",IF(ISERROR(VLOOKUP(H237,MapTable!$A:$A,1,0)),"컨트롤없음",""))</f>
        <v/>
      </c>
      <c r="J237">
        <f t="shared" si="12"/>
        <v>11</v>
      </c>
      <c r="K237" t="b">
        <f t="shared" ca="1" si="13"/>
        <v>0</v>
      </c>
      <c r="M237" t="str">
        <f>IF(ISBLANK(L237),"",IF(ISERROR(VLOOKUP(L237,MapTable!$A:$A,1,0)),"컨트롤없음",""))</f>
        <v/>
      </c>
      <c r="O237" t="str">
        <f>IF(ISBLANK(N237),"",
IF(ISERROR(FIND(",",N237)),
  IF(ISERROR(VLOOKUP(N237,MapTable!$A:$A,1,0)),"맵없음",
  ""),
IF(ISERROR(FIND(",",N237,FIND(",",N237)+1)),
  IF(OR(ISERROR(VLOOKUP(LEFT(N237,FIND(",",N237)-1),MapTable!$A:$A,1,0)),ISERROR(VLOOKUP(TRIM(MID(N237,FIND(",",N237)+1,999)),MapTable!$A:$A,1,0))),"맵없음",
  ""),
IF(ISERROR(FIND(",",N237,FIND(",",N237,FIND(",",N237)+1)+1)),
  IF(OR(ISERROR(VLOOKUP(LEFT(N237,FIND(",",N237)-1),MapTable!$A:$A,1,0)),ISERROR(VLOOKUP(TRIM(MID(N237,FIND(",",N237)+1,FIND(",",N237,FIND(",",N237)+1)-FIND(",",N237)-1)),MapTable!$A:$A,1,0)),ISERROR(VLOOKUP(TRIM(MID(N237,FIND(",",N237,FIND(",",N237)+1)+1,999)),MapTable!$A:$A,1,0))),"맵없음",
  ""),
IF(ISERROR(FIND(",",N237,FIND(",",N237,FIND(",",N237,FIND(",",N237)+1)+1)+1)),
  IF(OR(ISERROR(VLOOKUP(LEFT(N237,FIND(",",N237)-1),MapTable!$A:$A,1,0)),ISERROR(VLOOKUP(TRIM(MID(N237,FIND(",",N237)+1,FIND(",",N237,FIND(",",N237)+1)-FIND(",",N237)-1)),MapTable!$A:$A,1,0)),ISERROR(VLOOKUP(TRIM(MID(N237,FIND(",",N237,FIND(",",N237)+1)+1,FIND(",",N237,FIND(",",N237,FIND(",",N237)+1)+1)-FIND(",",N237,FIND(",",N237)+1)-1)),MapTable!$A:$A,1,0)),ISERROR(VLOOKUP(TRIM(MID(N237,FIND(",",N237,FIND(",",N237,FIND(",",N237)+1)+1)+1,999)),MapTable!$A:$A,1,0))),"맵없음",
  ""),
)))))</f>
        <v/>
      </c>
      <c r="T237" t="str">
        <f>IF(ISBLANK(S237),"",IF(ISERROR(VLOOKUP(S237,[1]DropTable!$A:$A,1,0)),"드랍없음",""))</f>
        <v/>
      </c>
      <c r="V237" t="str">
        <f>IF(ISBLANK(U237),"",IF(ISERROR(VLOOKUP(U237,[1]DropTable!$A:$A,1,0)),"드랍없음",""))</f>
        <v/>
      </c>
      <c r="X237">
        <v>8.1</v>
      </c>
    </row>
    <row r="238" spans="1:24" x14ac:dyDescent="0.3">
      <c r="A238">
        <v>6</v>
      </c>
      <c r="B238">
        <v>11</v>
      </c>
      <c r="C238">
        <f t="shared" si="14"/>
        <v>1680</v>
      </c>
      <c r="D238">
        <v>420</v>
      </c>
      <c r="E238" t="s">
        <v>114</v>
      </c>
      <c r="G238" t="b">
        <v>0</v>
      </c>
      <c r="H238" t="s">
        <v>24</v>
      </c>
      <c r="I238" t="str">
        <f>IF(ISBLANK(H238),"",IF(ISERROR(VLOOKUP(H238,MapTable!$A:$A,1,0)),"컨트롤없음",""))</f>
        <v/>
      </c>
      <c r="J238">
        <f t="shared" si="12"/>
        <v>3</v>
      </c>
      <c r="K238" t="b">
        <f t="shared" ca="1" si="13"/>
        <v>1</v>
      </c>
      <c r="M238" t="str">
        <f>IF(ISBLANK(L238),"",IF(ISERROR(VLOOKUP(L238,MapTable!$A:$A,1,0)),"컨트롤없음",""))</f>
        <v/>
      </c>
      <c r="O238" t="str">
        <f>IF(ISBLANK(N238),"",
IF(ISERROR(FIND(",",N238)),
  IF(ISERROR(VLOOKUP(N238,MapTable!$A:$A,1,0)),"맵없음",
  ""),
IF(ISERROR(FIND(",",N238,FIND(",",N238)+1)),
  IF(OR(ISERROR(VLOOKUP(LEFT(N238,FIND(",",N238)-1),MapTable!$A:$A,1,0)),ISERROR(VLOOKUP(TRIM(MID(N238,FIND(",",N238)+1,999)),MapTable!$A:$A,1,0))),"맵없음",
  ""),
IF(ISERROR(FIND(",",N238,FIND(",",N238,FIND(",",N238)+1)+1)),
  IF(OR(ISERROR(VLOOKUP(LEFT(N238,FIND(",",N238)-1),MapTable!$A:$A,1,0)),ISERROR(VLOOKUP(TRIM(MID(N238,FIND(",",N238)+1,FIND(",",N238,FIND(",",N238)+1)-FIND(",",N238)-1)),MapTable!$A:$A,1,0)),ISERROR(VLOOKUP(TRIM(MID(N238,FIND(",",N238,FIND(",",N238)+1)+1,999)),MapTable!$A:$A,1,0))),"맵없음",
  ""),
IF(ISERROR(FIND(",",N238,FIND(",",N238,FIND(",",N238,FIND(",",N238)+1)+1)+1)),
  IF(OR(ISERROR(VLOOKUP(LEFT(N238,FIND(",",N238)-1),MapTable!$A:$A,1,0)),ISERROR(VLOOKUP(TRIM(MID(N238,FIND(",",N238)+1,FIND(",",N238,FIND(",",N238)+1)-FIND(",",N238)-1)),MapTable!$A:$A,1,0)),ISERROR(VLOOKUP(TRIM(MID(N238,FIND(",",N238,FIND(",",N238)+1)+1,FIND(",",N238,FIND(",",N238,FIND(",",N238)+1)+1)-FIND(",",N238,FIND(",",N238)+1)-1)),MapTable!$A:$A,1,0)),ISERROR(VLOOKUP(TRIM(MID(N238,FIND(",",N238,FIND(",",N238,FIND(",",N238)+1)+1)+1,999)),MapTable!$A:$A,1,0))),"맵없음",
  ""),
)))))</f>
        <v/>
      </c>
      <c r="T238" t="str">
        <f>IF(ISBLANK(S238),"",IF(ISERROR(VLOOKUP(S238,[1]DropTable!$A:$A,1,0)),"드랍없음",""))</f>
        <v/>
      </c>
      <c r="V238" t="str">
        <f>IF(ISBLANK(U238),"",IF(ISERROR(VLOOKUP(U238,[1]DropTable!$A:$A,1,0)),"드랍없음",""))</f>
        <v/>
      </c>
      <c r="X238">
        <v>8.1</v>
      </c>
    </row>
    <row r="239" spans="1:24" x14ac:dyDescent="0.3">
      <c r="A239">
        <v>6</v>
      </c>
      <c r="B239">
        <v>12</v>
      </c>
      <c r="C239">
        <f t="shared" si="14"/>
        <v>1680</v>
      </c>
      <c r="D239">
        <v>420</v>
      </c>
      <c r="E239" t="s">
        <v>114</v>
      </c>
      <c r="G239" t="b">
        <v>0</v>
      </c>
      <c r="H239" t="s">
        <v>24</v>
      </c>
      <c r="I239" t="str">
        <f>IF(ISBLANK(H239),"",IF(ISERROR(VLOOKUP(H239,MapTable!$A:$A,1,0)),"컨트롤없음",""))</f>
        <v/>
      </c>
      <c r="J239">
        <f t="shared" si="12"/>
        <v>12</v>
      </c>
      <c r="K239" t="b">
        <f t="shared" ca="1" si="13"/>
        <v>1</v>
      </c>
      <c r="M239" t="str">
        <f>IF(ISBLANK(L239),"",IF(ISERROR(VLOOKUP(L239,MapTable!$A:$A,1,0)),"컨트롤없음",""))</f>
        <v/>
      </c>
      <c r="O239" t="str">
        <f>IF(ISBLANK(N239),"",
IF(ISERROR(FIND(",",N239)),
  IF(ISERROR(VLOOKUP(N239,MapTable!$A:$A,1,0)),"맵없음",
  ""),
IF(ISERROR(FIND(",",N239,FIND(",",N239)+1)),
  IF(OR(ISERROR(VLOOKUP(LEFT(N239,FIND(",",N239)-1),MapTable!$A:$A,1,0)),ISERROR(VLOOKUP(TRIM(MID(N239,FIND(",",N239)+1,999)),MapTable!$A:$A,1,0))),"맵없음",
  ""),
IF(ISERROR(FIND(",",N239,FIND(",",N239,FIND(",",N239)+1)+1)),
  IF(OR(ISERROR(VLOOKUP(LEFT(N239,FIND(",",N239)-1),MapTable!$A:$A,1,0)),ISERROR(VLOOKUP(TRIM(MID(N239,FIND(",",N239)+1,FIND(",",N239,FIND(",",N239)+1)-FIND(",",N239)-1)),MapTable!$A:$A,1,0)),ISERROR(VLOOKUP(TRIM(MID(N239,FIND(",",N239,FIND(",",N239)+1)+1,999)),MapTable!$A:$A,1,0))),"맵없음",
  ""),
IF(ISERROR(FIND(",",N239,FIND(",",N239,FIND(",",N239,FIND(",",N239)+1)+1)+1)),
  IF(OR(ISERROR(VLOOKUP(LEFT(N239,FIND(",",N239)-1),MapTable!$A:$A,1,0)),ISERROR(VLOOKUP(TRIM(MID(N239,FIND(",",N239)+1,FIND(",",N239,FIND(",",N239)+1)-FIND(",",N239)-1)),MapTable!$A:$A,1,0)),ISERROR(VLOOKUP(TRIM(MID(N239,FIND(",",N239,FIND(",",N239)+1)+1,FIND(",",N239,FIND(",",N239,FIND(",",N239)+1)+1)-FIND(",",N239,FIND(",",N239)+1)-1)),MapTable!$A:$A,1,0)),ISERROR(VLOOKUP(TRIM(MID(N239,FIND(",",N239,FIND(",",N239,FIND(",",N239)+1)+1)+1,999)),MapTable!$A:$A,1,0))),"맵없음",
  ""),
)))))</f>
        <v/>
      </c>
      <c r="T239" t="str">
        <f>IF(ISBLANK(S239),"",IF(ISERROR(VLOOKUP(S239,[1]DropTable!$A:$A,1,0)),"드랍없음",""))</f>
        <v/>
      </c>
      <c r="V239" t="str">
        <f>IF(ISBLANK(U239),"",IF(ISERROR(VLOOKUP(U239,[1]DropTable!$A:$A,1,0)),"드랍없음",""))</f>
        <v/>
      </c>
      <c r="X239">
        <v>8.1</v>
      </c>
    </row>
    <row r="240" spans="1:24" x14ac:dyDescent="0.3">
      <c r="A240">
        <v>6</v>
      </c>
      <c r="B240">
        <v>13</v>
      </c>
      <c r="C240">
        <f t="shared" si="14"/>
        <v>1680</v>
      </c>
      <c r="D240">
        <v>420</v>
      </c>
      <c r="E240" t="s">
        <v>114</v>
      </c>
      <c r="G240" t="b">
        <v>0</v>
      </c>
      <c r="H240" t="s">
        <v>24</v>
      </c>
      <c r="I240" t="str">
        <f>IF(ISBLANK(H240),"",IF(ISERROR(VLOOKUP(H240,MapTable!$A:$A,1,0)),"컨트롤없음",""))</f>
        <v/>
      </c>
      <c r="J240">
        <f t="shared" si="12"/>
        <v>4</v>
      </c>
      <c r="K240" t="b">
        <f t="shared" ca="1" si="13"/>
        <v>0</v>
      </c>
      <c r="M240" t="str">
        <f>IF(ISBLANK(L240),"",IF(ISERROR(VLOOKUP(L240,MapTable!$A:$A,1,0)),"컨트롤없음",""))</f>
        <v/>
      </c>
      <c r="O240" t="str">
        <f>IF(ISBLANK(N240),"",
IF(ISERROR(FIND(",",N240)),
  IF(ISERROR(VLOOKUP(N240,MapTable!$A:$A,1,0)),"맵없음",
  ""),
IF(ISERROR(FIND(",",N240,FIND(",",N240)+1)),
  IF(OR(ISERROR(VLOOKUP(LEFT(N240,FIND(",",N240)-1),MapTable!$A:$A,1,0)),ISERROR(VLOOKUP(TRIM(MID(N240,FIND(",",N240)+1,999)),MapTable!$A:$A,1,0))),"맵없음",
  ""),
IF(ISERROR(FIND(",",N240,FIND(",",N240,FIND(",",N240)+1)+1)),
  IF(OR(ISERROR(VLOOKUP(LEFT(N240,FIND(",",N240)-1),MapTable!$A:$A,1,0)),ISERROR(VLOOKUP(TRIM(MID(N240,FIND(",",N240)+1,FIND(",",N240,FIND(",",N240)+1)-FIND(",",N240)-1)),MapTable!$A:$A,1,0)),ISERROR(VLOOKUP(TRIM(MID(N240,FIND(",",N240,FIND(",",N240)+1)+1,999)),MapTable!$A:$A,1,0))),"맵없음",
  ""),
IF(ISERROR(FIND(",",N240,FIND(",",N240,FIND(",",N240,FIND(",",N240)+1)+1)+1)),
  IF(OR(ISERROR(VLOOKUP(LEFT(N240,FIND(",",N240)-1),MapTable!$A:$A,1,0)),ISERROR(VLOOKUP(TRIM(MID(N240,FIND(",",N240)+1,FIND(",",N240,FIND(",",N240)+1)-FIND(",",N240)-1)),MapTable!$A:$A,1,0)),ISERROR(VLOOKUP(TRIM(MID(N240,FIND(",",N240,FIND(",",N240)+1)+1,FIND(",",N240,FIND(",",N240,FIND(",",N240)+1)+1)-FIND(",",N240,FIND(",",N240)+1)-1)),MapTable!$A:$A,1,0)),ISERROR(VLOOKUP(TRIM(MID(N240,FIND(",",N240,FIND(",",N240,FIND(",",N240)+1)+1)+1,999)),MapTable!$A:$A,1,0))),"맵없음",
  ""),
)))))</f>
        <v/>
      </c>
      <c r="T240" t="str">
        <f>IF(ISBLANK(S240),"",IF(ISERROR(VLOOKUP(S240,[1]DropTable!$A:$A,1,0)),"드랍없음",""))</f>
        <v/>
      </c>
      <c r="V240" t="str">
        <f>IF(ISBLANK(U240),"",IF(ISERROR(VLOOKUP(U240,[1]DropTable!$A:$A,1,0)),"드랍없음",""))</f>
        <v/>
      </c>
      <c r="X240">
        <v>8.1</v>
      </c>
    </row>
    <row r="241" spans="1:24" x14ac:dyDescent="0.3">
      <c r="A241">
        <v>6</v>
      </c>
      <c r="B241">
        <v>14</v>
      </c>
      <c r="C241">
        <f t="shared" si="14"/>
        <v>1680</v>
      </c>
      <c r="D241">
        <v>420</v>
      </c>
      <c r="E241" t="s">
        <v>114</v>
      </c>
      <c r="G241" t="b">
        <v>0</v>
      </c>
      <c r="H241" t="s">
        <v>24</v>
      </c>
      <c r="I241" t="str">
        <f>IF(ISBLANK(H241),"",IF(ISERROR(VLOOKUP(H241,MapTable!$A:$A,1,0)),"컨트롤없음",""))</f>
        <v/>
      </c>
      <c r="J241">
        <f t="shared" si="12"/>
        <v>11</v>
      </c>
      <c r="K241" t="b">
        <f t="shared" ca="1" si="13"/>
        <v>0</v>
      </c>
      <c r="M241" t="str">
        <f>IF(ISBLANK(L241),"",IF(ISERROR(VLOOKUP(L241,MapTable!$A:$A,1,0)),"컨트롤없음",""))</f>
        <v/>
      </c>
      <c r="O241" t="str">
        <f>IF(ISBLANK(N241),"",
IF(ISERROR(FIND(",",N241)),
  IF(ISERROR(VLOOKUP(N241,MapTable!$A:$A,1,0)),"맵없음",
  ""),
IF(ISERROR(FIND(",",N241,FIND(",",N241)+1)),
  IF(OR(ISERROR(VLOOKUP(LEFT(N241,FIND(",",N241)-1),MapTable!$A:$A,1,0)),ISERROR(VLOOKUP(TRIM(MID(N241,FIND(",",N241)+1,999)),MapTable!$A:$A,1,0))),"맵없음",
  ""),
IF(ISERROR(FIND(",",N241,FIND(",",N241,FIND(",",N241)+1)+1)),
  IF(OR(ISERROR(VLOOKUP(LEFT(N241,FIND(",",N241)-1),MapTable!$A:$A,1,0)),ISERROR(VLOOKUP(TRIM(MID(N241,FIND(",",N241)+1,FIND(",",N241,FIND(",",N241)+1)-FIND(",",N241)-1)),MapTable!$A:$A,1,0)),ISERROR(VLOOKUP(TRIM(MID(N241,FIND(",",N241,FIND(",",N241)+1)+1,999)),MapTable!$A:$A,1,0))),"맵없음",
  ""),
IF(ISERROR(FIND(",",N241,FIND(",",N241,FIND(",",N241,FIND(",",N241)+1)+1)+1)),
  IF(OR(ISERROR(VLOOKUP(LEFT(N241,FIND(",",N241)-1),MapTable!$A:$A,1,0)),ISERROR(VLOOKUP(TRIM(MID(N241,FIND(",",N241)+1,FIND(",",N241,FIND(",",N241)+1)-FIND(",",N241)-1)),MapTable!$A:$A,1,0)),ISERROR(VLOOKUP(TRIM(MID(N241,FIND(",",N241,FIND(",",N241)+1)+1,FIND(",",N241,FIND(",",N241,FIND(",",N241)+1)+1)-FIND(",",N241,FIND(",",N241)+1)-1)),MapTable!$A:$A,1,0)),ISERROR(VLOOKUP(TRIM(MID(N241,FIND(",",N241,FIND(",",N241,FIND(",",N241)+1)+1)+1,999)),MapTable!$A:$A,1,0))),"맵없음",
  ""),
)))))</f>
        <v/>
      </c>
      <c r="T241" t="str">
        <f>IF(ISBLANK(S241),"",IF(ISERROR(VLOOKUP(S241,[1]DropTable!$A:$A,1,0)),"드랍없음",""))</f>
        <v/>
      </c>
      <c r="V241" t="str">
        <f>IF(ISBLANK(U241),"",IF(ISERROR(VLOOKUP(U241,[1]DropTable!$A:$A,1,0)),"드랍없음",""))</f>
        <v/>
      </c>
      <c r="X241">
        <v>8.1</v>
      </c>
    </row>
    <row r="242" spans="1:24" x14ac:dyDescent="0.3">
      <c r="A242">
        <v>6</v>
      </c>
      <c r="B242">
        <v>15</v>
      </c>
      <c r="C242">
        <f t="shared" si="14"/>
        <v>1680</v>
      </c>
      <c r="D242">
        <v>420</v>
      </c>
      <c r="E242" t="s">
        <v>114</v>
      </c>
      <c r="G242" t="b">
        <v>0</v>
      </c>
      <c r="H242" t="s">
        <v>24</v>
      </c>
      <c r="I242" t="str">
        <f>IF(ISBLANK(H242),"",IF(ISERROR(VLOOKUP(H242,MapTable!$A:$A,1,0)),"컨트롤없음",""))</f>
        <v/>
      </c>
      <c r="J242">
        <f t="shared" si="12"/>
        <v>4</v>
      </c>
      <c r="K242" t="b">
        <f t="shared" ca="1" si="13"/>
        <v>1</v>
      </c>
      <c r="M242" t="str">
        <f>IF(ISBLANK(L242),"",IF(ISERROR(VLOOKUP(L242,MapTable!$A:$A,1,0)),"컨트롤없음",""))</f>
        <v/>
      </c>
      <c r="O242" t="str">
        <f>IF(ISBLANK(N242),"",
IF(ISERROR(FIND(",",N242)),
  IF(ISERROR(VLOOKUP(N242,MapTable!$A:$A,1,0)),"맵없음",
  ""),
IF(ISERROR(FIND(",",N242,FIND(",",N242)+1)),
  IF(OR(ISERROR(VLOOKUP(LEFT(N242,FIND(",",N242)-1),MapTable!$A:$A,1,0)),ISERROR(VLOOKUP(TRIM(MID(N242,FIND(",",N242)+1,999)),MapTable!$A:$A,1,0))),"맵없음",
  ""),
IF(ISERROR(FIND(",",N242,FIND(",",N242,FIND(",",N242)+1)+1)),
  IF(OR(ISERROR(VLOOKUP(LEFT(N242,FIND(",",N242)-1),MapTable!$A:$A,1,0)),ISERROR(VLOOKUP(TRIM(MID(N242,FIND(",",N242)+1,FIND(",",N242,FIND(",",N242)+1)-FIND(",",N242)-1)),MapTable!$A:$A,1,0)),ISERROR(VLOOKUP(TRIM(MID(N242,FIND(",",N242,FIND(",",N242)+1)+1,999)),MapTable!$A:$A,1,0))),"맵없음",
  ""),
IF(ISERROR(FIND(",",N242,FIND(",",N242,FIND(",",N242,FIND(",",N242)+1)+1)+1)),
  IF(OR(ISERROR(VLOOKUP(LEFT(N242,FIND(",",N242)-1),MapTable!$A:$A,1,0)),ISERROR(VLOOKUP(TRIM(MID(N242,FIND(",",N242)+1,FIND(",",N242,FIND(",",N242)+1)-FIND(",",N242)-1)),MapTable!$A:$A,1,0)),ISERROR(VLOOKUP(TRIM(MID(N242,FIND(",",N242,FIND(",",N242)+1)+1,FIND(",",N242,FIND(",",N242,FIND(",",N242)+1)+1)-FIND(",",N242,FIND(",",N242)+1)-1)),MapTable!$A:$A,1,0)),ISERROR(VLOOKUP(TRIM(MID(N242,FIND(",",N242,FIND(",",N242,FIND(",",N242)+1)+1)+1,999)),MapTable!$A:$A,1,0))),"맵없음",
  ""),
)))))</f>
        <v/>
      </c>
      <c r="T242" t="str">
        <f>IF(ISBLANK(S242),"",IF(ISERROR(VLOOKUP(S242,[1]DropTable!$A:$A,1,0)),"드랍없음",""))</f>
        <v/>
      </c>
      <c r="V242" t="str">
        <f>IF(ISBLANK(U242),"",IF(ISERROR(VLOOKUP(U242,[1]DropTable!$A:$A,1,0)),"드랍없음",""))</f>
        <v/>
      </c>
      <c r="X242">
        <v>8.1</v>
      </c>
    </row>
    <row r="243" spans="1:24" x14ac:dyDescent="0.3">
      <c r="A243">
        <v>6</v>
      </c>
      <c r="B243">
        <v>16</v>
      </c>
      <c r="C243">
        <f t="shared" si="14"/>
        <v>1680</v>
      </c>
      <c r="D243">
        <v>420</v>
      </c>
      <c r="E243" t="s">
        <v>114</v>
      </c>
      <c r="G243" t="b">
        <v>0</v>
      </c>
      <c r="H243" t="s">
        <v>24</v>
      </c>
      <c r="I243" t="str">
        <f>IF(ISBLANK(H243),"",IF(ISERROR(VLOOKUP(H243,MapTable!$A:$A,1,0)),"컨트롤없음",""))</f>
        <v/>
      </c>
      <c r="J243">
        <f t="shared" si="12"/>
        <v>12</v>
      </c>
      <c r="K243" t="b">
        <f t="shared" ca="1" si="13"/>
        <v>1</v>
      </c>
      <c r="M243" t="str">
        <f>IF(ISBLANK(L243),"",IF(ISERROR(VLOOKUP(L243,MapTable!$A:$A,1,0)),"컨트롤없음",""))</f>
        <v/>
      </c>
      <c r="O243" t="str">
        <f>IF(ISBLANK(N243),"",
IF(ISERROR(FIND(",",N243)),
  IF(ISERROR(VLOOKUP(N243,MapTable!$A:$A,1,0)),"맵없음",
  ""),
IF(ISERROR(FIND(",",N243,FIND(",",N243)+1)),
  IF(OR(ISERROR(VLOOKUP(LEFT(N243,FIND(",",N243)-1),MapTable!$A:$A,1,0)),ISERROR(VLOOKUP(TRIM(MID(N243,FIND(",",N243)+1,999)),MapTable!$A:$A,1,0))),"맵없음",
  ""),
IF(ISERROR(FIND(",",N243,FIND(",",N243,FIND(",",N243)+1)+1)),
  IF(OR(ISERROR(VLOOKUP(LEFT(N243,FIND(",",N243)-1),MapTable!$A:$A,1,0)),ISERROR(VLOOKUP(TRIM(MID(N243,FIND(",",N243)+1,FIND(",",N243,FIND(",",N243)+1)-FIND(",",N243)-1)),MapTable!$A:$A,1,0)),ISERROR(VLOOKUP(TRIM(MID(N243,FIND(",",N243,FIND(",",N243)+1)+1,999)),MapTable!$A:$A,1,0))),"맵없음",
  ""),
IF(ISERROR(FIND(",",N243,FIND(",",N243,FIND(",",N243,FIND(",",N243)+1)+1)+1)),
  IF(OR(ISERROR(VLOOKUP(LEFT(N243,FIND(",",N243)-1),MapTable!$A:$A,1,0)),ISERROR(VLOOKUP(TRIM(MID(N243,FIND(",",N243)+1,FIND(",",N243,FIND(",",N243)+1)-FIND(",",N243)-1)),MapTable!$A:$A,1,0)),ISERROR(VLOOKUP(TRIM(MID(N243,FIND(",",N243,FIND(",",N243)+1)+1,FIND(",",N243,FIND(",",N243,FIND(",",N243)+1)+1)-FIND(",",N243,FIND(",",N243)+1)-1)),MapTable!$A:$A,1,0)),ISERROR(VLOOKUP(TRIM(MID(N243,FIND(",",N243,FIND(",",N243,FIND(",",N243)+1)+1)+1,999)),MapTable!$A:$A,1,0))),"맵없음",
  ""),
)))))</f>
        <v/>
      </c>
      <c r="T243" t="str">
        <f>IF(ISBLANK(S243),"",IF(ISERROR(VLOOKUP(S243,[1]DropTable!$A:$A,1,0)),"드랍없음",""))</f>
        <v/>
      </c>
      <c r="V243" t="str">
        <f>IF(ISBLANK(U243),"",IF(ISERROR(VLOOKUP(U243,[1]DropTable!$A:$A,1,0)),"드랍없음",""))</f>
        <v/>
      </c>
      <c r="X243">
        <v>8.1</v>
      </c>
    </row>
    <row r="244" spans="1:24" x14ac:dyDescent="0.3">
      <c r="A244">
        <v>6</v>
      </c>
      <c r="B244">
        <v>17</v>
      </c>
      <c r="C244">
        <f t="shared" si="14"/>
        <v>1680</v>
      </c>
      <c r="D244">
        <v>420</v>
      </c>
      <c r="E244" t="s">
        <v>114</v>
      </c>
      <c r="G244" t="b">
        <v>0</v>
      </c>
      <c r="H244" t="s">
        <v>24</v>
      </c>
      <c r="I244" t="str">
        <f>IF(ISBLANK(H244),"",IF(ISERROR(VLOOKUP(H244,MapTable!$A:$A,1,0)),"컨트롤없음",""))</f>
        <v/>
      </c>
      <c r="J244">
        <f t="shared" si="12"/>
        <v>5</v>
      </c>
      <c r="K244" t="b">
        <f t="shared" ca="1" si="13"/>
        <v>0</v>
      </c>
      <c r="M244" t="str">
        <f>IF(ISBLANK(L244),"",IF(ISERROR(VLOOKUP(L244,MapTable!$A:$A,1,0)),"컨트롤없음",""))</f>
        <v/>
      </c>
      <c r="O244" t="str">
        <f>IF(ISBLANK(N244),"",
IF(ISERROR(FIND(",",N244)),
  IF(ISERROR(VLOOKUP(N244,MapTable!$A:$A,1,0)),"맵없음",
  ""),
IF(ISERROR(FIND(",",N244,FIND(",",N244)+1)),
  IF(OR(ISERROR(VLOOKUP(LEFT(N244,FIND(",",N244)-1),MapTable!$A:$A,1,0)),ISERROR(VLOOKUP(TRIM(MID(N244,FIND(",",N244)+1,999)),MapTable!$A:$A,1,0))),"맵없음",
  ""),
IF(ISERROR(FIND(",",N244,FIND(",",N244,FIND(",",N244)+1)+1)),
  IF(OR(ISERROR(VLOOKUP(LEFT(N244,FIND(",",N244)-1),MapTable!$A:$A,1,0)),ISERROR(VLOOKUP(TRIM(MID(N244,FIND(",",N244)+1,FIND(",",N244,FIND(",",N244)+1)-FIND(",",N244)-1)),MapTable!$A:$A,1,0)),ISERROR(VLOOKUP(TRIM(MID(N244,FIND(",",N244,FIND(",",N244)+1)+1,999)),MapTable!$A:$A,1,0))),"맵없음",
  ""),
IF(ISERROR(FIND(",",N244,FIND(",",N244,FIND(",",N244,FIND(",",N244)+1)+1)+1)),
  IF(OR(ISERROR(VLOOKUP(LEFT(N244,FIND(",",N244)-1),MapTable!$A:$A,1,0)),ISERROR(VLOOKUP(TRIM(MID(N244,FIND(",",N244)+1,FIND(",",N244,FIND(",",N244)+1)-FIND(",",N244)-1)),MapTable!$A:$A,1,0)),ISERROR(VLOOKUP(TRIM(MID(N244,FIND(",",N244,FIND(",",N244)+1)+1,FIND(",",N244,FIND(",",N244,FIND(",",N244)+1)+1)-FIND(",",N244,FIND(",",N244)+1)-1)),MapTable!$A:$A,1,0)),ISERROR(VLOOKUP(TRIM(MID(N244,FIND(",",N244,FIND(",",N244,FIND(",",N244)+1)+1)+1,999)),MapTable!$A:$A,1,0))),"맵없음",
  ""),
)))))</f>
        <v/>
      </c>
      <c r="T244" t="str">
        <f>IF(ISBLANK(S244),"",IF(ISERROR(VLOOKUP(S244,[1]DropTable!$A:$A,1,0)),"드랍없음",""))</f>
        <v/>
      </c>
      <c r="V244" t="str">
        <f>IF(ISBLANK(U244),"",IF(ISERROR(VLOOKUP(U244,[1]DropTable!$A:$A,1,0)),"드랍없음",""))</f>
        <v/>
      </c>
      <c r="X244">
        <v>8.1</v>
      </c>
    </row>
    <row r="245" spans="1:24" x14ac:dyDescent="0.3">
      <c r="A245">
        <v>6</v>
      </c>
      <c r="B245">
        <v>18</v>
      </c>
      <c r="C245">
        <f t="shared" si="14"/>
        <v>1680</v>
      </c>
      <c r="D245">
        <v>420</v>
      </c>
      <c r="E245" t="s">
        <v>114</v>
      </c>
      <c r="G245" t="b">
        <v>0</v>
      </c>
      <c r="H245" t="s">
        <v>24</v>
      </c>
      <c r="I245" t="str">
        <f>IF(ISBLANK(H245),"",IF(ISERROR(VLOOKUP(H245,MapTable!$A:$A,1,0)),"컨트롤없음",""))</f>
        <v/>
      </c>
      <c r="J245">
        <f t="shared" si="12"/>
        <v>11</v>
      </c>
      <c r="K245" t="b">
        <f t="shared" ca="1" si="13"/>
        <v>0</v>
      </c>
      <c r="M245" t="str">
        <f>IF(ISBLANK(L245),"",IF(ISERROR(VLOOKUP(L245,MapTable!$A:$A,1,0)),"컨트롤없음",""))</f>
        <v/>
      </c>
      <c r="O245" t="str">
        <f>IF(ISBLANK(N245),"",
IF(ISERROR(FIND(",",N245)),
  IF(ISERROR(VLOOKUP(N245,MapTable!$A:$A,1,0)),"맵없음",
  ""),
IF(ISERROR(FIND(",",N245,FIND(",",N245)+1)),
  IF(OR(ISERROR(VLOOKUP(LEFT(N245,FIND(",",N245)-1),MapTable!$A:$A,1,0)),ISERROR(VLOOKUP(TRIM(MID(N245,FIND(",",N245)+1,999)),MapTable!$A:$A,1,0))),"맵없음",
  ""),
IF(ISERROR(FIND(",",N245,FIND(",",N245,FIND(",",N245)+1)+1)),
  IF(OR(ISERROR(VLOOKUP(LEFT(N245,FIND(",",N245)-1),MapTable!$A:$A,1,0)),ISERROR(VLOOKUP(TRIM(MID(N245,FIND(",",N245)+1,FIND(",",N245,FIND(",",N245)+1)-FIND(",",N245)-1)),MapTable!$A:$A,1,0)),ISERROR(VLOOKUP(TRIM(MID(N245,FIND(",",N245,FIND(",",N245)+1)+1,999)),MapTable!$A:$A,1,0))),"맵없음",
  ""),
IF(ISERROR(FIND(",",N245,FIND(",",N245,FIND(",",N245,FIND(",",N245)+1)+1)+1)),
  IF(OR(ISERROR(VLOOKUP(LEFT(N245,FIND(",",N245)-1),MapTable!$A:$A,1,0)),ISERROR(VLOOKUP(TRIM(MID(N245,FIND(",",N245)+1,FIND(",",N245,FIND(",",N245)+1)-FIND(",",N245)-1)),MapTable!$A:$A,1,0)),ISERROR(VLOOKUP(TRIM(MID(N245,FIND(",",N245,FIND(",",N245)+1)+1,FIND(",",N245,FIND(",",N245,FIND(",",N245)+1)+1)-FIND(",",N245,FIND(",",N245)+1)-1)),MapTable!$A:$A,1,0)),ISERROR(VLOOKUP(TRIM(MID(N245,FIND(",",N245,FIND(",",N245,FIND(",",N245)+1)+1)+1,999)),MapTable!$A:$A,1,0))),"맵없음",
  ""),
)))))</f>
        <v/>
      </c>
      <c r="T245" t="str">
        <f>IF(ISBLANK(S245),"",IF(ISERROR(VLOOKUP(S245,[1]DropTable!$A:$A,1,0)),"드랍없음",""))</f>
        <v/>
      </c>
      <c r="V245" t="str">
        <f>IF(ISBLANK(U245),"",IF(ISERROR(VLOOKUP(U245,[1]DropTable!$A:$A,1,0)),"드랍없음",""))</f>
        <v/>
      </c>
      <c r="X245">
        <v>8.1</v>
      </c>
    </row>
    <row r="246" spans="1:24" x14ac:dyDescent="0.3">
      <c r="A246">
        <v>6</v>
      </c>
      <c r="B246">
        <v>19</v>
      </c>
      <c r="C246">
        <f t="shared" si="14"/>
        <v>1680</v>
      </c>
      <c r="D246">
        <v>420</v>
      </c>
      <c r="E246" t="s">
        <v>114</v>
      </c>
      <c r="G246" t="b">
        <v>0</v>
      </c>
      <c r="H246" t="s">
        <v>24</v>
      </c>
      <c r="I246" t="str">
        <f>IF(ISBLANK(H246),"",IF(ISERROR(VLOOKUP(H246,MapTable!$A:$A,1,0)),"컨트롤없음",""))</f>
        <v/>
      </c>
      <c r="J246">
        <f t="shared" si="12"/>
        <v>5</v>
      </c>
      <c r="K246" t="b">
        <f t="shared" ca="1" si="13"/>
        <v>1</v>
      </c>
      <c r="M246" t="str">
        <f>IF(ISBLANK(L246),"",IF(ISERROR(VLOOKUP(L246,MapTable!$A:$A,1,0)),"컨트롤없음",""))</f>
        <v/>
      </c>
      <c r="O246" t="str">
        <f>IF(ISBLANK(N246),"",
IF(ISERROR(FIND(",",N246)),
  IF(ISERROR(VLOOKUP(N246,MapTable!$A:$A,1,0)),"맵없음",
  ""),
IF(ISERROR(FIND(",",N246,FIND(",",N246)+1)),
  IF(OR(ISERROR(VLOOKUP(LEFT(N246,FIND(",",N246)-1),MapTable!$A:$A,1,0)),ISERROR(VLOOKUP(TRIM(MID(N246,FIND(",",N246)+1,999)),MapTable!$A:$A,1,0))),"맵없음",
  ""),
IF(ISERROR(FIND(",",N246,FIND(",",N246,FIND(",",N246)+1)+1)),
  IF(OR(ISERROR(VLOOKUP(LEFT(N246,FIND(",",N246)-1),MapTable!$A:$A,1,0)),ISERROR(VLOOKUP(TRIM(MID(N246,FIND(",",N246)+1,FIND(",",N246,FIND(",",N246)+1)-FIND(",",N246)-1)),MapTable!$A:$A,1,0)),ISERROR(VLOOKUP(TRIM(MID(N246,FIND(",",N246,FIND(",",N246)+1)+1,999)),MapTable!$A:$A,1,0))),"맵없음",
  ""),
IF(ISERROR(FIND(",",N246,FIND(",",N246,FIND(",",N246,FIND(",",N246)+1)+1)+1)),
  IF(OR(ISERROR(VLOOKUP(LEFT(N246,FIND(",",N246)-1),MapTable!$A:$A,1,0)),ISERROR(VLOOKUP(TRIM(MID(N246,FIND(",",N246)+1,FIND(",",N246,FIND(",",N246)+1)-FIND(",",N246)-1)),MapTable!$A:$A,1,0)),ISERROR(VLOOKUP(TRIM(MID(N246,FIND(",",N246,FIND(",",N246)+1)+1,FIND(",",N246,FIND(",",N246,FIND(",",N246)+1)+1)-FIND(",",N246,FIND(",",N246)+1)-1)),MapTable!$A:$A,1,0)),ISERROR(VLOOKUP(TRIM(MID(N246,FIND(",",N246,FIND(",",N246,FIND(",",N246)+1)+1)+1,999)),MapTable!$A:$A,1,0))),"맵없음",
  ""),
)))))</f>
        <v/>
      </c>
      <c r="T246" t="str">
        <f>IF(ISBLANK(S246),"",IF(ISERROR(VLOOKUP(S246,[1]DropTable!$A:$A,1,0)),"드랍없음",""))</f>
        <v/>
      </c>
      <c r="V246" t="str">
        <f>IF(ISBLANK(U246),"",IF(ISERROR(VLOOKUP(U246,[1]DropTable!$A:$A,1,0)),"드랍없음",""))</f>
        <v/>
      </c>
      <c r="X246">
        <v>8.1</v>
      </c>
    </row>
    <row r="247" spans="1:24" x14ac:dyDescent="0.3">
      <c r="A247">
        <v>6</v>
      </c>
      <c r="B247">
        <v>20</v>
      </c>
      <c r="C247">
        <f t="shared" si="14"/>
        <v>1680</v>
      </c>
      <c r="D247">
        <v>420</v>
      </c>
      <c r="E247" t="s">
        <v>114</v>
      </c>
      <c r="G247" t="b">
        <v>0</v>
      </c>
      <c r="H247" t="s">
        <v>24</v>
      </c>
      <c r="I247" t="str">
        <f>IF(ISBLANK(H247),"",IF(ISERROR(VLOOKUP(H247,MapTable!$A:$A,1,0)),"컨트롤없음",""))</f>
        <v/>
      </c>
      <c r="J247">
        <f t="shared" si="12"/>
        <v>12</v>
      </c>
      <c r="K247" t="b">
        <f t="shared" ca="1" si="13"/>
        <v>0</v>
      </c>
      <c r="M247" t="str">
        <f>IF(ISBLANK(L247),"",IF(ISERROR(VLOOKUP(L247,MapTable!$A:$A,1,0)),"컨트롤없음",""))</f>
        <v/>
      </c>
      <c r="O247" t="str">
        <f>IF(ISBLANK(N247),"",
IF(ISERROR(FIND(",",N247)),
  IF(ISERROR(VLOOKUP(N247,MapTable!$A:$A,1,0)),"맵없음",
  ""),
IF(ISERROR(FIND(",",N247,FIND(",",N247)+1)),
  IF(OR(ISERROR(VLOOKUP(LEFT(N247,FIND(",",N247)-1),MapTable!$A:$A,1,0)),ISERROR(VLOOKUP(TRIM(MID(N247,FIND(",",N247)+1,999)),MapTable!$A:$A,1,0))),"맵없음",
  ""),
IF(ISERROR(FIND(",",N247,FIND(",",N247,FIND(",",N247)+1)+1)),
  IF(OR(ISERROR(VLOOKUP(LEFT(N247,FIND(",",N247)-1),MapTable!$A:$A,1,0)),ISERROR(VLOOKUP(TRIM(MID(N247,FIND(",",N247)+1,FIND(",",N247,FIND(",",N247)+1)-FIND(",",N247)-1)),MapTable!$A:$A,1,0)),ISERROR(VLOOKUP(TRIM(MID(N247,FIND(",",N247,FIND(",",N247)+1)+1,999)),MapTable!$A:$A,1,0))),"맵없음",
  ""),
IF(ISERROR(FIND(",",N247,FIND(",",N247,FIND(",",N247,FIND(",",N247)+1)+1)+1)),
  IF(OR(ISERROR(VLOOKUP(LEFT(N247,FIND(",",N247)-1),MapTable!$A:$A,1,0)),ISERROR(VLOOKUP(TRIM(MID(N247,FIND(",",N247)+1,FIND(",",N247,FIND(",",N247)+1)-FIND(",",N247)-1)),MapTable!$A:$A,1,0)),ISERROR(VLOOKUP(TRIM(MID(N247,FIND(",",N247,FIND(",",N247)+1)+1,FIND(",",N247,FIND(",",N247,FIND(",",N247)+1)+1)-FIND(",",N247,FIND(",",N247)+1)-1)),MapTable!$A:$A,1,0)),ISERROR(VLOOKUP(TRIM(MID(N247,FIND(",",N247,FIND(",",N247,FIND(",",N247)+1)+1)+1,999)),MapTable!$A:$A,1,0))),"맵없음",
  ""),
)))))</f>
        <v/>
      </c>
      <c r="T247" t="str">
        <f>IF(ISBLANK(S247),"",IF(ISERROR(VLOOKUP(S247,[1]DropTable!$A:$A,1,0)),"드랍없음",""))</f>
        <v/>
      </c>
      <c r="V247" t="str">
        <f>IF(ISBLANK(U247),"",IF(ISERROR(VLOOKUP(U247,[1]DropTable!$A:$A,1,0)),"드랍없음",""))</f>
        <v/>
      </c>
      <c r="X247">
        <v>8.1</v>
      </c>
    </row>
    <row r="248" spans="1:24" x14ac:dyDescent="0.3">
      <c r="A248">
        <v>7</v>
      </c>
      <c r="B248">
        <v>0</v>
      </c>
      <c r="C248">
        <v>1680</v>
      </c>
      <c r="D248">
        <v>420</v>
      </c>
      <c r="E248" t="s">
        <v>114</v>
      </c>
      <c r="G248" t="b">
        <v>0</v>
      </c>
      <c r="H248" t="s">
        <v>64</v>
      </c>
      <c r="I248" t="str">
        <f>IF(ISBLANK(H248),"",IF(ISERROR(VLOOKUP(H248,MapTable!$A:$A,1,0)),"컨트롤없음",""))</f>
        <v/>
      </c>
      <c r="J248">
        <f t="shared" si="12"/>
        <v>0</v>
      </c>
      <c r="K248" t="b">
        <f t="shared" ca="1" si="13"/>
        <v>1</v>
      </c>
      <c r="M248" t="str">
        <f>IF(ISBLANK(L248),"",IF(ISERROR(VLOOKUP(L248,MapTable!$A:$A,1,0)),"컨트롤없음",""))</f>
        <v/>
      </c>
      <c r="O248" t="str">
        <f>IF(ISBLANK(N248),"",
IF(ISERROR(FIND(",",N248)),
  IF(ISERROR(VLOOKUP(N248,MapTable!$A:$A,1,0)),"맵없음",
  ""),
IF(ISERROR(FIND(",",N248,FIND(",",N248)+1)),
  IF(OR(ISERROR(VLOOKUP(LEFT(N248,FIND(",",N248)-1),MapTable!$A:$A,1,0)),ISERROR(VLOOKUP(TRIM(MID(N248,FIND(",",N248)+1,999)),MapTable!$A:$A,1,0))),"맵없음",
  ""),
IF(ISERROR(FIND(",",N248,FIND(",",N248,FIND(",",N248)+1)+1)),
  IF(OR(ISERROR(VLOOKUP(LEFT(N248,FIND(",",N248)-1),MapTable!$A:$A,1,0)),ISERROR(VLOOKUP(TRIM(MID(N248,FIND(",",N248)+1,FIND(",",N248,FIND(",",N248)+1)-FIND(",",N248)-1)),MapTable!$A:$A,1,0)),ISERROR(VLOOKUP(TRIM(MID(N248,FIND(",",N248,FIND(",",N248)+1)+1,999)),MapTable!$A:$A,1,0))),"맵없음",
  ""),
IF(ISERROR(FIND(",",N248,FIND(",",N248,FIND(",",N248,FIND(",",N248)+1)+1)+1)),
  IF(OR(ISERROR(VLOOKUP(LEFT(N248,FIND(",",N248)-1),MapTable!$A:$A,1,0)),ISERROR(VLOOKUP(TRIM(MID(N248,FIND(",",N248)+1,FIND(",",N248,FIND(",",N248)+1)-FIND(",",N248)-1)),MapTable!$A:$A,1,0)),ISERROR(VLOOKUP(TRIM(MID(N248,FIND(",",N248,FIND(",",N248)+1)+1,FIND(",",N248,FIND(",",N248,FIND(",",N248)+1)+1)-FIND(",",N248,FIND(",",N248)+1)-1)),MapTable!$A:$A,1,0)),ISERROR(VLOOKUP(TRIM(MID(N248,FIND(",",N248,FIND(",",N248,FIND(",",N248)+1)+1)+1,999)),MapTable!$A:$A,1,0))),"맵없음",
  ""),
)))))</f>
        <v/>
      </c>
      <c r="T248" t="str">
        <f>IF(ISBLANK(S248),"",IF(ISERROR(VLOOKUP(S248,[1]DropTable!$A:$A,1,0)),"드랍없음",""))</f>
        <v/>
      </c>
      <c r="V248" t="str">
        <f>IF(ISBLANK(U248),"",IF(ISERROR(VLOOKUP(U248,[1]DropTable!$A:$A,1,0)),"드랍없음",""))</f>
        <v/>
      </c>
      <c r="X248">
        <v>8.1</v>
      </c>
    </row>
    <row r="249" spans="1:24" x14ac:dyDescent="0.3">
      <c r="A249">
        <v>7</v>
      </c>
      <c r="B249">
        <v>1</v>
      </c>
      <c r="C249">
        <f t="shared" si="14"/>
        <v>1680</v>
      </c>
      <c r="D249">
        <v>420</v>
      </c>
      <c r="E249" t="s">
        <v>114</v>
      </c>
      <c r="G249" t="b">
        <v>0</v>
      </c>
      <c r="H249" t="s">
        <v>24</v>
      </c>
      <c r="I249" t="str">
        <f>IF(ISBLANK(H249),"",IF(ISERROR(VLOOKUP(H249,MapTable!$A:$A,1,0)),"컨트롤없음",""))</f>
        <v/>
      </c>
      <c r="J249">
        <f t="shared" si="12"/>
        <v>12</v>
      </c>
      <c r="K249" t="b">
        <f t="shared" ca="1" si="13"/>
        <v>1</v>
      </c>
      <c r="M249" t="str">
        <f>IF(ISBLANK(L249),"",IF(ISERROR(VLOOKUP(L249,MapTable!$A:$A,1,0)),"컨트롤없음",""))</f>
        <v/>
      </c>
      <c r="O249" t="str">
        <f>IF(ISBLANK(N249),"",
IF(ISERROR(FIND(",",N249)),
  IF(ISERROR(VLOOKUP(N249,MapTable!$A:$A,1,0)),"맵없음",
  ""),
IF(ISERROR(FIND(",",N249,FIND(",",N249)+1)),
  IF(OR(ISERROR(VLOOKUP(LEFT(N249,FIND(",",N249)-1),MapTable!$A:$A,1,0)),ISERROR(VLOOKUP(TRIM(MID(N249,FIND(",",N249)+1,999)),MapTable!$A:$A,1,0))),"맵없음",
  ""),
IF(ISERROR(FIND(",",N249,FIND(",",N249,FIND(",",N249)+1)+1)),
  IF(OR(ISERROR(VLOOKUP(LEFT(N249,FIND(",",N249)-1),MapTable!$A:$A,1,0)),ISERROR(VLOOKUP(TRIM(MID(N249,FIND(",",N249)+1,FIND(",",N249,FIND(",",N249)+1)-FIND(",",N249)-1)),MapTable!$A:$A,1,0)),ISERROR(VLOOKUP(TRIM(MID(N249,FIND(",",N249,FIND(",",N249)+1)+1,999)),MapTable!$A:$A,1,0))),"맵없음",
  ""),
IF(ISERROR(FIND(",",N249,FIND(",",N249,FIND(",",N249,FIND(",",N249)+1)+1)+1)),
  IF(OR(ISERROR(VLOOKUP(LEFT(N249,FIND(",",N249)-1),MapTable!$A:$A,1,0)),ISERROR(VLOOKUP(TRIM(MID(N249,FIND(",",N249)+1,FIND(",",N249,FIND(",",N249)+1)-FIND(",",N249)-1)),MapTable!$A:$A,1,0)),ISERROR(VLOOKUP(TRIM(MID(N249,FIND(",",N249,FIND(",",N249)+1)+1,FIND(",",N249,FIND(",",N249,FIND(",",N249)+1)+1)-FIND(",",N249,FIND(",",N249)+1)-1)),MapTable!$A:$A,1,0)),ISERROR(VLOOKUP(TRIM(MID(N249,FIND(",",N249,FIND(",",N249,FIND(",",N249)+1)+1)+1,999)),MapTable!$A:$A,1,0))),"맵없음",
  ""),
)))))</f>
        <v/>
      </c>
      <c r="T249" t="str">
        <f>IF(ISBLANK(S249),"",IF(ISERROR(VLOOKUP(S249,[1]DropTable!$A:$A,1,0)),"드랍없음",""))</f>
        <v/>
      </c>
      <c r="V249" t="str">
        <f>IF(ISBLANK(U249),"",IF(ISERROR(VLOOKUP(U249,[1]DropTable!$A:$A,1,0)),"드랍없음",""))</f>
        <v/>
      </c>
      <c r="X249">
        <v>8.1</v>
      </c>
    </row>
    <row r="250" spans="1:24" x14ac:dyDescent="0.3">
      <c r="A250">
        <v>7</v>
      </c>
      <c r="B250">
        <v>2</v>
      </c>
      <c r="C250">
        <f t="shared" si="14"/>
        <v>1680</v>
      </c>
      <c r="D250">
        <v>420</v>
      </c>
      <c r="E250" t="s">
        <v>114</v>
      </c>
      <c r="G250" t="b">
        <v>0</v>
      </c>
      <c r="H250" t="s">
        <v>24</v>
      </c>
      <c r="I250" t="str">
        <f>IF(ISBLANK(H250),"",IF(ISERROR(VLOOKUP(H250,MapTable!$A:$A,1,0)),"컨트롤없음",""))</f>
        <v/>
      </c>
      <c r="J250">
        <f t="shared" si="12"/>
        <v>12</v>
      </c>
      <c r="K250" t="b">
        <f t="shared" ca="1" si="13"/>
        <v>1</v>
      </c>
      <c r="M250" t="str">
        <f>IF(ISBLANK(L250),"",IF(ISERROR(VLOOKUP(L250,MapTable!$A:$A,1,0)),"컨트롤없음",""))</f>
        <v/>
      </c>
      <c r="O250" t="str">
        <f>IF(ISBLANK(N250),"",
IF(ISERROR(FIND(",",N250)),
  IF(ISERROR(VLOOKUP(N250,MapTable!$A:$A,1,0)),"맵없음",
  ""),
IF(ISERROR(FIND(",",N250,FIND(",",N250)+1)),
  IF(OR(ISERROR(VLOOKUP(LEFT(N250,FIND(",",N250)-1),MapTable!$A:$A,1,0)),ISERROR(VLOOKUP(TRIM(MID(N250,FIND(",",N250)+1,999)),MapTable!$A:$A,1,0))),"맵없음",
  ""),
IF(ISERROR(FIND(",",N250,FIND(",",N250,FIND(",",N250)+1)+1)),
  IF(OR(ISERROR(VLOOKUP(LEFT(N250,FIND(",",N250)-1),MapTable!$A:$A,1,0)),ISERROR(VLOOKUP(TRIM(MID(N250,FIND(",",N250)+1,FIND(",",N250,FIND(",",N250)+1)-FIND(",",N250)-1)),MapTable!$A:$A,1,0)),ISERROR(VLOOKUP(TRIM(MID(N250,FIND(",",N250,FIND(",",N250)+1)+1,999)),MapTable!$A:$A,1,0))),"맵없음",
  ""),
IF(ISERROR(FIND(",",N250,FIND(",",N250,FIND(",",N250,FIND(",",N250)+1)+1)+1)),
  IF(OR(ISERROR(VLOOKUP(LEFT(N250,FIND(",",N250)-1),MapTable!$A:$A,1,0)),ISERROR(VLOOKUP(TRIM(MID(N250,FIND(",",N250)+1,FIND(",",N250,FIND(",",N250)+1)-FIND(",",N250)-1)),MapTable!$A:$A,1,0)),ISERROR(VLOOKUP(TRIM(MID(N250,FIND(",",N250,FIND(",",N250)+1)+1,FIND(",",N250,FIND(",",N250,FIND(",",N250)+1)+1)-FIND(",",N250,FIND(",",N250)+1)-1)),MapTable!$A:$A,1,0)),ISERROR(VLOOKUP(TRIM(MID(N250,FIND(",",N250,FIND(",",N250,FIND(",",N250)+1)+1)+1,999)),MapTable!$A:$A,1,0))),"맵없음",
  ""),
)))))</f>
        <v/>
      </c>
      <c r="T250" t="str">
        <f>IF(ISBLANK(S250),"",IF(ISERROR(VLOOKUP(S250,[1]DropTable!$A:$A,1,0)),"드랍없음",""))</f>
        <v/>
      </c>
      <c r="V250" t="str">
        <f>IF(ISBLANK(U250),"",IF(ISERROR(VLOOKUP(U250,[1]DropTable!$A:$A,1,0)),"드랍없음",""))</f>
        <v/>
      </c>
      <c r="X250">
        <v>8.1</v>
      </c>
    </row>
    <row r="251" spans="1:24" x14ac:dyDescent="0.3">
      <c r="A251">
        <v>7</v>
      </c>
      <c r="B251">
        <v>3</v>
      </c>
      <c r="C251">
        <f t="shared" si="14"/>
        <v>1680</v>
      </c>
      <c r="D251">
        <v>420</v>
      </c>
      <c r="E251" t="s">
        <v>114</v>
      </c>
      <c r="G251" t="b">
        <v>0</v>
      </c>
      <c r="H251" t="s">
        <v>24</v>
      </c>
      <c r="I251" t="str">
        <f>IF(ISBLANK(H251),"",IF(ISERROR(VLOOKUP(H251,MapTable!$A:$A,1,0)),"컨트롤없음",""))</f>
        <v/>
      </c>
      <c r="J251">
        <f t="shared" si="12"/>
        <v>12</v>
      </c>
      <c r="K251" t="b">
        <f t="shared" ca="1" si="13"/>
        <v>1</v>
      </c>
      <c r="M251" t="str">
        <f>IF(ISBLANK(L251),"",IF(ISERROR(VLOOKUP(L251,MapTable!$A:$A,1,0)),"컨트롤없음",""))</f>
        <v/>
      </c>
      <c r="O251" t="str">
        <f>IF(ISBLANK(N251),"",
IF(ISERROR(FIND(",",N251)),
  IF(ISERROR(VLOOKUP(N251,MapTable!$A:$A,1,0)),"맵없음",
  ""),
IF(ISERROR(FIND(",",N251,FIND(",",N251)+1)),
  IF(OR(ISERROR(VLOOKUP(LEFT(N251,FIND(",",N251)-1),MapTable!$A:$A,1,0)),ISERROR(VLOOKUP(TRIM(MID(N251,FIND(",",N251)+1,999)),MapTable!$A:$A,1,0))),"맵없음",
  ""),
IF(ISERROR(FIND(",",N251,FIND(",",N251,FIND(",",N251)+1)+1)),
  IF(OR(ISERROR(VLOOKUP(LEFT(N251,FIND(",",N251)-1),MapTable!$A:$A,1,0)),ISERROR(VLOOKUP(TRIM(MID(N251,FIND(",",N251)+1,FIND(",",N251,FIND(",",N251)+1)-FIND(",",N251)-1)),MapTable!$A:$A,1,0)),ISERROR(VLOOKUP(TRIM(MID(N251,FIND(",",N251,FIND(",",N251)+1)+1,999)),MapTable!$A:$A,1,0))),"맵없음",
  ""),
IF(ISERROR(FIND(",",N251,FIND(",",N251,FIND(",",N251,FIND(",",N251)+1)+1)+1)),
  IF(OR(ISERROR(VLOOKUP(LEFT(N251,FIND(",",N251)-1),MapTable!$A:$A,1,0)),ISERROR(VLOOKUP(TRIM(MID(N251,FIND(",",N251)+1,FIND(",",N251,FIND(",",N251)+1)-FIND(",",N251)-1)),MapTable!$A:$A,1,0)),ISERROR(VLOOKUP(TRIM(MID(N251,FIND(",",N251,FIND(",",N251)+1)+1,FIND(",",N251,FIND(",",N251,FIND(",",N251)+1)+1)-FIND(",",N251,FIND(",",N251)+1)-1)),MapTable!$A:$A,1,0)),ISERROR(VLOOKUP(TRIM(MID(N251,FIND(",",N251,FIND(",",N251,FIND(",",N251)+1)+1)+1,999)),MapTable!$A:$A,1,0))),"맵없음",
  ""),
)))))</f>
        <v/>
      </c>
      <c r="T251" t="str">
        <f>IF(ISBLANK(S251),"",IF(ISERROR(VLOOKUP(S251,[1]DropTable!$A:$A,1,0)),"드랍없음",""))</f>
        <v/>
      </c>
      <c r="V251" t="str">
        <f>IF(ISBLANK(U251),"",IF(ISERROR(VLOOKUP(U251,[1]DropTable!$A:$A,1,0)),"드랍없음",""))</f>
        <v/>
      </c>
      <c r="X251">
        <v>8.1</v>
      </c>
    </row>
    <row r="252" spans="1:24" x14ac:dyDescent="0.3">
      <c r="A252">
        <v>7</v>
      </c>
      <c r="B252">
        <v>4</v>
      </c>
      <c r="C252">
        <f t="shared" si="14"/>
        <v>1680</v>
      </c>
      <c r="D252">
        <v>420</v>
      </c>
      <c r="E252" t="s">
        <v>114</v>
      </c>
      <c r="G252" t="b">
        <v>0</v>
      </c>
      <c r="H252" t="s">
        <v>24</v>
      </c>
      <c r="I252" t="str">
        <f>IF(ISBLANK(H252),"",IF(ISERROR(VLOOKUP(H252,MapTable!$A:$A,1,0)),"컨트롤없음",""))</f>
        <v/>
      </c>
      <c r="J252">
        <f t="shared" si="12"/>
        <v>12</v>
      </c>
      <c r="K252" t="b">
        <f t="shared" ca="1" si="13"/>
        <v>1</v>
      </c>
      <c r="M252" t="str">
        <f>IF(ISBLANK(L252),"",IF(ISERROR(VLOOKUP(L252,MapTable!$A:$A,1,0)),"컨트롤없음",""))</f>
        <v/>
      </c>
      <c r="O252" t="str">
        <f>IF(ISBLANK(N252),"",
IF(ISERROR(FIND(",",N252)),
  IF(ISERROR(VLOOKUP(N252,MapTable!$A:$A,1,0)),"맵없음",
  ""),
IF(ISERROR(FIND(",",N252,FIND(",",N252)+1)),
  IF(OR(ISERROR(VLOOKUP(LEFT(N252,FIND(",",N252)-1),MapTable!$A:$A,1,0)),ISERROR(VLOOKUP(TRIM(MID(N252,FIND(",",N252)+1,999)),MapTable!$A:$A,1,0))),"맵없음",
  ""),
IF(ISERROR(FIND(",",N252,FIND(",",N252,FIND(",",N252)+1)+1)),
  IF(OR(ISERROR(VLOOKUP(LEFT(N252,FIND(",",N252)-1),MapTable!$A:$A,1,0)),ISERROR(VLOOKUP(TRIM(MID(N252,FIND(",",N252)+1,FIND(",",N252,FIND(",",N252)+1)-FIND(",",N252)-1)),MapTable!$A:$A,1,0)),ISERROR(VLOOKUP(TRIM(MID(N252,FIND(",",N252,FIND(",",N252)+1)+1,999)),MapTable!$A:$A,1,0))),"맵없음",
  ""),
IF(ISERROR(FIND(",",N252,FIND(",",N252,FIND(",",N252,FIND(",",N252)+1)+1)+1)),
  IF(OR(ISERROR(VLOOKUP(LEFT(N252,FIND(",",N252)-1),MapTable!$A:$A,1,0)),ISERROR(VLOOKUP(TRIM(MID(N252,FIND(",",N252)+1,FIND(",",N252,FIND(",",N252)+1)-FIND(",",N252)-1)),MapTable!$A:$A,1,0)),ISERROR(VLOOKUP(TRIM(MID(N252,FIND(",",N252,FIND(",",N252)+1)+1,FIND(",",N252,FIND(",",N252,FIND(",",N252)+1)+1)-FIND(",",N252,FIND(",",N252)+1)-1)),MapTable!$A:$A,1,0)),ISERROR(VLOOKUP(TRIM(MID(N252,FIND(",",N252,FIND(",",N252,FIND(",",N252)+1)+1)+1,999)),MapTable!$A:$A,1,0))),"맵없음",
  ""),
)))))</f>
        <v/>
      </c>
      <c r="T252" t="str">
        <f>IF(ISBLANK(S252),"",IF(ISERROR(VLOOKUP(S252,[1]DropTable!$A:$A,1,0)),"드랍없음",""))</f>
        <v/>
      </c>
      <c r="V252" t="str">
        <f>IF(ISBLANK(U252),"",IF(ISERROR(VLOOKUP(U252,[1]DropTable!$A:$A,1,0)),"드랍없음",""))</f>
        <v/>
      </c>
      <c r="X252">
        <v>8.1</v>
      </c>
    </row>
    <row r="253" spans="1:24" x14ac:dyDescent="0.3">
      <c r="A253">
        <v>7</v>
      </c>
      <c r="B253">
        <v>5</v>
      </c>
      <c r="C253">
        <f t="shared" si="14"/>
        <v>1680</v>
      </c>
      <c r="D253">
        <v>420</v>
      </c>
      <c r="E253" t="s">
        <v>114</v>
      </c>
      <c r="G253" t="b">
        <v>0</v>
      </c>
      <c r="H253" t="s">
        <v>24</v>
      </c>
      <c r="I253" t="str">
        <f>IF(ISBLANK(H253),"",IF(ISERROR(VLOOKUP(H253,MapTable!$A:$A,1,0)),"컨트롤없음",""))</f>
        <v/>
      </c>
      <c r="J253">
        <f t="shared" si="12"/>
        <v>12</v>
      </c>
      <c r="K253" t="b">
        <f t="shared" ca="1" si="13"/>
        <v>1</v>
      </c>
      <c r="M253" t="str">
        <f>IF(ISBLANK(L253),"",IF(ISERROR(VLOOKUP(L253,MapTable!$A:$A,1,0)),"컨트롤없음",""))</f>
        <v/>
      </c>
      <c r="O253" t="str">
        <f>IF(ISBLANK(N253),"",
IF(ISERROR(FIND(",",N253)),
  IF(ISERROR(VLOOKUP(N253,MapTable!$A:$A,1,0)),"맵없음",
  ""),
IF(ISERROR(FIND(",",N253,FIND(",",N253)+1)),
  IF(OR(ISERROR(VLOOKUP(LEFT(N253,FIND(",",N253)-1),MapTable!$A:$A,1,0)),ISERROR(VLOOKUP(TRIM(MID(N253,FIND(",",N253)+1,999)),MapTable!$A:$A,1,0))),"맵없음",
  ""),
IF(ISERROR(FIND(",",N253,FIND(",",N253,FIND(",",N253)+1)+1)),
  IF(OR(ISERROR(VLOOKUP(LEFT(N253,FIND(",",N253)-1),MapTable!$A:$A,1,0)),ISERROR(VLOOKUP(TRIM(MID(N253,FIND(",",N253)+1,FIND(",",N253,FIND(",",N253)+1)-FIND(",",N253)-1)),MapTable!$A:$A,1,0)),ISERROR(VLOOKUP(TRIM(MID(N253,FIND(",",N253,FIND(",",N253)+1)+1,999)),MapTable!$A:$A,1,0))),"맵없음",
  ""),
IF(ISERROR(FIND(",",N253,FIND(",",N253,FIND(",",N253,FIND(",",N253)+1)+1)+1)),
  IF(OR(ISERROR(VLOOKUP(LEFT(N253,FIND(",",N253)-1),MapTable!$A:$A,1,0)),ISERROR(VLOOKUP(TRIM(MID(N253,FIND(",",N253)+1,FIND(",",N253,FIND(",",N253)+1)-FIND(",",N253)-1)),MapTable!$A:$A,1,0)),ISERROR(VLOOKUP(TRIM(MID(N253,FIND(",",N253,FIND(",",N253)+1)+1,FIND(",",N253,FIND(",",N253,FIND(",",N253)+1)+1)-FIND(",",N253,FIND(",",N253)+1)-1)),MapTable!$A:$A,1,0)),ISERROR(VLOOKUP(TRIM(MID(N253,FIND(",",N253,FIND(",",N253,FIND(",",N253)+1)+1)+1,999)),MapTable!$A:$A,1,0))),"맵없음",
  ""),
)))))</f>
        <v/>
      </c>
      <c r="T253" t="str">
        <f>IF(ISBLANK(S253),"",IF(ISERROR(VLOOKUP(S253,[1]DropTable!$A:$A,1,0)),"드랍없음",""))</f>
        <v/>
      </c>
      <c r="V253" t="str">
        <f>IF(ISBLANK(U253),"",IF(ISERROR(VLOOKUP(U253,[1]DropTable!$A:$A,1,0)),"드랍없음",""))</f>
        <v/>
      </c>
      <c r="X253">
        <v>8.1</v>
      </c>
    </row>
    <row r="254" spans="1:24" x14ac:dyDescent="0.3">
      <c r="A254">
        <v>7</v>
      </c>
      <c r="B254">
        <v>6</v>
      </c>
      <c r="C254">
        <f t="shared" si="14"/>
        <v>1680</v>
      </c>
      <c r="D254">
        <v>420</v>
      </c>
      <c r="E254" t="s">
        <v>114</v>
      </c>
      <c r="G254" t="b">
        <v>0</v>
      </c>
      <c r="H254" t="s">
        <v>24</v>
      </c>
      <c r="I254" t="str">
        <f>IF(ISBLANK(H254),"",IF(ISERROR(VLOOKUP(H254,MapTable!$A:$A,1,0)),"컨트롤없음",""))</f>
        <v/>
      </c>
      <c r="J254">
        <f t="shared" si="12"/>
        <v>12</v>
      </c>
      <c r="K254" t="b">
        <f t="shared" ca="1" si="13"/>
        <v>1</v>
      </c>
      <c r="M254" t="str">
        <f>IF(ISBLANK(L254),"",IF(ISERROR(VLOOKUP(L254,MapTable!$A:$A,1,0)),"컨트롤없음",""))</f>
        <v/>
      </c>
      <c r="O254" t="str">
        <f>IF(ISBLANK(N254),"",
IF(ISERROR(FIND(",",N254)),
  IF(ISERROR(VLOOKUP(N254,MapTable!$A:$A,1,0)),"맵없음",
  ""),
IF(ISERROR(FIND(",",N254,FIND(",",N254)+1)),
  IF(OR(ISERROR(VLOOKUP(LEFT(N254,FIND(",",N254)-1),MapTable!$A:$A,1,0)),ISERROR(VLOOKUP(TRIM(MID(N254,FIND(",",N254)+1,999)),MapTable!$A:$A,1,0))),"맵없음",
  ""),
IF(ISERROR(FIND(",",N254,FIND(",",N254,FIND(",",N254)+1)+1)),
  IF(OR(ISERROR(VLOOKUP(LEFT(N254,FIND(",",N254)-1),MapTable!$A:$A,1,0)),ISERROR(VLOOKUP(TRIM(MID(N254,FIND(",",N254)+1,FIND(",",N254,FIND(",",N254)+1)-FIND(",",N254)-1)),MapTable!$A:$A,1,0)),ISERROR(VLOOKUP(TRIM(MID(N254,FIND(",",N254,FIND(",",N254)+1)+1,999)),MapTable!$A:$A,1,0))),"맵없음",
  ""),
IF(ISERROR(FIND(",",N254,FIND(",",N254,FIND(",",N254,FIND(",",N254)+1)+1)+1)),
  IF(OR(ISERROR(VLOOKUP(LEFT(N254,FIND(",",N254)-1),MapTable!$A:$A,1,0)),ISERROR(VLOOKUP(TRIM(MID(N254,FIND(",",N254)+1,FIND(",",N254,FIND(",",N254)+1)-FIND(",",N254)-1)),MapTable!$A:$A,1,0)),ISERROR(VLOOKUP(TRIM(MID(N254,FIND(",",N254,FIND(",",N254)+1)+1,FIND(",",N254,FIND(",",N254,FIND(",",N254)+1)+1)-FIND(",",N254,FIND(",",N254)+1)-1)),MapTable!$A:$A,1,0)),ISERROR(VLOOKUP(TRIM(MID(N254,FIND(",",N254,FIND(",",N254,FIND(",",N254)+1)+1)+1,999)),MapTable!$A:$A,1,0))),"맵없음",
  ""),
)))))</f>
        <v/>
      </c>
      <c r="T254" t="str">
        <f>IF(ISBLANK(S254),"",IF(ISERROR(VLOOKUP(S254,[1]DropTable!$A:$A,1,0)),"드랍없음",""))</f>
        <v/>
      </c>
      <c r="V254" t="str">
        <f>IF(ISBLANK(U254),"",IF(ISERROR(VLOOKUP(U254,[1]DropTable!$A:$A,1,0)),"드랍없음",""))</f>
        <v/>
      </c>
      <c r="X254">
        <v>8.1</v>
      </c>
    </row>
    <row r="255" spans="1:24" x14ac:dyDescent="0.3">
      <c r="A255">
        <v>7</v>
      </c>
      <c r="B255">
        <v>7</v>
      </c>
      <c r="C255">
        <f t="shared" si="14"/>
        <v>1680</v>
      </c>
      <c r="D255">
        <v>420</v>
      </c>
      <c r="E255" t="s">
        <v>114</v>
      </c>
      <c r="G255" t="b">
        <v>0</v>
      </c>
      <c r="H255" t="s">
        <v>24</v>
      </c>
      <c r="I255" t="str">
        <f>IF(ISBLANK(H255),"",IF(ISERROR(VLOOKUP(H255,MapTable!$A:$A,1,0)),"컨트롤없음",""))</f>
        <v/>
      </c>
      <c r="J255">
        <f t="shared" si="12"/>
        <v>12</v>
      </c>
      <c r="K255" t="b">
        <f t="shared" ca="1" si="13"/>
        <v>1</v>
      </c>
      <c r="M255" t="str">
        <f>IF(ISBLANK(L255),"",IF(ISERROR(VLOOKUP(L255,MapTable!$A:$A,1,0)),"컨트롤없음",""))</f>
        <v/>
      </c>
      <c r="O255" t="str">
        <f>IF(ISBLANK(N255),"",
IF(ISERROR(FIND(",",N255)),
  IF(ISERROR(VLOOKUP(N255,MapTable!$A:$A,1,0)),"맵없음",
  ""),
IF(ISERROR(FIND(",",N255,FIND(",",N255)+1)),
  IF(OR(ISERROR(VLOOKUP(LEFT(N255,FIND(",",N255)-1),MapTable!$A:$A,1,0)),ISERROR(VLOOKUP(TRIM(MID(N255,FIND(",",N255)+1,999)),MapTable!$A:$A,1,0))),"맵없음",
  ""),
IF(ISERROR(FIND(",",N255,FIND(",",N255,FIND(",",N255)+1)+1)),
  IF(OR(ISERROR(VLOOKUP(LEFT(N255,FIND(",",N255)-1),MapTable!$A:$A,1,0)),ISERROR(VLOOKUP(TRIM(MID(N255,FIND(",",N255)+1,FIND(",",N255,FIND(",",N255)+1)-FIND(",",N255)-1)),MapTable!$A:$A,1,0)),ISERROR(VLOOKUP(TRIM(MID(N255,FIND(",",N255,FIND(",",N255)+1)+1,999)),MapTable!$A:$A,1,0))),"맵없음",
  ""),
IF(ISERROR(FIND(",",N255,FIND(",",N255,FIND(",",N255,FIND(",",N255)+1)+1)+1)),
  IF(OR(ISERROR(VLOOKUP(LEFT(N255,FIND(",",N255)-1),MapTable!$A:$A,1,0)),ISERROR(VLOOKUP(TRIM(MID(N255,FIND(",",N255)+1,FIND(",",N255,FIND(",",N255)+1)-FIND(",",N255)-1)),MapTable!$A:$A,1,0)),ISERROR(VLOOKUP(TRIM(MID(N255,FIND(",",N255,FIND(",",N255)+1)+1,FIND(",",N255,FIND(",",N255,FIND(",",N255)+1)+1)-FIND(",",N255,FIND(",",N255)+1)-1)),MapTable!$A:$A,1,0)),ISERROR(VLOOKUP(TRIM(MID(N255,FIND(",",N255,FIND(",",N255,FIND(",",N255)+1)+1)+1,999)),MapTable!$A:$A,1,0))),"맵없음",
  ""),
)))))</f>
        <v/>
      </c>
      <c r="T255" t="str">
        <f>IF(ISBLANK(S255),"",IF(ISERROR(VLOOKUP(S255,[1]DropTable!$A:$A,1,0)),"드랍없음",""))</f>
        <v/>
      </c>
      <c r="V255" t="str">
        <f>IF(ISBLANK(U255),"",IF(ISERROR(VLOOKUP(U255,[1]DropTable!$A:$A,1,0)),"드랍없음",""))</f>
        <v/>
      </c>
      <c r="X255">
        <v>8.1</v>
      </c>
    </row>
    <row r="256" spans="1:24" x14ac:dyDescent="0.3">
      <c r="A256">
        <v>7</v>
      </c>
      <c r="B256">
        <v>8</v>
      </c>
      <c r="C256">
        <f t="shared" si="14"/>
        <v>1680</v>
      </c>
      <c r="D256">
        <v>420</v>
      </c>
      <c r="E256" t="s">
        <v>114</v>
      </c>
      <c r="G256" t="b">
        <v>0</v>
      </c>
      <c r="H256" t="s">
        <v>24</v>
      </c>
      <c r="I256" t="str">
        <f>IF(ISBLANK(H256),"",IF(ISERROR(VLOOKUP(H256,MapTable!$A:$A,1,0)),"컨트롤없음",""))</f>
        <v/>
      </c>
      <c r="J256">
        <f t="shared" si="12"/>
        <v>12</v>
      </c>
      <c r="K256" t="b">
        <f t="shared" ca="1" si="13"/>
        <v>1</v>
      </c>
      <c r="M256" t="str">
        <f>IF(ISBLANK(L256),"",IF(ISERROR(VLOOKUP(L256,MapTable!$A:$A,1,0)),"컨트롤없음",""))</f>
        <v/>
      </c>
      <c r="O256" t="str">
        <f>IF(ISBLANK(N256),"",
IF(ISERROR(FIND(",",N256)),
  IF(ISERROR(VLOOKUP(N256,MapTable!$A:$A,1,0)),"맵없음",
  ""),
IF(ISERROR(FIND(",",N256,FIND(",",N256)+1)),
  IF(OR(ISERROR(VLOOKUP(LEFT(N256,FIND(",",N256)-1),MapTable!$A:$A,1,0)),ISERROR(VLOOKUP(TRIM(MID(N256,FIND(",",N256)+1,999)),MapTable!$A:$A,1,0))),"맵없음",
  ""),
IF(ISERROR(FIND(",",N256,FIND(",",N256,FIND(",",N256)+1)+1)),
  IF(OR(ISERROR(VLOOKUP(LEFT(N256,FIND(",",N256)-1),MapTable!$A:$A,1,0)),ISERROR(VLOOKUP(TRIM(MID(N256,FIND(",",N256)+1,FIND(",",N256,FIND(",",N256)+1)-FIND(",",N256)-1)),MapTable!$A:$A,1,0)),ISERROR(VLOOKUP(TRIM(MID(N256,FIND(",",N256,FIND(",",N256)+1)+1,999)),MapTable!$A:$A,1,0))),"맵없음",
  ""),
IF(ISERROR(FIND(",",N256,FIND(",",N256,FIND(",",N256,FIND(",",N256)+1)+1)+1)),
  IF(OR(ISERROR(VLOOKUP(LEFT(N256,FIND(",",N256)-1),MapTable!$A:$A,1,0)),ISERROR(VLOOKUP(TRIM(MID(N256,FIND(",",N256)+1,FIND(",",N256,FIND(",",N256)+1)-FIND(",",N256)-1)),MapTable!$A:$A,1,0)),ISERROR(VLOOKUP(TRIM(MID(N256,FIND(",",N256,FIND(",",N256)+1)+1,FIND(",",N256,FIND(",",N256,FIND(",",N256)+1)+1)-FIND(",",N256,FIND(",",N256)+1)-1)),MapTable!$A:$A,1,0)),ISERROR(VLOOKUP(TRIM(MID(N256,FIND(",",N256,FIND(",",N256,FIND(",",N256)+1)+1)+1,999)),MapTable!$A:$A,1,0))),"맵없음",
  ""),
)))))</f>
        <v/>
      </c>
      <c r="T256" t="str">
        <f>IF(ISBLANK(S256),"",IF(ISERROR(VLOOKUP(S256,[1]DropTable!$A:$A,1,0)),"드랍없음",""))</f>
        <v/>
      </c>
      <c r="V256" t="str">
        <f>IF(ISBLANK(U256),"",IF(ISERROR(VLOOKUP(U256,[1]DropTable!$A:$A,1,0)),"드랍없음",""))</f>
        <v/>
      </c>
      <c r="X256">
        <v>8.1</v>
      </c>
    </row>
    <row r="257" spans="1:24" x14ac:dyDescent="0.3">
      <c r="A257">
        <v>7</v>
      </c>
      <c r="B257">
        <v>9</v>
      </c>
      <c r="C257">
        <f t="shared" si="14"/>
        <v>1680</v>
      </c>
      <c r="D257">
        <v>420</v>
      </c>
      <c r="E257" t="s">
        <v>114</v>
      </c>
      <c r="G257" t="b">
        <v>0</v>
      </c>
      <c r="H257" t="s">
        <v>24</v>
      </c>
      <c r="I257" t="str">
        <f>IF(ISBLANK(H257),"",IF(ISERROR(VLOOKUP(H257,MapTable!$A:$A,1,0)),"컨트롤없음",""))</f>
        <v/>
      </c>
      <c r="J257">
        <f t="shared" si="12"/>
        <v>12</v>
      </c>
      <c r="K257" t="b">
        <f t="shared" ca="1" si="13"/>
        <v>1</v>
      </c>
      <c r="M257" t="str">
        <f>IF(ISBLANK(L257),"",IF(ISERROR(VLOOKUP(L257,MapTable!$A:$A,1,0)),"컨트롤없음",""))</f>
        <v/>
      </c>
      <c r="O257" t="str">
        <f>IF(ISBLANK(N257),"",
IF(ISERROR(FIND(",",N257)),
  IF(ISERROR(VLOOKUP(N257,MapTable!$A:$A,1,0)),"맵없음",
  ""),
IF(ISERROR(FIND(",",N257,FIND(",",N257)+1)),
  IF(OR(ISERROR(VLOOKUP(LEFT(N257,FIND(",",N257)-1),MapTable!$A:$A,1,0)),ISERROR(VLOOKUP(TRIM(MID(N257,FIND(",",N257)+1,999)),MapTable!$A:$A,1,0))),"맵없음",
  ""),
IF(ISERROR(FIND(",",N257,FIND(",",N257,FIND(",",N257)+1)+1)),
  IF(OR(ISERROR(VLOOKUP(LEFT(N257,FIND(",",N257)-1),MapTable!$A:$A,1,0)),ISERROR(VLOOKUP(TRIM(MID(N257,FIND(",",N257)+1,FIND(",",N257,FIND(",",N257)+1)-FIND(",",N257)-1)),MapTable!$A:$A,1,0)),ISERROR(VLOOKUP(TRIM(MID(N257,FIND(",",N257,FIND(",",N257)+1)+1,999)),MapTable!$A:$A,1,0))),"맵없음",
  ""),
IF(ISERROR(FIND(",",N257,FIND(",",N257,FIND(",",N257,FIND(",",N257)+1)+1)+1)),
  IF(OR(ISERROR(VLOOKUP(LEFT(N257,FIND(",",N257)-1),MapTable!$A:$A,1,0)),ISERROR(VLOOKUP(TRIM(MID(N257,FIND(",",N257)+1,FIND(",",N257,FIND(",",N257)+1)-FIND(",",N257)-1)),MapTable!$A:$A,1,0)),ISERROR(VLOOKUP(TRIM(MID(N257,FIND(",",N257,FIND(",",N257)+1)+1,FIND(",",N257,FIND(",",N257,FIND(",",N257)+1)+1)-FIND(",",N257,FIND(",",N257)+1)-1)),MapTable!$A:$A,1,0)),ISERROR(VLOOKUP(TRIM(MID(N257,FIND(",",N257,FIND(",",N257,FIND(",",N257)+1)+1)+1,999)),MapTable!$A:$A,1,0))),"맵없음",
  ""),
)))))</f>
        <v/>
      </c>
      <c r="T257" t="str">
        <f>IF(ISBLANK(S257),"",IF(ISERROR(VLOOKUP(S257,[1]DropTable!$A:$A,1,0)),"드랍없음",""))</f>
        <v/>
      </c>
      <c r="V257" t="str">
        <f>IF(ISBLANK(U257),"",IF(ISERROR(VLOOKUP(U257,[1]DropTable!$A:$A,1,0)),"드랍없음",""))</f>
        <v/>
      </c>
      <c r="X257">
        <v>8.1</v>
      </c>
    </row>
    <row r="258" spans="1:24" x14ac:dyDescent="0.3">
      <c r="A258">
        <v>7</v>
      </c>
      <c r="B258">
        <v>10</v>
      </c>
      <c r="C258">
        <f t="shared" si="14"/>
        <v>1680</v>
      </c>
      <c r="D258">
        <v>420</v>
      </c>
      <c r="E258" t="s">
        <v>114</v>
      </c>
      <c r="G258" t="b">
        <v>0</v>
      </c>
      <c r="H258" t="s">
        <v>24</v>
      </c>
      <c r="I258" t="str">
        <f>IF(ISBLANK(H258),"",IF(ISERROR(VLOOKUP(H258,MapTable!$A:$A,1,0)),"컨트롤없음",""))</f>
        <v/>
      </c>
      <c r="J258">
        <f t="shared" ref="J258:J321" si="15">IF(B258=0,0,
IF(COUNTIF(A:A,A258)=11,12,
IF(MOD(B258,((COUNTIF(A:A,A258)-1)/5))=0,12,
IF(MOD(B258,((COUNTIF(A:A,A258)-1)/5))=((COUNTIF(A:A,A258)-1)/10),11,
INT(B258/((COUNTIF(A:A,A258)-1)/5))+1))))</f>
        <v>12</v>
      </c>
      <c r="K258" t="b">
        <f t="shared" ref="K258:K321" ca="1" si="16">IF((COUNTIF(A:A,A258)-1)=B258,FALSE,
IF(J258=12,TRUE,
IF(OFFSET(J258,1,0)=12,TRUE)))</f>
        <v>0</v>
      </c>
      <c r="M258" t="str">
        <f>IF(ISBLANK(L258),"",IF(ISERROR(VLOOKUP(L258,MapTable!$A:$A,1,0)),"컨트롤없음",""))</f>
        <v/>
      </c>
      <c r="O258" t="str">
        <f>IF(ISBLANK(N258),"",
IF(ISERROR(FIND(",",N258)),
  IF(ISERROR(VLOOKUP(N258,MapTable!$A:$A,1,0)),"맵없음",
  ""),
IF(ISERROR(FIND(",",N258,FIND(",",N258)+1)),
  IF(OR(ISERROR(VLOOKUP(LEFT(N258,FIND(",",N258)-1),MapTable!$A:$A,1,0)),ISERROR(VLOOKUP(TRIM(MID(N258,FIND(",",N258)+1,999)),MapTable!$A:$A,1,0))),"맵없음",
  ""),
IF(ISERROR(FIND(",",N258,FIND(",",N258,FIND(",",N258)+1)+1)),
  IF(OR(ISERROR(VLOOKUP(LEFT(N258,FIND(",",N258)-1),MapTable!$A:$A,1,0)),ISERROR(VLOOKUP(TRIM(MID(N258,FIND(",",N258)+1,FIND(",",N258,FIND(",",N258)+1)-FIND(",",N258)-1)),MapTable!$A:$A,1,0)),ISERROR(VLOOKUP(TRIM(MID(N258,FIND(",",N258,FIND(",",N258)+1)+1,999)),MapTable!$A:$A,1,0))),"맵없음",
  ""),
IF(ISERROR(FIND(",",N258,FIND(",",N258,FIND(",",N258,FIND(",",N258)+1)+1)+1)),
  IF(OR(ISERROR(VLOOKUP(LEFT(N258,FIND(",",N258)-1),MapTable!$A:$A,1,0)),ISERROR(VLOOKUP(TRIM(MID(N258,FIND(",",N258)+1,FIND(",",N258,FIND(",",N258)+1)-FIND(",",N258)-1)),MapTable!$A:$A,1,0)),ISERROR(VLOOKUP(TRIM(MID(N258,FIND(",",N258,FIND(",",N258)+1)+1,FIND(",",N258,FIND(",",N258,FIND(",",N258)+1)+1)-FIND(",",N258,FIND(",",N258)+1)-1)),MapTable!$A:$A,1,0)),ISERROR(VLOOKUP(TRIM(MID(N258,FIND(",",N258,FIND(",",N258,FIND(",",N258)+1)+1)+1,999)),MapTable!$A:$A,1,0))),"맵없음",
  ""),
)))))</f>
        <v/>
      </c>
      <c r="T258" t="str">
        <f>IF(ISBLANK(S258),"",IF(ISERROR(VLOOKUP(S258,[1]DropTable!$A:$A,1,0)),"드랍없음",""))</f>
        <v/>
      </c>
      <c r="V258" t="str">
        <f>IF(ISBLANK(U258),"",IF(ISERROR(VLOOKUP(U258,[1]DropTable!$A:$A,1,0)),"드랍없음",""))</f>
        <v/>
      </c>
      <c r="X258">
        <v>8.1</v>
      </c>
    </row>
    <row r="259" spans="1:24" x14ac:dyDescent="0.3">
      <c r="A259">
        <v>8</v>
      </c>
      <c r="B259">
        <v>0</v>
      </c>
      <c r="C259">
        <v>1680</v>
      </c>
      <c r="D259">
        <v>420</v>
      </c>
      <c r="E259" t="s">
        <v>114</v>
      </c>
      <c r="G259" t="b">
        <v>0</v>
      </c>
      <c r="H259" t="s">
        <v>64</v>
      </c>
      <c r="I259" t="str">
        <f>IF(ISBLANK(H259),"",IF(ISERROR(VLOOKUP(H259,MapTable!$A:$A,1,0)),"컨트롤없음",""))</f>
        <v/>
      </c>
      <c r="J259">
        <f t="shared" si="15"/>
        <v>0</v>
      </c>
      <c r="K259" t="b">
        <f t="shared" ca="1" si="16"/>
        <v>0</v>
      </c>
      <c r="M259" t="str">
        <f>IF(ISBLANK(L259),"",IF(ISERROR(VLOOKUP(L259,MapTable!$A:$A,1,0)),"컨트롤없음",""))</f>
        <v/>
      </c>
      <c r="O259" t="str">
        <f>IF(ISBLANK(N259),"",
IF(ISERROR(FIND(",",N259)),
  IF(ISERROR(VLOOKUP(N259,MapTable!$A:$A,1,0)),"맵없음",
  ""),
IF(ISERROR(FIND(",",N259,FIND(",",N259)+1)),
  IF(OR(ISERROR(VLOOKUP(LEFT(N259,FIND(",",N259)-1),MapTable!$A:$A,1,0)),ISERROR(VLOOKUP(TRIM(MID(N259,FIND(",",N259)+1,999)),MapTable!$A:$A,1,0))),"맵없음",
  ""),
IF(ISERROR(FIND(",",N259,FIND(",",N259,FIND(",",N259)+1)+1)),
  IF(OR(ISERROR(VLOOKUP(LEFT(N259,FIND(",",N259)-1),MapTable!$A:$A,1,0)),ISERROR(VLOOKUP(TRIM(MID(N259,FIND(",",N259)+1,FIND(",",N259,FIND(",",N259)+1)-FIND(",",N259)-1)),MapTable!$A:$A,1,0)),ISERROR(VLOOKUP(TRIM(MID(N259,FIND(",",N259,FIND(",",N259)+1)+1,999)),MapTable!$A:$A,1,0))),"맵없음",
  ""),
IF(ISERROR(FIND(",",N259,FIND(",",N259,FIND(",",N259,FIND(",",N259)+1)+1)+1)),
  IF(OR(ISERROR(VLOOKUP(LEFT(N259,FIND(",",N259)-1),MapTable!$A:$A,1,0)),ISERROR(VLOOKUP(TRIM(MID(N259,FIND(",",N259)+1,FIND(",",N259,FIND(",",N259)+1)-FIND(",",N259)-1)),MapTable!$A:$A,1,0)),ISERROR(VLOOKUP(TRIM(MID(N259,FIND(",",N259,FIND(",",N259)+1)+1,FIND(",",N259,FIND(",",N259,FIND(",",N259)+1)+1)-FIND(",",N259,FIND(",",N259)+1)-1)),MapTable!$A:$A,1,0)),ISERROR(VLOOKUP(TRIM(MID(N259,FIND(",",N259,FIND(",",N259,FIND(",",N259)+1)+1)+1,999)),MapTable!$A:$A,1,0))),"맵없음",
  ""),
)))))</f>
        <v/>
      </c>
      <c r="T259" t="str">
        <f>IF(ISBLANK(S259),"",IF(ISERROR(VLOOKUP(S259,[1]DropTable!$A:$A,1,0)),"드랍없음",""))</f>
        <v/>
      </c>
      <c r="V259" t="str">
        <f>IF(ISBLANK(U259),"",IF(ISERROR(VLOOKUP(U259,[1]DropTable!$A:$A,1,0)),"드랍없음",""))</f>
        <v/>
      </c>
      <c r="X259">
        <v>8.1</v>
      </c>
    </row>
    <row r="260" spans="1:24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 t="s">
        <v>114</v>
      </c>
      <c r="G260" t="b">
        <v>0</v>
      </c>
      <c r="H260" t="s">
        <v>24</v>
      </c>
      <c r="I260" t="str">
        <f>IF(ISBLANK(H260),"",IF(ISERROR(VLOOKUP(H260,MapTable!$A:$A,1,0)),"컨트롤없음",""))</f>
        <v/>
      </c>
      <c r="J260">
        <f t="shared" si="15"/>
        <v>1</v>
      </c>
      <c r="K260" t="b">
        <f t="shared" ca="1" si="16"/>
        <v>0</v>
      </c>
      <c r="M260" t="str">
        <f>IF(ISBLANK(L260),"",IF(ISERROR(VLOOKUP(L260,MapTable!$A:$A,1,0)),"컨트롤없음",""))</f>
        <v/>
      </c>
      <c r="O260" t="str">
        <f>IF(ISBLANK(N260),"",
IF(ISERROR(FIND(",",N260)),
  IF(ISERROR(VLOOKUP(N260,MapTable!$A:$A,1,0)),"맵없음",
  ""),
IF(ISERROR(FIND(",",N260,FIND(",",N260)+1)),
  IF(OR(ISERROR(VLOOKUP(LEFT(N260,FIND(",",N260)-1),MapTable!$A:$A,1,0)),ISERROR(VLOOKUP(TRIM(MID(N260,FIND(",",N260)+1,999)),MapTable!$A:$A,1,0))),"맵없음",
  ""),
IF(ISERROR(FIND(",",N260,FIND(",",N260,FIND(",",N260)+1)+1)),
  IF(OR(ISERROR(VLOOKUP(LEFT(N260,FIND(",",N260)-1),MapTable!$A:$A,1,0)),ISERROR(VLOOKUP(TRIM(MID(N260,FIND(",",N260)+1,FIND(",",N260,FIND(",",N260)+1)-FIND(",",N260)-1)),MapTable!$A:$A,1,0)),ISERROR(VLOOKUP(TRIM(MID(N260,FIND(",",N260,FIND(",",N260)+1)+1,999)),MapTable!$A:$A,1,0))),"맵없음",
  ""),
IF(ISERROR(FIND(",",N260,FIND(",",N260,FIND(",",N260,FIND(",",N260)+1)+1)+1)),
  IF(OR(ISERROR(VLOOKUP(LEFT(N260,FIND(",",N260)-1),MapTable!$A:$A,1,0)),ISERROR(VLOOKUP(TRIM(MID(N260,FIND(",",N260)+1,FIND(",",N260,FIND(",",N260)+1)-FIND(",",N260)-1)),MapTable!$A:$A,1,0)),ISERROR(VLOOKUP(TRIM(MID(N260,FIND(",",N260,FIND(",",N260)+1)+1,FIND(",",N260,FIND(",",N260,FIND(",",N260)+1)+1)-FIND(",",N260,FIND(",",N260)+1)-1)),MapTable!$A:$A,1,0)),ISERROR(VLOOKUP(TRIM(MID(N260,FIND(",",N260,FIND(",",N260,FIND(",",N260)+1)+1)+1,999)),MapTable!$A:$A,1,0))),"맵없음",
  ""),
)))))</f>
        <v/>
      </c>
      <c r="T260" t="str">
        <f>IF(ISBLANK(S260),"",IF(ISERROR(VLOOKUP(S260,[1]DropTable!$A:$A,1,0)),"드랍없음",""))</f>
        <v/>
      </c>
      <c r="V260" t="str">
        <f>IF(ISBLANK(U260),"",IF(ISERROR(VLOOKUP(U260,[1]DropTable!$A:$A,1,0)),"드랍없음",""))</f>
        <v/>
      </c>
      <c r="X260">
        <v>8.1</v>
      </c>
    </row>
    <row r="261" spans="1:24" x14ac:dyDescent="0.3">
      <c r="A261">
        <v>8</v>
      </c>
      <c r="B261">
        <v>2</v>
      </c>
      <c r="C261">
        <f t="shared" si="17"/>
        <v>1680</v>
      </c>
      <c r="D261">
        <v>420</v>
      </c>
      <c r="E261" t="s">
        <v>114</v>
      </c>
      <c r="G261" t="b">
        <v>0</v>
      </c>
      <c r="H261" t="s">
        <v>24</v>
      </c>
      <c r="I261" t="str">
        <f>IF(ISBLANK(H261),"",IF(ISERROR(VLOOKUP(H261,MapTable!$A:$A,1,0)),"컨트롤없음",""))</f>
        <v/>
      </c>
      <c r="J261">
        <f t="shared" si="15"/>
        <v>1</v>
      </c>
      <c r="K261" t="b">
        <f t="shared" ca="1" si="16"/>
        <v>0</v>
      </c>
      <c r="M261" t="str">
        <f>IF(ISBLANK(L261),"",IF(ISERROR(VLOOKUP(L261,MapTable!$A:$A,1,0)),"컨트롤없음",""))</f>
        <v/>
      </c>
      <c r="O261" t="str">
        <f>IF(ISBLANK(N261),"",
IF(ISERROR(FIND(",",N261)),
  IF(ISERROR(VLOOKUP(N261,MapTable!$A:$A,1,0)),"맵없음",
  ""),
IF(ISERROR(FIND(",",N261,FIND(",",N261)+1)),
  IF(OR(ISERROR(VLOOKUP(LEFT(N261,FIND(",",N261)-1),MapTable!$A:$A,1,0)),ISERROR(VLOOKUP(TRIM(MID(N261,FIND(",",N261)+1,999)),MapTable!$A:$A,1,0))),"맵없음",
  ""),
IF(ISERROR(FIND(",",N261,FIND(",",N261,FIND(",",N261)+1)+1)),
  IF(OR(ISERROR(VLOOKUP(LEFT(N261,FIND(",",N261)-1),MapTable!$A:$A,1,0)),ISERROR(VLOOKUP(TRIM(MID(N261,FIND(",",N261)+1,FIND(",",N261,FIND(",",N261)+1)-FIND(",",N261)-1)),MapTable!$A:$A,1,0)),ISERROR(VLOOKUP(TRIM(MID(N261,FIND(",",N261,FIND(",",N261)+1)+1,999)),MapTable!$A:$A,1,0))),"맵없음",
  ""),
IF(ISERROR(FIND(",",N261,FIND(",",N261,FIND(",",N261,FIND(",",N261)+1)+1)+1)),
  IF(OR(ISERROR(VLOOKUP(LEFT(N261,FIND(",",N261)-1),MapTable!$A:$A,1,0)),ISERROR(VLOOKUP(TRIM(MID(N261,FIND(",",N261)+1,FIND(",",N261,FIND(",",N261)+1)-FIND(",",N261)-1)),MapTable!$A:$A,1,0)),ISERROR(VLOOKUP(TRIM(MID(N261,FIND(",",N261,FIND(",",N261)+1)+1,FIND(",",N261,FIND(",",N261,FIND(",",N261)+1)+1)-FIND(",",N261,FIND(",",N261)+1)-1)),MapTable!$A:$A,1,0)),ISERROR(VLOOKUP(TRIM(MID(N261,FIND(",",N261,FIND(",",N261,FIND(",",N261)+1)+1)+1,999)),MapTable!$A:$A,1,0))),"맵없음",
  ""),
)))))</f>
        <v/>
      </c>
      <c r="T261" t="str">
        <f>IF(ISBLANK(S261),"",IF(ISERROR(VLOOKUP(S261,[1]DropTable!$A:$A,1,0)),"드랍없음",""))</f>
        <v/>
      </c>
      <c r="V261" t="str">
        <f>IF(ISBLANK(U261),"",IF(ISERROR(VLOOKUP(U261,[1]DropTable!$A:$A,1,0)),"드랍없음",""))</f>
        <v/>
      </c>
      <c r="X261">
        <v>8.1</v>
      </c>
    </row>
    <row r="262" spans="1:24" x14ac:dyDescent="0.3">
      <c r="A262">
        <v>8</v>
      </c>
      <c r="B262">
        <v>3</v>
      </c>
      <c r="C262">
        <f t="shared" si="17"/>
        <v>1680</v>
      </c>
      <c r="D262">
        <v>420</v>
      </c>
      <c r="E262" t="s">
        <v>114</v>
      </c>
      <c r="G262" t="b">
        <v>0</v>
      </c>
      <c r="H262" t="s">
        <v>24</v>
      </c>
      <c r="I262" t="str">
        <f>IF(ISBLANK(H262),"",IF(ISERROR(VLOOKUP(H262,MapTable!$A:$A,1,0)),"컨트롤없음",""))</f>
        <v/>
      </c>
      <c r="J262">
        <f t="shared" si="15"/>
        <v>1</v>
      </c>
      <c r="K262" t="b">
        <f t="shared" ca="1" si="16"/>
        <v>0</v>
      </c>
      <c r="M262" t="str">
        <f>IF(ISBLANK(L262),"",IF(ISERROR(VLOOKUP(L262,MapTable!$A:$A,1,0)),"컨트롤없음",""))</f>
        <v/>
      </c>
      <c r="O262" t="str">
        <f>IF(ISBLANK(N262),"",
IF(ISERROR(FIND(",",N262)),
  IF(ISERROR(VLOOKUP(N262,MapTable!$A:$A,1,0)),"맵없음",
  ""),
IF(ISERROR(FIND(",",N262,FIND(",",N262)+1)),
  IF(OR(ISERROR(VLOOKUP(LEFT(N262,FIND(",",N262)-1),MapTable!$A:$A,1,0)),ISERROR(VLOOKUP(TRIM(MID(N262,FIND(",",N262)+1,999)),MapTable!$A:$A,1,0))),"맵없음",
  ""),
IF(ISERROR(FIND(",",N262,FIND(",",N262,FIND(",",N262)+1)+1)),
  IF(OR(ISERROR(VLOOKUP(LEFT(N262,FIND(",",N262)-1),MapTable!$A:$A,1,0)),ISERROR(VLOOKUP(TRIM(MID(N262,FIND(",",N262)+1,FIND(",",N262,FIND(",",N262)+1)-FIND(",",N262)-1)),MapTable!$A:$A,1,0)),ISERROR(VLOOKUP(TRIM(MID(N262,FIND(",",N262,FIND(",",N262)+1)+1,999)),MapTable!$A:$A,1,0))),"맵없음",
  ""),
IF(ISERROR(FIND(",",N262,FIND(",",N262,FIND(",",N262,FIND(",",N262)+1)+1)+1)),
  IF(OR(ISERROR(VLOOKUP(LEFT(N262,FIND(",",N262)-1),MapTable!$A:$A,1,0)),ISERROR(VLOOKUP(TRIM(MID(N262,FIND(",",N262)+1,FIND(",",N262,FIND(",",N262)+1)-FIND(",",N262)-1)),MapTable!$A:$A,1,0)),ISERROR(VLOOKUP(TRIM(MID(N262,FIND(",",N262,FIND(",",N262)+1)+1,FIND(",",N262,FIND(",",N262,FIND(",",N262)+1)+1)-FIND(",",N262,FIND(",",N262)+1)-1)),MapTable!$A:$A,1,0)),ISERROR(VLOOKUP(TRIM(MID(N262,FIND(",",N262,FIND(",",N262,FIND(",",N262)+1)+1)+1,999)),MapTable!$A:$A,1,0))),"맵없음",
  ""),
)))))</f>
        <v/>
      </c>
      <c r="T262" t="str">
        <f>IF(ISBLANK(S262),"",IF(ISERROR(VLOOKUP(S262,[1]DropTable!$A:$A,1,0)),"드랍없음",""))</f>
        <v/>
      </c>
      <c r="V262" t="str">
        <f>IF(ISBLANK(U262),"",IF(ISERROR(VLOOKUP(U262,[1]DropTable!$A:$A,1,0)),"드랍없음",""))</f>
        <v/>
      </c>
      <c r="X262">
        <v>8.1</v>
      </c>
    </row>
    <row r="263" spans="1:24" x14ac:dyDescent="0.3">
      <c r="A263">
        <v>8</v>
      </c>
      <c r="B263">
        <v>4</v>
      </c>
      <c r="C263">
        <f t="shared" si="17"/>
        <v>1680</v>
      </c>
      <c r="D263">
        <v>420</v>
      </c>
      <c r="E263" t="s">
        <v>114</v>
      </c>
      <c r="G263" t="b">
        <v>0</v>
      </c>
      <c r="H263" t="s">
        <v>24</v>
      </c>
      <c r="I263" t="str">
        <f>IF(ISBLANK(H263),"",IF(ISERROR(VLOOKUP(H263,MapTable!$A:$A,1,0)),"컨트롤없음",""))</f>
        <v/>
      </c>
      <c r="J263">
        <f t="shared" si="15"/>
        <v>1</v>
      </c>
      <c r="K263" t="b">
        <f t="shared" ca="1" si="16"/>
        <v>0</v>
      </c>
      <c r="M263" t="str">
        <f>IF(ISBLANK(L263),"",IF(ISERROR(VLOOKUP(L263,MapTable!$A:$A,1,0)),"컨트롤없음",""))</f>
        <v/>
      </c>
      <c r="O263" t="str">
        <f>IF(ISBLANK(N263),"",
IF(ISERROR(FIND(",",N263)),
  IF(ISERROR(VLOOKUP(N263,MapTable!$A:$A,1,0)),"맵없음",
  ""),
IF(ISERROR(FIND(",",N263,FIND(",",N263)+1)),
  IF(OR(ISERROR(VLOOKUP(LEFT(N263,FIND(",",N263)-1),MapTable!$A:$A,1,0)),ISERROR(VLOOKUP(TRIM(MID(N263,FIND(",",N263)+1,999)),MapTable!$A:$A,1,0))),"맵없음",
  ""),
IF(ISERROR(FIND(",",N263,FIND(",",N263,FIND(",",N263)+1)+1)),
  IF(OR(ISERROR(VLOOKUP(LEFT(N263,FIND(",",N263)-1),MapTable!$A:$A,1,0)),ISERROR(VLOOKUP(TRIM(MID(N263,FIND(",",N263)+1,FIND(",",N263,FIND(",",N263)+1)-FIND(",",N263)-1)),MapTable!$A:$A,1,0)),ISERROR(VLOOKUP(TRIM(MID(N263,FIND(",",N263,FIND(",",N263)+1)+1,999)),MapTable!$A:$A,1,0))),"맵없음",
  ""),
IF(ISERROR(FIND(",",N263,FIND(",",N263,FIND(",",N263,FIND(",",N263)+1)+1)+1)),
  IF(OR(ISERROR(VLOOKUP(LEFT(N263,FIND(",",N263)-1),MapTable!$A:$A,1,0)),ISERROR(VLOOKUP(TRIM(MID(N263,FIND(",",N263)+1,FIND(",",N263,FIND(",",N263)+1)-FIND(",",N263)-1)),MapTable!$A:$A,1,0)),ISERROR(VLOOKUP(TRIM(MID(N263,FIND(",",N263,FIND(",",N263)+1)+1,FIND(",",N263,FIND(",",N263,FIND(",",N263)+1)+1)-FIND(",",N263,FIND(",",N263)+1)-1)),MapTable!$A:$A,1,0)),ISERROR(VLOOKUP(TRIM(MID(N263,FIND(",",N263,FIND(",",N263,FIND(",",N263)+1)+1)+1,999)),MapTable!$A:$A,1,0))),"맵없음",
  ""),
)))))</f>
        <v/>
      </c>
      <c r="T263" t="str">
        <f>IF(ISBLANK(S263),"",IF(ISERROR(VLOOKUP(S263,[1]DropTable!$A:$A,1,0)),"드랍없음",""))</f>
        <v/>
      </c>
      <c r="V263" t="str">
        <f>IF(ISBLANK(U263),"",IF(ISERROR(VLOOKUP(U263,[1]DropTable!$A:$A,1,0)),"드랍없음",""))</f>
        <v/>
      </c>
      <c r="X263">
        <v>8.1</v>
      </c>
    </row>
    <row r="264" spans="1:24" x14ac:dyDescent="0.3">
      <c r="A264">
        <v>8</v>
      </c>
      <c r="B264">
        <v>5</v>
      </c>
      <c r="C264">
        <f t="shared" si="17"/>
        <v>1680</v>
      </c>
      <c r="D264">
        <v>420</v>
      </c>
      <c r="E264" t="s">
        <v>114</v>
      </c>
      <c r="G264" t="b">
        <v>0</v>
      </c>
      <c r="H264" t="s">
        <v>24</v>
      </c>
      <c r="I264" t="str">
        <f>IF(ISBLANK(H264),"",IF(ISERROR(VLOOKUP(H264,MapTable!$A:$A,1,0)),"컨트롤없음",""))</f>
        <v/>
      </c>
      <c r="J264">
        <f t="shared" si="15"/>
        <v>11</v>
      </c>
      <c r="K264" t="b">
        <f t="shared" ca="1" si="16"/>
        <v>0</v>
      </c>
      <c r="M264" t="str">
        <f>IF(ISBLANK(L264),"",IF(ISERROR(VLOOKUP(L264,MapTable!$A:$A,1,0)),"컨트롤없음",""))</f>
        <v/>
      </c>
      <c r="O264" t="str">
        <f>IF(ISBLANK(N264),"",
IF(ISERROR(FIND(",",N264)),
  IF(ISERROR(VLOOKUP(N264,MapTable!$A:$A,1,0)),"맵없음",
  ""),
IF(ISERROR(FIND(",",N264,FIND(",",N264)+1)),
  IF(OR(ISERROR(VLOOKUP(LEFT(N264,FIND(",",N264)-1),MapTable!$A:$A,1,0)),ISERROR(VLOOKUP(TRIM(MID(N264,FIND(",",N264)+1,999)),MapTable!$A:$A,1,0))),"맵없음",
  ""),
IF(ISERROR(FIND(",",N264,FIND(",",N264,FIND(",",N264)+1)+1)),
  IF(OR(ISERROR(VLOOKUP(LEFT(N264,FIND(",",N264)-1),MapTable!$A:$A,1,0)),ISERROR(VLOOKUP(TRIM(MID(N264,FIND(",",N264)+1,FIND(",",N264,FIND(",",N264)+1)-FIND(",",N264)-1)),MapTable!$A:$A,1,0)),ISERROR(VLOOKUP(TRIM(MID(N264,FIND(",",N264,FIND(",",N264)+1)+1,999)),MapTable!$A:$A,1,0))),"맵없음",
  ""),
IF(ISERROR(FIND(",",N264,FIND(",",N264,FIND(",",N264,FIND(",",N264)+1)+1)+1)),
  IF(OR(ISERROR(VLOOKUP(LEFT(N264,FIND(",",N264)-1),MapTable!$A:$A,1,0)),ISERROR(VLOOKUP(TRIM(MID(N264,FIND(",",N264)+1,FIND(",",N264,FIND(",",N264)+1)-FIND(",",N264)-1)),MapTable!$A:$A,1,0)),ISERROR(VLOOKUP(TRIM(MID(N264,FIND(",",N264,FIND(",",N264)+1)+1,FIND(",",N264,FIND(",",N264,FIND(",",N264)+1)+1)-FIND(",",N264,FIND(",",N264)+1)-1)),MapTable!$A:$A,1,0)),ISERROR(VLOOKUP(TRIM(MID(N264,FIND(",",N264,FIND(",",N264,FIND(",",N264)+1)+1)+1,999)),MapTable!$A:$A,1,0))),"맵없음",
  ""),
)))))</f>
        <v/>
      </c>
      <c r="T264" t="str">
        <f>IF(ISBLANK(S264),"",IF(ISERROR(VLOOKUP(S264,[1]DropTable!$A:$A,1,0)),"드랍없음",""))</f>
        <v/>
      </c>
      <c r="V264" t="str">
        <f>IF(ISBLANK(U264),"",IF(ISERROR(VLOOKUP(U264,[1]DropTable!$A:$A,1,0)),"드랍없음",""))</f>
        <v/>
      </c>
      <c r="X264">
        <v>8.1</v>
      </c>
    </row>
    <row r="265" spans="1:24" x14ac:dyDescent="0.3">
      <c r="A265">
        <v>8</v>
      </c>
      <c r="B265">
        <v>6</v>
      </c>
      <c r="C265">
        <f t="shared" si="17"/>
        <v>1680</v>
      </c>
      <c r="D265">
        <v>420</v>
      </c>
      <c r="E265" t="s">
        <v>114</v>
      </c>
      <c r="G265" t="b">
        <v>0</v>
      </c>
      <c r="H265" t="s">
        <v>24</v>
      </c>
      <c r="I265" t="str">
        <f>IF(ISBLANK(H265),"",IF(ISERROR(VLOOKUP(H265,MapTable!$A:$A,1,0)),"컨트롤없음",""))</f>
        <v/>
      </c>
      <c r="J265">
        <f t="shared" si="15"/>
        <v>1</v>
      </c>
      <c r="K265" t="b">
        <f t="shared" ca="1" si="16"/>
        <v>0</v>
      </c>
      <c r="M265" t="str">
        <f>IF(ISBLANK(L265),"",IF(ISERROR(VLOOKUP(L265,MapTable!$A:$A,1,0)),"컨트롤없음",""))</f>
        <v/>
      </c>
      <c r="O265" t="str">
        <f>IF(ISBLANK(N265),"",
IF(ISERROR(FIND(",",N265)),
  IF(ISERROR(VLOOKUP(N265,MapTable!$A:$A,1,0)),"맵없음",
  ""),
IF(ISERROR(FIND(",",N265,FIND(",",N265)+1)),
  IF(OR(ISERROR(VLOOKUP(LEFT(N265,FIND(",",N265)-1),MapTable!$A:$A,1,0)),ISERROR(VLOOKUP(TRIM(MID(N265,FIND(",",N265)+1,999)),MapTable!$A:$A,1,0))),"맵없음",
  ""),
IF(ISERROR(FIND(",",N265,FIND(",",N265,FIND(",",N265)+1)+1)),
  IF(OR(ISERROR(VLOOKUP(LEFT(N265,FIND(",",N265)-1),MapTable!$A:$A,1,0)),ISERROR(VLOOKUP(TRIM(MID(N265,FIND(",",N265)+1,FIND(",",N265,FIND(",",N265)+1)-FIND(",",N265)-1)),MapTable!$A:$A,1,0)),ISERROR(VLOOKUP(TRIM(MID(N265,FIND(",",N265,FIND(",",N265)+1)+1,999)),MapTable!$A:$A,1,0))),"맵없음",
  ""),
IF(ISERROR(FIND(",",N265,FIND(",",N265,FIND(",",N265,FIND(",",N265)+1)+1)+1)),
  IF(OR(ISERROR(VLOOKUP(LEFT(N265,FIND(",",N265)-1),MapTable!$A:$A,1,0)),ISERROR(VLOOKUP(TRIM(MID(N265,FIND(",",N265)+1,FIND(",",N265,FIND(",",N265)+1)-FIND(",",N265)-1)),MapTable!$A:$A,1,0)),ISERROR(VLOOKUP(TRIM(MID(N265,FIND(",",N265,FIND(",",N265)+1)+1,FIND(",",N265,FIND(",",N265,FIND(",",N265)+1)+1)-FIND(",",N265,FIND(",",N265)+1)-1)),MapTable!$A:$A,1,0)),ISERROR(VLOOKUP(TRIM(MID(N265,FIND(",",N265,FIND(",",N265,FIND(",",N265)+1)+1)+1,999)),MapTable!$A:$A,1,0))),"맵없음",
  ""),
)))))</f>
        <v/>
      </c>
      <c r="T265" t="str">
        <f>IF(ISBLANK(S265),"",IF(ISERROR(VLOOKUP(S265,[1]DropTable!$A:$A,1,0)),"드랍없음",""))</f>
        <v/>
      </c>
      <c r="V265" t="str">
        <f>IF(ISBLANK(U265),"",IF(ISERROR(VLOOKUP(U265,[1]DropTable!$A:$A,1,0)),"드랍없음",""))</f>
        <v/>
      </c>
      <c r="X265">
        <v>8.1</v>
      </c>
    </row>
    <row r="266" spans="1:24" x14ac:dyDescent="0.3">
      <c r="A266">
        <v>8</v>
      </c>
      <c r="B266">
        <v>7</v>
      </c>
      <c r="C266">
        <f t="shared" si="17"/>
        <v>1680</v>
      </c>
      <c r="D266">
        <v>420</v>
      </c>
      <c r="E266" t="s">
        <v>114</v>
      </c>
      <c r="G266" t="b">
        <v>0</v>
      </c>
      <c r="H266" t="s">
        <v>24</v>
      </c>
      <c r="I266" t="str">
        <f>IF(ISBLANK(H266),"",IF(ISERROR(VLOOKUP(H266,MapTable!$A:$A,1,0)),"컨트롤없음",""))</f>
        <v/>
      </c>
      <c r="J266">
        <f t="shared" si="15"/>
        <v>1</v>
      </c>
      <c r="K266" t="b">
        <f t="shared" ca="1" si="16"/>
        <v>0</v>
      </c>
      <c r="M266" t="str">
        <f>IF(ISBLANK(L266),"",IF(ISERROR(VLOOKUP(L266,MapTable!$A:$A,1,0)),"컨트롤없음",""))</f>
        <v/>
      </c>
      <c r="O266" t="str">
        <f>IF(ISBLANK(N266),"",
IF(ISERROR(FIND(",",N266)),
  IF(ISERROR(VLOOKUP(N266,MapTable!$A:$A,1,0)),"맵없음",
  ""),
IF(ISERROR(FIND(",",N266,FIND(",",N266)+1)),
  IF(OR(ISERROR(VLOOKUP(LEFT(N266,FIND(",",N266)-1),MapTable!$A:$A,1,0)),ISERROR(VLOOKUP(TRIM(MID(N266,FIND(",",N266)+1,999)),MapTable!$A:$A,1,0))),"맵없음",
  ""),
IF(ISERROR(FIND(",",N266,FIND(",",N266,FIND(",",N266)+1)+1)),
  IF(OR(ISERROR(VLOOKUP(LEFT(N266,FIND(",",N266)-1),MapTable!$A:$A,1,0)),ISERROR(VLOOKUP(TRIM(MID(N266,FIND(",",N266)+1,FIND(",",N266,FIND(",",N266)+1)-FIND(",",N266)-1)),MapTable!$A:$A,1,0)),ISERROR(VLOOKUP(TRIM(MID(N266,FIND(",",N266,FIND(",",N266)+1)+1,999)),MapTable!$A:$A,1,0))),"맵없음",
  ""),
IF(ISERROR(FIND(",",N266,FIND(",",N266,FIND(",",N266,FIND(",",N266)+1)+1)+1)),
  IF(OR(ISERROR(VLOOKUP(LEFT(N266,FIND(",",N266)-1),MapTable!$A:$A,1,0)),ISERROR(VLOOKUP(TRIM(MID(N266,FIND(",",N266)+1,FIND(",",N266,FIND(",",N266)+1)-FIND(",",N266)-1)),MapTable!$A:$A,1,0)),ISERROR(VLOOKUP(TRIM(MID(N266,FIND(",",N266,FIND(",",N266)+1)+1,FIND(",",N266,FIND(",",N266,FIND(",",N266)+1)+1)-FIND(",",N266,FIND(",",N266)+1)-1)),MapTable!$A:$A,1,0)),ISERROR(VLOOKUP(TRIM(MID(N266,FIND(",",N266,FIND(",",N266,FIND(",",N266)+1)+1)+1,999)),MapTable!$A:$A,1,0))),"맵없음",
  ""),
)))))</f>
        <v/>
      </c>
      <c r="T266" t="str">
        <f>IF(ISBLANK(S266),"",IF(ISERROR(VLOOKUP(S266,[1]DropTable!$A:$A,1,0)),"드랍없음",""))</f>
        <v/>
      </c>
      <c r="V266" t="str">
        <f>IF(ISBLANK(U266),"",IF(ISERROR(VLOOKUP(U266,[1]DropTable!$A:$A,1,0)),"드랍없음",""))</f>
        <v/>
      </c>
      <c r="X266">
        <v>8.1</v>
      </c>
    </row>
    <row r="267" spans="1:24" x14ac:dyDescent="0.3">
      <c r="A267">
        <v>8</v>
      </c>
      <c r="B267">
        <v>8</v>
      </c>
      <c r="C267">
        <f t="shared" si="17"/>
        <v>1680</v>
      </c>
      <c r="D267">
        <v>420</v>
      </c>
      <c r="E267" t="s">
        <v>114</v>
      </c>
      <c r="G267" t="b">
        <v>0</v>
      </c>
      <c r="H267" t="s">
        <v>24</v>
      </c>
      <c r="I267" t="str">
        <f>IF(ISBLANK(H267),"",IF(ISERROR(VLOOKUP(H267,MapTable!$A:$A,1,0)),"컨트롤없음",""))</f>
        <v/>
      </c>
      <c r="J267">
        <f t="shared" si="15"/>
        <v>1</v>
      </c>
      <c r="K267" t="b">
        <f t="shared" ca="1" si="16"/>
        <v>0</v>
      </c>
      <c r="M267" t="str">
        <f>IF(ISBLANK(L267),"",IF(ISERROR(VLOOKUP(L267,MapTable!$A:$A,1,0)),"컨트롤없음",""))</f>
        <v/>
      </c>
      <c r="O267" t="str">
        <f>IF(ISBLANK(N267),"",
IF(ISERROR(FIND(",",N267)),
  IF(ISERROR(VLOOKUP(N267,MapTable!$A:$A,1,0)),"맵없음",
  ""),
IF(ISERROR(FIND(",",N267,FIND(",",N267)+1)),
  IF(OR(ISERROR(VLOOKUP(LEFT(N267,FIND(",",N267)-1),MapTable!$A:$A,1,0)),ISERROR(VLOOKUP(TRIM(MID(N267,FIND(",",N267)+1,999)),MapTable!$A:$A,1,0))),"맵없음",
  ""),
IF(ISERROR(FIND(",",N267,FIND(",",N267,FIND(",",N267)+1)+1)),
  IF(OR(ISERROR(VLOOKUP(LEFT(N267,FIND(",",N267)-1),MapTable!$A:$A,1,0)),ISERROR(VLOOKUP(TRIM(MID(N267,FIND(",",N267)+1,FIND(",",N267,FIND(",",N267)+1)-FIND(",",N267)-1)),MapTable!$A:$A,1,0)),ISERROR(VLOOKUP(TRIM(MID(N267,FIND(",",N267,FIND(",",N267)+1)+1,999)),MapTable!$A:$A,1,0))),"맵없음",
  ""),
IF(ISERROR(FIND(",",N267,FIND(",",N267,FIND(",",N267,FIND(",",N267)+1)+1)+1)),
  IF(OR(ISERROR(VLOOKUP(LEFT(N267,FIND(",",N267)-1),MapTable!$A:$A,1,0)),ISERROR(VLOOKUP(TRIM(MID(N267,FIND(",",N267)+1,FIND(",",N267,FIND(",",N267)+1)-FIND(",",N267)-1)),MapTable!$A:$A,1,0)),ISERROR(VLOOKUP(TRIM(MID(N267,FIND(",",N267,FIND(",",N267)+1)+1,FIND(",",N267,FIND(",",N267,FIND(",",N267)+1)+1)-FIND(",",N267,FIND(",",N267)+1)-1)),MapTable!$A:$A,1,0)),ISERROR(VLOOKUP(TRIM(MID(N267,FIND(",",N267,FIND(",",N267,FIND(",",N267)+1)+1)+1,999)),MapTable!$A:$A,1,0))),"맵없음",
  ""),
)))))</f>
        <v/>
      </c>
      <c r="T267" t="str">
        <f>IF(ISBLANK(S267),"",IF(ISERROR(VLOOKUP(S267,[1]DropTable!$A:$A,1,0)),"드랍없음",""))</f>
        <v/>
      </c>
      <c r="V267" t="str">
        <f>IF(ISBLANK(U267),"",IF(ISERROR(VLOOKUP(U267,[1]DropTable!$A:$A,1,0)),"드랍없음",""))</f>
        <v/>
      </c>
      <c r="X267">
        <v>8.1</v>
      </c>
    </row>
    <row r="268" spans="1:24" x14ac:dyDescent="0.3">
      <c r="A268">
        <v>8</v>
      </c>
      <c r="B268">
        <v>9</v>
      </c>
      <c r="C268">
        <f t="shared" si="17"/>
        <v>1680</v>
      </c>
      <c r="D268">
        <v>420</v>
      </c>
      <c r="E268" t="s">
        <v>114</v>
      </c>
      <c r="G268" t="b">
        <v>0</v>
      </c>
      <c r="H268" t="s">
        <v>24</v>
      </c>
      <c r="I268" t="str">
        <f>IF(ISBLANK(H268),"",IF(ISERROR(VLOOKUP(H268,MapTable!$A:$A,1,0)),"컨트롤없음",""))</f>
        <v/>
      </c>
      <c r="J268">
        <f t="shared" si="15"/>
        <v>1</v>
      </c>
      <c r="K268" t="b">
        <f t="shared" ca="1" si="16"/>
        <v>1</v>
      </c>
      <c r="M268" t="str">
        <f>IF(ISBLANK(L268),"",IF(ISERROR(VLOOKUP(L268,MapTable!$A:$A,1,0)),"컨트롤없음",""))</f>
        <v/>
      </c>
      <c r="O268" t="str">
        <f>IF(ISBLANK(N268),"",
IF(ISERROR(FIND(",",N268)),
  IF(ISERROR(VLOOKUP(N268,MapTable!$A:$A,1,0)),"맵없음",
  ""),
IF(ISERROR(FIND(",",N268,FIND(",",N268)+1)),
  IF(OR(ISERROR(VLOOKUP(LEFT(N268,FIND(",",N268)-1),MapTable!$A:$A,1,0)),ISERROR(VLOOKUP(TRIM(MID(N268,FIND(",",N268)+1,999)),MapTable!$A:$A,1,0))),"맵없음",
  ""),
IF(ISERROR(FIND(",",N268,FIND(",",N268,FIND(",",N268)+1)+1)),
  IF(OR(ISERROR(VLOOKUP(LEFT(N268,FIND(",",N268)-1),MapTable!$A:$A,1,0)),ISERROR(VLOOKUP(TRIM(MID(N268,FIND(",",N268)+1,FIND(",",N268,FIND(",",N268)+1)-FIND(",",N268)-1)),MapTable!$A:$A,1,0)),ISERROR(VLOOKUP(TRIM(MID(N268,FIND(",",N268,FIND(",",N268)+1)+1,999)),MapTable!$A:$A,1,0))),"맵없음",
  ""),
IF(ISERROR(FIND(",",N268,FIND(",",N268,FIND(",",N268,FIND(",",N268)+1)+1)+1)),
  IF(OR(ISERROR(VLOOKUP(LEFT(N268,FIND(",",N268)-1),MapTable!$A:$A,1,0)),ISERROR(VLOOKUP(TRIM(MID(N268,FIND(",",N268)+1,FIND(",",N268,FIND(",",N268)+1)-FIND(",",N268)-1)),MapTable!$A:$A,1,0)),ISERROR(VLOOKUP(TRIM(MID(N268,FIND(",",N268,FIND(",",N268)+1)+1,FIND(",",N268,FIND(",",N268,FIND(",",N268)+1)+1)-FIND(",",N268,FIND(",",N268)+1)-1)),MapTable!$A:$A,1,0)),ISERROR(VLOOKUP(TRIM(MID(N268,FIND(",",N268,FIND(",",N268,FIND(",",N268)+1)+1)+1,999)),MapTable!$A:$A,1,0))),"맵없음",
  ""),
)))))</f>
        <v/>
      </c>
      <c r="T268" t="str">
        <f>IF(ISBLANK(S268),"",IF(ISERROR(VLOOKUP(S268,[1]DropTable!$A:$A,1,0)),"드랍없음",""))</f>
        <v/>
      </c>
      <c r="V268" t="str">
        <f>IF(ISBLANK(U268),"",IF(ISERROR(VLOOKUP(U268,[1]DropTable!$A:$A,1,0)),"드랍없음",""))</f>
        <v/>
      </c>
      <c r="X268">
        <v>8.1</v>
      </c>
    </row>
    <row r="269" spans="1:24" x14ac:dyDescent="0.3">
      <c r="A269">
        <v>8</v>
      </c>
      <c r="B269">
        <v>10</v>
      </c>
      <c r="C269">
        <f t="shared" si="17"/>
        <v>1680</v>
      </c>
      <c r="D269">
        <v>420</v>
      </c>
      <c r="E269" t="s">
        <v>114</v>
      </c>
      <c r="G269" t="b">
        <v>0</v>
      </c>
      <c r="H269" t="s">
        <v>24</v>
      </c>
      <c r="I269" t="str">
        <f>IF(ISBLANK(H269),"",IF(ISERROR(VLOOKUP(H269,MapTable!$A:$A,1,0)),"컨트롤없음",""))</f>
        <v/>
      </c>
      <c r="J269">
        <f t="shared" si="15"/>
        <v>12</v>
      </c>
      <c r="K269" t="b">
        <f t="shared" ca="1" si="16"/>
        <v>1</v>
      </c>
      <c r="M269" t="str">
        <f>IF(ISBLANK(L269),"",IF(ISERROR(VLOOKUP(L269,MapTable!$A:$A,1,0)),"컨트롤없음",""))</f>
        <v/>
      </c>
      <c r="O269" t="str">
        <f>IF(ISBLANK(N269),"",
IF(ISERROR(FIND(",",N269)),
  IF(ISERROR(VLOOKUP(N269,MapTable!$A:$A,1,0)),"맵없음",
  ""),
IF(ISERROR(FIND(",",N269,FIND(",",N269)+1)),
  IF(OR(ISERROR(VLOOKUP(LEFT(N269,FIND(",",N269)-1),MapTable!$A:$A,1,0)),ISERROR(VLOOKUP(TRIM(MID(N269,FIND(",",N269)+1,999)),MapTable!$A:$A,1,0))),"맵없음",
  ""),
IF(ISERROR(FIND(",",N269,FIND(",",N269,FIND(",",N269)+1)+1)),
  IF(OR(ISERROR(VLOOKUP(LEFT(N269,FIND(",",N269)-1),MapTable!$A:$A,1,0)),ISERROR(VLOOKUP(TRIM(MID(N269,FIND(",",N269)+1,FIND(",",N269,FIND(",",N269)+1)-FIND(",",N269)-1)),MapTable!$A:$A,1,0)),ISERROR(VLOOKUP(TRIM(MID(N269,FIND(",",N269,FIND(",",N269)+1)+1,999)),MapTable!$A:$A,1,0))),"맵없음",
  ""),
IF(ISERROR(FIND(",",N269,FIND(",",N269,FIND(",",N269,FIND(",",N269)+1)+1)+1)),
  IF(OR(ISERROR(VLOOKUP(LEFT(N269,FIND(",",N269)-1),MapTable!$A:$A,1,0)),ISERROR(VLOOKUP(TRIM(MID(N269,FIND(",",N269)+1,FIND(",",N269,FIND(",",N269)+1)-FIND(",",N269)-1)),MapTable!$A:$A,1,0)),ISERROR(VLOOKUP(TRIM(MID(N269,FIND(",",N269,FIND(",",N269)+1)+1,FIND(",",N269,FIND(",",N269,FIND(",",N269)+1)+1)-FIND(",",N269,FIND(",",N269)+1)-1)),MapTable!$A:$A,1,0)),ISERROR(VLOOKUP(TRIM(MID(N269,FIND(",",N269,FIND(",",N269,FIND(",",N269)+1)+1)+1,999)),MapTable!$A:$A,1,0))),"맵없음",
  ""),
)))))</f>
        <v/>
      </c>
      <c r="T269" t="str">
        <f>IF(ISBLANK(S269),"",IF(ISERROR(VLOOKUP(S269,[1]DropTable!$A:$A,1,0)),"드랍없음",""))</f>
        <v/>
      </c>
      <c r="V269" t="str">
        <f>IF(ISBLANK(U269),"",IF(ISERROR(VLOOKUP(U269,[1]DropTable!$A:$A,1,0)),"드랍없음",""))</f>
        <v/>
      </c>
      <c r="X269">
        <v>8.1</v>
      </c>
    </row>
    <row r="270" spans="1:24" x14ac:dyDescent="0.3">
      <c r="A270">
        <v>8</v>
      </c>
      <c r="B270">
        <v>11</v>
      </c>
      <c r="C270">
        <f t="shared" si="17"/>
        <v>1680</v>
      </c>
      <c r="D270">
        <v>420</v>
      </c>
      <c r="E270" t="s">
        <v>114</v>
      </c>
      <c r="G270" t="b">
        <v>0</v>
      </c>
      <c r="H270" t="s">
        <v>24</v>
      </c>
      <c r="I270" t="str">
        <f>IF(ISBLANK(H270),"",IF(ISERROR(VLOOKUP(H270,MapTable!$A:$A,1,0)),"컨트롤없음",""))</f>
        <v/>
      </c>
      <c r="J270">
        <f t="shared" si="15"/>
        <v>2</v>
      </c>
      <c r="K270" t="b">
        <f t="shared" ca="1" si="16"/>
        <v>0</v>
      </c>
      <c r="M270" t="str">
        <f>IF(ISBLANK(L270),"",IF(ISERROR(VLOOKUP(L270,MapTable!$A:$A,1,0)),"컨트롤없음",""))</f>
        <v/>
      </c>
      <c r="O270" t="str">
        <f>IF(ISBLANK(N270),"",
IF(ISERROR(FIND(",",N270)),
  IF(ISERROR(VLOOKUP(N270,MapTable!$A:$A,1,0)),"맵없음",
  ""),
IF(ISERROR(FIND(",",N270,FIND(",",N270)+1)),
  IF(OR(ISERROR(VLOOKUP(LEFT(N270,FIND(",",N270)-1),MapTable!$A:$A,1,0)),ISERROR(VLOOKUP(TRIM(MID(N270,FIND(",",N270)+1,999)),MapTable!$A:$A,1,0))),"맵없음",
  ""),
IF(ISERROR(FIND(",",N270,FIND(",",N270,FIND(",",N270)+1)+1)),
  IF(OR(ISERROR(VLOOKUP(LEFT(N270,FIND(",",N270)-1),MapTable!$A:$A,1,0)),ISERROR(VLOOKUP(TRIM(MID(N270,FIND(",",N270)+1,FIND(",",N270,FIND(",",N270)+1)-FIND(",",N270)-1)),MapTable!$A:$A,1,0)),ISERROR(VLOOKUP(TRIM(MID(N270,FIND(",",N270,FIND(",",N270)+1)+1,999)),MapTable!$A:$A,1,0))),"맵없음",
  ""),
IF(ISERROR(FIND(",",N270,FIND(",",N270,FIND(",",N270,FIND(",",N270)+1)+1)+1)),
  IF(OR(ISERROR(VLOOKUP(LEFT(N270,FIND(",",N270)-1),MapTable!$A:$A,1,0)),ISERROR(VLOOKUP(TRIM(MID(N270,FIND(",",N270)+1,FIND(",",N270,FIND(",",N270)+1)-FIND(",",N270)-1)),MapTable!$A:$A,1,0)),ISERROR(VLOOKUP(TRIM(MID(N270,FIND(",",N270,FIND(",",N270)+1)+1,FIND(",",N270,FIND(",",N270,FIND(",",N270)+1)+1)-FIND(",",N270,FIND(",",N270)+1)-1)),MapTable!$A:$A,1,0)),ISERROR(VLOOKUP(TRIM(MID(N270,FIND(",",N270,FIND(",",N270,FIND(",",N270)+1)+1)+1,999)),MapTable!$A:$A,1,0))),"맵없음",
  ""),
)))))</f>
        <v/>
      </c>
      <c r="T270" t="str">
        <f>IF(ISBLANK(S270),"",IF(ISERROR(VLOOKUP(S270,[1]DropTable!$A:$A,1,0)),"드랍없음",""))</f>
        <v/>
      </c>
      <c r="V270" t="str">
        <f>IF(ISBLANK(U270),"",IF(ISERROR(VLOOKUP(U270,[1]DropTable!$A:$A,1,0)),"드랍없음",""))</f>
        <v/>
      </c>
      <c r="X270">
        <v>8.1</v>
      </c>
    </row>
    <row r="271" spans="1:24" x14ac:dyDescent="0.3">
      <c r="A271">
        <v>8</v>
      </c>
      <c r="B271">
        <v>12</v>
      </c>
      <c r="C271">
        <f t="shared" si="17"/>
        <v>1680</v>
      </c>
      <c r="D271">
        <v>420</v>
      </c>
      <c r="E271" t="s">
        <v>114</v>
      </c>
      <c r="G271" t="b">
        <v>0</v>
      </c>
      <c r="H271" t="s">
        <v>24</v>
      </c>
      <c r="I271" t="str">
        <f>IF(ISBLANK(H271),"",IF(ISERROR(VLOOKUP(H271,MapTable!$A:$A,1,0)),"컨트롤없음",""))</f>
        <v/>
      </c>
      <c r="J271">
        <f t="shared" si="15"/>
        <v>2</v>
      </c>
      <c r="K271" t="b">
        <f t="shared" ca="1" si="16"/>
        <v>0</v>
      </c>
      <c r="M271" t="str">
        <f>IF(ISBLANK(L271),"",IF(ISERROR(VLOOKUP(L271,MapTable!$A:$A,1,0)),"컨트롤없음",""))</f>
        <v/>
      </c>
      <c r="O271" t="str">
        <f>IF(ISBLANK(N271),"",
IF(ISERROR(FIND(",",N271)),
  IF(ISERROR(VLOOKUP(N271,MapTable!$A:$A,1,0)),"맵없음",
  ""),
IF(ISERROR(FIND(",",N271,FIND(",",N271)+1)),
  IF(OR(ISERROR(VLOOKUP(LEFT(N271,FIND(",",N271)-1),MapTable!$A:$A,1,0)),ISERROR(VLOOKUP(TRIM(MID(N271,FIND(",",N271)+1,999)),MapTable!$A:$A,1,0))),"맵없음",
  ""),
IF(ISERROR(FIND(",",N271,FIND(",",N271,FIND(",",N271)+1)+1)),
  IF(OR(ISERROR(VLOOKUP(LEFT(N271,FIND(",",N271)-1),MapTable!$A:$A,1,0)),ISERROR(VLOOKUP(TRIM(MID(N271,FIND(",",N271)+1,FIND(",",N271,FIND(",",N271)+1)-FIND(",",N271)-1)),MapTable!$A:$A,1,0)),ISERROR(VLOOKUP(TRIM(MID(N271,FIND(",",N271,FIND(",",N271)+1)+1,999)),MapTable!$A:$A,1,0))),"맵없음",
  ""),
IF(ISERROR(FIND(",",N271,FIND(",",N271,FIND(",",N271,FIND(",",N271)+1)+1)+1)),
  IF(OR(ISERROR(VLOOKUP(LEFT(N271,FIND(",",N271)-1),MapTable!$A:$A,1,0)),ISERROR(VLOOKUP(TRIM(MID(N271,FIND(",",N271)+1,FIND(",",N271,FIND(",",N271)+1)-FIND(",",N271)-1)),MapTable!$A:$A,1,0)),ISERROR(VLOOKUP(TRIM(MID(N271,FIND(",",N271,FIND(",",N271)+1)+1,FIND(",",N271,FIND(",",N271,FIND(",",N271)+1)+1)-FIND(",",N271,FIND(",",N271)+1)-1)),MapTable!$A:$A,1,0)),ISERROR(VLOOKUP(TRIM(MID(N271,FIND(",",N271,FIND(",",N271,FIND(",",N271)+1)+1)+1,999)),MapTable!$A:$A,1,0))),"맵없음",
  ""),
)))))</f>
        <v/>
      </c>
      <c r="T271" t="str">
        <f>IF(ISBLANK(S271),"",IF(ISERROR(VLOOKUP(S271,[1]DropTable!$A:$A,1,0)),"드랍없음",""))</f>
        <v/>
      </c>
      <c r="V271" t="str">
        <f>IF(ISBLANK(U271),"",IF(ISERROR(VLOOKUP(U271,[1]DropTable!$A:$A,1,0)),"드랍없음",""))</f>
        <v/>
      </c>
      <c r="X271">
        <v>8.1</v>
      </c>
    </row>
    <row r="272" spans="1:24" x14ac:dyDescent="0.3">
      <c r="A272">
        <v>8</v>
      </c>
      <c r="B272">
        <v>13</v>
      </c>
      <c r="C272">
        <f t="shared" si="17"/>
        <v>1680</v>
      </c>
      <c r="D272">
        <v>420</v>
      </c>
      <c r="E272" t="s">
        <v>114</v>
      </c>
      <c r="G272" t="b">
        <v>0</v>
      </c>
      <c r="H272" t="s">
        <v>24</v>
      </c>
      <c r="I272" t="str">
        <f>IF(ISBLANK(H272),"",IF(ISERROR(VLOOKUP(H272,MapTable!$A:$A,1,0)),"컨트롤없음",""))</f>
        <v/>
      </c>
      <c r="J272">
        <f t="shared" si="15"/>
        <v>2</v>
      </c>
      <c r="K272" t="b">
        <f t="shared" ca="1" si="16"/>
        <v>0</v>
      </c>
      <c r="M272" t="str">
        <f>IF(ISBLANK(L272),"",IF(ISERROR(VLOOKUP(L272,MapTable!$A:$A,1,0)),"컨트롤없음",""))</f>
        <v/>
      </c>
      <c r="O272" t="str">
        <f>IF(ISBLANK(N272),"",
IF(ISERROR(FIND(",",N272)),
  IF(ISERROR(VLOOKUP(N272,MapTable!$A:$A,1,0)),"맵없음",
  ""),
IF(ISERROR(FIND(",",N272,FIND(",",N272)+1)),
  IF(OR(ISERROR(VLOOKUP(LEFT(N272,FIND(",",N272)-1),MapTable!$A:$A,1,0)),ISERROR(VLOOKUP(TRIM(MID(N272,FIND(",",N272)+1,999)),MapTable!$A:$A,1,0))),"맵없음",
  ""),
IF(ISERROR(FIND(",",N272,FIND(",",N272,FIND(",",N272)+1)+1)),
  IF(OR(ISERROR(VLOOKUP(LEFT(N272,FIND(",",N272)-1),MapTable!$A:$A,1,0)),ISERROR(VLOOKUP(TRIM(MID(N272,FIND(",",N272)+1,FIND(",",N272,FIND(",",N272)+1)-FIND(",",N272)-1)),MapTable!$A:$A,1,0)),ISERROR(VLOOKUP(TRIM(MID(N272,FIND(",",N272,FIND(",",N272)+1)+1,999)),MapTable!$A:$A,1,0))),"맵없음",
  ""),
IF(ISERROR(FIND(",",N272,FIND(",",N272,FIND(",",N272,FIND(",",N272)+1)+1)+1)),
  IF(OR(ISERROR(VLOOKUP(LEFT(N272,FIND(",",N272)-1),MapTable!$A:$A,1,0)),ISERROR(VLOOKUP(TRIM(MID(N272,FIND(",",N272)+1,FIND(",",N272,FIND(",",N272)+1)-FIND(",",N272)-1)),MapTable!$A:$A,1,0)),ISERROR(VLOOKUP(TRIM(MID(N272,FIND(",",N272,FIND(",",N272)+1)+1,FIND(",",N272,FIND(",",N272,FIND(",",N272)+1)+1)-FIND(",",N272,FIND(",",N272)+1)-1)),MapTable!$A:$A,1,0)),ISERROR(VLOOKUP(TRIM(MID(N272,FIND(",",N272,FIND(",",N272,FIND(",",N272)+1)+1)+1,999)),MapTable!$A:$A,1,0))),"맵없음",
  ""),
)))))</f>
        <v/>
      </c>
      <c r="T272" t="str">
        <f>IF(ISBLANK(S272),"",IF(ISERROR(VLOOKUP(S272,[1]DropTable!$A:$A,1,0)),"드랍없음",""))</f>
        <v/>
      </c>
      <c r="V272" t="str">
        <f>IF(ISBLANK(U272),"",IF(ISERROR(VLOOKUP(U272,[1]DropTable!$A:$A,1,0)),"드랍없음",""))</f>
        <v/>
      </c>
      <c r="X272">
        <v>8.1</v>
      </c>
    </row>
    <row r="273" spans="1:24" x14ac:dyDescent="0.3">
      <c r="A273">
        <v>8</v>
      </c>
      <c r="B273">
        <v>14</v>
      </c>
      <c r="C273">
        <f t="shared" si="17"/>
        <v>1680</v>
      </c>
      <c r="D273">
        <v>420</v>
      </c>
      <c r="E273" t="s">
        <v>114</v>
      </c>
      <c r="G273" t="b">
        <v>0</v>
      </c>
      <c r="H273" t="s">
        <v>24</v>
      </c>
      <c r="I273" t="str">
        <f>IF(ISBLANK(H273),"",IF(ISERROR(VLOOKUP(H273,MapTable!$A:$A,1,0)),"컨트롤없음",""))</f>
        <v/>
      </c>
      <c r="J273">
        <f t="shared" si="15"/>
        <v>2</v>
      </c>
      <c r="K273" t="b">
        <f t="shared" ca="1" si="16"/>
        <v>0</v>
      </c>
      <c r="M273" t="str">
        <f>IF(ISBLANK(L273),"",IF(ISERROR(VLOOKUP(L273,MapTable!$A:$A,1,0)),"컨트롤없음",""))</f>
        <v/>
      </c>
      <c r="O273" t="str">
        <f>IF(ISBLANK(N273),"",
IF(ISERROR(FIND(",",N273)),
  IF(ISERROR(VLOOKUP(N273,MapTable!$A:$A,1,0)),"맵없음",
  ""),
IF(ISERROR(FIND(",",N273,FIND(",",N273)+1)),
  IF(OR(ISERROR(VLOOKUP(LEFT(N273,FIND(",",N273)-1),MapTable!$A:$A,1,0)),ISERROR(VLOOKUP(TRIM(MID(N273,FIND(",",N273)+1,999)),MapTable!$A:$A,1,0))),"맵없음",
  ""),
IF(ISERROR(FIND(",",N273,FIND(",",N273,FIND(",",N273)+1)+1)),
  IF(OR(ISERROR(VLOOKUP(LEFT(N273,FIND(",",N273)-1),MapTable!$A:$A,1,0)),ISERROR(VLOOKUP(TRIM(MID(N273,FIND(",",N273)+1,FIND(",",N273,FIND(",",N273)+1)-FIND(",",N273)-1)),MapTable!$A:$A,1,0)),ISERROR(VLOOKUP(TRIM(MID(N273,FIND(",",N273,FIND(",",N273)+1)+1,999)),MapTable!$A:$A,1,0))),"맵없음",
  ""),
IF(ISERROR(FIND(",",N273,FIND(",",N273,FIND(",",N273,FIND(",",N273)+1)+1)+1)),
  IF(OR(ISERROR(VLOOKUP(LEFT(N273,FIND(",",N273)-1),MapTable!$A:$A,1,0)),ISERROR(VLOOKUP(TRIM(MID(N273,FIND(",",N273)+1,FIND(",",N273,FIND(",",N273)+1)-FIND(",",N273)-1)),MapTable!$A:$A,1,0)),ISERROR(VLOOKUP(TRIM(MID(N273,FIND(",",N273,FIND(",",N273)+1)+1,FIND(",",N273,FIND(",",N273,FIND(",",N273)+1)+1)-FIND(",",N273,FIND(",",N273)+1)-1)),MapTable!$A:$A,1,0)),ISERROR(VLOOKUP(TRIM(MID(N273,FIND(",",N273,FIND(",",N273,FIND(",",N273)+1)+1)+1,999)),MapTable!$A:$A,1,0))),"맵없음",
  ""),
)))))</f>
        <v/>
      </c>
      <c r="T273" t="str">
        <f>IF(ISBLANK(S273),"",IF(ISERROR(VLOOKUP(S273,[1]DropTable!$A:$A,1,0)),"드랍없음",""))</f>
        <v/>
      </c>
      <c r="V273" t="str">
        <f>IF(ISBLANK(U273),"",IF(ISERROR(VLOOKUP(U273,[1]DropTable!$A:$A,1,0)),"드랍없음",""))</f>
        <v/>
      </c>
      <c r="X273">
        <v>8.1</v>
      </c>
    </row>
    <row r="274" spans="1:24" x14ac:dyDescent="0.3">
      <c r="A274">
        <v>8</v>
      </c>
      <c r="B274">
        <v>15</v>
      </c>
      <c r="C274">
        <f t="shared" si="17"/>
        <v>1680</v>
      </c>
      <c r="D274">
        <v>420</v>
      </c>
      <c r="E274" t="s">
        <v>114</v>
      </c>
      <c r="G274" t="b">
        <v>0</v>
      </c>
      <c r="H274" t="s">
        <v>24</v>
      </c>
      <c r="I274" t="str">
        <f>IF(ISBLANK(H274),"",IF(ISERROR(VLOOKUP(H274,MapTable!$A:$A,1,0)),"컨트롤없음",""))</f>
        <v/>
      </c>
      <c r="J274">
        <f t="shared" si="15"/>
        <v>11</v>
      </c>
      <c r="K274" t="b">
        <f t="shared" ca="1" si="16"/>
        <v>0</v>
      </c>
      <c r="M274" t="str">
        <f>IF(ISBLANK(L274),"",IF(ISERROR(VLOOKUP(L274,MapTable!$A:$A,1,0)),"컨트롤없음",""))</f>
        <v/>
      </c>
      <c r="O274" t="str">
        <f>IF(ISBLANK(N274),"",
IF(ISERROR(FIND(",",N274)),
  IF(ISERROR(VLOOKUP(N274,MapTable!$A:$A,1,0)),"맵없음",
  ""),
IF(ISERROR(FIND(",",N274,FIND(",",N274)+1)),
  IF(OR(ISERROR(VLOOKUP(LEFT(N274,FIND(",",N274)-1),MapTable!$A:$A,1,0)),ISERROR(VLOOKUP(TRIM(MID(N274,FIND(",",N274)+1,999)),MapTable!$A:$A,1,0))),"맵없음",
  ""),
IF(ISERROR(FIND(",",N274,FIND(",",N274,FIND(",",N274)+1)+1)),
  IF(OR(ISERROR(VLOOKUP(LEFT(N274,FIND(",",N274)-1),MapTable!$A:$A,1,0)),ISERROR(VLOOKUP(TRIM(MID(N274,FIND(",",N274)+1,FIND(",",N274,FIND(",",N274)+1)-FIND(",",N274)-1)),MapTable!$A:$A,1,0)),ISERROR(VLOOKUP(TRIM(MID(N274,FIND(",",N274,FIND(",",N274)+1)+1,999)),MapTable!$A:$A,1,0))),"맵없음",
  ""),
IF(ISERROR(FIND(",",N274,FIND(",",N274,FIND(",",N274,FIND(",",N274)+1)+1)+1)),
  IF(OR(ISERROR(VLOOKUP(LEFT(N274,FIND(",",N274)-1),MapTable!$A:$A,1,0)),ISERROR(VLOOKUP(TRIM(MID(N274,FIND(",",N274)+1,FIND(",",N274,FIND(",",N274)+1)-FIND(",",N274)-1)),MapTable!$A:$A,1,0)),ISERROR(VLOOKUP(TRIM(MID(N274,FIND(",",N274,FIND(",",N274)+1)+1,FIND(",",N274,FIND(",",N274,FIND(",",N274)+1)+1)-FIND(",",N274,FIND(",",N274)+1)-1)),MapTable!$A:$A,1,0)),ISERROR(VLOOKUP(TRIM(MID(N274,FIND(",",N274,FIND(",",N274,FIND(",",N274)+1)+1)+1,999)),MapTable!$A:$A,1,0))),"맵없음",
  ""),
)))))</f>
        <v/>
      </c>
      <c r="T274" t="str">
        <f>IF(ISBLANK(S274),"",IF(ISERROR(VLOOKUP(S274,[1]DropTable!$A:$A,1,0)),"드랍없음",""))</f>
        <v/>
      </c>
      <c r="V274" t="str">
        <f>IF(ISBLANK(U274),"",IF(ISERROR(VLOOKUP(U274,[1]DropTable!$A:$A,1,0)),"드랍없음",""))</f>
        <v/>
      </c>
      <c r="X274">
        <v>8.1</v>
      </c>
    </row>
    <row r="275" spans="1:24" x14ac:dyDescent="0.3">
      <c r="A275">
        <v>8</v>
      </c>
      <c r="B275">
        <v>16</v>
      </c>
      <c r="C275">
        <f t="shared" si="17"/>
        <v>1680</v>
      </c>
      <c r="D275">
        <v>420</v>
      </c>
      <c r="E275" t="s">
        <v>114</v>
      </c>
      <c r="G275" t="b">
        <v>0</v>
      </c>
      <c r="H275" t="s">
        <v>24</v>
      </c>
      <c r="I275" t="str">
        <f>IF(ISBLANK(H275),"",IF(ISERROR(VLOOKUP(H275,MapTable!$A:$A,1,0)),"컨트롤없음",""))</f>
        <v/>
      </c>
      <c r="J275">
        <f t="shared" si="15"/>
        <v>2</v>
      </c>
      <c r="K275" t="b">
        <f t="shared" ca="1" si="16"/>
        <v>0</v>
      </c>
      <c r="M275" t="str">
        <f>IF(ISBLANK(L275),"",IF(ISERROR(VLOOKUP(L275,MapTable!$A:$A,1,0)),"컨트롤없음",""))</f>
        <v/>
      </c>
      <c r="O275" t="str">
        <f>IF(ISBLANK(N275),"",
IF(ISERROR(FIND(",",N275)),
  IF(ISERROR(VLOOKUP(N275,MapTable!$A:$A,1,0)),"맵없음",
  ""),
IF(ISERROR(FIND(",",N275,FIND(",",N275)+1)),
  IF(OR(ISERROR(VLOOKUP(LEFT(N275,FIND(",",N275)-1),MapTable!$A:$A,1,0)),ISERROR(VLOOKUP(TRIM(MID(N275,FIND(",",N275)+1,999)),MapTable!$A:$A,1,0))),"맵없음",
  ""),
IF(ISERROR(FIND(",",N275,FIND(",",N275,FIND(",",N275)+1)+1)),
  IF(OR(ISERROR(VLOOKUP(LEFT(N275,FIND(",",N275)-1),MapTable!$A:$A,1,0)),ISERROR(VLOOKUP(TRIM(MID(N275,FIND(",",N275)+1,FIND(",",N275,FIND(",",N275)+1)-FIND(",",N275)-1)),MapTable!$A:$A,1,0)),ISERROR(VLOOKUP(TRIM(MID(N275,FIND(",",N275,FIND(",",N275)+1)+1,999)),MapTable!$A:$A,1,0))),"맵없음",
  ""),
IF(ISERROR(FIND(",",N275,FIND(",",N275,FIND(",",N275,FIND(",",N275)+1)+1)+1)),
  IF(OR(ISERROR(VLOOKUP(LEFT(N275,FIND(",",N275)-1),MapTable!$A:$A,1,0)),ISERROR(VLOOKUP(TRIM(MID(N275,FIND(",",N275)+1,FIND(",",N275,FIND(",",N275)+1)-FIND(",",N275)-1)),MapTable!$A:$A,1,0)),ISERROR(VLOOKUP(TRIM(MID(N275,FIND(",",N275,FIND(",",N275)+1)+1,FIND(",",N275,FIND(",",N275,FIND(",",N275)+1)+1)-FIND(",",N275,FIND(",",N275)+1)-1)),MapTable!$A:$A,1,0)),ISERROR(VLOOKUP(TRIM(MID(N275,FIND(",",N275,FIND(",",N275,FIND(",",N275)+1)+1)+1,999)),MapTable!$A:$A,1,0))),"맵없음",
  ""),
)))))</f>
        <v/>
      </c>
      <c r="T275" t="str">
        <f>IF(ISBLANK(S275),"",IF(ISERROR(VLOOKUP(S275,[1]DropTable!$A:$A,1,0)),"드랍없음",""))</f>
        <v/>
      </c>
      <c r="V275" t="str">
        <f>IF(ISBLANK(U275),"",IF(ISERROR(VLOOKUP(U275,[1]DropTable!$A:$A,1,0)),"드랍없음",""))</f>
        <v/>
      </c>
      <c r="X275">
        <v>8.1</v>
      </c>
    </row>
    <row r="276" spans="1:24" x14ac:dyDescent="0.3">
      <c r="A276">
        <v>8</v>
      </c>
      <c r="B276">
        <v>17</v>
      </c>
      <c r="C276">
        <f t="shared" si="17"/>
        <v>1680</v>
      </c>
      <c r="D276">
        <v>420</v>
      </c>
      <c r="E276" t="s">
        <v>114</v>
      </c>
      <c r="G276" t="b">
        <v>0</v>
      </c>
      <c r="H276" t="s">
        <v>24</v>
      </c>
      <c r="I276" t="str">
        <f>IF(ISBLANK(H276),"",IF(ISERROR(VLOOKUP(H276,MapTable!$A:$A,1,0)),"컨트롤없음",""))</f>
        <v/>
      </c>
      <c r="J276">
        <f t="shared" si="15"/>
        <v>2</v>
      </c>
      <c r="K276" t="b">
        <f t="shared" ca="1" si="16"/>
        <v>0</v>
      </c>
      <c r="M276" t="str">
        <f>IF(ISBLANK(L276),"",IF(ISERROR(VLOOKUP(L276,MapTable!$A:$A,1,0)),"컨트롤없음",""))</f>
        <v/>
      </c>
      <c r="O276" t="str">
        <f>IF(ISBLANK(N276),"",
IF(ISERROR(FIND(",",N276)),
  IF(ISERROR(VLOOKUP(N276,MapTable!$A:$A,1,0)),"맵없음",
  ""),
IF(ISERROR(FIND(",",N276,FIND(",",N276)+1)),
  IF(OR(ISERROR(VLOOKUP(LEFT(N276,FIND(",",N276)-1),MapTable!$A:$A,1,0)),ISERROR(VLOOKUP(TRIM(MID(N276,FIND(",",N276)+1,999)),MapTable!$A:$A,1,0))),"맵없음",
  ""),
IF(ISERROR(FIND(",",N276,FIND(",",N276,FIND(",",N276)+1)+1)),
  IF(OR(ISERROR(VLOOKUP(LEFT(N276,FIND(",",N276)-1),MapTable!$A:$A,1,0)),ISERROR(VLOOKUP(TRIM(MID(N276,FIND(",",N276)+1,FIND(",",N276,FIND(",",N276)+1)-FIND(",",N276)-1)),MapTable!$A:$A,1,0)),ISERROR(VLOOKUP(TRIM(MID(N276,FIND(",",N276,FIND(",",N276)+1)+1,999)),MapTable!$A:$A,1,0))),"맵없음",
  ""),
IF(ISERROR(FIND(",",N276,FIND(",",N276,FIND(",",N276,FIND(",",N276)+1)+1)+1)),
  IF(OR(ISERROR(VLOOKUP(LEFT(N276,FIND(",",N276)-1),MapTable!$A:$A,1,0)),ISERROR(VLOOKUP(TRIM(MID(N276,FIND(",",N276)+1,FIND(",",N276,FIND(",",N276)+1)-FIND(",",N276)-1)),MapTable!$A:$A,1,0)),ISERROR(VLOOKUP(TRIM(MID(N276,FIND(",",N276,FIND(",",N276)+1)+1,FIND(",",N276,FIND(",",N276,FIND(",",N276)+1)+1)-FIND(",",N276,FIND(",",N276)+1)-1)),MapTable!$A:$A,1,0)),ISERROR(VLOOKUP(TRIM(MID(N276,FIND(",",N276,FIND(",",N276,FIND(",",N276)+1)+1)+1,999)),MapTable!$A:$A,1,0))),"맵없음",
  ""),
)))))</f>
        <v/>
      </c>
      <c r="T276" t="str">
        <f>IF(ISBLANK(S276),"",IF(ISERROR(VLOOKUP(S276,[1]DropTable!$A:$A,1,0)),"드랍없음",""))</f>
        <v/>
      </c>
      <c r="V276" t="str">
        <f>IF(ISBLANK(U276),"",IF(ISERROR(VLOOKUP(U276,[1]DropTable!$A:$A,1,0)),"드랍없음",""))</f>
        <v/>
      </c>
      <c r="X276">
        <v>8.1</v>
      </c>
    </row>
    <row r="277" spans="1:24" x14ac:dyDescent="0.3">
      <c r="A277">
        <v>8</v>
      </c>
      <c r="B277">
        <v>18</v>
      </c>
      <c r="C277">
        <f t="shared" si="17"/>
        <v>1680</v>
      </c>
      <c r="D277">
        <v>420</v>
      </c>
      <c r="E277" t="s">
        <v>114</v>
      </c>
      <c r="G277" t="b">
        <v>0</v>
      </c>
      <c r="H277" t="s">
        <v>24</v>
      </c>
      <c r="I277" t="str">
        <f>IF(ISBLANK(H277),"",IF(ISERROR(VLOOKUP(H277,MapTable!$A:$A,1,0)),"컨트롤없음",""))</f>
        <v/>
      </c>
      <c r="J277">
        <f t="shared" si="15"/>
        <v>2</v>
      </c>
      <c r="K277" t="b">
        <f t="shared" ca="1" si="16"/>
        <v>0</v>
      </c>
      <c r="M277" t="str">
        <f>IF(ISBLANK(L277),"",IF(ISERROR(VLOOKUP(L277,MapTable!$A:$A,1,0)),"컨트롤없음",""))</f>
        <v/>
      </c>
      <c r="O277" t="str">
        <f>IF(ISBLANK(N277),"",
IF(ISERROR(FIND(",",N277)),
  IF(ISERROR(VLOOKUP(N277,MapTable!$A:$A,1,0)),"맵없음",
  ""),
IF(ISERROR(FIND(",",N277,FIND(",",N277)+1)),
  IF(OR(ISERROR(VLOOKUP(LEFT(N277,FIND(",",N277)-1),MapTable!$A:$A,1,0)),ISERROR(VLOOKUP(TRIM(MID(N277,FIND(",",N277)+1,999)),MapTable!$A:$A,1,0))),"맵없음",
  ""),
IF(ISERROR(FIND(",",N277,FIND(",",N277,FIND(",",N277)+1)+1)),
  IF(OR(ISERROR(VLOOKUP(LEFT(N277,FIND(",",N277)-1),MapTable!$A:$A,1,0)),ISERROR(VLOOKUP(TRIM(MID(N277,FIND(",",N277)+1,FIND(",",N277,FIND(",",N277)+1)-FIND(",",N277)-1)),MapTable!$A:$A,1,0)),ISERROR(VLOOKUP(TRIM(MID(N277,FIND(",",N277,FIND(",",N277)+1)+1,999)),MapTable!$A:$A,1,0))),"맵없음",
  ""),
IF(ISERROR(FIND(",",N277,FIND(",",N277,FIND(",",N277,FIND(",",N277)+1)+1)+1)),
  IF(OR(ISERROR(VLOOKUP(LEFT(N277,FIND(",",N277)-1),MapTable!$A:$A,1,0)),ISERROR(VLOOKUP(TRIM(MID(N277,FIND(",",N277)+1,FIND(",",N277,FIND(",",N277)+1)-FIND(",",N277)-1)),MapTable!$A:$A,1,0)),ISERROR(VLOOKUP(TRIM(MID(N277,FIND(",",N277,FIND(",",N277)+1)+1,FIND(",",N277,FIND(",",N277,FIND(",",N277)+1)+1)-FIND(",",N277,FIND(",",N277)+1)-1)),MapTable!$A:$A,1,0)),ISERROR(VLOOKUP(TRIM(MID(N277,FIND(",",N277,FIND(",",N277,FIND(",",N277)+1)+1)+1,999)),MapTable!$A:$A,1,0))),"맵없음",
  ""),
)))))</f>
        <v/>
      </c>
      <c r="T277" t="str">
        <f>IF(ISBLANK(S277),"",IF(ISERROR(VLOOKUP(S277,[1]DropTable!$A:$A,1,0)),"드랍없음",""))</f>
        <v/>
      </c>
      <c r="V277" t="str">
        <f>IF(ISBLANK(U277),"",IF(ISERROR(VLOOKUP(U277,[1]DropTable!$A:$A,1,0)),"드랍없음",""))</f>
        <v/>
      </c>
      <c r="X277">
        <v>8.1</v>
      </c>
    </row>
    <row r="278" spans="1:24" x14ac:dyDescent="0.3">
      <c r="A278">
        <v>8</v>
      </c>
      <c r="B278">
        <v>19</v>
      </c>
      <c r="C278">
        <f t="shared" si="17"/>
        <v>1680</v>
      </c>
      <c r="D278">
        <v>420</v>
      </c>
      <c r="E278" t="s">
        <v>114</v>
      </c>
      <c r="G278" t="b">
        <v>0</v>
      </c>
      <c r="H278" t="s">
        <v>24</v>
      </c>
      <c r="I278" t="str">
        <f>IF(ISBLANK(H278),"",IF(ISERROR(VLOOKUP(H278,MapTable!$A:$A,1,0)),"컨트롤없음",""))</f>
        <v/>
      </c>
      <c r="J278">
        <f t="shared" si="15"/>
        <v>2</v>
      </c>
      <c r="K278" t="b">
        <f t="shared" ca="1" si="16"/>
        <v>1</v>
      </c>
      <c r="M278" t="str">
        <f>IF(ISBLANK(L278),"",IF(ISERROR(VLOOKUP(L278,MapTable!$A:$A,1,0)),"컨트롤없음",""))</f>
        <v/>
      </c>
      <c r="O278" t="str">
        <f>IF(ISBLANK(N278),"",
IF(ISERROR(FIND(",",N278)),
  IF(ISERROR(VLOOKUP(N278,MapTable!$A:$A,1,0)),"맵없음",
  ""),
IF(ISERROR(FIND(",",N278,FIND(",",N278)+1)),
  IF(OR(ISERROR(VLOOKUP(LEFT(N278,FIND(",",N278)-1),MapTable!$A:$A,1,0)),ISERROR(VLOOKUP(TRIM(MID(N278,FIND(",",N278)+1,999)),MapTable!$A:$A,1,0))),"맵없음",
  ""),
IF(ISERROR(FIND(",",N278,FIND(",",N278,FIND(",",N278)+1)+1)),
  IF(OR(ISERROR(VLOOKUP(LEFT(N278,FIND(",",N278)-1),MapTable!$A:$A,1,0)),ISERROR(VLOOKUP(TRIM(MID(N278,FIND(",",N278)+1,FIND(",",N278,FIND(",",N278)+1)-FIND(",",N278)-1)),MapTable!$A:$A,1,0)),ISERROR(VLOOKUP(TRIM(MID(N278,FIND(",",N278,FIND(",",N278)+1)+1,999)),MapTable!$A:$A,1,0))),"맵없음",
  ""),
IF(ISERROR(FIND(",",N278,FIND(",",N278,FIND(",",N278,FIND(",",N278)+1)+1)+1)),
  IF(OR(ISERROR(VLOOKUP(LEFT(N278,FIND(",",N278)-1),MapTable!$A:$A,1,0)),ISERROR(VLOOKUP(TRIM(MID(N278,FIND(",",N278)+1,FIND(",",N278,FIND(",",N278)+1)-FIND(",",N278)-1)),MapTable!$A:$A,1,0)),ISERROR(VLOOKUP(TRIM(MID(N278,FIND(",",N278,FIND(",",N278)+1)+1,FIND(",",N278,FIND(",",N278,FIND(",",N278)+1)+1)-FIND(",",N278,FIND(",",N278)+1)-1)),MapTable!$A:$A,1,0)),ISERROR(VLOOKUP(TRIM(MID(N278,FIND(",",N278,FIND(",",N278,FIND(",",N278)+1)+1)+1,999)),MapTable!$A:$A,1,0))),"맵없음",
  ""),
)))))</f>
        <v/>
      </c>
      <c r="T278" t="str">
        <f>IF(ISBLANK(S278),"",IF(ISERROR(VLOOKUP(S278,[1]DropTable!$A:$A,1,0)),"드랍없음",""))</f>
        <v/>
      </c>
      <c r="V278" t="str">
        <f>IF(ISBLANK(U278),"",IF(ISERROR(VLOOKUP(U278,[1]DropTable!$A:$A,1,0)),"드랍없음",""))</f>
        <v/>
      </c>
      <c r="X278">
        <v>8.1</v>
      </c>
    </row>
    <row r="279" spans="1:24" x14ac:dyDescent="0.3">
      <c r="A279">
        <v>8</v>
      </c>
      <c r="B279">
        <v>20</v>
      </c>
      <c r="C279">
        <f t="shared" si="17"/>
        <v>1680</v>
      </c>
      <c r="D279">
        <v>420</v>
      </c>
      <c r="E279" t="s">
        <v>114</v>
      </c>
      <c r="G279" t="b">
        <v>0</v>
      </c>
      <c r="H279" t="s">
        <v>24</v>
      </c>
      <c r="I279" t="str">
        <f>IF(ISBLANK(H279),"",IF(ISERROR(VLOOKUP(H279,MapTable!$A:$A,1,0)),"컨트롤없음",""))</f>
        <v/>
      </c>
      <c r="J279">
        <f t="shared" si="15"/>
        <v>12</v>
      </c>
      <c r="K279" t="b">
        <f t="shared" ca="1" si="16"/>
        <v>1</v>
      </c>
      <c r="M279" t="str">
        <f>IF(ISBLANK(L279),"",IF(ISERROR(VLOOKUP(L279,MapTable!$A:$A,1,0)),"컨트롤없음",""))</f>
        <v/>
      </c>
      <c r="O279" t="str">
        <f>IF(ISBLANK(N279),"",
IF(ISERROR(FIND(",",N279)),
  IF(ISERROR(VLOOKUP(N279,MapTable!$A:$A,1,0)),"맵없음",
  ""),
IF(ISERROR(FIND(",",N279,FIND(",",N279)+1)),
  IF(OR(ISERROR(VLOOKUP(LEFT(N279,FIND(",",N279)-1),MapTable!$A:$A,1,0)),ISERROR(VLOOKUP(TRIM(MID(N279,FIND(",",N279)+1,999)),MapTable!$A:$A,1,0))),"맵없음",
  ""),
IF(ISERROR(FIND(",",N279,FIND(",",N279,FIND(",",N279)+1)+1)),
  IF(OR(ISERROR(VLOOKUP(LEFT(N279,FIND(",",N279)-1),MapTable!$A:$A,1,0)),ISERROR(VLOOKUP(TRIM(MID(N279,FIND(",",N279)+1,FIND(",",N279,FIND(",",N279)+1)-FIND(",",N279)-1)),MapTable!$A:$A,1,0)),ISERROR(VLOOKUP(TRIM(MID(N279,FIND(",",N279,FIND(",",N279)+1)+1,999)),MapTable!$A:$A,1,0))),"맵없음",
  ""),
IF(ISERROR(FIND(",",N279,FIND(",",N279,FIND(",",N279,FIND(",",N279)+1)+1)+1)),
  IF(OR(ISERROR(VLOOKUP(LEFT(N279,FIND(",",N279)-1),MapTable!$A:$A,1,0)),ISERROR(VLOOKUP(TRIM(MID(N279,FIND(",",N279)+1,FIND(",",N279,FIND(",",N279)+1)-FIND(",",N279)-1)),MapTable!$A:$A,1,0)),ISERROR(VLOOKUP(TRIM(MID(N279,FIND(",",N279,FIND(",",N279)+1)+1,FIND(",",N279,FIND(",",N279,FIND(",",N279)+1)+1)-FIND(",",N279,FIND(",",N279)+1)-1)),MapTable!$A:$A,1,0)),ISERROR(VLOOKUP(TRIM(MID(N279,FIND(",",N279,FIND(",",N279,FIND(",",N279)+1)+1)+1,999)),MapTable!$A:$A,1,0))),"맵없음",
  ""),
)))))</f>
        <v/>
      </c>
      <c r="T279" t="str">
        <f>IF(ISBLANK(S279),"",IF(ISERROR(VLOOKUP(S279,[1]DropTable!$A:$A,1,0)),"드랍없음",""))</f>
        <v/>
      </c>
      <c r="V279" t="str">
        <f>IF(ISBLANK(U279),"",IF(ISERROR(VLOOKUP(U279,[1]DropTable!$A:$A,1,0)),"드랍없음",""))</f>
        <v/>
      </c>
      <c r="X279">
        <v>8.1</v>
      </c>
    </row>
    <row r="280" spans="1:24" x14ac:dyDescent="0.3">
      <c r="A280">
        <v>8</v>
      </c>
      <c r="B280">
        <v>21</v>
      </c>
      <c r="C280">
        <f t="shared" si="17"/>
        <v>1680</v>
      </c>
      <c r="D280">
        <v>420</v>
      </c>
      <c r="E280" t="s">
        <v>114</v>
      </c>
      <c r="G280" t="b">
        <v>0</v>
      </c>
      <c r="H280" t="s">
        <v>24</v>
      </c>
      <c r="I280" t="str">
        <f>IF(ISBLANK(H280),"",IF(ISERROR(VLOOKUP(H280,MapTable!$A:$A,1,0)),"컨트롤없음",""))</f>
        <v/>
      </c>
      <c r="J280">
        <f t="shared" si="15"/>
        <v>3</v>
      </c>
      <c r="K280" t="b">
        <f t="shared" ca="1" si="16"/>
        <v>0</v>
      </c>
      <c r="M280" t="str">
        <f>IF(ISBLANK(L280),"",IF(ISERROR(VLOOKUP(L280,MapTable!$A:$A,1,0)),"컨트롤없음",""))</f>
        <v/>
      </c>
      <c r="O280" t="str">
        <f>IF(ISBLANK(N280),"",
IF(ISERROR(FIND(",",N280)),
  IF(ISERROR(VLOOKUP(N280,MapTable!$A:$A,1,0)),"맵없음",
  ""),
IF(ISERROR(FIND(",",N280,FIND(",",N280)+1)),
  IF(OR(ISERROR(VLOOKUP(LEFT(N280,FIND(",",N280)-1),MapTable!$A:$A,1,0)),ISERROR(VLOOKUP(TRIM(MID(N280,FIND(",",N280)+1,999)),MapTable!$A:$A,1,0))),"맵없음",
  ""),
IF(ISERROR(FIND(",",N280,FIND(",",N280,FIND(",",N280)+1)+1)),
  IF(OR(ISERROR(VLOOKUP(LEFT(N280,FIND(",",N280)-1),MapTable!$A:$A,1,0)),ISERROR(VLOOKUP(TRIM(MID(N280,FIND(",",N280)+1,FIND(",",N280,FIND(",",N280)+1)-FIND(",",N280)-1)),MapTable!$A:$A,1,0)),ISERROR(VLOOKUP(TRIM(MID(N280,FIND(",",N280,FIND(",",N280)+1)+1,999)),MapTable!$A:$A,1,0))),"맵없음",
  ""),
IF(ISERROR(FIND(",",N280,FIND(",",N280,FIND(",",N280,FIND(",",N280)+1)+1)+1)),
  IF(OR(ISERROR(VLOOKUP(LEFT(N280,FIND(",",N280)-1),MapTable!$A:$A,1,0)),ISERROR(VLOOKUP(TRIM(MID(N280,FIND(",",N280)+1,FIND(",",N280,FIND(",",N280)+1)-FIND(",",N280)-1)),MapTable!$A:$A,1,0)),ISERROR(VLOOKUP(TRIM(MID(N280,FIND(",",N280,FIND(",",N280)+1)+1,FIND(",",N280,FIND(",",N280,FIND(",",N280)+1)+1)-FIND(",",N280,FIND(",",N280)+1)-1)),MapTable!$A:$A,1,0)),ISERROR(VLOOKUP(TRIM(MID(N280,FIND(",",N280,FIND(",",N280,FIND(",",N280)+1)+1)+1,999)),MapTable!$A:$A,1,0))),"맵없음",
  ""),
)))))</f>
        <v/>
      </c>
      <c r="T280" t="str">
        <f>IF(ISBLANK(S280),"",IF(ISERROR(VLOOKUP(S280,[1]DropTable!$A:$A,1,0)),"드랍없음",""))</f>
        <v/>
      </c>
      <c r="V280" t="str">
        <f>IF(ISBLANK(U280),"",IF(ISERROR(VLOOKUP(U280,[1]DropTable!$A:$A,1,0)),"드랍없음",""))</f>
        <v/>
      </c>
      <c r="X280">
        <v>8.1</v>
      </c>
    </row>
    <row r="281" spans="1:24" x14ac:dyDescent="0.3">
      <c r="A281">
        <v>8</v>
      </c>
      <c r="B281">
        <v>22</v>
      </c>
      <c r="C281">
        <f t="shared" si="17"/>
        <v>1680</v>
      </c>
      <c r="D281">
        <v>420</v>
      </c>
      <c r="E281" t="s">
        <v>114</v>
      </c>
      <c r="G281" t="b">
        <v>0</v>
      </c>
      <c r="H281" t="s">
        <v>24</v>
      </c>
      <c r="I281" t="str">
        <f>IF(ISBLANK(H281),"",IF(ISERROR(VLOOKUP(H281,MapTable!$A:$A,1,0)),"컨트롤없음",""))</f>
        <v/>
      </c>
      <c r="J281">
        <f t="shared" si="15"/>
        <v>3</v>
      </c>
      <c r="K281" t="b">
        <f t="shared" ca="1" si="16"/>
        <v>0</v>
      </c>
      <c r="M281" t="str">
        <f>IF(ISBLANK(L281),"",IF(ISERROR(VLOOKUP(L281,MapTable!$A:$A,1,0)),"컨트롤없음",""))</f>
        <v/>
      </c>
      <c r="O281" t="str">
        <f>IF(ISBLANK(N281),"",
IF(ISERROR(FIND(",",N281)),
  IF(ISERROR(VLOOKUP(N281,MapTable!$A:$A,1,0)),"맵없음",
  ""),
IF(ISERROR(FIND(",",N281,FIND(",",N281)+1)),
  IF(OR(ISERROR(VLOOKUP(LEFT(N281,FIND(",",N281)-1),MapTable!$A:$A,1,0)),ISERROR(VLOOKUP(TRIM(MID(N281,FIND(",",N281)+1,999)),MapTable!$A:$A,1,0))),"맵없음",
  ""),
IF(ISERROR(FIND(",",N281,FIND(",",N281,FIND(",",N281)+1)+1)),
  IF(OR(ISERROR(VLOOKUP(LEFT(N281,FIND(",",N281)-1),MapTable!$A:$A,1,0)),ISERROR(VLOOKUP(TRIM(MID(N281,FIND(",",N281)+1,FIND(",",N281,FIND(",",N281)+1)-FIND(",",N281)-1)),MapTable!$A:$A,1,0)),ISERROR(VLOOKUP(TRIM(MID(N281,FIND(",",N281,FIND(",",N281)+1)+1,999)),MapTable!$A:$A,1,0))),"맵없음",
  ""),
IF(ISERROR(FIND(",",N281,FIND(",",N281,FIND(",",N281,FIND(",",N281)+1)+1)+1)),
  IF(OR(ISERROR(VLOOKUP(LEFT(N281,FIND(",",N281)-1),MapTable!$A:$A,1,0)),ISERROR(VLOOKUP(TRIM(MID(N281,FIND(",",N281)+1,FIND(",",N281,FIND(",",N281)+1)-FIND(",",N281)-1)),MapTable!$A:$A,1,0)),ISERROR(VLOOKUP(TRIM(MID(N281,FIND(",",N281,FIND(",",N281)+1)+1,FIND(",",N281,FIND(",",N281,FIND(",",N281)+1)+1)-FIND(",",N281,FIND(",",N281)+1)-1)),MapTable!$A:$A,1,0)),ISERROR(VLOOKUP(TRIM(MID(N281,FIND(",",N281,FIND(",",N281,FIND(",",N281)+1)+1)+1,999)),MapTable!$A:$A,1,0))),"맵없음",
  ""),
)))))</f>
        <v/>
      </c>
      <c r="T281" t="str">
        <f>IF(ISBLANK(S281),"",IF(ISERROR(VLOOKUP(S281,[1]DropTable!$A:$A,1,0)),"드랍없음",""))</f>
        <v/>
      </c>
      <c r="V281" t="str">
        <f>IF(ISBLANK(U281),"",IF(ISERROR(VLOOKUP(U281,[1]DropTable!$A:$A,1,0)),"드랍없음",""))</f>
        <v/>
      </c>
      <c r="X281">
        <v>8.1</v>
      </c>
    </row>
    <row r="282" spans="1:24" x14ac:dyDescent="0.3">
      <c r="A282">
        <v>8</v>
      </c>
      <c r="B282">
        <v>23</v>
      </c>
      <c r="C282">
        <f t="shared" si="17"/>
        <v>1680</v>
      </c>
      <c r="D282">
        <v>420</v>
      </c>
      <c r="E282" t="s">
        <v>114</v>
      </c>
      <c r="G282" t="b">
        <v>0</v>
      </c>
      <c r="H282" t="s">
        <v>24</v>
      </c>
      <c r="I282" t="str">
        <f>IF(ISBLANK(H282),"",IF(ISERROR(VLOOKUP(H282,MapTable!$A:$A,1,0)),"컨트롤없음",""))</f>
        <v/>
      </c>
      <c r="J282">
        <f t="shared" si="15"/>
        <v>3</v>
      </c>
      <c r="K282" t="b">
        <f t="shared" ca="1" si="16"/>
        <v>0</v>
      </c>
      <c r="M282" t="str">
        <f>IF(ISBLANK(L282),"",IF(ISERROR(VLOOKUP(L282,MapTable!$A:$A,1,0)),"컨트롤없음",""))</f>
        <v/>
      </c>
      <c r="O282" t="str">
        <f>IF(ISBLANK(N282),"",
IF(ISERROR(FIND(",",N282)),
  IF(ISERROR(VLOOKUP(N282,MapTable!$A:$A,1,0)),"맵없음",
  ""),
IF(ISERROR(FIND(",",N282,FIND(",",N282)+1)),
  IF(OR(ISERROR(VLOOKUP(LEFT(N282,FIND(",",N282)-1),MapTable!$A:$A,1,0)),ISERROR(VLOOKUP(TRIM(MID(N282,FIND(",",N282)+1,999)),MapTable!$A:$A,1,0))),"맵없음",
  ""),
IF(ISERROR(FIND(",",N282,FIND(",",N282,FIND(",",N282)+1)+1)),
  IF(OR(ISERROR(VLOOKUP(LEFT(N282,FIND(",",N282)-1),MapTable!$A:$A,1,0)),ISERROR(VLOOKUP(TRIM(MID(N282,FIND(",",N282)+1,FIND(",",N282,FIND(",",N282)+1)-FIND(",",N282)-1)),MapTable!$A:$A,1,0)),ISERROR(VLOOKUP(TRIM(MID(N282,FIND(",",N282,FIND(",",N282)+1)+1,999)),MapTable!$A:$A,1,0))),"맵없음",
  ""),
IF(ISERROR(FIND(",",N282,FIND(",",N282,FIND(",",N282,FIND(",",N282)+1)+1)+1)),
  IF(OR(ISERROR(VLOOKUP(LEFT(N282,FIND(",",N282)-1),MapTable!$A:$A,1,0)),ISERROR(VLOOKUP(TRIM(MID(N282,FIND(",",N282)+1,FIND(",",N282,FIND(",",N282)+1)-FIND(",",N282)-1)),MapTable!$A:$A,1,0)),ISERROR(VLOOKUP(TRIM(MID(N282,FIND(",",N282,FIND(",",N282)+1)+1,FIND(",",N282,FIND(",",N282,FIND(",",N282)+1)+1)-FIND(",",N282,FIND(",",N282)+1)-1)),MapTable!$A:$A,1,0)),ISERROR(VLOOKUP(TRIM(MID(N282,FIND(",",N282,FIND(",",N282,FIND(",",N282)+1)+1)+1,999)),MapTable!$A:$A,1,0))),"맵없음",
  ""),
)))))</f>
        <v/>
      </c>
      <c r="T282" t="str">
        <f>IF(ISBLANK(S282),"",IF(ISERROR(VLOOKUP(S282,[1]DropTable!$A:$A,1,0)),"드랍없음",""))</f>
        <v/>
      </c>
      <c r="V282" t="str">
        <f>IF(ISBLANK(U282),"",IF(ISERROR(VLOOKUP(U282,[1]DropTable!$A:$A,1,0)),"드랍없음",""))</f>
        <v/>
      </c>
      <c r="X282">
        <v>8.1</v>
      </c>
    </row>
    <row r="283" spans="1:24" x14ac:dyDescent="0.3">
      <c r="A283">
        <v>8</v>
      </c>
      <c r="B283">
        <v>24</v>
      </c>
      <c r="C283">
        <f t="shared" si="17"/>
        <v>1680</v>
      </c>
      <c r="D283">
        <v>420</v>
      </c>
      <c r="E283" t="s">
        <v>114</v>
      </c>
      <c r="G283" t="b">
        <v>0</v>
      </c>
      <c r="H283" t="s">
        <v>24</v>
      </c>
      <c r="I283" t="str">
        <f>IF(ISBLANK(H283),"",IF(ISERROR(VLOOKUP(H283,MapTable!$A:$A,1,0)),"컨트롤없음",""))</f>
        <v/>
      </c>
      <c r="J283">
        <f t="shared" si="15"/>
        <v>3</v>
      </c>
      <c r="K283" t="b">
        <f t="shared" ca="1" si="16"/>
        <v>0</v>
      </c>
      <c r="M283" t="str">
        <f>IF(ISBLANK(L283),"",IF(ISERROR(VLOOKUP(L283,MapTable!$A:$A,1,0)),"컨트롤없음",""))</f>
        <v/>
      </c>
      <c r="O283" t="str">
        <f>IF(ISBLANK(N283),"",
IF(ISERROR(FIND(",",N283)),
  IF(ISERROR(VLOOKUP(N283,MapTable!$A:$A,1,0)),"맵없음",
  ""),
IF(ISERROR(FIND(",",N283,FIND(",",N283)+1)),
  IF(OR(ISERROR(VLOOKUP(LEFT(N283,FIND(",",N283)-1),MapTable!$A:$A,1,0)),ISERROR(VLOOKUP(TRIM(MID(N283,FIND(",",N283)+1,999)),MapTable!$A:$A,1,0))),"맵없음",
  ""),
IF(ISERROR(FIND(",",N283,FIND(",",N283,FIND(",",N283)+1)+1)),
  IF(OR(ISERROR(VLOOKUP(LEFT(N283,FIND(",",N283)-1),MapTable!$A:$A,1,0)),ISERROR(VLOOKUP(TRIM(MID(N283,FIND(",",N283)+1,FIND(",",N283,FIND(",",N283)+1)-FIND(",",N283)-1)),MapTable!$A:$A,1,0)),ISERROR(VLOOKUP(TRIM(MID(N283,FIND(",",N283,FIND(",",N283)+1)+1,999)),MapTable!$A:$A,1,0))),"맵없음",
  ""),
IF(ISERROR(FIND(",",N283,FIND(",",N283,FIND(",",N283,FIND(",",N283)+1)+1)+1)),
  IF(OR(ISERROR(VLOOKUP(LEFT(N283,FIND(",",N283)-1),MapTable!$A:$A,1,0)),ISERROR(VLOOKUP(TRIM(MID(N283,FIND(",",N283)+1,FIND(",",N283,FIND(",",N283)+1)-FIND(",",N283)-1)),MapTable!$A:$A,1,0)),ISERROR(VLOOKUP(TRIM(MID(N283,FIND(",",N283,FIND(",",N283)+1)+1,FIND(",",N283,FIND(",",N283,FIND(",",N283)+1)+1)-FIND(",",N283,FIND(",",N283)+1)-1)),MapTable!$A:$A,1,0)),ISERROR(VLOOKUP(TRIM(MID(N283,FIND(",",N283,FIND(",",N283,FIND(",",N283)+1)+1)+1,999)),MapTable!$A:$A,1,0))),"맵없음",
  ""),
)))))</f>
        <v/>
      </c>
      <c r="T283" t="str">
        <f>IF(ISBLANK(S283),"",IF(ISERROR(VLOOKUP(S283,[1]DropTable!$A:$A,1,0)),"드랍없음",""))</f>
        <v/>
      </c>
      <c r="V283" t="str">
        <f>IF(ISBLANK(U283),"",IF(ISERROR(VLOOKUP(U283,[1]DropTable!$A:$A,1,0)),"드랍없음",""))</f>
        <v/>
      </c>
      <c r="X283">
        <v>8.1</v>
      </c>
    </row>
    <row r="284" spans="1:24" x14ac:dyDescent="0.3">
      <c r="A284">
        <v>8</v>
      </c>
      <c r="B284">
        <v>25</v>
      </c>
      <c r="C284">
        <f t="shared" si="17"/>
        <v>1680</v>
      </c>
      <c r="D284">
        <v>420</v>
      </c>
      <c r="E284" t="s">
        <v>114</v>
      </c>
      <c r="G284" t="b">
        <v>0</v>
      </c>
      <c r="H284" t="s">
        <v>24</v>
      </c>
      <c r="I284" t="str">
        <f>IF(ISBLANK(H284),"",IF(ISERROR(VLOOKUP(H284,MapTable!$A:$A,1,0)),"컨트롤없음",""))</f>
        <v/>
      </c>
      <c r="J284">
        <f t="shared" si="15"/>
        <v>11</v>
      </c>
      <c r="K284" t="b">
        <f t="shared" ca="1" si="16"/>
        <v>0</v>
      </c>
      <c r="M284" t="str">
        <f>IF(ISBLANK(L284),"",IF(ISERROR(VLOOKUP(L284,MapTable!$A:$A,1,0)),"컨트롤없음",""))</f>
        <v/>
      </c>
      <c r="O284" t="str">
        <f>IF(ISBLANK(N284),"",
IF(ISERROR(FIND(",",N284)),
  IF(ISERROR(VLOOKUP(N284,MapTable!$A:$A,1,0)),"맵없음",
  ""),
IF(ISERROR(FIND(",",N284,FIND(",",N284)+1)),
  IF(OR(ISERROR(VLOOKUP(LEFT(N284,FIND(",",N284)-1),MapTable!$A:$A,1,0)),ISERROR(VLOOKUP(TRIM(MID(N284,FIND(",",N284)+1,999)),MapTable!$A:$A,1,0))),"맵없음",
  ""),
IF(ISERROR(FIND(",",N284,FIND(",",N284,FIND(",",N284)+1)+1)),
  IF(OR(ISERROR(VLOOKUP(LEFT(N284,FIND(",",N284)-1),MapTable!$A:$A,1,0)),ISERROR(VLOOKUP(TRIM(MID(N284,FIND(",",N284)+1,FIND(",",N284,FIND(",",N284)+1)-FIND(",",N284)-1)),MapTable!$A:$A,1,0)),ISERROR(VLOOKUP(TRIM(MID(N284,FIND(",",N284,FIND(",",N284)+1)+1,999)),MapTable!$A:$A,1,0))),"맵없음",
  ""),
IF(ISERROR(FIND(",",N284,FIND(",",N284,FIND(",",N284,FIND(",",N284)+1)+1)+1)),
  IF(OR(ISERROR(VLOOKUP(LEFT(N284,FIND(",",N284)-1),MapTable!$A:$A,1,0)),ISERROR(VLOOKUP(TRIM(MID(N284,FIND(",",N284)+1,FIND(",",N284,FIND(",",N284)+1)-FIND(",",N284)-1)),MapTable!$A:$A,1,0)),ISERROR(VLOOKUP(TRIM(MID(N284,FIND(",",N284,FIND(",",N284)+1)+1,FIND(",",N284,FIND(",",N284,FIND(",",N284)+1)+1)-FIND(",",N284,FIND(",",N284)+1)-1)),MapTable!$A:$A,1,0)),ISERROR(VLOOKUP(TRIM(MID(N284,FIND(",",N284,FIND(",",N284,FIND(",",N284)+1)+1)+1,999)),MapTable!$A:$A,1,0))),"맵없음",
  ""),
)))))</f>
        <v/>
      </c>
      <c r="T284" t="str">
        <f>IF(ISBLANK(S284),"",IF(ISERROR(VLOOKUP(S284,[1]DropTable!$A:$A,1,0)),"드랍없음",""))</f>
        <v/>
      </c>
      <c r="V284" t="str">
        <f>IF(ISBLANK(U284),"",IF(ISERROR(VLOOKUP(U284,[1]DropTable!$A:$A,1,0)),"드랍없음",""))</f>
        <v/>
      </c>
      <c r="X284">
        <v>8.1</v>
      </c>
    </row>
    <row r="285" spans="1:24" x14ac:dyDescent="0.3">
      <c r="A285">
        <v>8</v>
      </c>
      <c r="B285">
        <v>26</v>
      </c>
      <c r="C285">
        <f t="shared" si="17"/>
        <v>1680</v>
      </c>
      <c r="D285">
        <v>420</v>
      </c>
      <c r="E285" t="s">
        <v>114</v>
      </c>
      <c r="G285" t="b">
        <v>0</v>
      </c>
      <c r="H285" t="s">
        <v>24</v>
      </c>
      <c r="I285" t="str">
        <f>IF(ISBLANK(H285),"",IF(ISERROR(VLOOKUP(H285,MapTable!$A:$A,1,0)),"컨트롤없음",""))</f>
        <v/>
      </c>
      <c r="J285">
        <f t="shared" si="15"/>
        <v>3</v>
      </c>
      <c r="K285" t="b">
        <f t="shared" ca="1" si="16"/>
        <v>0</v>
      </c>
      <c r="M285" t="str">
        <f>IF(ISBLANK(L285),"",IF(ISERROR(VLOOKUP(L285,MapTable!$A:$A,1,0)),"컨트롤없음",""))</f>
        <v/>
      </c>
      <c r="O285" t="str">
        <f>IF(ISBLANK(N285),"",
IF(ISERROR(FIND(",",N285)),
  IF(ISERROR(VLOOKUP(N285,MapTable!$A:$A,1,0)),"맵없음",
  ""),
IF(ISERROR(FIND(",",N285,FIND(",",N285)+1)),
  IF(OR(ISERROR(VLOOKUP(LEFT(N285,FIND(",",N285)-1),MapTable!$A:$A,1,0)),ISERROR(VLOOKUP(TRIM(MID(N285,FIND(",",N285)+1,999)),MapTable!$A:$A,1,0))),"맵없음",
  ""),
IF(ISERROR(FIND(",",N285,FIND(",",N285,FIND(",",N285)+1)+1)),
  IF(OR(ISERROR(VLOOKUP(LEFT(N285,FIND(",",N285)-1),MapTable!$A:$A,1,0)),ISERROR(VLOOKUP(TRIM(MID(N285,FIND(",",N285)+1,FIND(",",N285,FIND(",",N285)+1)-FIND(",",N285)-1)),MapTable!$A:$A,1,0)),ISERROR(VLOOKUP(TRIM(MID(N285,FIND(",",N285,FIND(",",N285)+1)+1,999)),MapTable!$A:$A,1,0))),"맵없음",
  ""),
IF(ISERROR(FIND(",",N285,FIND(",",N285,FIND(",",N285,FIND(",",N285)+1)+1)+1)),
  IF(OR(ISERROR(VLOOKUP(LEFT(N285,FIND(",",N285)-1),MapTable!$A:$A,1,0)),ISERROR(VLOOKUP(TRIM(MID(N285,FIND(",",N285)+1,FIND(",",N285,FIND(",",N285)+1)-FIND(",",N285)-1)),MapTable!$A:$A,1,0)),ISERROR(VLOOKUP(TRIM(MID(N285,FIND(",",N285,FIND(",",N285)+1)+1,FIND(",",N285,FIND(",",N285,FIND(",",N285)+1)+1)-FIND(",",N285,FIND(",",N285)+1)-1)),MapTable!$A:$A,1,0)),ISERROR(VLOOKUP(TRIM(MID(N285,FIND(",",N285,FIND(",",N285,FIND(",",N285)+1)+1)+1,999)),MapTable!$A:$A,1,0))),"맵없음",
  ""),
)))))</f>
        <v/>
      </c>
      <c r="T285" t="str">
        <f>IF(ISBLANK(S285),"",IF(ISERROR(VLOOKUP(S285,[1]DropTable!$A:$A,1,0)),"드랍없음",""))</f>
        <v/>
      </c>
      <c r="V285" t="str">
        <f>IF(ISBLANK(U285),"",IF(ISERROR(VLOOKUP(U285,[1]DropTable!$A:$A,1,0)),"드랍없음",""))</f>
        <v/>
      </c>
      <c r="X285">
        <v>8.1</v>
      </c>
    </row>
    <row r="286" spans="1:24" x14ac:dyDescent="0.3">
      <c r="A286">
        <v>8</v>
      </c>
      <c r="B286">
        <v>27</v>
      </c>
      <c r="C286">
        <f t="shared" si="17"/>
        <v>1680</v>
      </c>
      <c r="D286">
        <v>420</v>
      </c>
      <c r="E286" t="s">
        <v>114</v>
      </c>
      <c r="G286" t="b">
        <v>0</v>
      </c>
      <c r="H286" t="s">
        <v>24</v>
      </c>
      <c r="I286" t="str">
        <f>IF(ISBLANK(H286),"",IF(ISERROR(VLOOKUP(H286,MapTable!$A:$A,1,0)),"컨트롤없음",""))</f>
        <v/>
      </c>
      <c r="J286">
        <f t="shared" si="15"/>
        <v>3</v>
      </c>
      <c r="K286" t="b">
        <f t="shared" ca="1" si="16"/>
        <v>0</v>
      </c>
      <c r="M286" t="str">
        <f>IF(ISBLANK(L286),"",IF(ISERROR(VLOOKUP(L286,MapTable!$A:$A,1,0)),"컨트롤없음",""))</f>
        <v/>
      </c>
      <c r="O286" t="str">
        <f>IF(ISBLANK(N286),"",
IF(ISERROR(FIND(",",N286)),
  IF(ISERROR(VLOOKUP(N286,MapTable!$A:$A,1,0)),"맵없음",
  ""),
IF(ISERROR(FIND(",",N286,FIND(",",N286)+1)),
  IF(OR(ISERROR(VLOOKUP(LEFT(N286,FIND(",",N286)-1),MapTable!$A:$A,1,0)),ISERROR(VLOOKUP(TRIM(MID(N286,FIND(",",N286)+1,999)),MapTable!$A:$A,1,0))),"맵없음",
  ""),
IF(ISERROR(FIND(",",N286,FIND(",",N286,FIND(",",N286)+1)+1)),
  IF(OR(ISERROR(VLOOKUP(LEFT(N286,FIND(",",N286)-1),MapTable!$A:$A,1,0)),ISERROR(VLOOKUP(TRIM(MID(N286,FIND(",",N286)+1,FIND(",",N286,FIND(",",N286)+1)-FIND(",",N286)-1)),MapTable!$A:$A,1,0)),ISERROR(VLOOKUP(TRIM(MID(N286,FIND(",",N286,FIND(",",N286)+1)+1,999)),MapTable!$A:$A,1,0))),"맵없음",
  ""),
IF(ISERROR(FIND(",",N286,FIND(",",N286,FIND(",",N286,FIND(",",N286)+1)+1)+1)),
  IF(OR(ISERROR(VLOOKUP(LEFT(N286,FIND(",",N286)-1),MapTable!$A:$A,1,0)),ISERROR(VLOOKUP(TRIM(MID(N286,FIND(",",N286)+1,FIND(",",N286,FIND(",",N286)+1)-FIND(",",N286)-1)),MapTable!$A:$A,1,0)),ISERROR(VLOOKUP(TRIM(MID(N286,FIND(",",N286,FIND(",",N286)+1)+1,FIND(",",N286,FIND(",",N286,FIND(",",N286)+1)+1)-FIND(",",N286,FIND(",",N286)+1)-1)),MapTable!$A:$A,1,0)),ISERROR(VLOOKUP(TRIM(MID(N286,FIND(",",N286,FIND(",",N286,FIND(",",N286)+1)+1)+1,999)),MapTable!$A:$A,1,0))),"맵없음",
  ""),
)))))</f>
        <v/>
      </c>
      <c r="T286" t="str">
        <f>IF(ISBLANK(S286),"",IF(ISERROR(VLOOKUP(S286,[1]DropTable!$A:$A,1,0)),"드랍없음",""))</f>
        <v/>
      </c>
      <c r="V286" t="str">
        <f>IF(ISBLANK(U286),"",IF(ISERROR(VLOOKUP(U286,[1]DropTable!$A:$A,1,0)),"드랍없음",""))</f>
        <v/>
      </c>
      <c r="X286">
        <v>8.1</v>
      </c>
    </row>
    <row r="287" spans="1:24" x14ac:dyDescent="0.3">
      <c r="A287">
        <v>8</v>
      </c>
      <c r="B287">
        <v>28</v>
      </c>
      <c r="C287">
        <f t="shared" si="17"/>
        <v>1680</v>
      </c>
      <c r="D287">
        <v>420</v>
      </c>
      <c r="E287" t="s">
        <v>114</v>
      </c>
      <c r="G287" t="b">
        <v>0</v>
      </c>
      <c r="H287" t="s">
        <v>24</v>
      </c>
      <c r="I287" t="str">
        <f>IF(ISBLANK(H287),"",IF(ISERROR(VLOOKUP(H287,MapTable!$A:$A,1,0)),"컨트롤없음",""))</f>
        <v/>
      </c>
      <c r="J287">
        <f t="shared" si="15"/>
        <v>3</v>
      </c>
      <c r="K287" t="b">
        <f t="shared" ca="1" si="16"/>
        <v>0</v>
      </c>
      <c r="M287" t="str">
        <f>IF(ISBLANK(L287),"",IF(ISERROR(VLOOKUP(L287,MapTable!$A:$A,1,0)),"컨트롤없음",""))</f>
        <v/>
      </c>
      <c r="O287" t="str">
        <f>IF(ISBLANK(N287),"",
IF(ISERROR(FIND(",",N287)),
  IF(ISERROR(VLOOKUP(N287,MapTable!$A:$A,1,0)),"맵없음",
  ""),
IF(ISERROR(FIND(",",N287,FIND(",",N287)+1)),
  IF(OR(ISERROR(VLOOKUP(LEFT(N287,FIND(",",N287)-1),MapTable!$A:$A,1,0)),ISERROR(VLOOKUP(TRIM(MID(N287,FIND(",",N287)+1,999)),MapTable!$A:$A,1,0))),"맵없음",
  ""),
IF(ISERROR(FIND(",",N287,FIND(",",N287,FIND(",",N287)+1)+1)),
  IF(OR(ISERROR(VLOOKUP(LEFT(N287,FIND(",",N287)-1),MapTable!$A:$A,1,0)),ISERROR(VLOOKUP(TRIM(MID(N287,FIND(",",N287)+1,FIND(",",N287,FIND(",",N287)+1)-FIND(",",N287)-1)),MapTable!$A:$A,1,0)),ISERROR(VLOOKUP(TRIM(MID(N287,FIND(",",N287,FIND(",",N287)+1)+1,999)),MapTable!$A:$A,1,0))),"맵없음",
  ""),
IF(ISERROR(FIND(",",N287,FIND(",",N287,FIND(",",N287,FIND(",",N287)+1)+1)+1)),
  IF(OR(ISERROR(VLOOKUP(LEFT(N287,FIND(",",N287)-1),MapTable!$A:$A,1,0)),ISERROR(VLOOKUP(TRIM(MID(N287,FIND(",",N287)+1,FIND(",",N287,FIND(",",N287)+1)-FIND(",",N287)-1)),MapTable!$A:$A,1,0)),ISERROR(VLOOKUP(TRIM(MID(N287,FIND(",",N287,FIND(",",N287)+1)+1,FIND(",",N287,FIND(",",N287,FIND(",",N287)+1)+1)-FIND(",",N287,FIND(",",N287)+1)-1)),MapTable!$A:$A,1,0)),ISERROR(VLOOKUP(TRIM(MID(N287,FIND(",",N287,FIND(",",N287,FIND(",",N287)+1)+1)+1,999)),MapTable!$A:$A,1,0))),"맵없음",
  ""),
)))))</f>
        <v/>
      </c>
      <c r="T287" t="str">
        <f>IF(ISBLANK(S287),"",IF(ISERROR(VLOOKUP(S287,[1]DropTable!$A:$A,1,0)),"드랍없음",""))</f>
        <v/>
      </c>
      <c r="V287" t="str">
        <f>IF(ISBLANK(U287),"",IF(ISERROR(VLOOKUP(U287,[1]DropTable!$A:$A,1,0)),"드랍없음",""))</f>
        <v/>
      </c>
      <c r="X287">
        <v>8.1</v>
      </c>
    </row>
    <row r="288" spans="1:24" x14ac:dyDescent="0.3">
      <c r="A288">
        <v>8</v>
      </c>
      <c r="B288">
        <v>29</v>
      </c>
      <c r="C288">
        <f t="shared" si="17"/>
        <v>1680</v>
      </c>
      <c r="D288">
        <v>420</v>
      </c>
      <c r="E288" t="s">
        <v>114</v>
      </c>
      <c r="G288" t="b">
        <v>0</v>
      </c>
      <c r="H288" t="s">
        <v>24</v>
      </c>
      <c r="I288" t="str">
        <f>IF(ISBLANK(H288),"",IF(ISERROR(VLOOKUP(H288,MapTable!$A:$A,1,0)),"컨트롤없음",""))</f>
        <v/>
      </c>
      <c r="J288">
        <f t="shared" si="15"/>
        <v>3</v>
      </c>
      <c r="K288" t="b">
        <f t="shared" ca="1" si="16"/>
        <v>1</v>
      </c>
      <c r="M288" t="str">
        <f>IF(ISBLANK(L288),"",IF(ISERROR(VLOOKUP(L288,MapTable!$A:$A,1,0)),"컨트롤없음",""))</f>
        <v/>
      </c>
      <c r="O288" t="str">
        <f>IF(ISBLANK(N288),"",
IF(ISERROR(FIND(",",N288)),
  IF(ISERROR(VLOOKUP(N288,MapTable!$A:$A,1,0)),"맵없음",
  ""),
IF(ISERROR(FIND(",",N288,FIND(",",N288)+1)),
  IF(OR(ISERROR(VLOOKUP(LEFT(N288,FIND(",",N288)-1),MapTable!$A:$A,1,0)),ISERROR(VLOOKUP(TRIM(MID(N288,FIND(",",N288)+1,999)),MapTable!$A:$A,1,0))),"맵없음",
  ""),
IF(ISERROR(FIND(",",N288,FIND(",",N288,FIND(",",N288)+1)+1)),
  IF(OR(ISERROR(VLOOKUP(LEFT(N288,FIND(",",N288)-1),MapTable!$A:$A,1,0)),ISERROR(VLOOKUP(TRIM(MID(N288,FIND(",",N288)+1,FIND(",",N288,FIND(",",N288)+1)-FIND(",",N288)-1)),MapTable!$A:$A,1,0)),ISERROR(VLOOKUP(TRIM(MID(N288,FIND(",",N288,FIND(",",N288)+1)+1,999)),MapTable!$A:$A,1,0))),"맵없음",
  ""),
IF(ISERROR(FIND(",",N288,FIND(",",N288,FIND(",",N288,FIND(",",N288)+1)+1)+1)),
  IF(OR(ISERROR(VLOOKUP(LEFT(N288,FIND(",",N288)-1),MapTable!$A:$A,1,0)),ISERROR(VLOOKUP(TRIM(MID(N288,FIND(",",N288)+1,FIND(",",N288,FIND(",",N288)+1)-FIND(",",N288)-1)),MapTable!$A:$A,1,0)),ISERROR(VLOOKUP(TRIM(MID(N288,FIND(",",N288,FIND(",",N288)+1)+1,FIND(",",N288,FIND(",",N288,FIND(",",N288)+1)+1)-FIND(",",N288,FIND(",",N288)+1)-1)),MapTable!$A:$A,1,0)),ISERROR(VLOOKUP(TRIM(MID(N288,FIND(",",N288,FIND(",",N288,FIND(",",N288)+1)+1)+1,999)),MapTable!$A:$A,1,0))),"맵없음",
  ""),
)))))</f>
        <v/>
      </c>
      <c r="T288" t="str">
        <f>IF(ISBLANK(S288),"",IF(ISERROR(VLOOKUP(S288,[1]DropTable!$A:$A,1,0)),"드랍없음",""))</f>
        <v/>
      </c>
      <c r="V288" t="str">
        <f>IF(ISBLANK(U288),"",IF(ISERROR(VLOOKUP(U288,[1]DropTable!$A:$A,1,0)),"드랍없음",""))</f>
        <v/>
      </c>
      <c r="X288">
        <v>8.1</v>
      </c>
    </row>
    <row r="289" spans="1:24" x14ac:dyDescent="0.3">
      <c r="A289">
        <v>8</v>
      </c>
      <c r="B289">
        <v>30</v>
      </c>
      <c r="C289">
        <f t="shared" si="17"/>
        <v>1680</v>
      </c>
      <c r="D289">
        <v>420</v>
      </c>
      <c r="E289" t="s">
        <v>114</v>
      </c>
      <c r="G289" t="b">
        <v>0</v>
      </c>
      <c r="H289" t="s">
        <v>24</v>
      </c>
      <c r="I289" t="str">
        <f>IF(ISBLANK(H289),"",IF(ISERROR(VLOOKUP(H289,MapTable!$A:$A,1,0)),"컨트롤없음",""))</f>
        <v/>
      </c>
      <c r="J289">
        <f t="shared" si="15"/>
        <v>12</v>
      </c>
      <c r="K289" t="b">
        <f t="shared" ca="1" si="16"/>
        <v>1</v>
      </c>
      <c r="M289" t="str">
        <f>IF(ISBLANK(L289),"",IF(ISERROR(VLOOKUP(L289,MapTable!$A:$A,1,0)),"컨트롤없음",""))</f>
        <v/>
      </c>
      <c r="O289" t="str">
        <f>IF(ISBLANK(N289),"",
IF(ISERROR(FIND(",",N289)),
  IF(ISERROR(VLOOKUP(N289,MapTable!$A:$A,1,0)),"맵없음",
  ""),
IF(ISERROR(FIND(",",N289,FIND(",",N289)+1)),
  IF(OR(ISERROR(VLOOKUP(LEFT(N289,FIND(",",N289)-1),MapTable!$A:$A,1,0)),ISERROR(VLOOKUP(TRIM(MID(N289,FIND(",",N289)+1,999)),MapTable!$A:$A,1,0))),"맵없음",
  ""),
IF(ISERROR(FIND(",",N289,FIND(",",N289,FIND(",",N289)+1)+1)),
  IF(OR(ISERROR(VLOOKUP(LEFT(N289,FIND(",",N289)-1),MapTable!$A:$A,1,0)),ISERROR(VLOOKUP(TRIM(MID(N289,FIND(",",N289)+1,FIND(",",N289,FIND(",",N289)+1)-FIND(",",N289)-1)),MapTable!$A:$A,1,0)),ISERROR(VLOOKUP(TRIM(MID(N289,FIND(",",N289,FIND(",",N289)+1)+1,999)),MapTable!$A:$A,1,0))),"맵없음",
  ""),
IF(ISERROR(FIND(",",N289,FIND(",",N289,FIND(",",N289,FIND(",",N289)+1)+1)+1)),
  IF(OR(ISERROR(VLOOKUP(LEFT(N289,FIND(",",N289)-1),MapTable!$A:$A,1,0)),ISERROR(VLOOKUP(TRIM(MID(N289,FIND(",",N289)+1,FIND(",",N289,FIND(",",N289)+1)-FIND(",",N289)-1)),MapTable!$A:$A,1,0)),ISERROR(VLOOKUP(TRIM(MID(N289,FIND(",",N289,FIND(",",N289)+1)+1,FIND(",",N289,FIND(",",N289,FIND(",",N289)+1)+1)-FIND(",",N289,FIND(",",N289)+1)-1)),MapTable!$A:$A,1,0)),ISERROR(VLOOKUP(TRIM(MID(N289,FIND(",",N289,FIND(",",N289,FIND(",",N289)+1)+1)+1,999)),MapTable!$A:$A,1,0))),"맵없음",
  ""),
)))))</f>
        <v/>
      </c>
      <c r="T289" t="str">
        <f>IF(ISBLANK(S289),"",IF(ISERROR(VLOOKUP(S289,[1]DropTable!$A:$A,1,0)),"드랍없음",""))</f>
        <v/>
      </c>
      <c r="V289" t="str">
        <f>IF(ISBLANK(U289),"",IF(ISERROR(VLOOKUP(U289,[1]DropTable!$A:$A,1,0)),"드랍없음",""))</f>
        <v/>
      </c>
      <c r="X289">
        <v>8.1</v>
      </c>
    </row>
    <row r="290" spans="1:24" x14ac:dyDescent="0.3">
      <c r="A290">
        <v>8</v>
      </c>
      <c r="B290">
        <v>31</v>
      </c>
      <c r="C290">
        <f t="shared" si="17"/>
        <v>1680</v>
      </c>
      <c r="D290">
        <v>420</v>
      </c>
      <c r="E290" t="s">
        <v>114</v>
      </c>
      <c r="G290" t="b">
        <v>0</v>
      </c>
      <c r="H290" t="s">
        <v>24</v>
      </c>
      <c r="I290" t="str">
        <f>IF(ISBLANK(H290),"",IF(ISERROR(VLOOKUP(H290,MapTable!$A:$A,1,0)),"컨트롤없음",""))</f>
        <v/>
      </c>
      <c r="J290">
        <f t="shared" si="15"/>
        <v>4</v>
      </c>
      <c r="K290" t="b">
        <f t="shared" ca="1" si="16"/>
        <v>0</v>
      </c>
      <c r="M290" t="str">
        <f>IF(ISBLANK(L290),"",IF(ISERROR(VLOOKUP(L290,MapTable!$A:$A,1,0)),"컨트롤없음",""))</f>
        <v/>
      </c>
      <c r="O290" t="str">
        <f>IF(ISBLANK(N290),"",
IF(ISERROR(FIND(",",N290)),
  IF(ISERROR(VLOOKUP(N290,MapTable!$A:$A,1,0)),"맵없음",
  ""),
IF(ISERROR(FIND(",",N290,FIND(",",N290)+1)),
  IF(OR(ISERROR(VLOOKUP(LEFT(N290,FIND(",",N290)-1),MapTable!$A:$A,1,0)),ISERROR(VLOOKUP(TRIM(MID(N290,FIND(",",N290)+1,999)),MapTable!$A:$A,1,0))),"맵없음",
  ""),
IF(ISERROR(FIND(",",N290,FIND(",",N290,FIND(",",N290)+1)+1)),
  IF(OR(ISERROR(VLOOKUP(LEFT(N290,FIND(",",N290)-1),MapTable!$A:$A,1,0)),ISERROR(VLOOKUP(TRIM(MID(N290,FIND(",",N290)+1,FIND(",",N290,FIND(",",N290)+1)-FIND(",",N290)-1)),MapTable!$A:$A,1,0)),ISERROR(VLOOKUP(TRIM(MID(N290,FIND(",",N290,FIND(",",N290)+1)+1,999)),MapTable!$A:$A,1,0))),"맵없음",
  ""),
IF(ISERROR(FIND(",",N290,FIND(",",N290,FIND(",",N290,FIND(",",N290)+1)+1)+1)),
  IF(OR(ISERROR(VLOOKUP(LEFT(N290,FIND(",",N290)-1),MapTable!$A:$A,1,0)),ISERROR(VLOOKUP(TRIM(MID(N290,FIND(",",N290)+1,FIND(",",N290,FIND(",",N290)+1)-FIND(",",N290)-1)),MapTable!$A:$A,1,0)),ISERROR(VLOOKUP(TRIM(MID(N290,FIND(",",N290,FIND(",",N290)+1)+1,FIND(",",N290,FIND(",",N290,FIND(",",N290)+1)+1)-FIND(",",N290,FIND(",",N290)+1)-1)),MapTable!$A:$A,1,0)),ISERROR(VLOOKUP(TRIM(MID(N290,FIND(",",N290,FIND(",",N290,FIND(",",N290)+1)+1)+1,999)),MapTable!$A:$A,1,0))),"맵없음",
  ""),
)))))</f>
        <v/>
      </c>
      <c r="T290" t="str">
        <f>IF(ISBLANK(S290),"",IF(ISERROR(VLOOKUP(S290,[1]DropTable!$A:$A,1,0)),"드랍없음",""))</f>
        <v/>
      </c>
      <c r="V290" t="str">
        <f>IF(ISBLANK(U290),"",IF(ISERROR(VLOOKUP(U290,[1]DropTable!$A:$A,1,0)),"드랍없음",""))</f>
        <v/>
      </c>
      <c r="X290">
        <v>8.1</v>
      </c>
    </row>
    <row r="291" spans="1:24" x14ac:dyDescent="0.3">
      <c r="A291">
        <v>8</v>
      </c>
      <c r="B291">
        <v>32</v>
      </c>
      <c r="C291">
        <f t="shared" si="17"/>
        <v>1680</v>
      </c>
      <c r="D291">
        <v>420</v>
      </c>
      <c r="E291" t="s">
        <v>114</v>
      </c>
      <c r="G291" t="b">
        <v>0</v>
      </c>
      <c r="H291" t="s">
        <v>24</v>
      </c>
      <c r="I291" t="str">
        <f>IF(ISBLANK(H291),"",IF(ISERROR(VLOOKUP(H291,MapTable!$A:$A,1,0)),"컨트롤없음",""))</f>
        <v/>
      </c>
      <c r="J291">
        <f t="shared" si="15"/>
        <v>4</v>
      </c>
      <c r="K291" t="b">
        <f t="shared" ca="1" si="16"/>
        <v>0</v>
      </c>
      <c r="M291" t="str">
        <f>IF(ISBLANK(L291),"",IF(ISERROR(VLOOKUP(L291,MapTable!$A:$A,1,0)),"컨트롤없음",""))</f>
        <v/>
      </c>
      <c r="O291" t="str">
        <f>IF(ISBLANK(N291),"",
IF(ISERROR(FIND(",",N291)),
  IF(ISERROR(VLOOKUP(N291,MapTable!$A:$A,1,0)),"맵없음",
  ""),
IF(ISERROR(FIND(",",N291,FIND(",",N291)+1)),
  IF(OR(ISERROR(VLOOKUP(LEFT(N291,FIND(",",N291)-1),MapTable!$A:$A,1,0)),ISERROR(VLOOKUP(TRIM(MID(N291,FIND(",",N291)+1,999)),MapTable!$A:$A,1,0))),"맵없음",
  ""),
IF(ISERROR(FIND(",",N291,FIND(",",N291,FIND(",",N291)+1)+1)),
  IF(OR(ISERROR(VLOOKUP(LEFT(N291,FIND(",",N291)-1),MapTable!$A:$A,1,0)),ISERROR(VLOOKUP(TRIM(MID(N291,FIND(",",N291)+1,FIND(",",N291,FIND(",",N291)+1)-FIND(",",N291)-1)),MapTable!$A:$A,1,0)),ISERROR(VLOOKUP(TRIM(MID(N291,FIND(",",N291,FIND(",",N291)+1)+1,999)),MapTable!$A:$A,1,0))),"맵없음",
  ""),
IF(ISERROR(FIND(",",N291,FIND(",",N291,FIND(",",N291,FIND(",",N291)+1)+1)+1)),
  IF(OR(ISERROR(VLOOKUP(LEFT(N291,FIND(",",N291)-1),MapTable!$A:$A,1,0)),ISERROR(VLOOKUP(TRIM(MID(N291,FIND(",",N291)+1,FIND(",",N291,FIND(",",N291)+1)-FIND(",",N291)-1)),MapTable!$A:$A,1,0)),ISERROR(VLOOKUP(TRIM(MID(N291,FIND(",",N291,FIND(",",N291)+1)+1,FIND(",",N291,FIND(",",N291,FIND(",",N291)+1)+1)-FIND(",",N291,FIND(",",N291)+1)-1)),MapTable!$A:$A,1,0)),ISERROR(VLOOKUP(TRIM(MID(N291,FIND(",",N291,FIND(",",N291,FIND(",",N291)+1)+1)+1,999)),MapTable!$A:$A,1,0))),"맵없음",
  ""),
)))))</f>
        <v/>
      </c>
      <c r="T291" t="str">
        <f>IF(ISBLANK(S291),"",IF(ISERROR(VLOOKUP(S291,[1]DropTable!$A:$A,1,0)),"드랍없음",""))</f>
        <v/>
      </c>
      <c r="V291" t="str">
        <f>IF(ISBLANK(U291),"",IF(ISERROR(VLOOKUP(U291,[1]DropTable!$A:$A,1,0)),"드랍없음",""))</f>
        <v/>
      </c>
      <c r="X291">
        <v>8.1</v>
      </c>
    </row>
    <row r="292" spans="1:24" x14ac:dyDescent="0.3">
      <c r="A292">
        <v>8</v>
      </c>
      <c r="B292">
        <v>33</v>
      </c>
      <c r="C292">
        <f t="shared" si="17"/>
        <v>1680</v>
      </c>
      <c r="D292">
        <v>420</v>
      </c>
      <c r="E292" t="s">
        <v>114</v>
      </c>
      <c r="G292" t="b">
        <v>0</v>
      </c>
      <c r="H292" t="s">
        <v>24</v>
      </c>
      <c r="I292" t="str">
        <f>IF(ISBLANK(H292),"",IF(ISERROR(VLOOKUP(H292,MapTable!$A:$A,1,0)),"컨트롤없음",""))</f>
        <v/>
      </c>
      <c r="J292">
        <f t="shared" si="15"/>
        <v>4</v>
      </c>
      <c r="K292" t="b">
        <f t="shared" ca="1" si="16"/>
        <v>0</v>
      </c>
      <c r="M292" t="str">
        <f>IF(ISBLANK(L292),"",IF(ISERROR(VLOOKUP(L292,MapTable!$A:$A,1,0)),"컨트롤없음",""))</f>
        <v/>
      </c>
      <c r="O292" t="str">
        <f>IF(ISBLANK(N292),"",
IF(ISERROR(FIND(",",N292)),
  IF(ISERROR(VLOOKUP(N292,MapTable!$A:$A,1,0)),"맵없음",
  ""),
IF(ISERROR(FIND(",",N292,FIND(",",N292)+1)),
  IF(OR(ISERROR(VLOOKUP(LEFT(N292,FIND(",",N292)-1),MapTable!$A:$A,1,0)),ISERROR(VLOOKUP(TRIM(MID(N292,FIND(",",N292)+1,999)),MapTable!$A:$A,1,0))),"맵없음",
  ""),
IF(ISERROR(FIND(",",N292,FIND(",",N292,FIND(",",N292)+1)+1)),
  IF(OR(ISERROR(VLOOKUP(LEFT(N292,FIND(",",N292)-1),MapTable!$A:$A,1,0)),ISERROR(VLOOKUP(TRIM(MID(N292,FIND(",",N292)+1,FIND(",",N292,FIND(",",N292)+1)-FIND(",",N292)-1)),MapTable!$A:$A,1,0)),ISERROR(VLOOKUP(TRIM(MID(N292,FIND(",",N292,FIND(",",N292)+1)+1,999)),MapTable!$A:$A,1,0))),"맵없음",
  ""),
IF(ISERROR(FIND(",",N292,FIND(",",N292,FIND(",",N292,FIND(",",N292)+1)+1)+1)),
  IF(OR(ISERROR(VLOOKUP(LEFT(N292,FIND(",",N292)-1),MapTable!$A:$A,1,0)),ISERROR(VLOOKUP(TRIM(MID(N292,FIND(",",N292)+1,FIND(",",N292,FIND(",",N292)+1)-FIND(",",N292)-1)),MapTable!$A:$A,1,0)),ISERROR(VLOOKUP(TRIM(MID(N292,FIND(",",N292,FIND(",",N292)+1)+1,FIND(",",N292,FIND(",",N292,FIND(",",N292)+1)+1)-FIND(",",N292,FIND(",",N292)+1)-1)),MapTable!$A:$A,1,0)),ISERROR(VLOOKUP(TRIM(MID(N292,FIND(",",N292,FIND(",",N292,FIND(",",N292)+1)+1)+1,999)),MapTable!$A:$A,1,0))),"맵없음",
  ""),
)))))</f>
        <v/>
      </c>
      <c r="T292" t="str">
        <f>IF(ISBLANK(S292),"",IF(ISERROR(VLOOKUP(S292,[1]DropTable!$A:$A,1,0)),"드랍없음",""))</f>
        <v/>
      </c>
      <c r="V292" t="str">
        <f>IF(ISBLANK(U292),"",IF(ISERROR(VLOOKUP(U292,[1]DropTable!$A:$A,1,0)),"드랍없음",""))</f>
        <v/>
      </c>
      <c r="X292">
        <v>8.1</v>
      </c>
    </row>
    <row r="293" spans="1:24" x14ac:dyDescent="0.3">
      <c r="A293">
        <v>8</v>
      </c>
      <c r="B293">
        <v>34</v>
      </c>
      <c r="C293">
        <f t="shared" si="17"/>
        <v>1680</v>
      </c>
      <c r="D293">
        <v>420</v>
      </c>
      <c r="E293" t="s">
        <v>114</v>
      </c>
      <c r="G293" t="b">
        <v>0</v>
      </c>
      <c r="H293" t="s">
        <v>24</v>
      </c>
      <c r="I293" t="str">
        <f>IF(ISBLANK(H293),"",IF(ISERROR(VLOOKUP(H293,MapTable!$A:$A,1,0)),"컨트롤없음",""))</f>
        <v/>
      </c>
      <c r="J293">
        <f t="shared" si="15"/>
        <v>4</v>
      </c>
      <c r="K293" t="b">
        <f t="shared" ca="1" si="16"/>
        <v>0</v>
      </c>
      <c r="M293" t="str">
        <f>IF(ISBLANK(L293),"",IF(ISERROR(VLOOKUP(L293,MapTable!$A:$A,1,0)),"컨트롤없음",""))</f>
        <v/>
      </c>
      <c r="O293" t="str">
        <f>IF(ISBLANK(N293),"",
IF(ISERROR(FIND(",",N293)),
  IF(ISERROR(VLOOKUP(N293,MapTable!$A:$A,1,0)),"맵없음",
  ""),
IF(ISERROR(FIND(",",N293,FIND(",",N293)+1)),
  IF(OR(ISERROR(VLOOKUP(LEFT(N293,FIND(",",N293)-1),MapTable!$A:$A,1,0)),ISERROR(VLOOKUP(TRIM(MID(N293,FIND(",",N293)+1,999)),MapTable!$A:$A,1,0))),"맵없음",
  ""),
IF(ISERROR(FIND(",",N293,FIND(",",N293,FIND(",",N293)+1)+1)),
  IF(OR(ISERROR(VLOOKUP(LEFT(N293,FIND(",",N293)-1),MapTable!$A:$A,1,0)),ISERROR(VLOOKUP(TRIM(MID(N293,FIND(",",N293)+1,FIND(",",N293,FIND(",",N293)+1)-FIND(",",N293)-1)),MapTable!$A:$A,1,0)),ISERROR(VLOOKUP(TRIM(MID(N293,FIND(",",N293,FIND(",",N293)+1)+1,999)),MapTable!$A:$A,1,0))),"맵없음",
  ""),
IF(ISERROR(FIND(",",N293,FIND(",",N293,FIND(",",N293,FIND(",",N293)+1)+1)+1)),
  IF(OR(ISERROR(VLOOKUP(LEFT(N293,FIND(",",N293)-1),MapTable!$A:$A,1,0)),ISERROR(VLOOKUP(TRIM(MID(N293,FIND(",",N293)+1,FIND(",",N293,FIND(",",N293)+1)-FIND(",",N293)-1)),MapTable!$A:$A,1,0)),ISERROR(VLOOKUP(TRIM(MID(N293,FIND(",",N293,FIND(",",N293)+1)+1,FIND(",",N293,FIND(",",N293,FIND(",",N293)+1)+1)-FIND(",",N293,FIND(",",N293)+1)-1)),MapTable!$A:$A,1,0)),ISERROR(VLOOKUP(TRIM(MID(N293,FIND(",",N293,FIND(",",N293,FIND(",",N293)+1)+1)+1,999)),MapTable!$A:$A,1,0))),"맵없음",
  ""),
)))))</f>
        <v/>
      </c>
      <c r="T293" t="str">
        <f>IF(ISBLANK(S293),"",IF(ISERROR(VLOOKUP(S293,[1]DropTable!$A:$A,1,0)),"드랍없음",""))</f>
        <v/>
      </c>
      <c r="V293" t="str">
        <f>IF(ISBLANK(U293),"",IF(ISERROR(VLOOKUP(U293,[1]DropTable!$A:$A,1,0)),"드랍없음",""))</f>
        <v/>
      </c>
      <c r="X293">
        <v>8.1</v>
      </c>
    </row>
    <row r="294" spans="1:24" x14ac:dyDescent="0.3">
      <c r="A294">
        <v>8</v>
      </c>
      <c r="B294">
        <v>35</v>
      </c>
      <c r="C294">
        <f t="shared" si="17"/>
        <v>1680</v>
      </c>
      <c r="D294">
        <v>420</v>
      </c>
      <c r="E294" t="s">
        <v>114</v>
      </c>
      <c r="G294" t="b">
        <v>0</v>
      </c>
      <c r="H294" t="s">
        <v>24</v>
      </c>
      <c r="I294" t="str">
        <f>IF(ISBLANK(H294),"",IF(ISERROR(VLOOKUP(H294,MapTable!$A:$A,1,0)),"컨트롤없음",""))</f>
        <v/>
      </c>
      <c r="J294">
        <f t="shared" si="15"/>
        <v>11</v>
      </c>
      <c r="K294" t="b">
        <f t="shared" ca="1" si="16"/>
        <v>0</v>
      </c>
      <c r="M294" t="str">
        <f>IF(ISBLANK(L294),"",IF(ISERROR(VLOOKUP(L294,MapTable!$A:$A,1,0)),"컨트롤없음",""))</f>
        <v/>
      </c>
      <c r="O294" t="str">
        <f>IF(ISBLANK(N294),"",
IF(ISERROR(FIND(",",N294)),
  IF(ISERROR(VLOOKUP(N294,MapTable!$A:$A,1,0)),"맵없음",
  ""),
IF(ISERROR(FIND(",",N294,FIND(",",N294)+1)),
  IF(OR(ISERROR(VLOOKUP(LEFT(N294,FIND(",",N294)-1),MapTable!$A:$A,1,0)),ISERROR(VLOOKUP(TRIM(MID(N294,FIND(",",N294)+1,999)),MapTable!$A:$A,1,0))),"맵없음",
  ""),
IF(ISERROR(FIND(",",N294,FIND(",",N294,FIND(",",N294)+1)+1)),
  IF(OR(ISERROR(VLOOKUP(LEFT(N294,FIND(",",N294)-1),MapTable!$A:$A,1,0)),ISERROR(VLOOKUP(TRIM(MID(N294,FIND(",",N294)+1,FIND(",",N294,FIND(",",N294)+1)-FIND(",",N294)-1)),MapTable!$A:$A,1,0)),ISERROR(VLOOKUP(TRIM(MID(N294,FIND(",",N294,FIND(",",N294)+1)+1,999)),MapTable!$A:$A,1,0))),"맵없음",
  ""),
IF(ISERROR(FIND(",",N294,FIND(",",N294,FIND(",",N294,FIND(",",N294)+1)+1)+1)),
  IF(OR(ISERROR(VLOOKUP(LEFT(N294,FIND(",",N294)-1),MapTable!$A:$A,1,0)),ISERROR(VLOOKUP(TRIM(MID(N294,FIND(",",N294)+1,FIND(",",N294,FIND(",",N294)+1)-FIND(",",N294)-1)),MapTable!$A:$A,1,0)),ISERROR(VLOOKUP(TRIM(MID(N294,FIND(",",N294,FIND(",",N294)+1)+1,FIND(",",N294,FIND(",",N294,FIND(",",N294)+1)+1)-FIND(",",N294,FIND(",",N294)+1)-1)),MapTable!$A:$A,1,0)),ISERROR(VLOOKUP(TRIM(MID(N294,FIND(",",N294,FIND(",",N294,FIND(",",N294)+1)+1)+1,999)),MapTable!$A:$A,1,0))),"맵없음",
  ""),
)))))</f>
        <v/>
      </c>
      <c r="T294" t="str">
        <f>IF(ISBLANK(S294),"",IF(ISERROR(VLOOKUP(S294,[1]DropTable!$A:$A,1,0)),"드랍없음",""))</f>
        <v/>
      </c>
      <c r="V294" t="str">
        <f>IF(ISBLANK(U294),"",IF(ISERROR(VLOOKUP(U294,[1]DropTable!$A:$A,1,0)),"드랍없음",""))</f>
        <v/>
      </c>
      <c r="X294">
        <v>8.1</v>
      </c>
    </row>
    <row r="295" spans="1:24" x14ac:dyDescent="0.3">
      <c r="A295">
        <v>8</v>
      </c>
      <c r="B295">
        <v>36</v>
      </c>
      <c r="C295">
        <f t="shared" si="17"/>
        <v>1680</v>
      </c>
      <c r="D295">
        <v>420</v>
      </c>
      <c r="E295" t="s">
        <v>114</v>
      </c>
      <c r="G295" t="b">
        <v>0</v>
      </c>
      <c r="H295" t="s">
        <v>24</v>
      </c>
      <c r="I295" t="str">
        <f>IF(ISBLANK(H295),"",IF(ISERROR(VLOOKUP(H295,MapTable!$A:$A,1,0)),"컨트롤없음",""))</f>
        <v/>
      </c>
      <c r="J295">
        <f t="shared" si="15"/>
        <v>4</v>
      </c>
      <c r="K295" t="b">
        <f t="shared" ca="1" si="16"/>
        <v>0</v>
      </c>
      <c r="M295" t="str">
        <f>IF(ISBLANK(L295),"",IF(ISERROR(VLOOKUP(L295,MapTable!$A:$A,1,0)),"컨트롤없음",""))</f>
        <v/>
      </c>
      <c r="O295" t="str">
        <f>IF(ISBLANK(N295),"",
IF(ISERROR(FIND(",",N295)),
  IF(ISERROR(VLOOKUP(N295,MapTable!$A:$A,1,0)),"맵없음",
  ""),
IF(ISERROR(FIND(",",N295,FIND(",",N295)+1)),
  IF(OR(ISERROR(VLOOKUP(LEFT(N295,FIND(",",N295)-1),MapTable!$A:$A,1,0)),ISERROR(VLOOKUP(TRIM(MID(N295,FIND(",",N295)+1,999)),MapTable!$A:$A,1,0))),"맵없음",
  ""),
IF(ISERROR(FIND(",",N295,FIND(",",N295,FIND(",",N295)+1)+1)),
  IF(OR(ISERROR(VLOOKUP(LEFT(N295,FIND(",",N295)-1),MapTable!$A:$A,1,0)),ISERROR(VLOOKUP(TRIM(MID(N295,FIND(",",N295)+1,FIND(",",N295,FIND(",",N295)+1)-FIND(",",N295)-1)),MapTable!$A:$A,1,0)),ISERROR(VLOOKUP(TRIM(MID(N295,FIND(",",N295,FIND(",",N295)+1)+1,999)),MapTable!$A:$A,1,0))),"맵없음",
  ""),
IF(ISERROR(FIND(",",N295,FIND(",",N295,FIND(",",N295,FIND(",",N295)+1)+1)+1)),
  IF(OR(ISERROR(VLOOKUP(LEFT(N295,FIND(",",N295)-1),MapTable!$A:$A,1,0)),ISERROR(VLOOKUP(TRIM(MID(N295,FIND(",",N295)+1,FIND(",",N295,FIND(",",N295)+1)-FIND(",",N295)-1)),MapTable!$A:$A,1,0)),ISERROR(VLOOKUP(TRIM(MID(N295,FIND(",",N295,FIND(",",N295)+1)+1,FIND(",",N295,FIND(",",N295,FIND(",",N295)+1)+1)-FIND(",",N295,FIND(",",N295)+1)-1)),MapTable!$A:$A,1,0)),ISERROR(VLOOKUP(TRIM(MID(N295,FIND(",",N295,FIND(",",N295,FIND(",",N295)+1)+1)+1,999)),MapTable!$A:$A,1,0))),"맵없음",
  ""),
)))))</f>
        <v/>
      </c>
      <c r="T295" t="str">
        <f>IF(ISBLANK(S295),"",IF(ISERROR(VLOOKUP(S295,[1]DropTable!$A:$A,1,0)),"드랍없음",""))</f>
        <v/>
      </c>
      <c r="V295" t="str">
        <f>IF(ISBLANK(U295),"",IF(ISERROR(VLOOKUP(U295,[1]DropTable!$A:$A,1,0)),"드랍없음",""))</f>
        <v/>
      </c>
      <c r="X295">
        <v>8.1</v>
      </c>
    </row>
    <row r="296" spans="1:24" x14ac:dyDescent="0.3">
      <c r="A296">
        <v>8</v>
      </c>
      <c r="B296">
        <v>37</v>
      </c>
      <c r="C296">
        <f t="shared" si="17"/>
        <v>1680</v>
      </c>
      <c r="D296">
        <v>420</v>
      </c>
      <c r="E296" t="s">
        <v>114</v>
      </c>
      <c r="G296" t="b">
        <v>0</v>
      </c>
      <c r="H296" t="s">
        <v>24</v>
      </c>
      <c r="I296" t="str">
        <f>IF(ISBLANK(H296),"",IF(ISERROR(VLOOKUP(H296,MapTable!$A:$A,1,0)),"컨트롤없음",""))</f>
        <v/>
      </c>
      <c r="J296">
        <f t="shared" si="15"/>
        <v>4</v>
      </c>
      <c r="K296" t="b">
        <f t="shared" ca="1" si="16"/>
        <v>0</v>
      </c>
      <c r="M296" t="str">
        <f>IF(ISBLANK(L296),"",IF(ISERROR(VLOOKUP(L296,MapTable!$A:$A,1,0)),"컨트롤없음",""))</f>
        <v/>
      </c>
      <c r="O296" t="str">
        <f>IF(ISBLANK(N296),"",
IF(ISERROR(FIND(",",N296)),
  IF(ISERROR(VLOOKUP(N296,MapTable!$A:$A,1,0)),"맵없음",
  ""),
IF(ISERROR(FIND(",",N296,FIND(",",N296)+1)),
  IF(OR(ISERROR(VLOOKUP(LEFT(N296,FIND(",",N296)-1),MapTable!$A:$A,1,0)),ISERROR(VLOOKUP(TRIM(MID(N296,FIND(",",N296)+1,999)),MapTable!$A:$A,1,0))),"맵없음",
  ""),
IF(ISERROR(FIND(",",N296,FIND(",",N296,FIND(",",N296)+1)+1)),
  IF(OR(ISERROR(VLOOKUP(LEFT(N296,FIND(",",N296)-1),MapTable!$A:$A,1,0)),ISERROR(VLOOKUP(TRIM(MID(N296,FIND(",",N296)+1,FIND(",",N296,FIND(",",N296)+1)-FIND(",",N296)-1)),MapTable!$A:$A,1,0)),ISERROR(VLOOKUP(TRIM(MID(N296,FIND(",",N296,FIND(",",N296)+1)+1,999)),MapTable!$A:$A,1,0))),"맵없음",
  ""),
IF(ISERROR(FIND(",",N296,FIND(",",N296,FIND(",",N296,FIND(",",N296)+1)+1)+1)),
  IF(OR(ISERROR(VLOOKUP(LEFT(N296,FIND(",",N296)-1),MapTable!$A:$A,1,0)),ISERROR(VLOOKUP(TRIM(MID(N296,FIND(",",N296)+1,FIND(",",N296,FIND(",",N296)+1)-FIND(",",N296)-1)),MapTable!$A:$A,1,0)),ISERROR(VLOOKUP(TRIM(MID(N296,FIND(",",N296,FIND(",",N296)+1)+1,FIND(",",N296,FIND(",",N296,FIND(",",N296)+1)+1)-FIND(",",N296,FIND(",",N296)+1)-1)),MapTable!$A:$A,1,0)),ISERROR(VLOOKUP(TRIM(MID(N296,FIND(",",N296,FIND(",",N296,FIND(",",N296)+1)+1)+1,999)),MapTable!$A:$A,1,0))),"맵없음",
  ""),
)))))</f>
        <v/>
      </c>
      <c r="T296" t="str">
        <f>IF(ISBLANK(S296),"",IF(ISERROR(VLOOKUP(S296,[1]DropTable!$A:$A,1,0)),"드랍없음",""))</f>
        <v/>
      </c>
      <c r="V296" t="str">
        <f>IF(ISBLANK(U296),"",IF(ISERROR(VLOOKUP(U296,[1]DropTable!$A:$A,1,0)),"드랍없음",""))</f>
        <v/>
      </c>
      <c r="X296">
        <v>8.1</v>
      </c>
    </row>
    <row r="297" spans="1:24" x14ac:dyDescent="0.3">
      <c r="A297">
        <v>8</v>
      </c>
      <c r="B297">
        <v>38</v>
      </c>
      <c r="C297">
        <f t="shared" si="17"/>
        <v>1680</v>
      </c>
      <c r="D297">
        <v>420</v>
      </c>
      <c r="E297" t="s">
        <v>114</v>
      </c>
      <c r="G297" t="b">
        <v>0</v>
      </c>
      <c r="H297" t="s">
        <v>24</v>
      </c>
      <c r="I297" t="str">
        <f>IF(ISBLANK(H297),"",IF(ISERROR(VLOOKUP(H297,MapTable!$A:$A,1,0)),"컨트롤없음",""))</f>
        <v/>
      </c>
      <c r="J297">
        <f t="shared" si="15"/>
        <v>4</v>
      </c>
      <c r="K297" t="b">
        <f t="shared" ca="1" si="16"/>
        <v>0</v>
      </c>
      <c r="M297" t="str">
        <f>IF(ISBLANK(L297),"",IF(ISERROR(VLOOKUP(L297,MapTable!$A:$A,1,0)),"컨트롤없음",""))</f>
        <v/>
      </c>
      <c r="O297" t="str">
        <f>IF(ISBLANK(N297),"",
IF(ISERROR(FIND(",",N297)),
  IF(ISERROR(VLOOKUP(N297,MapTable!$A:$A,1,0)),"맵없음",
  ""),
IF(ISERROR(FIND(",",N297,FIND(",",N297)+1)),
  IF(OR(ISERROR(VLOOKUP(LEFT(N297,FIND(",",N297)-1),MapTable!$A:$A,1,0)),ISERROR(VLOOKUP(TRIM(MID(N297,FIND(",",N297)+1,999)),MapTable!$A:$A,1,0))),"맵없음",
  ""),
IF(ISERROR(FIND(",",N297,FIND(",",N297,FIND(",",N297)+1)+1)),
  IF(OR(ISERROR(VLOOKUP(LEFT(N297,FIND(",",N297)-1),MapTable!$A:$A,1,0)),ISERROR(VLOOKUP(TRIM(MID(N297,FIND(",",N297)+1,FIND(",",N297,FIND(",",N297)+1)-FIND(",",N297)-1)),MapTable!$A:$A,1,0)),ISERROR(VLOOKUP(TRIM(MID(N297,FIND(",",N297,FIND(",",N297)+1)+1,999)),MapTable!$A:$A,1,0))),"맵없음",
  ""),
IF(ISERROR(FIND(",",N297,FIND(",",N297,FIND(",",N297,FIND(",",N297)+1)+1)+1)),
  IF(OR(ISERROR(VLOOKUP(LEFT(N297,FIND(",",N297)-1),MapTable!$A:$A,1,0)),ISERROR(VLOOKUP(TRIM(MID(N297,FIND(",",N297)+1,FIND(",",N297,FIND(",",N297)+1)-FIND(",",N297)-1)),MapTable!$A:$A,1,0)),ISERROR(VLOOKUP(TRIM(MID(N297,FIND(",",N297,FIND(",",N297)+1)+1,FIND(",",N297,FIND(",",N297,FIND(",",N297)+1)+1)-FIND(",",N297,FIND(",",N297)+1)-1)),MapTable!$A:$A,1,0)),ISERROR(VLOOKUP(TRIM(MID(N297,FIND(",",N297,FIND(",",N297,FIND(",",N297)+1)+1)+1,999)),MapTable!$A:$A,1,0))),"맵없음",
  ""),
)))))</f>
        <v/>
      </c>
      <c r="T297" t="str">
        <f>IF(ISBLANK(S297),"",IF(ISERROR(VLOOKUP(S297,[1]DropTable!$A:$A,1,0)),"드랍없음",""))</f>
        <v/>
      </c>
      <c r="V297" t="str">
        <f>IF(ISBLANK(U297),"",IF(ISERROR(VLOOKUP(U297,[1]DropTable!$A:$A,1,0)),"드랍없음",""))</f>
        <v/>
      </c>
      <c r="X297">
        <v>8.1</v>
      </c>
    </row>
    <row r="298" spans="1:24" x14ac:dyDescent="0.3">
      <c r="A298">
        <v>8</v>
      </c>
      <c r="B298">
        <v>39</v>
      </c>
      <c r="C298">
        <f t="shared" si="17"/>
        <v>1680</v>
      </c>
      <c r="D298">
        <v>420</v>
      </c>
      <c r="E298" t="s">
        <v>114</v>
      </c>
      <c r="G298" t="b">
        <v>0</v>
      </c>
      <c r="H298" t="s">
        <v>24</v>
      </c>
      <c r="I298" t="str">
        <f>IF(ISBLANK(H298),"",IF(ISERROR(VLOOKUP(H298,MapTable!$A:$A,1,0)),"컨트롤없음",""))</f>
        <v/>
      </c>
      <c r="J298">
        <f t="shared" si="15"/>
        <v>4</v>
      </c>
      <c r="K298" t="b">
        <f t="shared" ca="1" si="16"/>
        <v>1</v>
      </c>
      <c r="M298" t="str">
        <f>IF(ISBLANK(L298),"",IF(ISERROR(VLOOKUP(L298,MapTable!$A:$A,1,0)),"컨트롤없음",""))</f>
        <v/>
      </c>
      <c r="O298" t="str">
        <f>IF(ISBLANK(N298),"",
IF(ISERROR(FIND(",",N298)),
  IF(ISERROR(VLOOKUP(N298,MapTable!$A:$A,1,0)),"맵없음",
  ""),
IF(ISERROR(FIND(",",N298,FIND(",",N298)+1)),
  IF(OR(ISERROR(VLOOKUP(LEFT(N298,FIND(",",N298)-1),MapTable!$A:$A,1,0)),ISERROR(VLOOKUP(TRIM(MID(N298,FIND(",",N298)+1,999)),MapTable!$A:$A,1,0))),"맵없음",
  ""),
IF(ISERROR(FIND(",",N298,FIND(",",N298,FIND(",",N298)+1)+1)),
  IF(OR(ISERROR(VLOOKUP(LEFT(N298,FIND(",",N298)-1),MapTable!$A:$A,1,0)),ISERROR(VLOOKUP(TRIM(MID(N298,FIND(",",N298)+1,FIND(",",N298,FIND(",",N298)+1)-FIND(",",N298)-1)),MapTable!$A:$A,1,0)),ISERROR(VLOOKUP(TRIM(MID(N298,FIND(",",N298,FIND(",",N298)+1)+1,999)),MapTable!$A:$A,1,0))),"맵없음",
  ""),
IF(ISERROR(FIND(",",N298,FIND(",",N298,FIND(",",N298,FIND(",",N298)+1)+1)+1)),
  IF(OR(ISERROR(VLOOKUP(LEFT(N298,FIND(",",N298)-1),MapTable!$A:$A,1,0)),ISERROR(VLOOKUP(TRIM(MID(N298,FIND(",",N298)+1,FIND(",",N298,FIND(",",N298)+1)-FIND(",",N298)-1)),MapTable!$A:$A,1,0)),ISERROR(VLOOKUP(TRIM(MID(N298,FIND(",",N298,FIND(",",N298)+1)+1,FIND(",",N298,FIND(",",N298,FIND(",",N298)+1)+1)-FIND(",",N298,FIND(",",N298)+1)-1)),MapTable!$A:$A,1,0)),ISERROR(VLOOKUP(TRIM(MID(N298,FIND(",",N298,FIND(",",N298,FIND(",",N298)+1)+1)+1,999)),MapTable!$A:$A,1,0))),"맵없음",
  ""),
)))))</f>
        <v/>
      </c>
      <c r="T298" t="str">
        <f>IF(ISBLANK(S298),"",IF(ISERROR(VLOOKUP(S298,[1]DropTable!$A:$A,1,0)),"드랍없음",""))</f>
        <v/>
      </c>
      <c r="V298" t="str">
        <f>IF(ISBLANK(U298),"",IF(ISERROR(VLOOKUP(U298,[1]DropTable!$A:$A,1,0)),"드랍없음",""))</f>
        <v/>
      </c>
      <c r="X298">
        <v>8.1</v>
      </c>
    </row>
    <row r="299" spans="1:24" x14ac:dyDescent="0.3">
      <c r="A299">
        <v>8</v>
      </c>
      <c r="B299">
        <v>40</v>
      </c>
      <c r="C299">
        <f t="shared" si="17"/>
        <v>1680</v>
      </c>
      <c r="D299">
        <v>420</v>
      </c>
      <c r="E299" t="s">
        <v>114</v>
      </c>
      <c r="G299" t="b">
        <v>0</v>
      </c>
      <c r="H299" t="s">
        <v>24</v>
      </c>
      <c r="I299" t="str">
        <f>IF(ISBLANK(H299),"",IF(ISERROR(VLOOKUP(H299,MapTable!$A:$A,1,0)),"컨트롤없음",""))</f>
        <v/>
      </c>
      <c r="J299">
        <f t="shared" si="15"/>
        <v>12</v>
      </c>
      <c r="K299" t="b">
        <f t="shared" ca="1" si="16"/>
        <v>1</v>
      </c>
      <c r="M299" t="str">
        <f>IF(ISBLANK(L299),"",IF(ISERROR(VLOOKUP(L299,MapTable!$A:$A,1,0)),"컨트롤없음",""))</f>
        <v/>
      </c>
      <c r="O299" t="str">
        <f>IF(ISBLANK(N299),"",
IF(ISERROR(FIND(",",N299)),
  IF(ISERROR(VLOOKUP(N299,MapTable!$A:$A,1,0)),"맵없음",
  ""),
IF(ISERROR(FIND(",",N299,FIND(",",N299)+1)),
  IF(OR(ISERROR(VLOOKUP(LEFT(N299,FIND(",",N299)-1),MapTable!$A:$A,1,0)),ISERROR(VLOOKUP(TRIM(MID(N299,FIND(",",N299)+1,999)),MapTable!$A:$A,1,0))),"맵없음",
  ""),
IF(ISERROR(FIND(",",N299,FIND(",",N299,FIND(",",N299)+1)+1)),
  IF(OR(ISERROR(VLOOKUP(LEFT(N299,FIND(",",N299)-1),MapTable!$A:$A,1,0)),ISERROR(VLOOKUP(TRIM(MID(N299,FIND(",",N299)+1,FIND(",",N299,FIND(",",N299)+1)-FIND(",",N299)-1)),MapTable!$A:$A,1,0)),ISERROR(VLOOKUP(TRIM(MID(N299,FIND(",",N299,FIND(",",N299)+1)+1,999)),MapTable!$A:$A,1,0))),"맵없음",
  ""),
IF(ISERROR(FIND(",",N299,FIND(",",N299,FIND(",",N299,FIND(",",N299)+1)+1)+1)),
  IF(OR(ISERROR(VLOOKUP(LEFT(N299,FIND(",",N299)-1),MapTable!$A:$A,1,0)),ISERROR(VLOOKUP(TRIM(MID(N299,FIND(",",N299)+1,FIND(",",N299,FIND(",",N299)+1)-FIND(",",N299)-1)),MapTable!$A:$A,1,0)),ISERROR(VLOOKUP(TRIM(MID(N299,FIND(",",N299,FIND(",",N299)+1)+1,FIND(",",N299,FIND(",",N299,FIND(",",N299)+1)+1)-FIND(",",N299,FIND(",",N299)+1)-1)),MapTable!$A:$A,1,0)),ISERROR(VLOOKUP(TRIM(MID(N299,FIND(",",N299,FIND(",",N299,FIND(",",N299)+1)+1)+1,999)),MapTable!$A:$A,1,0))),"맵없음",
  ""),
)))))</f>
        <v/>
      </c>
      <c r="T299" t="str">
        <f>IF(ISBLANK(S299),"",IF(ISERROR(VLOOKUP(S299,[1]DropTable!$A:$A,1,0)),"드랍없음",""))</f>
        <v/>
      </c>
      <c r="V299" t="str">
        <f>IF(ISBLANK(U299),"",IF(ISERROR(VLOOKUP(U299,[1]DropTable!$A:$A,1,0)),"드랍없음",""))</f>
        <v/>
      </c>
      <c r="X299">
        <v>8.1</v>
      </c>
    </row>
    <row r="300" spans="1:24" x14ac:dyDescent="0.3">
      <c r="A300">
        <v>8</v>
      </c>
      <c r="B300">
        <v>41</v>
      </c>
      <c r="C300">
        <f t="shared" si="17"/>
        <v>1680</v>
      </c>
      <c r="D300">
        <v>420</v>
      </c>
      <c r="E300" t="s">
        <v>114</v>
      </c>
      <c r="G300" t="b">
        <v>0</v>
      </c>
      <c r="H300" t="s">
        <v>24</v>
      </c>
      <c r="I300" t="str">
        <f>IF(ISBLANK(H300),"",IF(ISERROR(VLOOKUP(H300,MapTable!$A:$A,1,0)),"컨트롤없음",""))</f>
        <v/>
      </c>
      <c r="J300">
        <f t="shared" si="15"/>
        <v>5</v>
      </c>
      <c r="K300" t="b">
        <f t="shared" ca="1" si="16"/>
        <v>0</v>
      </c>
      <c r="M300" t="str">
        <f>IF(ISBLANK(L300),"",IF(ISERROR(VLOOKUP(L300,MapTable!$A:$A,1,0)),"컨트롤없음",""))</f>
        <v/>
      </c>
      <c r="O300" t="str">
        <f>IF(ISBLANK(N300),"",
IF(ISERROR(FIND(",",N300)),
  IF(ISERROR(VLOOKUP(N300,MapTable!$A:$A,1,0)),"맵없음",
  ""),
IF(ISERROR(FIND(",",N300,FIND(",",N300)+1)),
  IF(OR(ISERROR(VLOOKUP(LEFT(N300,FIND(",",N300)-1),MapTable!$A:$A,1,0)),ISERROR(VLOOKUP(TRIM(MID(N300,FIND(",",N300)+1,999)),MapTable!$A:$A,1,0))),"맵없음",
  ""),
IF(ISERROR(FIND(",",N300,FIND(",",N300,FIND(",",N300)+1)+1)),
  IF(OR(ISERROR(VLOOKUP(LEFT(N300,FIND(",",N300)-1),MapTable!$A:$A,1,0)),ISERROR(VLOOKUP(TRIM(MID(N300,FIND(",",N300)+1,FIND(",",N300,FIND(",",N300)+1)-FIND(",",N300)-1)),MapTable!$A:$A,1,0)),ISERROR(VLOOKUP(TRIM(MID(N300,FIND(",",N300,FIND(",",N300)+1)+1,999)),MapTable!$A:$A,1,0))),"맵없음",
  ""),
IF(ISERROR(FIND(",",N300,FIND(",",N300,FIND(",",N300,FIND(",",N300)+1)+1)+1)),
  IF(OR(ISERROR(VLOOKUP(LEFT(N300,FIND(",",N300)-1),MapTable!$A:$A,1,0)),ISERROR(VLOOKUP(TRIM(MID(N300,FIND(",",N300)+1,FIND(",",N300,FIND(",",N300)+1)-FIND(",",N300)-1)),MapTable!$A:$A,1,0)),ISERROR(VLOOKUP(TRIM(MID(N300,FIND(",",N300,FIND(",",N300)+1)+1,FIND(",",N300,FIND(",",N300,FIND(",",N300)+1)+1)-FIND(",",N300,FIND(",",N300)+1)-1)),MapTable!$A:$A,1,0)),ISERROR(VLOOKUP(TRIM(MID(N300,FIND(",",N300,FIND(",",N300,FIND(",",N300)+1)+1)+1,999)),MapTable!$A:$A,1,0))),"맵없음",
  ""),
)))))</f>
        <v/>
      </c>
      <c r="T300" t="str">
        <f>IF(ISBLANK(S300),"",IF(ISERROR(VLOOKUP(S300,[1]DropTable!$A:$A,1,0)),"드랍없음",""))</f>
        <v/>
      </c>
      <c r="V300" t="str">
        <f>IF(ISBLANK(U300),"",IF(ISERROR(VLOOKUP(U300,[1]DropTable!$A:$A,1,0)),"드랍없음",""))</f>
        <v/>
      </c>
      <c r="X300">
        <v>8.1</v>
      </c>
    </row>
    <row r="301" spans="1:24" x14ac:dyDescent="0.3">
      <c r="A301">
        <v>8</v>
      </c>
      <c r="B301">
        <v>42</v>
      </c>
      <c r="C301">
        <f t="shared" si="17"/>
        <v>1680</v>
      </c>
      <c r="D301">
        <v>420</v>
      </c>
      <c r="E301" t="s">
        <v>114</v>
      </c>
      <c r="G301" t="b">
        <v>0</v>
      </c>
      <c r="H301" t="s">
        <v>24</v>
      </c>
      <c r="I301" t="str">
        <f>IF(ISBLANK(H301),"",IF(ISERROR(VLOOKUP(H301,MapTable!$A:$A,1,0)),"컨트롤없음",""))</f>
        <v/>
      </c>
      <c r="J301">
        <f t="shared" si="15"/>
        <v>5</v>
      </c>
      <c r="K301" t="b">
        <f t="shared" ca="1" si="16"/>
        <v>0</v>
      </c>
      <c r="M301" t="str">
        <f>IF(ISBLANK(L301),"",IF(ISERROR(VLOOKUP(L301,MapTable!$A:$A,1,0)),"컨트롤없음",""))</f>
        <v/>
      </c>
      <c r="O301" t="str">
        <f>IF(ISBLANK(N301),"",
IF(ISERROR(FIND(",",N301)),
  IF(ISERROR(VLOOKUP(N301,MapTable!$A:$A,1,0)),"맵없음",
  ""),
IF(ISERROR(FIND(",",N301,FIND(",",N301)+1)),
  IF(OR(ISERROR(VLOOKUP(LEFT(N301,FIND(",",N301)-1),MapTable!$A:$A,1,0)),ISERROR(VLOOKUP(TRIM(MID(N301,FIND(",",N301)+1,999)),MapTable!$A:$A,1,0))),"맵없음",
  ""),
IF(ISERROR(FIND(",",N301,FIND(",",N301,FIND(",",N301)+1)+1)),
  IF(OR(ISERROR(VLOOKUP(LEFT(N301,FIND(",",N301)-1),MapTable!$A:$A,1,0)),ISERROR(VLOOKUP(TRIM(MID(N301,FIND(",",N301)+1,FIND(",",N301,FIND(",",N301)+1)-FIND(",",N301)-1)),MapTable!$A:$A,1,0)),ISERROR(VLOOKUP(TRIM(MID(N301,FIND(",",N301,FIND(",",N301)+1)+1,999)),MapTable!$A:$A,1,0))),"맵없음",
  ""),
IF(ISERROR(FIND(",",N301,FIND(",",N301,FIND(",",N301,FIND(",",N301)+1)+1)+1)),
  IF(OR(ISERROR(VLOOKUP(LEFT(N301,FIND(",",N301)-1),MapTable!$A:$A,1,0)),ISERROR(VLOOKUP(TRIM(MID(N301,FIND(",",N301)+1,FIND(",",N301,FIND(",",N301)+1)-FIND(",",N301)-1)),MapTable!$A:$A,1,0)),ISERROR(VLOOKUP(TRIM(MID(N301,FIND(",",N301,FIND(",",N301)+1)+1,FIND(",",N301,FIND(",",N301,FIND(",",N301)+1)+1)-FIND(",",N301,FIND(",",N301)+1)-1)),MapTable!$A:$A,1,0)),ISERROR(VLOOKUP(TRIM(MID(N301,FIND(",",N301,FIND(",",N301,FIND(",",N301)+1)+1)+1,999)),MapTable!$A:$A,1,0))),"맵없음",
  ""),
)))))</f>
        <v/>
      </c>
      <c r="T301" t="str">
        <f>IF(ISBLANK(S301),"",IF(ISERROR(VLOOKUP(S301,[1]DropTable!$A:$A,1,0)),"드랍없음",""))</f>
        <v/>
      </c>
      <c r="V301" t="str">
        <f>IF(ISBLANK(U301),"",IF(ISERROR(VLOOKUP(U301,[1]DropTable!$A:$A,1,0)),"드랍없음",""))</f>
        <v/>
      </c>
      <c r="X301">
        <v>8.1</v>
      </c>
    </row>
    <row r="302" spans="1:24" x14ac:dyDescent="0.3">
      <c r="A302">
        <v>8</v>
      </c>
      <c r="B302">
        <v>43</v>
      </c>
      <c r="C302">
        <f t="shared" si="17"/>
        <v>1680</v>
      </c>
      <c r="D302">
        <v>420</v>
      </c>
      <c r="E302" t="s">
        <v>114</v>
      </c>
      <c r="G302" t="b">
        <v>0</v>
      </c>
      <c r="H302" t="s">
        <v>24</v>
      </c>
      <c r="I302" t="str">
        <f>IF(ISBLANK(H302),"",IF(ISERROR(VLOOKUP(H302,MapTable!$A:$A,1,0)),"컨트롤없음",""))</f>
        <v/>
      </c>
      <c r="J302">
        <f t="shared" si="15"/>
        <v>5</v>
      </c>
      <c r="K302" t="b">
        <f t="shared" ca="1" si="16"/>
        <v>0</v>
      </c>
      <c r="M302" t="str">
        <f>IF(ISBLANK(L302),"",IF(ISERROR(VLOOKUP(L302,MapTable!$A:$A,1,0)),"컨트롤없음",""))</f>
        <v/>
      </c>
      <c r="O302" t="str">
        <f>IF(ISBLANK(N302),"",
IF(ISERROR(FIND(",",N302)),
  IF(ISERROR(VLOOKUP(N302,MapTable!$A:$A,1,0)),"맵없음",
  ""),
IF(ISERROR(FIND(",",N302,FIND(",",N302)+1)),
  IF(OR(ISERROR(VLOOKUP(LEFT(N302,FIND(",",N302)-1),MapTable!$A:$A,1,0)),ISERROR(VLOOKUP(TRIM(MID(N302,FIND(",",N302)+1,999)),MapTable!$A:$A,1,0))),"맵없음",
  ""),
IF(ISERROR(FIND(",",N302,FIND(",",N302,FIND(",",N302)+1)+1)),
  IF(OR(ISERROR(VLOOKUP(LEFT(N302,FIND(",",N302)-1),MapTable!$A:$A,1,0)),ISERROR(VLOOKUP(TRIM(MID(N302,FIND(",",N302)+1,FIND(",",N302,FIND(",",N302)+1)-FIND(",",N302)-1)),MapTable!$A:$A,1,0)),ISERROR(VLOOKUP(TRIM(MID(N302,FIND(",",N302,FIND(",",N302)+1)+1,999)),MapTable!$A:$A,1,0))),"맵없음",
  ""),
IF(ISERROR(FIND(",",N302,FIND(",",N302,FIND(",",N302,FIND(",",N302)+1)+1)+1)),
  IF(OR(ISERROR(VLOOKUP(LEFT(N302,FIND(",",N302)-1),MapTable!$A:$A,1,0)),ISERROR(VLOOKUP(TRIM(MID(N302,FIND(",",N302)+1,FIND(",",N302,FIND(",",N302)+1)-FIND(",",N302)-1)),MapTable!$A:$A,1,0)),ISERROR(VLOOKUP(TRIM(MID(N302,FIND(",",N302,FIND(",",N302)+1)+1,FIND(",",N302,FIND(",",N302,FIND(",",N302)+1)+1)-FIND(",",N302,FIND(",",N302)+1)-1)),MapTable!$A:$A,1,0)),ISERROR(VLOOKUP(TRIM(MID(N302,FIND(",",N302,FIND(",",N302,FIND(",",N302)+1)+1)+1,999)),MapTable!$A:$A,1,0))),"맵없음",
  ""),
)))))</f>
        <v/>
      </c>
      <c r="T302" t="str">
        <f>IF(ISBLANK(S302),"",IF(ISERROR(VLOOKUP(S302,[1]DropTable!$A:$A,1,0)),"드랍없음",""))</f>
        <v/>
      </c>
      <c r="V302" t="str">
        <f>IF(ISBLANK(U302),"",IF(ISERROR(VLOOKUP(U302,[1]DropTable!$A:$A,1,0)),"드랍없음",""))</f>
        <v/>
      </c>
      <c r="X302">
        <v>8.1</v>
      </c>
    </row>
    <row r="303" spans="1:24" x14ac:dyDescent="0.3">
      <c r="A303">
        <v>8</v>
      </c>
      <c r="B303">
        <v>44</v>
      </c>
      <c r="C303">
        <f t="shared" si="17"/>
        <v>1680</v>
      </c>
      <c r="D303">
        <v>420</v>
      </c>
      <c r="E303" t="s">
        <v>114</v>
      </c>
      <c r="G303" t="b">
        <v>0</v>
      </c>
      <c r="H303" t="s">
        <v>24</v>
      </c>
      <c r="I303" t="str">
        <f>IF(ISBLANK(H303),"",IF(ISERROR(VLOOKUP(H303,MapTable!$A:$A,1,0)),"컨트롤없음",""))</f>
        <v/>
      </c>
      <c r="J303">
        <f t="shared" si="15"/>
        <v>5</v>
      </c>
      <c r="K303" t="b">
        <f t="shared" ca="1" si="16"/>
        <v>0</v>
      </c>
      <c r="M303" t="str">
        <f>IF(ISBLANK(L303),"",IF(ISERROR(VLOOKUP(L303,MapTable!$A:$A,1,0)),"컨트롤없음",""))</f>
        <v/>
      </c>
      <c r="O303" t="str">
        <f>IF(ISBLANK(N303),"",
IF(ISERROR(FIND(",",N303)),
  IF(ISERROR(VLOOKUP(N303,MapTable!$A:$A,1,0)),"맵없음",
  ""),
IF(ISERROR(FIND(",",N303,FIND(",",N303)+1)),
  IF(OR(ISERROR(VLOOKUP(LEFT(N303,FIND(",",N303)-1),MapTable!$A:$A,1,0)),ISERROR(VLOOKUP(TRIM(MID(N303,FIND(",",N303)+1,999)),MapTable!$A:$A,1,0))),"맵없음",
  ""),
IF(ISERROR(FIND(",",N303,FIND(",",N303,FIND(",",N303)+1)+1)),
  IF(OR(ISERROR(VLOOKUP(LEFT(N303,FIND(",",N303)-1),MapTable!$A:$A,1,0)),ISERROR(VLOOKUP(TRIM(MID(N303,FIND(",",N303)+1,FIND(",",N303,FIND(",",N303)+1)-FIND(",",N303)-1)),MapTable!$A:$A,1,0)),ISERROR(VLOOKUP(TRIM(MID(N303,FIND(",",N303,FIND(",",N303)+1)+1,999)),MapTable!$A:$A,1,0))),"맵없음",
  ""),
IF(ISERROR(FIND(",",N303,FIND(",",N303,FIND(",",N303,FIND(",",N303)+1)+1)+1)),
  IF(OR(ISERROR(VLOOKUP(LEFT(N303,FIND(",",N303)-1),MapTable!$A:$A,1,0)),ISERROR(VLOOKUP(TRIM(MID(N303,FIND(",",N303)+1,FIND(",",N303,FIND(",",N303)+1)-FIND(",",N303)-1)),MapTable!$A:$A,1,0)),ISERROR(VLOOKUP(TRIM(MID(N303,FIND(",",N303,FIND(",",N303)+1)+1,FIND(",",N303,FIND(",",N303,FIND(",",N303)+1)+1)-FIND(",",N303,FIND(",",N303)+1)-1)),MapTable!$A:$A,1,0)),ISERROR(VLOOKUP(TRIM(MID(N303,FIND(",",N303,FIND(",",N303,FIND(",",N303)+1)+1)+1,999)),MapTable!$A:$A,1,0))),"맵없음",
  ""),
)))))</f>
        <v/>
      </c>
      <c r="T303" t="str">
        <f>IF(ISBLANK(S303),"",IF(ISERROR(VLOOKUP(S303,[1]DropTable!$A:$A,1,0)),"드랍없음",""))</f>
        <v/>
      </c>
      <c r="V303" t="str">
        <f>IF(ISBLANK(U303),"",IF(ISERROR(VLOOKUP(U303,[1]DropTable!$A:$A,1,0)),"드랍없음",""))</f>
        <v/>
      </c>
      <c r="X303">
        <v>8.1</v>
      </c>
    </row>
    <row r="304" spans="1:24" x14ac:dyDescent="0.3">
      <c r="A304">
        <v>8</v>
      </c>
      <c r="B304">
        <v>45</v>
      </c>
      <c r="C304">
        <f t="shared" si="17"/>
        <v>1680</v>
      </c>
      <c r="D304">
        <v>420</v>
      </c>
      <c r="E304" t="s">
        <v>114</v>
      </c>
      <c r="G304" t="b">
        <v>0</v>
      </c>
      <c r="H304" t="s">
        <v>24</v>
      </c>
      <c r="I304" t="str">
        <f>IF(ISBLANK(H304),"",IF(ISERROR(VLOOKUP(H304,MapTable!$A:$A,1,0)),"컨트롤없음",""))</f>
        <v/>
      </c>
      <c r="J304">
        <f t="shared" si="15"/>
        <v>11</v>
      </c>
      <c r="K304" t="b">
        <f t="shared" ca="1" si="16"/>
        <v>0</v>
      </c>
      <c r="M304" t="str">
        <f>IF(ISBLANK(L304),"",IF(ISERROR(VLOOKUP(L304,MapTable!$A:$A,1,0)),"컨트롤없음",""))</f>
        <v/>
      </c>
      <c r="O304" t="str">
        <f>IF(ISBLANK(N304),"",
IF(ISERROR(FIND(",",N304)),
  IF(ISERROR(VLOOKUP(N304,MapTable!$A:$A,1,0)),"맵없음",
  ""),
IF(ISERROR(FIND(",",N304,FIND(",",N304)+1)),
  IF(OR(ISERROR(VLOOKUP(LEFT(N304,FIND(",",N304)-1),MapTable!$A:$A,1,0)),ISERROR(VLOOKUP(TRIM(MID(N304,FIND(",",N304)+1,999)),MapTable!$A:$A,1,0))),"맵없음",
  ""),
IF(ISERROR(FIND(",",N304,FIND(",",N304,FIND(",",N304)+1)+1)),
  IF(OR(ISERROR(VLOOKUP(LEFT(N304,FIND(",",N304)-1),MapTable!$A:$A,1,0)),ISERROR(VLOOKUP(TRIM(MID(N304,FIND(",",N304)+1,FIND(",",N304,FIND(",",N304)+1)-FIND(",",N304)-1)),MapTable!$A:$A,1,0)),ISERROR(VLOOKUP(TRIM(MID(N304,FIND(",",N304,FIND(",",N304)+1)+1,999)),MapTable!$A:$A,1,0))),"맵없음",
  ""),
IF(ISERROR(FIND(",",N304,FIND(",",N304,FIND(",",N304,FIND(",",N304)+1)+1)+1)),
  IF(OR(ISERROR(VLOOKUP(LEFT(N304,FIND(",",N304)-1),MapTable!$A:$A,1,0)),ISERROR(VLOOKUP(TRIM(MID(N304,FIND(",",N304)+1,FIND(",",N304,FIND(",",N304)+1)-FIND(",",N304)-1)),MapTable!$A:$A,1,0)),ISERROR(VLOOKUP(TRIM(MID(N304,FIND(",",N304,FIND(",",N304)+1)+1,FIND(",",N304,FIND(",",N304,FIND(",",N304)+1)+1)-FIND(",",N304,FIND(",",N304)+1)-1)),MapTable!$A:$A,1,0)),ISERROR(VLOOKUP(TRIM(MID(N304,FIND(",",N304,FIND(",",N304,FIND(",",N304)+1)+1)+1,999)),MapTable!$A:$A,1,0))),"맵없음",
  ""),
)))))</f>
        <v/>
      </c>
      <c r="T304" t="str">
        <f>IF(ISBLANK(S304),"",IF(ISERROR(VLOOKUP(S304,[1]DropTable!$A:$A,1,0)),"드랍없음",""))</f>
        <v/>
      </c>
      <c r="V304" t="str">
        <f>IF(ISBLANK(U304),"",IF(ISERROR(VLOOKUP(U304,[1]DropTable!$A:$A,1,0)),"드랍없음",""))</f>
        <v/>
      </c>
      <c r="X304">
        <v>8.1</v>
      </c>
    </row>
    <row r="305" spans="1:24" x14ac:dyDescent="0.3">
      <c r="A305">
        <v>8</v>
      </c>
      <c r="B305">
        <v>46</v>
      </c>
      <c r="C305">
        <f t="shared" si="17"/>
        <v>1680</v>
      </c>
      <c r="D305">
        <v>420</v>
      </c>
      <c r="E305" t="s">
        <v>114</v>
      </c>
      <c r="G305" t="b">
        <v>0</v>
      </c>
      <c r="H305" t="s">
        <v>24</v>
      </c>
      <c r="I305" t="str">
        <f>IF(ISBLANK(H305),"",IF(ISERROR(VLOOKUP(H305,MapTable!$A:$A,1,0)),"컨트롤없음",""))</f>
        <v/>
      </c>
      <c r="J305">
        <f t="shared" si="15"/>
        <v>5</v>
      </c>
      <c r="K305" t="b">
        <f t="shared" ca="1" si="16"/>
        <v>0</v>
      </c>
      <c r="M305" t="str">
        <f>IF(ISBLANK(L305),"",IF(ISERROR(VLOOKUP(L305,MapTable!$A:$A,1,0)),"컨트롤없음",""))</f>
        <v/>
      </c>
      <c r="O305" t="str">
        <f>IF(ISBLANK(N305),"",
IF(ISERROR(FIND(",",N305)),
  IF(ISERROR(VLOOKUP(N305,MapTable!$A:$A,1,0)),"맵없음",
  ""),
IF(ISERROR(FIND(",",N305,FIND(",",N305)+1)),
  IF(OR(ISERROR(VLOOKUP(LEFT(N305,FIND(",",N305)-1),MapTable!$A:$A,1,0)),ISERROR(VLOOKUP(TRIM(MID(N305,FIND(",",N305)+1,999)),MapTable!$A:$A,1,0))),"맵없음",
  ""),
IF(ISERROR(FIND(",",N305,FIND(",",N305,FIND(",",N305)+1)+1)),
  IF(OR(ISERROR(VLOOKUP(LEFT(N305,FIND(",",N305)-1),MapTable!$A:$A,1,0)),ISERROR(VLOOKUP(TRIM(MID(N305,FIND(",",N305)+1,FIND(",",N305,FIND(",",N305)+1)-FIND(",",N305)-1)),MapTable!$A:$A,1,0)),ISERROR(VLOOKUP(TRIM(MID(N305,FIND(",",N305,FIND(",",N305)+1)+1,999)),MapTable!$A:$A,1,0))),"맵없음",
  ""),
IF(ISERROR(FIND(",",N305,FIND(",",N305,FIND(",",N305,FIND(",",N305)+1)+1)+1)),
  IF(OR(ISERROR(VLOOKUP(LEFT(N305,FIND(",",N305)-1),MapTable!$A:$A,1,0)),ISERROR(VLOOKUP(TRIM(MID(N305,FIND(",",N305)+1,FIND(",",N305,FIND(",",N305)+1)-FIND(",",N305)-1)),MapTable!$A:$A,1,0)),ISERROR(VLOOKUP(TRIM(MID(N305,FIND(",",N305,FIND(",",N305)+1)+1,FIND(",",N305,FIND(",",N305,FIND(",",N305)+1)+1)-FIND(",",N305,FIND(",",N305)+1)-1)),MapTable!$A:$A,1,0)),ISERROR(VLOOKUP(TRIM(MID(N305,FIND(",",N305,FIND(",",N305,FIND(",",N305)+1)+1)+1,999)),MapTable!$A:$A,1,0))),"맵없음",
  ""),
)))))</f>
        <v/>
      </c>
      <c r="T305" t="str">
        <f>IF(ISBLANK(S305),"",IF(ISERROR(VLOOKUP(S305,[1]DropTable!$A:$A,1,0)),"드랍없음",""))</f>
        <v/>
      </c>
      <c r="V305" t="str">
        <f>IF(ISBLANK(U305),"",IF(ISERROR(VLOOKUP(U305,[1]DropTable!$A:$A,1,0)),"드랍없음",""))</f>
        <v/>
      </c>
      <c r="X305">
        <v>8.1</v>
      </c>
    </row>
    <row r="306" spans="1:24" x14ac:dyDescent="0.3">
      <c r="A306">
        <v>8</v>
      </c>
      <c r="B306">
        <v>47</v>
      </c>
      <c r="C306">
        <f t="shared" si="17"/>
        <v>1680</v>
      </c>
      <c r="D306">
        <v>420</v>
      </c>
      <c r="E306" t="s">
        <v>114</v>
      </c>
      <c r="G306" t="b">
        <v>0</v>
      </c>
      <c r="H306" t="s">
        <v>24</v>
      </c>
      <c r="I306" t="str">
        <f>IF(ISBLANK(H306),"",IF(ISERROR(VLOOKUP(H306,MapTable!$A:$A,1,0)),"컨트롤없음",""))</f>
        <v/>
      </c>
      <c r="J306">
        <f t="shared" si="15"/>
        <v>5</v>
      </c>
      <c r="K306" t="b">
        <f t="shared" ca="1" si="16"/>
        <v>0</v>
      </c>
      <c r="M306" t="str">
        <f>IF(ISBLANK(L306),"",IF(ISERROR(VLOOKUP(L306,MapTable!$A:$A,1,0)),"컨트롤없음",""))</f>
        <v/>
      </c>
      <c r="O306" t="str">
        <f>IF(ISBLANK(N306),"",
IF(ISERROR(FIND(",",N306)),
  IF(ISERROR(VLOOKUP(N306,MapTable!$A:$A,1,0)),"맵없음",
  ""),
IF(ISERROR(FIND(",",N306,FIND(",",N306)+1)),
  IF(OR(ISERROR(VLOOKUP(LEFT(N306,FIND(",",N306)-1),MapTable!$A:$A,1,0)),ISERROR(VLOOKUP(TRIM(MID(N306,FIND(",",N306)+1,999)),MapTable!$A:$A,1,0))),"맵없음",
  ""),
IF(ISERROR(FIND(",",N306,FIND(",",N306,FIND(",",N306)+1)+1)),
  IF(OR(ISERROR(VLOOKUP(LEFT(N306,FIND(",",N306)-1),MapTable!$A:$A,1,0)),ISERROR(VLOOKUP(TRIM(MID(N306,FIND(",",N306)+1,FIND(",",N306,FIND(",",N306)+1)-FIND(",",N306)-1)),MapTable!$A:$A,1,0)),ISERROR(VLOOKUP(TRIM(MID(N306,FIND(",",N306,FIND(",",N306)+1)+1,999)),MapTable!$A:$A,1,0))),"맵없음",
  ""),
IF(ISERROR(FIND(",",N306,FIND(",",N306,FIND(",",N306,FIND(",",N306)+1)+1)+1)),
  IF(OR(ISERROR(VLOOKUP(LEFT(N306,FIND(",",N306)-1),MapTable!$A:$A,1,0)),ISERROR(VLOOKUP(TRIM(MID(N306,FIND(",",N306)+1,FIND(",",N306,FIND(",",N306)+1)-FIND(",",N306)-1)),MapTable!$A:$A,1,0)),ISERROR(VLOOKUP(TRIM(MID(N306,FIND(",",N306,FIND(",",N306)+1)+1,FIND(",",N306,FIND(",",N306,FIND(",",N306)+1)+1)-FIND(",",N306,FIND(",",N306)+1)-1)),MapTable!$A:$A,1,0)),ISERROR(VLOOKUP(TRIM(MID(N306,FIND(",",N306,FIND(",",N306,FIND(",",N306)+1)+1)+1,999)),MapTable!$A:$A,1,0))),"맵없음",
  ""),
)))))</f>
        <v/>
      </c>
      <c r="T306" t="str">
        <f>IF(ISBLANK(S306),"",IF(ISERROR(VLOOKUP(S306,[1]DropTable!$A:$A,1,0)),"드랍없음",""))</f>
        <v/>
      </c>
      <c r="V306" t="str">
        <f>IF(ISBLANK(U306),"",IF(ISERROR(VLOOKUP(U306,[1]DropTable!$A:$A,1,0)),"드랍없음",""))</f>
        <v/>
      </c>
      <c r="X306">
        <v>8.1</v>
      </c>
    </row>
    <row r="307" spans="1:24" x14ac:dyDescent="0.3">
      <c r="A307">
        <v>8</v>
      </c>
      <c r="B307">
        <v>48</v>
      </c>
      <c r="C307">
        <f t="shared" si="17"/>
        <v>1680</v>
      </c>
      <c r="D307">
        <v>420</v>
      </c>
      <c r="E307" t="s">
        <v>114</v>
      </c>
      <c r="G307" t="b">
        <v>0</v>
      </c>
      <c r="H307" t="s">
        <v>24</v>
      </c>
      <c r="I307" t="str">
        <f>IF(ISBLANK(H307),"",IF(ISERROR(VLOOKUP(H307,MapTable!$A:$A,1,0)),"컨트롤없음",""))</f>
        <v/>
      </c>
      <c r="J307">
        <f t="shared" si="15"/>
        <v>5</v>
      </c>
      <c r="K307" t="b">
        <f t="shared" ca="1" si="16"/>
        <v>0</v>
      </c>
      <c r="M307" t="str">
        <f>IF(ISBLANK(L307),"",IF(ISERROR(VLOOKUP(L307,MapTable!$A:$A,1,0)),"컨트롤없음",""))</f>
        <v/>
      </c>
      <c r="O307" t="str">
        <f>IF(ISBLANK(N307),"",
IF(ISERROR(FIND(",",N307)),
  IF(ISERROR(VLOOKUP(N307,MapTable!$A:$A,1,0)),"맵없음",
  ""),
IF(ISERROR(FIND(",",N307,FIND(",",N307)+1)),
  IF(OR(ISERROR(VLOOKUP(LEFT(N307,FIND(",",N307)-1),MapTable!$A:$A,1,0)),ISERROR(VLOOKUP(TRIM(MID(N307,FIND(",",N307)+1,999)),MapTable!$A:$A,1,0))),"맵없음",
  ""),
IF(ISERROR(FIND(",",N307,FIND(",",N307,FIND(",",N307)+1)+1)),
  IF(OR(ISERROR(VLOOKUP(LEFT(N307,FIND(",",N307)-1),MapTable!$A:$A,1,0)),ISERROR(VLOOKUP(TRIM(MID(N307,FIND(",",N307)+1,FIND(",",N307,FIND(",",N307)+1)-FIND(",",N307)-1)),MapTable!$A:$A,1,0)),ISERROR(VLOOKUP(TRIM(MID(N307,FIND(",",N307,FIND(",",N307)+1)+1,999)),MapTable!$A:$A,1,0))),"맵없음",
  ""),
IF(ISERROR(FIND(",",N307,FIND(",",N307,FIND(",",N307,FIND(",",N307)+1)+1)+1)),
  IF(OR(ISERROR(VLOOKUP(LEFT(N307,FIND(",",N307)-1),MapTable!$A:$A,1,0)),ISERROR(VLOOKUP(TRIM(MID(N307,FIND(",",N307)+1,FIND(",",N307,FIND(",",N307)+1)-FIND(",",N307)-1)),MapTable!$A:$A,1,0)),ISERROR(VLOOKUP(TRIM(MID(N307,FIND(",",N307,FIND(",",N307)+1)+1,FIND(",",N307,FIND(",",N307,FIND(",",N307)+1)+1)-FIND(",",N307,FIND(",",N307)+1)-1)),MapTable!$A:$A,1,0)),ISERROR(VLOOKUP(TRIM(MID(N307,FIND(",",N307,FIND(",",N307,FIND(",",N307)+1)+1)+1,999)),MapTable!$A:$A,1,0))),"맵없음",
  ""),
)))))</f>
        <v/>
      </c>
      <c r="T307" t="str">
        <f>IF(ISBLANK(S307),"",IF(ISERROR(VLOOKUP(S307,[1]DropTable!$A:$A,1,0)),"드랍없음",""))</f>
        <v/>
      </c>
      <c r="V307" t="str">
        <f>IF(ISBLANK(U307),"",IF(ISERROR(VLOOKUP(U307,[1]DropTable!$A:$A,1,0)),"드랍없음",""))</f>
        <v/>
      </c>
      <c r="X307">
        <v>8.1</v>
      </c>
    </row>
    <row r="308" spans="1:24" x14ac:dyDescent="0.3">
      <c r="A308">
        <v>8</v>
      </c>
      <c r="B308">
        <v>49</v>
      </c>
      <c r="C308">
        <f t="shared" si="17"/>
        <v>1680</v>
      </c>
      <c r="D308">
        <v>420</v>
      </c>
      <c r="E308" t="s">
        <v>114</v>
      </c>
      <c r="G308" t="b">
        <v>0</v>
      </c>
      <c r="H308" t="s">
        <v>24</v>
      </c>
      <c r="I308" t="str">
        <f>IF(ISBLANK(H308),"",IF(ISERROR(VLOOKUP(H308,MapTable!$A:$A,1,0)),"컨트롤없음",""))</f>
        <v/>
      </c>
      <c r="J308">
        <f t="shared" si="15"/>
        <v>5</v>
      </c>
      <c r="K308" t="b">
        <f t="shared" ca="1" si="16"/>
        <v>1</v>
      </c>
      <c r="M308" t="str">
        <f>IF(ISBLANK(L308),"",IF(ISERROR(VLOOKUP(L308,MapTable!$A:$A,1,0)),"컨트롤없음",""))</f>
        <v/>
      </c>
      <c r="O308" t="str">
        <f>IF(ISBLANK(N308),"",
IF(ISERROR(FIND(",",N308)),
  IF(ISERROR(VLOOKUP(N308,MapTable!$A:$A,1,0)),"맵없음",
  ""),
IF(ISERROR(FIND(",",N308,FIND(",",N308)+1)),
  IF(OR(ISERROR(VLOOKUP(LEFT(N308,FIND(",",N308)-1),MapTable!$A:$A,1,0)),ISERROR(VLOOKUP(TRIM(MID(N308,FIND(",",N308)+1,999)),MapTable!$A:$A,1,0))),"맵없음",
  ""),
IF(ISERROR(FIND(",",N308,FIND(",",N308,FIND(",",N308)+1)+1)),
  IF(OR(ISERROR(VLOOKUP(LEFT(N308,FIND(",",N308)-1),MapTable!$A:$A,1,0)),ISERROR(VLOOKUP(TRIM(MID(N308,FIND(",",N308)+1,FIND(",",N308,FIND(",",N308)+1)-FIND(",",N308)-1)),MapTable!$A:$A,1,0)),ISERROR(VLOOKUP(TRIM(MID(N308,FIND(",",N308,FIND(",",N308)+1)+1,999)),MapTable!$A:$A,1,0))),"맵없음",
  ""),
IF(ISERROR(FIND(",",N308,FIND(",",N308,FIND(",",N308,FIND(",",N308)+1)+1)+1)),
  IF(OR(ISERROR(VLOOKUP(LEFT(N308,FIND(",",N308)-1),MapTable!$A:$A,1,0)),ISERROR(VLOOKUP(TRIM(MID(N308,FIND(",",N308)+1,FIND(",",N308,FIND(",",N308)+1)-FIND(",",N308)-1)),MapTable!$A:$A,1,0)),ISERROR(VLOOKUP(TRIM(MID(N308,FIND(",",N308,FIND(",",N308)+1)+1,FIND(",",N308,FIND(",",N308,FIND(",",N308)+1)+1)-FIND(",",N308,FIND(",",N308)+1)-1)),MapTable!$A:$A,1,0)),ISERROR(VLOOKUP(TRIM(MID(N308,FIND(",",N308,FIND(",",N308,FIND(",",N308)+1)+1)+1,999)),MapTable!$A:$A,1,0))),"맵없음",
  ""),
)))))</f>
        <v/>
      </c>
      <c r="T308" t="str">
        <f>IF(ISBLANK(S308),"",IF(ISERROR(VLOOKUP(S308,[1]DropTable!$A:$A,1,0)),"드랍없음",""))</f>
        <v/>
      </c>
      <c r="V308" t="str">
        <f>IF(ISBLANK(U308),"",IF(ISERROR(VLOOKUP(U308,[1]DropTable!$A:$A,1,0)),"드랍없음",""))</f>
        <v/>
      </c>
      <c r="X308">
        <v>8.1</v>
      </c>
    </row>
    <row r="309" spans="1:24" x14ac:dyDescent="0.3">
      <c r="A309">
        <v>8</v>
      </c>
      <c r="B309">
        <v>50</v>
      </c>
      <c r="C309">
        <f t="shared" si="17"/>
        <v>1680</v>
      </c>
      <c r="D309">
        <v>420</v>
      </c>
      <c r="E309" t="s">
        <v>114</v>
      </c>
      <c r="G309" t="b">
        <v>0</v>
      </c>
      <c r="H309" t="s">
        <v>24</v>
      </c>
      <c r="I309" t="str">
        <f>IF(ISBLANK(H309),"",IF(ISERROR(VLOOKUP(H309,MapTable!$A:$A,1,0)),"컨트롤없음",""))</f>
        <v/>
      </c>
      <c r="J309">
        <f t="shared" si="15"/>
        <v>12</v>
      </c>
      <c r="K309" t="b">
        <f t="shared" ca="1" si="16"/>
        <v>0</v>
      </c>
      <c r="M309" t="str">
        <f>IF(ISBLANK(L309),"",IF(ISERROR(VLOOKUP(L309,MapTable!$A:$A,1,0)),"컨트롤없음",""))</f>
        <v/>
      </c>
      <c r="O309" t="str">
        <f>IF(ISBLANK(N309),"",
IF(ISERROR(FIND(",",N309)),
  IF(ISERROR(VLOOKUP(N309,MapTable!$A:$A,1,0)),"맵없음",
  ""),
IF(ISERROR(FIND(",",N309,FIND(",",N309)+1)),
  IF(OR(ISERROR(VLOOKUP(LEFT(N309,FIND(",",N309)-1),MapTable!$A:$A,1,0)),ISERROR(VLOOKUP(TRIM(MID(N309,FIND(",",N309)+1,999)),MapTable!$A:$A,1,0))),"맵없음",
  ""),
IF(ISERROR(FIND(",",N309,FIND(",",N309,FIND(",",N309)+1)+1)),
  IF(OR(ISERROR(VLOOKUP(LEFT(N309,FIND(",",N309)-1),MapTable!$A:$A,1,0)),ISERROR(VLOOKUP(TRIM(MID(N309,FIND(",",N309)+1,FIND(",",N309,FIND(",",N309)+1)-FIND(",",N309)-1)),MapTable!$A:$A,1,0)),ISERROR(VLOOKUP(TRIM(MID(N309,FIND(",",N309,FIND(",",N309)+1)+1,999)),MapTable!$A:$A,1,0))),"맵없음",
  ""),
IF(ISERROR(FIND(",",N309,FIND(",",N309,FIND(",",N309,FIND(",",N309)+1)+1)+1)),
  IF(OR(ISERROR(VLOOKUP(LEFT(N309,FIND(",",N309)-1),MapTable!$A:$A,1,0)),ISERROR(VLOOKUP(TRIM(MID(N309,FIND(",",N309)+1,FIND(",",N309,FIND(",",N309)+1)-FIND(",",N309)-1)),MapTable!$A:$A,1,0)),ISERROR(VLOOKUP(TRIM(MID(N309,FIND(",",N309,FIND(",",N309)+1)+1,FIND(",",N309,FIND(",",N309,FIND(",",N309)+1)+1)-FIND(",",N309,FIND(",",N309)+1)-1)),MapTable!$A:$A,1,0)),ISERROR(VLOOKUP(TRIM(MID(N309,FIND(",",N309,FIND(",",N309,FIND(",",N309)+1)+1)+1,999)),MapTable!$A:$A,1,0))),"맵없음",
  ""),
)))))</f>
        <v/>
      </c>
      <c r="T309" t="str">
        <f>IF(ISBLANK(S309),"",IF(ISERROR(VLOOKUP(S309,[1]DropTable!$A:$A,1,0)),"드랍없음",""))</f>
        <v/>
      </c>
      <c r="V309" t="str">
        <f>IF(ISBLANK(U309),"",IF(ISERROR(VLOOKUP(U309,[1]DropTable!$A:$A,1,0)),"드랍없음",""))</f>
        <v/>
      </c>
      <c r="X309">
        <v>8.1</v>
      </c>
    </row>
    <row r="310" spans="1:24" x14ac:dyDescent="0.3">
      <c r="A310">
        <v>9</v>
      </c>
      <c r="B310">
        <v>0</v>
      </c>
      <c r="C310">
        <v>1680</v>
      </c>
      <c r="D310">
        <v>420</v>
      </c>
      <c r="E310" t="s">
        <v>114</v>
      </c>
      <c r="G310" t="b">
        <v>0</v>
      </c>
      <c r="H310" t="s">
        <v>64</v>
      </c>
      <c r="I310" t="str">
        <f>IF(ISBLANK(H310),"",IF(ISERROR(VLOOKUP(H310,MapTable!$A:$A,1,0)),"컨트롤없음",""))</f>
        <v/>
      </c>
      <c r="J310">
        <f t="shared" si="15"/>
        <v>0</v>
      </c>
      <c r="K310" t="b">
        <f t="shared" ca="1" si="16"/>
        <v>0</v>
      </c>
      <c r="M310" t="str">
        <f>IF(ISBLANK(L310),"",IF(ISERROR(VLOOKUP(L310,MapTable!$A:$A,1,0)),"컨트롤없음",""))</f>
        <v/>
      </c>
      <c r="O310" t="str">
        <f>IF(ISBLANK(N310),"",
IF(ISERROR(FIND(",",N310)),
  IF(ISERROR(VLOOKUP(N310,MapTable!$A:$A,1,0)),"맵없음",
  ""),
IF(ISERROR(FIND(",",N310,FIND(",",N310)+1)),
  IF(OR(ISERROR(VLOOKUP(LEFT(N310,FIND(",",N310)-1),MapTable!$A:$A,1,0)),ISERROR(VLOOKUP(TRIM(MID(N310,FIND(",",N310)+1,999)),MapTable!$A:$A,1,0))),"맵없음",
  ""),
IF(ISERROR(FIND(",",N310,FIND(",",N310,FIND(",",N310)+1)+1)),
  IF(OR(ISERROR(VLOOKUP(LEFT(N310,FIND(",",N310)-1),MapTable!$A:$A,1,0)),ISERROR(VLOOKUP(TRIM(MID(N310,FIND(",",N310)+1,FIND(",",N310,FIND(",",N310)+1)-FIND(",",N310)-1)),MapTable!$A:$A,1,0)),ISERROR(VLOOKUP(TRIM(MID(N310,FIND(",",N310,FIND(",",N310)+1)+1,999)),MapTable!$A:$A,1,0))),"맵없음",
  ""),
IF(ISERROR(FIND(",",N310,FIND(",",N310,FIND(",",N310,FIND(",",N310)+1)+1)+1)),
  IF(OR(ISERROR(VLOOKUP(LEFT(N310,FIND(",",N310)-1),MapTable!$A:$A,1,0)),ISERROR(VLOOKUP(TRIM(MID(N310,FIND(",",N310)+1,FIND(",",N310,FIND(",",N310)+1)-FIND(",",N310)-1)),MapTable!$A:$A,1,0)),ISERROR(VLOOKUP(TRIM(MID(N310,FIND(",",N310,FIND(",",N310)+1)+1,FIND(",",N310,FIND(",",N310,FIND(",",N310)+1)+1)-FIND(",",N310,FIND(",",N310)+1)-1)),MapTable!$A:$A,1,0)),ISERROR(VLOOKUP(TRIM(MID(N310,FIND(",",N310,FIND(",",N310,FIND(",",N310)+1)+1)+1,999)),MapTable!$A:$A,1,0))),"맵없음",
  ""),
)))))</f>
        <v/>
      </c>
      <c r="T310" t="str">
        <f>IF(ISBLANK(S310),"",IF(ISERROR(VLOOKUP(S310,[1]DropTable!$A:$A,1,0)),"드랍없음",""))</f>
        <v/>
      </c>
      <c r="V310" t="str">
        <f>IF(ISBLANK(U310),"",IF(ISERROR(VLOOKUP(U310,[1]DropTable!$A:$A,1,0)),"드랍없음",""))</f>
        <v/>
      </c>
      <c r="X310">
        <v>8.1</v>
      </c>
    </row>
    <row r="311" spans="1:24" x14ac:dyDescent="0.3">
      <c r="A311">
        <v>9</v>
      </c>
      <c r="B311">
        <v>1</v>
      </c>
      <c r="C311">
        <f t="shared" si="17"/>
        <v>1680</v>
      </c>
      <c r="D311">
        <v>420</v>
      </c>
      <c r="E311" t="s">
        <v>114</v>
      </c>
      <c r="G311" t="b">
        <v>0</v>
      </c>
      <c r="H311" t="s">
        <v>24</v>
      </c>
      <c r="I311" t="str">
        <f>IF(ISBLANK(H311),"",IF(ISERROR(VLOOKUP(H311,MapTable!$A:$A,1,0)),"컨트롤없음",""))</f>
        <v/>
      </c>
      <c r="J311">
        <f t="shared" si="15"/>
        <v>1</v>
      </c>
      <c r="K311" t="b">
        <f t="shared" ca="1" si="16"/>
        <v>0</v>
      </c>
      <c r="M311" t="str">
        <f>IF(ISBLANK(L311),"",IF(ISERROR(VLOOKUP(L311,MapTable!$A:$A,1,0)),"컨트롤없음",""))</f>
        <v/>
      </c>
      <c r="O311" t="str">
        <f>IF(ISBLANK(N311),"",
IF(ISERROR(FIND(",",N311)),
  IF(ISERROR(VLOOKUP(N311,MapTable!$A:$A,1,0)),"맵없음",
  ""),
IF(ISERROR(FIND(",",N311,FIND(",",N311)+1)),
  IF(OR(ISERROR(VLOOKUP(LEFT(N311,FIND(",",N311)-1),MapTable!$A:$A,1,0)),ISERROR(VLOOKUP(TRIM(MID(N311,FIND(",",N311)+1,999)),MapTable!$A:$A,1,0))),"맵없음",
  ""),
IF(ISERROR(FIND(",",N311,FIND(",",N311,FIND(",",N311)+1)+1)),
  IF(OR(ISERROR(VLOOKUP(LEFT(N311,FIND(",",N311)-1),MapTable!$A:$A,1,0)),ISERROR(VLOOKUP(TRIM(MID(N311,FIND(",",N311)+1,FIND(",",N311,FIND(",",N311)+1)-FIND(",",N311)-1)),MapTable!$A:$A,1,0)),ISERROR(VLOOKUP(TRIM(MID(N311,FIND(",",N311,FIND(",",N311)+1)+1,999)),MapTable!$A:$A,1,0))),"맵없음",
  ""),
IF(ISERROR(FIND(",",N311,FIND(",",N311,FIND(",",N311,FIND(",",N311)+1)+1)+1)),
  IF(OR(ISERROR(VLOOKUP(LEFT(N311,FIND(",",N311)-1),MapTable!$A:$A,1,0)),ISERROR(VLOOKUP(TRIM(MID(N311,FIND(",",N311)+1,FIND(",",N311,FIND(",",N311)+1)-FIND(",",N311)-1)),MapTable!$A:$A,1,0)),ISERROR(VLOOKUP(TRIM(MID(N311,FIND(",",N311,FIND(",",N311)+1)+1,FIND(",",N311,FIND(",",N311,FIND(",",N311)+1)+1)-FIND(",",N311,FIND(",",N311)+1)-1)),MapTable!$A:$A,1,0)),ISERROR(VLOOKUP(TRIM(MID(N311,FIND(",",N311,FIND(",",N311,FIND(",",N311)+1)+1)+1,999)),MapTable!$A:$A,1,0))),"맵없음",
  ""),
)))))</f>
        <v/>
      </c>
      <c r="T311" t="str">
        <f>IF(ISBLANK(S311),"",IF(ISERROR(VLOOKUP(S311,[1]DropTable!$A:$A,1,0)),"드랍없음",""))</f>
        <v/>
      </c>
      <c r="V311" t="str">
        <f>IF(ISBLANK(U311),"",IF(ISERROR(VLOOKUP(U311,[1]DropTable!$A:$A,1,0)),"드랍없음",""))</f>
        <v/>
      </c>
      <c r="X311">
        <v>8.1</v>
      </c>
    </row>
    <row r="312" spans="1:24" x14ac:dyDescent="0.3">
      <c r="A312">
        <v>9</v>
      </c>
      <c r="B312">
        <v>2</v>
      </c>
      <c r="C312">
        <f t="shared" si="17"/>
        <v>1680</v>
      </c>
      <c r="D312">
        <v>420</v>
      </c>
      <c r="E312" t="s">
        <v>114</v>
      </c>
      <c r="G312" t="b">
        <v>0</v>
      </c>
      <c r="H312" t="s">
        <v>24</v>
      </c>
      <c r="I312" t="str">
        <f>IF(ISBLANK(H312),"",IF(ISERROR(VLOOKUP(H312,MapTable!$A:$A,1,0)),"컨트롤없음",""))</f>
        <v/>
      </c>
      <c r="J312">
        <f t="shared" si="15"/>
        <v>1</v>
      </c>
      <c r="K312" t="b">
        <f t="shared" ca="1" si="16"/>
        <v>0</v>
      </c>
      <c r="M312" t="str">
        <f>IF(ISBLANK(L312),"",IF(ISERROR(VLOOKUP(L312,MapTable!$A:$A,1,0)),"컨트롤없음",""))</f>
        <v/>
      </c>
      <c r="O312" t="str">
        <f>IF(ISBLANK(N312),"",
IF(ISERROR(FIND(",",N312)),
  IF(ISERROR(VLOOKUP(N312,MapTable!$A:$A,1,0)),"맵없음",
  ""),
IF(ISERROR(FIND(",",N312,FIND(",",N312)+1)),
  IF(OR(ISERROR(VLOOKUP(LEFT(N312,FIND(",",N312)-1),MapTable!$A:$A,1,0)),ISERROR(VLOOKUP(TRIM(MID(N312,FIND(",",N312)+1,999)),MapTable!$A:$A,1,0))),"맵없음",
  ""),
IF(ISERROR(FIND(",",N312,FIND(",",N312,FIND(",",N312)+1)+1)),
  IF(OR(ISERROR(VLOOKUP(LEFT(N312,FIND(",",N312)-1),MapTable!$A:$A,1,0)),ISERROR(VLOOKUP(TRIM(MID(N312,FIND(",",N312)+1,FIND(",",N312,FIND(",",N312)+1)-FIND(",",N312)-1)),MapTable!$A:$A,1,0)),ISERROR(VLOOKUP(TRIM(MID(N312,FIND(",",N312,FIND(",",N312)+1)+1,999)),MapTable!$A:$A,1,0))),"맵없음",
  ""),
IF(ISERROR(FIND(",",N312,FIND(",",N312,FIND(",",N312,FIND(",",N312)+1)+1)+1)),
  IF(OR(ISERROR(VLOOKUP(LEFT(N312,FIND(",",N312)-1),MapTable!$A:$A,1,0)),ISERROR(VLOOKUP(TRIM(MID(N312,FIND(",",N312)+1,FIND(",",N312,FIND(",",N312)+1)-FIND(",",N312)-1)),MapTable!$A:$A,1,0)),ISERROR(VLOOKUP(TRIM(MID(N312,FIND(",",N312,FIND(",",N312)+1)+1,FIND(",",N312,FIND(",",N312,FIND(",",N312)+1)+1)-FIND(",",N312,FIND(",",N312)+1)-1)),MapTable!$A:$A,1,0)),ISERROR(VLOOKUP(TRIM(MID(N312,FIND(",",N312,FIND(",",N312,FIND(",",N312)+1)+1)+1,999)),MapTable!$A:$A,1,0))),"맵없음",
  ""),
)))))</f>
        <v/>
      </c>
      <c r="T312" t="str">
        <f>IF(ISBLANK(S312),"",IF(ISERROR(VLOOKUP(S312,[1]DropTable!$A:$A,1,0)),"드랍없음",""))</f>
        <v/>
      </c>
      <c r="V312" t="str">
        <f>IF(ISBLANK(U312),"",IF(ISERROR(VLOOKUP(U312,[1]DropTable!$A:$A,1,0)),"드랍없음",""))</f>
        <v/>
      </c>
      <c r="X312">
        <v>8.1</v>
      </c>
    </row>
    <row r="313" spans="1:24" x14ac:dyDescent="0.3">
      <c r="A313">
        <v>9</v>
      </c>
      <c r="B313">
        <v>3</v>
      </c>
      <c r="C313">
        <f t="shared" si="17"/>
        <v>1680</v>
      </c>
      <c r="D313">
        <v>420</v>
      </c>
      <c r="E313" t="s">
        <v>114</v>
      </c>
      <c r="G313" t="b">
        <v>0</v>
      </c>
      <c r="H313" t="s">
        <v>24</v>
      </c>
      <c r="I313" t="str">
        <f>IF(ISBLANK(H313),"",IF(ISERROR(VLOOKUP(H313,MapTable!$A:$A,1,0)),"컨트롤없음",""))</f>
        <v/>
      </c>
      <c r="J313">
        <f t="shared" si="15"/>
        <v>11</v>
      </c>
      <c r="K313" t="b">
        <f t="shared" ca="1" si="16"/>
        <v>0</v>
      </c>
      <c r="M313" t="str">
        <f>IF(ISBLANK(L313),"",IF(ISERROR(VLOOKUP(L313,MapTable!$A:$A,1,0)),"컨트롤없음",""))</f>
        <v/>
      </c>
      <c r="O313" t="str">
        <f>IF(ISBLANK(N313),"",
IF(ISERROR(FIND(",",N313)),
  IF(ISERROR(VLOOKUP(N313,MapTable!$A:$A,1,0)),"맵없음",
  ""),
IF(ISERROR(FIND(",",N313,FIND(",",N313)+1)),
  IF(OR(ISERROR(VLOOKUP(LEFT(N313,FIND(",",N313)-1),MapTable!$A:$A,1,0)),ISERROR(VLOOKUP(TRIM(MID(N313,FIND(",",N313)+1,999)),MapTable!$A:$A,1,0))),"맵없음",
  ""),
IF(ISERROR(FIND(",",N313,FIND(",",N313,FIND(",",N313)+1)+1)),
  IF(OR(ISERROR(VLOOKUP(LEFT(N313,FIND(",",N313)-1),MapTable!$A:$A,1,0)),ISERROR(VLOOKUP(TRIM(MID(N313,FIND(",",N313)+1,FIND(",",N313,FIND(",",N313)+1)-FIND(",",N313)-1)),MapTable!$A:$A,1,0)),ISERROR(VLOOKUP(TRIM(MID(N313,FIND(",",N313,FIND(",",N313)+1)+1,999)),MapTable!$A:$A,1,0))),"맵없음",
  ""),
IF(ISERROR(FIND(",",N313,FIND(",",N313,FIND(",",N313,FIND(",",N313)+1)+1)+1)),
  IF(OR(ISERROR(VLOOKUP(LEFT(N313,FIND(",",N313)-1),MapTable!$A:$A,1,0)),ISERROR(VLOOKUP(TRIM(MID(N313,FIND(",",N313)+1,FIND(",",N313,FIND(",",N313)+1)-FIND(",",N313)-1)),MapTable!$A:$A,1,0)),ISERROR(VLOOKUP(TRIM(MID(N313,FIND(",",N313,FIND(",",N313)+1)+1,FIND(",",N313,FIND(",",N313,FIND(",",N313)+1)+1)-FIND(",",N313,FIND(",",N313)+1)-1)),MapTable!$A:$A,1,0)),ISERROR(VLOOKUP(TRIM(MID(N313,FIND(",",N313,FIND(",",N313,FIND(",",N313)+1)+1)+1,999)),MapTable!$A:$A,1,0))),"맵없음",
  ""),
)))))</f>
        <v/>
      </c>
      <c r="T313" t="str">
        <f>IF(ISBLANK(S313),"",IF(ISERROR(VLOOKUP(S313,[1]DropTable!$A:$A,1,0)),"드랍없음",""))</f>
        <v/>
      </c>
      <c r="V313" t="str">
        <f>IF(ISBLANK(U313),"",IF(ISERROR(VLOOKUP(U313,[1]DropTable!$A:$A,1,0)),"드랍없음",""))</f>
        <v/>
      </c>
      <c r="X313">
        <v>8.1</v>
      </c>
    </row>
    <row r="314" spans="1:24" x14ac:dyDescent="0.3">
      <c r="A314">
        <v>9</v>
      </c>
      <c r="B314">
        <v>4</v>
      </c>
      <c r="C314">
        <f t="shared" si="17"/>
        <v>1680</v>
      </c>
      <c r="D314">
        <v>420</v>
      </c>
      <c r="E314" t="s">
        <v>114</v>
      </c>
      <c r="G314" t="b">
        <v>0</v>
      </c>
      <c r="H314" t="s">
        <v>24</v>
      </c>
      <c r="I314" t="str">
        <f>IF(ISBLANK(H314),"",IF(ISERROR(VLOOKUP(H314,MapTable!$A:$A,1,0)),"컨트롤없음",""))</f>
        <v/>
      </c>
      <c r="J314">
        <f t="shared" si="15"/>
        <v>1</v>
      </c>
      <c r="K314" t="b">
        <f t="shared" ca="1" si="16"/>
        <v>0</v>
      </c>
      <c r="M314" t="str">
        <f>IF(ISBLANK(L314),"",IF(ISERROR(VLOOKUP(L314,MapTable!$A:$A,1,0)),"컨트롤없음",""))</f>
        <v/>
      </c>
      <c r="O314" t="str">
        <f>IF(ISBLANK(N314),"",
IF(ISERROR(FIND(",",N314)),
  IF(ISERROR(VLOOKUP(N314,MapTable!$A:$A,1,0)),"맵없음",
  ""),
IF(ISERROR(FIND(",",N314,FIND(",",N314)+1)),
  IF(OR(ISERROR(VLOOKUP(LEFT(N314,FIND(",",N314)-1),MapTable!$A:$A,1,0)),ISERROR(VLOOKUP(TRIM(MID(N314,FIND(",",N314)+1,999)),MapTable!$A:$A,1,0))),"맵없음",
  ""),
IF(ISERROR(FIND(",",N314,FIND(",",N314,FIND(",",N314)+1)+1)),
  IF(OR(ISERROR(VLOOKUP(LEFT(N314,FIND(",",N314)-1),MapTable!$A:$A,1,0)),ISERROR(VLOOKUP(TRIM(MID(N314,FIND(",",N314)+1,FIND(",",N314,FIND(",",N314)+1)-FIND(",",N314)-1)),MapTable!$A:$A,1,0)),ISERROR(VLOOKUP(TRIM(MID(N314,FIND(",",N314,FIND(",",N314)+1)+1,999)),MapTable!$A:$A,1,0))),"맵없음",
  ""),
IF(ISERROR(FIND(",",N314,FIND(",",N314,FIND(",",N314,FIND(",",N314)+1)+1)+1)),
  IF(OR(ISERROR(VLOOKUP(LEFT(N314,FIND(",",N314)-1),MapTable!$A:$A,1,0)),ISERROR(VLOOKUP(TRIM(MID(N314,FIND(",",N314)+1,FIND(",",N314,FIND(",",N314)+1)-FIND(",",N314)-1)),MapTable!$A:$A,1,0)),ISERROR(VLOOKUP(TRIM(MID(N314,FIND(",",N314,FIND(",",N314)+1)+1,FIND(",",N314,FIND(",",N314,FIND(",",N314)+1)+1)-FIND(",",N314,FIND(",",N314)+1)-1)),MapTable!$A:$A,1,0)),ISERROR(VLOOKUP(TRIM(MID(N314,FIND(",",N314,FIND(",",N314,FIND(",",N314)+1)+1)+1,999)),MapTable!$A:$A,1,0))),"맵없음",
  ""),
)))))</f>
        <v/>
      </c>
      <c r="T314" t="str">
        <f>IF(ISBLANK(S314),"",IF(ISERROR(VLOOKUP(S314,[1]DropTable!$A:$A,1,0)),"드랍없음",""))</f>
        <v/>
      </c>
      <c r="V314" t="str">
        <f>IF(ISBLANK(U314),"",IF(ISERROR(VLOOKUP(U314,[1]DropTable!$A:$A,1,0)),"드랍없음",""))</f>
        <v/>
      </c>
      <c r="X314">
        <v>8.1</v>
      </c>
    </row>
    <row r="315" spans="1:24" x14ac:dyDescent="0.3">
      <c r="A315">
        <v>9</v>
      </c>
      <c r="B315">
        <v>5</v>
      </c>
      <c r="C315">
        <f t="shared" si="17"/>
        <v>1680</v>
      </c>
      <c r="D315">
        <v>420</v>
      </c>
      <c r="E315" t="s">
        <v>114</v>
      </c>
      <c r="G315" t="b">
        <v>0</v>
      </c>
      <c r="H315" t="s">
        <v>24</v>
      </c>
      <c r="I315" t="str">
        <f>IF(ISBLANK(H315),"",IF(ISERROR(VLOOKUP(H315,MapTable!$A:$A,1,0)),"컨트롤없음",""))</f>
        <v/>
      </c>
      <c r="J315">
        <f t="shared" si="15"/>
        <v>1</v>
      </c>
      <c r="K315" t="b">
        <f t="shared" ca="1" si="16"/>
        <v>1</v>
      </c>
      <c r="M315" t="str">
        <f>IF(ISBLANK(L315),"",IF(ISERROR(VLOOKUP(L315,MapTable!$A:$A,1,0)),"컨트롤없음",""))</f>
        <v/>
      </c>
      <c r="O315" t="str">
        <f>IF(ISBLANK(N315),"",
IF(ISERROR(FIND(",",N315)),
  IF(ISERROR(VLOOKUP(N315,MapTable!$A:$A,1,0)),"맵없음",
  ""),
IF(ISERROR(FIND(",",N315,FIND(",",N315)+1)),
  IF(OR(ISERROR(VLOOKUP(LEFT(N315,FIND(",",N315)-1),MapTable!$A:$A,1,0)),ISERROR(VLOOKUP(TRIM(MID(N315,FIND(",",N315)+1,999)),MapTable!$A:$A,1,0))),"맵없음",
  ""),
IF(ISERROR(FIND(",",N315,FIND(",",N315,FIND(",",N315)+1)+1)),
  IF(OR(ISERROR(VLOOKUP(LEFT(N315,FIND(",",N315)-1),MapTable!$A:$A,1,0)),ISERROR(VLOOKUP(TRIM(MID(N315,FIND(",",N315)+1,FIND(",",N315,FIND(",",N315)+1)-FIND(",",N315)-1)),MapTable!$A:$A,1,0)),ISERROR(VLOOKUP(TRIM(MID(N315,FIND(",",N315,FIND(",",N315)+1)+1,999)),MapTable!$A:$A,1,0))),"맵없음",
  ""),
IF(ISERROR(FIND(",",N315,FIND(",",N315,FIND(",",N315,FIND(",",N315)+1)+1)+1)),
  IF(OR(ISERROR(VLOOKUP(LEFT(N315,FIND(",",N315)-1),MapTable!$A:$A,1,0)),ISERROR(VLOOKUP(TRIM(MID(N315,FIND(",",N315)+1,FIND(",",N315,FIND(",",N315)+1)-FIND(",",N315)-1)),MapTable!$A:$A,1,0)),ISERROR(VLOOKUP(TRIM(MID(N315,FIND(",",N315,FIND(",",N315)+1)+1,FIND(",",N315,FIND(",",N315,FIND(",",N315)+1)+1)-FIND(",",N315,FIND(",",N315)+1)-1)),MapTable!$A:$A,1,0)),ISERROR(VLOOKUP(TRIM(MID(N315,FIND(",",N315,FIND(",",N315,FIND(",",N315)+1)+1)+1,999)),MapTable!$A:$A,1,0))),"맵없음",
  ""),
)))))</f>
        <v/>
      </c>
      <c r="T315" t="str">
        <f>IF(ISBLANK(S315),"",IF(ISERROR(VLOOKUP(S315,[1]DropTable!$A:$A,1,0)),"드랍없음",""))</f>
        <v/>
      </c>
      <c r="V315" t="str">
        <f>IF(ISBLANK(U315),"",IF(ISERROR(VLOOKUP(U315,[1]DropTable!$A:$A,1,0)),"드랍없음",""))</f>
        <v/>
      </c>
      <c r="X315">
        <v>8.1</v>
      </c>
    </row>
    <row r="316" spans="1:24" x14ac:dyDescent="0.3">
      <c r="A316">
        <v>9</v>
      </c>
      <c r="B316">
        <v>6</v>
      </c>
      <c r="C316">
        <f t="shared" si="17"/>
        <v>1680</v>
      </c>
      <c r="D316">
        <v>420</v>
      </c>
      <c r="E316" t="s">
        <v>114</v>
      </c>
      <c r="G316" t="b">
        <v>0</v>
      </c>
      <c r="H316" t="s">
        <v>24</v>
      </c>
      <c r="I316" t="str">
        <f>IF(ISBLANK(H316),"",IF(ISERROR(VLOOKUP(H316,MapTable!$A:$A,1,0)),"컨트롤없음",""))</f>
        <v/>
      </c>
      <c r="J316">
        <f t="shared" si="15"/>
        <v>12</v>
      </c>
      <c r="K316" t="b">
        <f t="shared" ca="1" si="16"/>
        <v>1</v>
      </c>
      <c r="M316" t="str">
        <f>IF(ISBLANK(L316),"",IF(ISERROR(VLOOKUP(L316,MapTable!$A:$A,1,0)),"컨트롤없음",""))</f>
        <v/>
      </c>
      <c r="O316" t="str">
        <f>IF(ISBLANK(N316),"",
IF(ISERROR(FIND(",",N316)),
  IF(ISERROR(VLOOKUP(N316,MapTable!$A:$A,1,0)),"맵없음",
  ""),
IF(ISERROR(FIND(",",N316,FIND(",",N316)+1)),
  IF(OR(ISERROR(VLOOKUP(LEFT(N316,FIND(",",N316)-1),MapTable!$A:$A,1,0)),ISERROR(VLOOKUP(TRIM(MID(N316,FIND(",",N316)+1,999)),MapTable!$A:$A,1,0))),"맵없음",
  ""),
IF(ISERROR(FIND(",",N316,FIND(",",N316,FIND(",",N316)+1)+1)),
  IF(OR(ISERROR(VLOOKUP(LEFT(N316,FIND(",",N316)-1),MapTable!$A:$A,1,0)),ISERROR(VLOOKUP(TRIM(MID(N316,FIND(",",N316)+1,FIND(",",N316,FIND(",",N316)+1)-FIND(",",N316)-1)),MapTable!$A:$A,1,0)),ISERROR(VLOOKUP(TRIM(MID(N316,FIND(",",N316,FIND(",",N316)+1)+1,999)),MapTable!$A:$A,1,0))),"맵없음",
  ""),
IF(ISERROR(FIND(",",N316,FIND(",",N316,FIND(",",N316,FIND(",",N316)+1)+1)+1)),
  IF(OR(ISERROR(VLOOKUP(LEFT(N316,FIND(",",N316)-1),MapTable!$A:$A,1,0)),ISERROR(VLOOKUP(TRIM(MID(N316,FIND(",",N316)+1,FIND(",",N316,FIND(",",N316)+1)-FIND(",",N316)-1)),MapTable!$A:$A,1,0)),ISERROR(VLOOKUP(TRIM(MID(N316,FIND(",",N316,FIND(",",N316)+1)+1,FIND(",",N316,FIND(",",N316,FIND(",",N316)+1)+1)-FIND(",",N316,FIND(",",N316)+1)-1)),MapTable!$A:$A,1,0)),ISERROR(VLOOKUP(TRIM(MID(N316,FIND(",",N316,FIND(",",N316,FIND(",",N316)+1)+1)+1,999)),MapTable!$A:$A,1,0))),"맵없음",
  ""),
)))))</f>
        <v/>
      </c>
      <c r="T316" t="str">
        <f>IF(ISBLANK(S316),"",IF(ISERROR(VLOOKUP(S316,[1]DropTable!$A:$A,1,0)),"드랍없음",""))</f>
        <v/>
      </c>
      <c r="V316" t="str">
        <f>IF(ISBLANK(U316),"",IF(ISERROR(VLOOKUP(U316,[1]DropTable!$A:$A,1,0)),"드랍없음",""))</f>
        <v/>
      </c>
      <c r="X316">
        <v>8.1</v>
      </c>
    </row>
    <row r="317" spans="1:24" x14ac:dyDescent="0.3">
      <c r="A317">
        <v>9</v>
      </c>
      <c r="B317">
        <v>7</v>
      </c>
      <c r="C317">
        <f t="shared" si="17"/>
        <v>1680</v>
      </c>
      <c r="D317">
        <v>420</v>
      </c>
      <c r="E317" t="s">
        <v>114</v>
      </c>
      <c r="G317" t="b">
        <v>0</v>
      </c>
      <c r="H317" t="s">
        <v>24</v>
      </c>
      <c r="I317" t="str">
        <f>IF(ISBLANK(H317),"",IF(ISERROR(VLOOKUP(H317,MapTable!$A:$A,1,0)),"컨트롤없음",""))</f>
        <v/>
      </c>
      <c r="J317">
        <f t="shared" si="15"/>
        <v>2</v>
      </c>
      <c r="K317" t="b">
        <f t="shared" ca="1" si="16"/>
        <v>0</v>
      </c>
      <c r="M317" t="str">
        <f>IF(ISBLANK(L317),"",IF(ISERROR(VLOOKUP(L317,MapTable!$A:$A,1,0)),"컨트롤없음",""))</f>
        <v/>
      </c>
      <c r="O317" t="str">
        <f>IF(ISBLANK(N317),"",
IF(ISERROR(FIND(",",N317)),
  IF(ISERROR(VLOOKUP(N317,MapTable!$A:$A,1,0)),"맵없음",
  ""),
IF(ISERROR(FIND(",",N317,FIND(",",N317)+1)),
  IF(OR(ISERROR(VLOOKUP(LEFT(N317,FIND(",",N317)-1),MapTable!$A:$A,1,0)),ISERROR(VLOOKUP(TRIM(MID(N317,FIND(",",N317)+1,999)),MapTable!$A:$A,1,0))),"맵없음",
  ""),
IF(ISERROR(FIND(",",N317,FIND(",",N317,FIND(",",N317)+1)+1)),
  IF(OR(ISERROR(VLOOKUP(LEFT(N317,FIND(",",N317)-1),MapTable!$A:$A,1,0)),ISERROR(VLOOKUP(TRIM(MID(N317,FIND(",",N317)+1,FIND(",",N317,FIND(",",N317)+1)-FIND(",",N317)-1)),MapTable!$A:$A,1,0)),ISERROR(VLOOKUP(TRIM(MID(N317,FIND(",",N317,FIND(",",N317)+1)+1,999)),MapTable!$A:$A,1,0))),"맵없음",
  ""),
IF(ISERROR(FIND(",",N317,FIND(",",N317,FIND(",",N317,FIND(",",N317)+1)+1)+1)),
  IF(OR(ISERROR(VLOOKUP(LEFT(N317,FIND(",",N317)-1),MapTable!$A:$A,1,0)),ISERROR(VLOOKUP(TRIM(MID(N317,FIND(",",N317)+1,FIND(",",N317,FIND(",",N317)+1)-FIND(",",N317)-1)),MapTable!$A:$A,1,0)),ISERROR(VLOOKUP(TRIM(MID(N317,FIND(",",N317,FIND(",",N317)+1)+1,FIND(",",N317,FIND(",",N317,FIND(",",N317)+1)+1)-FIND(",",N317,FIND(",",N317)+1)-1)),MapTable!$A:$A,1,0)),ISERROR(VLOOKUP(TRIM(MID(N317,FIND(",",N317,FIND(",",N317,FIND(",",N317)+1)+1)+1,999)),MapTable!$A:$A,1,0))),"맵없음",
  ""),
)))))</f>
        <v/>
      </c>
      <c r="T317" t="str">
        <f>IF(ISBLANK(S317),"",IF(ISERROR(VLOOKUP(S317,[1]DropTable!$A:$A,1,0)),"드랍없음",""))</f>
        <v/>
      </c>
      <c r="V317" t="str">
        <f>IF(ISBLANK(U317),"",IF(ISERROR(VLOOKUP(U317,[1]DropTable!$A:$A,1,0)),"드랍없음",""))</f>
        <v/>
      </c>
      <c r="X317">
        <v>8.1</v>
      </c>
    </row>
    <row r="318" spans="1:24" x14ac:dyDescent="0.3">
      <c r="A318">
        <v>9</v>
      </c>
      <c r="B318">
        <v>8</v>
      </c>
      <c r="C318">
        <f t="shared" si="17"/>
        <v>1680</v>
      </c>
      <c r="D318">
        <v>420</v>
      </c>
      <c r="E318" t="s">
        <v>114</v>
      </c>
      <c r="G318" t="b">
        <v>0</v>
      </c>
      <c r="H318" t="s">
        <v>24</v>
      </c>
      <c r="I318" t="str">
        <f>IF(ISBLANK(H318),"",IF(ISERROR(VLOOKUP(H318,MapTable!$A:$A,1,0)),"컨트롤없음",""))</f>
        <v/>
      </c>
      <c r="J318">
        <f t="shared" si="15"/>
        <v>2</v>
      </c>
      <c r="K318" t="b">
        <f t="shared" ca="1" si="16"/>
        <v>0</v>
      </c>
      <c r="M318" t="str">
        <f>IF(ISBLANK(L318),"",IF(ISERROR(VLOOKUP(L318,MapTable!$A:$A,1,0)),"컨트롤없음",""))</f>
        <v/>
      </c>
      <c r="O318" t="str">
        <f>IF(ISBLANK(N318),"",
IF(ISERROR(FIND(",",N318)),
  IF(ISERROR(VLOOKUP(N318,MapTable!$A:$A,1,0)),"맵없음",
  ""),
IF(ISERROR(FIND(",",N318,FIND(",",N318)+1)),
  IF(OR(ISERROR(VLOOKUP(LEFT(N318,FIND(",",N318)-1),MapTable!$A:$A,1,0)),ISERROR(VLOOKUP(TRIM(MID(N318,FIND(",",N318)+1,999)),MapTable!$A:$A,1,0))),"맵없음",
  ""),
IF(ISERROR(FIND(",",N318,FIND(",",N318,FIND(",",N318)+1)+1)),
  IF(OR(ISERROR(VLOOKUP(LEFT(N318,FIND(",",N318)-1),MapTable!$A:$A,1,0)),ISERROR(VLOOKUP(TRIM(MID(N318,FIND(",",N318)+1,FIND(",",N318,FIND(",",N318)+1)-FIND(",",N318)-1)),MapTable!$A:$A,1,0)),ISERROR(VLOOKUP(TRIM(MID(N318,FIND(",",N318,FIND(",",N318)+1)+1,999)),MapTable!$A:$A,1,0))),"맵없음",
  ""),
IF(ISERROR(FIND(",",N318,FIND(",",N318,FIND(",",N318,FIND(",",N318)+1)+1)+1)),
  IF(OR(ISERROR(VLOOKUP(LEFT(N318,FIND(",",N318)-1),MapTable!$A:$A,1,0)),ISERROR(VLOOKUP(TRIM(MID(N318,FIND(",",N318)+1,FIND(",",N318,FIND(",",N318)+1)-FIND(",",N318)-1)),MapTable!$A:$A,1,0)),ISERROR(VLOOKUP(TRIM(MID(N318,FIND(",",N318,FIND(",",N318)+1)+1,FIND(",",N318,FIND(",",N318,FIND(",",N318)+1)+1)-FIND(",",N318,FIND(",",N318)+1)-1)),MapTable!$A:$A,1,0)),ISERROR(VLOOKUP(TRIM(MID(N318,FIND(",",N318,FIND(",",N318,FIND(",",N318)+1)+1)+1,999)),MapTable!$A:$A,1,0))),"맵없음",
  ""),
)))))</f>
        <v/>
      </c>
      <c r="T318" t="str">
        <f>IF(ISBLANK(S318),"",IF(ISERROR(VLOOKUP(S318,[1]DropTable!$A:$A,1,0)),"드랍없음",""))</f>
        <v/>
      </c>
      <c r="V318" t="str">
        <f>IF(ISBLANK(U318),"",IF(ISERROR(VLOOKUP(U318,[1]DropTable!$A:$A,1,0)),"드랍없음",""))</f>
        <v/>
      </c>
      <c r="X318">
        <v>8.1</v>
      </c>
    </row>
    <row r="319" spans="1:24" x14ac:dyDescent="0.3">
      <c r="A319">
        <v>9</v>
      </c>
      <c r="B319">
        <v>9</v>
      </c>
      <c r="C319">
        <f t="shared" si="17"/>
        <v>1680</v>
      </c>
      <c r="D319">
        <v>420</v>
      </c>
      <c r="E319" t="s">
        <v>114</v>
      </c>
      <c r="G319" t="b">
        <v>0</v>
      </c>
      <c r="H319" t="s">
        <v>24</v>
      </c>
      <c r="I319" t="str">
        <f>IF(ISBLANK(H319),"",IF(ISERROR(VLOOKUP(H319,MapTable!$A:$A,1,0)),"컨트롤없음",""))</f>
        <v/>
      </c>
      <c r="J319">
        <f t="shared" si="15"/>
        <v>11</v>
      </c>
      <c r="K319" t="b">
        <f t="shared" ca="1" si="16"/>
        <v>0</v>
      </c>
      <c r="M319" t="str">
        <f>IF(ISBLANK(L319),"",IF(ISERROR(VLOOKUP(L319,MapTable!$A:$A,1,0)),"컨트롤없음",""))</f>
        <v/>
      </c>
      <c r="O319" t="str">
        <f>IF(ISBLANK(N319),"",
IF(ISERROR(FIND(",",N319)),
  IF(ISERROR(VLOOKUP(N319,MapTable!$A:$A,1,0)),"맵없음",
  ""),
IF(ISERROR(FIND(",",N319,FIND(",",N319)+1)),
  IF(OR(ISERROR(VLOOKUP(LEFT(N319,FIND(",",N319)-1),MapTable!$A:$A,1,0)),ISERROR(VLOOKUP(TRIM(MID(N319,FIND(",",N319)+1,999)),MapTable!$A:$A,1,0))),"맵없음",
  ""),
IF(ISERROR(FIND(",",N319,FIND(",",N319,FIND(",",N319)+1)+1)),
  IF(OR(ISERROR(VLOOKUP(LEFT(N319,FIND(",",N319)-1),MapTable!$A:$A,1,0)),ISERROR(VLOOKUP(TRIM(MID(N319,FIND(",",N319)+1,FIND(",",N319,FIND(",",N319)+1)-FIND(",",N319)-1)),MapTable!$A:$A,1,0)),ISERROR(VLOOKUP(TRIM(MID(N319,FIND(",",N319,FIND(",",N319)+1)+1,999)),MapTable!$A:$A,1,0))),"맵없음",
  ""),
IF(ISERROR(FIND(",",N319,FIND(",",N319,FIND(",",N319,FIND(",",N319)+1)+1)+1)),
  IF(OR(ISERROR(VLOOKUP(LEFT(N319,FIND(",",N319)-1),MapTable!$A:$A,1,0)),ISERROR(VLOOKUP(TRIM(MID(N319,FIND(",",N319)+1,FIND(",",N319,FIND(",",N319)+1)-FIND(",",N319)-1)),MapTable!$A:$A,1,0)),ISERROR(VLOOKUP(TRIM(MID(N319,FIND(",",N319,FIND(",",N319)+1)+1,FIND(",",N319,FIND(",",N319,FIND(",",N319)+1)+1)-FIND(",",N319,FIND(",",N319)+1)-1)),MapTable!$A:$A,1,0)),ISERROR(VLOOKUP(TRIM(MID(N319,FIND(",",N319,FIND(",",N319,FIND(",",N319)+1)+1)+1,999)),MapTable!$A:$A,1,0))),"맵없음",
  ""),
)))))</f>
        <v/>
      </c>
      <c r="T319" t="str">
        <f>IF(ISBLANK(S319),"",IF(ISERROR(VLOOKUP(S319,[1]DropTable!$A:$A,1,0)),"드랍없음",""))</f>
        <v/>
      </c>
      <c r="V319" t="str">
        <f>IF(ISBLANK(U319),"",IF(ISERROR(VLOOKUP(U319,[1]DropTable!$A:$A,1,0)),"드랍없음",""))</f>
        <v/>
      </c>
      <c r="X319">
        <v>8.1</v>
      </c>
    </row>
    <row r="320" spans="1:24" x14ac:dyDescent="0.3">
      <c r="A320">
        <v>9</v>
      </c>
      <c r="B320">
        <v>10</v>
      </c>
      <c r="C320">
        <f t="shared" si="17"/>
        <v>1680</v>
      </c>
      <c r="D320">
        <v>420</v>
      </c>
      <c r="E320" t="s">
        <v>114</v>
      </c>
      <c r="G320" t="b">
        <v>0</v>
      </c>
      <c r="H320" t="s">
        <v>24</v>
      </c>
      <c r="I320" t="str">
        <f>IF(ISBLANK(H320),"",IF(ISERROR(VLOOKUP(H320,MapTable!$A:$A,1,0)),"컨트롤없음",""))</f>
        <v/>
      </c>
      <c r="J320">
        <f t="shared" si="15"/>
        <v>2</v>
      </c>
      <c r="K320" t="b">
        <f t="shared" ca="1" si="16"/>
        <v>0</v>
      </c>
      <c r="M320" t="str">
        <f>IF(ISBLANK(L320),"",IF(ISERROR(VLOOKUP(L320,MapTable!$A:$A,1,0)),"컨트롤없음",""))</f>
        <v/>
      </c>
      <c r="O320" t="str">
        <f>IF(ISBLANK(N320),"",
IF(ISERROR(FIND(",",N320)),
  IF(ISERROR(VLOOKUP(N320,MapTable!$A:$A,1,0)),"맵없음",
  ""),
IF(ISERROR(FIND(",",N320,FIND(",",N320)+1)),
  IF(OR(ISERROR(VLOOKUP(LEFT(N320,FIND(",",N320)-1),MapTable!$A:$A,1,0)),ISERROR(VLOOKUP(TRIM(MID(N320,FIND(",",N320)+1,999)),MapTable!$A:$A,1,0))),"맵없음",
  ""),
IF(ISERROR(FIND(",",N320,FIND(",",N320,FIND(",",N320)+1)+1)),
  IF(OR(ISERROR(VLOOKUP(LEFT(N320,FIND(",",N320)-1),MapTable!$A:$A,1,0)),ISERROR(VLOOKUP(TRIM(MID(N320,FIND(",",N320)+1,FIND(",",N320,FIND(",",N320)+1)-FIND(",",N320)-1)),MapTable!$A:$A,1,0)),ISERROR(VLOOKUP(TRIM(MID(N320,FIND(",",N320,FIND(",",N320)+1)+1,999)),MapTable!$A:$A,1,0))),"맵없음",
  ""),
IF(ISERROR(FIND(",",N320,FIND(",",N320,FIND(",",N320,FIND(",",N320)+1)+1)+1)),
  IF(OR(ISERROR(VLOOKUP(LEFT(N320,FIND(",",N320)-1),MapTable!$A:$A,1,0)),ISERROR(VLOOKUP(TRIM(MID(N320,FIND(",",N320)+1,FIND(",",N320,FIND(",",N320)+1)-FIND(",",N320)-1)),MapTable!$A:$A,1,0)),ISERROR(VLOOKUP(TRIM(MID(N320,FIND(",",N320,FIND(",",N320)+1)+1,FIND(",",N320,FIND(",",N320,FIND(",",N320)+1)+1)-FIND(",",N320,FIND(",",N320)+1)-1)),MapTable!$A:$A,1,0)),ISERROR(VLOOKUP(TRIM(MID(N320,FIND(",",N320,FIND(",",N320,FIND(",",N320)+1)+1)+1,999)),MapTable!$A:$A,1,0))),"맵없음",
  ""),
)))))</f>
        <v/>
      </c>
      <c r="T320" t="str">
        <f>IF(ISBLANK(S320),"",IF(ISERROR(VLOOKUP(S320,[1]DropTable!$A:$A,1,0)),"드랍없음",""))</f>
        <v/>
      </c>
      <c r="V320" t="str">
        <f>IF(ISBLANK(U320),"",IF(ISERROR(VLOOKUP(U320,[1]DropTable!$A:$A,1,0)),"드랍없음",""))</f>
        <v/>
      </c>
      <c r="X320">
        <v>8.1</v>
      </c>
    </row>
    <row r="321" spans="1:24" x14ac:dyDescent="0.3">
      <c r="A321">
        <v>9</v>
      </c>
      <c r="B321">
        <v>11</v>
      </c>
      <c r="C321">
        <f t="shared" si="17"/>
        <v>1680</v>
      </c>
      <c r="D321">
        <v>420</v>
      </c>
      <c r="E321" t="s">
        <v>114</v>
      </c>
      <c r="G321" t="b">
        <v>0</v>
      </c>
      <c r="H321" t="s">
        <v>24</v>
      </c>
      <c r="I321" t="str">
        <f>IF(ISBLANK(H321),"",IF(ISERROR(VLOOKUP(H321,MapTable!$A:$A,1,0)),"컨트롤없음",""))</f>
        <v/>
      </c>
      <c r="J321">
        <f t="shared" si="15"/>
        <v>2</v>
      </c>
      <c r="K321" t="b">
        <f t="shared" ca="1" si="16"/>
        <v>1</v>
      </c>
      <c r="M321" t="str">
        <f>IF(ISBLANK(L321),"",IF(ISERROR(VLOOKUP(L321,MapTable!$A:$A,1,0)),"컨트롤없음",""))</f>
        <v/>
      </c>
      <c r="O321" t="str">
        <f>IF(ISBLANK(N321),"",
IF(ISERROR(FIND(",",N321)),
  IF(ISERROR(VLOOKUP(N321,MapTable!$A:$A,1,0)),"맵없음",
  ""),
IF(ISERROR(FIND(",",N321,FIND(",",N321)+1)),
  IF(OR(ISERROR(VLOOKUP(LEFT(N321,FIND(",",N321)-1),MapTable!$A:$A,1,0)),ISERROR(VLOOKUP(TRIM(MID(N321,FIND(",",N321)+1,999)),MapTable!$A:$A,1,0))),"맵없음",
  ""),
IF(ISERROR(FIND(",",N321,FIND(",",N321,FIND(",",N321)+1)+1)),
  IF(OR(ISERROR(VLOOKUP(LEFT(N321,FIND(",",N321)-1),MapTable!$A:$A,1,0)),ISERROR(VLOOKUP(TRIM(MID(N321,FIND(",",N321)+1,FIND(",",N321,FIND(",",N321)+1)-FIND(",",N321)-1)),MapTable!$A:$A,1,0)),ISERROR(VLOOKUP(TRIM(MID(N321,FIND(",",N321,FIND(",",N321)+1)+1,999)),MapTable!$A:$A,1,0))),"맵없음",
  ""),
IF(ISERROR(FIND(",",N321,FIND(",",N321,FIND(",",N321,FIND(",",N321)+1)+1)+1)),
  IF(OR(ISERROR(VLOOKUP(LEFT(N321,FIND(",",N321)-1),MapTable!$A:$A,1,0)),ISERROR(VLOOKUP(TRIM(MID(N321,FIND(",",N321)+1,FIND(",",N321,FIND(",",N321)+1)-FIND(",",N321)-1)),MapTable!$A:$A,1,0)),ISERROR(VLOOKUP(TRIM(MID(N321,FIND(",",N321,FIND(",",N321)+1)+1,FIND(",",N321,FIND(",",N321,FIND(",",N321)+1)+1)-FIND(",",N321,FIND(",",N321)+1)-1)),MapTable!$A:$A,1,0)),ISERROR(VLOOKUP(TRIM(MID(N321,FIND(",",N321,FIND(",",N321,FIND(",",N321)+1)+1)+1,999)),MapTable!$A:$A,1,0))),"맵없음",
  ""),
)))))</f>
        <v/>
      </c>
      <c r="T321" t="str">
        <f>IF(ISBLANK(S321),"",IF(ISERROR(VLOOKUP(S321,[1]DropTable!$A:$A,1,0)),"드랍없음",""))</f>
        <v/>
      </c>
      <c r="V321" t="str">
        <f>IF(ISBLANK(U321),"",IF(ISERROR(VLOOKUP(U321,[1]DropTable!$A:$A,1,0)),"드랍없음",""))</f>
        <v/>
      </c>
      <c r="X321">
        <v>8.1</v>
      </c>
    </row>
    <row r="322" spans="1:24" x14ac:dyDescent="0.3">
      <c r="A322">
        <v>9</v>
      </c>
      <c r="B322">
        <v>12</v>
      </c>
      <c r="C322">
        <f t="shared" si="17"/>
        <v>1680</v>
      </c>
      <c r="D322">
        <v>420</v>
      </c>
      <c r="E322" t="s">
        <v>114</v>
      </c>
      <c r="G322" t="b">
        <v>0</v>
      </c>
      <c r="H322" t="s">
        <v>24</v>
      </c>
      <c r="I322" t="str">
        <f>IF(ISBLANK(H322),"",IF(ISERROR(VLOOKUP(H322,MapTable!$A:$A,1,0)),"컨트롤없음",""))</f>
        <v/>
      </c>
      <c r="J322">
        <f t="shared" ref="J322:J385" si="18">IF(B322=0,0,
IF(COUNTIF(A:A,A322)=11,12,
IF(MOD(B322,((COUNTIF(A:A,A322)-1)/5))=0,12,
IF(MOD(B322,((COUNTIF(A:A,A322)-1)/5))=((COUNTIF(A:A,A322)-1)/10),11,
INT(B322/((COUNTIF(A:A,A322)-1)/5))+1))))</f>
        <v>12</v>
      </c>
      <c r="K322" t="b">
        <f t="shared" ref="K322:K385" ca="1" si="19">IF((COUNTIF(A:A,A322)-1)=B322,FALSE,
IF(J322=12,TRUE,
IF(OFFSET(J322,1,0)=12,TRUE)))</f>
        <v>1</v>
      </c>
      <c r="M322" t="str">
        <f>IF(ISBLANK(L322),"",IF(ISERROR(VLOOKUP(L322,MapTable!$A:$A,1,0)),"컨트롤없음",""))</f>
        <v/>
      </c>
      <c r="O322" t="str">
        <f>IF(ISBLANK(N322),"",
IF(ISERROR(FIND(",",N322)),
  IF(ISERROR(VLOOKUP(N322,MapTable!$A:$A,1,0)),"맵없음",
  ""),
IF(ISERROR(FIND(",",N322,FIND(",",N322)+1)),
  IF(OR(ISERROR(VLOOKUP(LEFT(N322,FIND(",",N322)-1),MapTable!$A:$A,1,0)),ISERROR(VLOOKUP(TRIM(MID(N322,FIND(",",N322)+1,999)),MapTable!$A:$A,1,0))),"맵없음",
  ""),
IF(ISERROR(FIND(",",N322,FIND(",",N322,FIND(",",N322)+1)+1)),
  IF(OR(ISERROR(VLOOKUP(LEFT(N322,FIND(",",N322)-1),MapTable!$A:$A,1,0)),ISERROR(VLOOKUP(TRIM(MID(N322,FIND(",",N322)+1,FIND(",",N322,FIND(",",N322)+1)-FIND(",",N322)-1)),MapTable!$A:$A,1,0)),ISERROR(VLOOKUP(TRIM(MID(N322,FIND(",",N322,FIND(",",N322)+1)+1,999)),MapTable!$A:$A,1,0))),"맵없음",
  ""),
IF(ISERROR(FIND(",",N322,FIND(",",N322,FIND(",",N322,FIND(",",N322)+1)+1)+1)),
  IF(OR(ISERROR(VLOOKUP(LEFT(N322,FIND(",",N322)-1),MapTable!$A:$A,1,0)),ISERROR(VLOOKUP(TRIM(MID(N322,FIND(",",N322)+1,FIND(",",N322,FIND(",",N322)+1)-FIND(",",N322)-1)),MapTable!$A:$A,1,0)),ISERROR(VLOOKUP(TRIM(MID(N322,FIND(",",N322,FIND(",",N322)+1)+1,FIND(",",N322,FIND(",",N322,FIND(",",N322)+1)+1)-FIND(",",N322,FIND(",",N322)+1)-1)),MapTable!$A:$A,1,0)),ISERROR(VLOOKUP(TRIM(MID(N322,FIND(",",N322,FIND(",",N322,FIND(",",N322)+1)+1)+1,999)),MapTable!$A:$A,1,0))),"맵없음",
  ""),
)))))</f>
        <v/>
      </c>
      <c r="T322" t="str">
        <f>IF(ISBLANK(S322),"",IF(ISERROR(VLOOKUP(S322,[1]DropTable!$A:$A,1,0)),"드랍없음",""))</f>
        <v/>
      </c>
      <c r="V322" t="str">
        <f>IF(ISBLANK(U322),"",IF(ISERROR(VLOOKUP(U322,[1]DropTable!$A:$A,1,0)),"드랍없음",""))</f>
        <v/>
      </c>
      <c r="X322">
        <v>8.1</v>
      </c>
    </row>
    <row r="323" spans="1:24" x14ac:dyDescent="0.3">
      <c r="A323">
        <v>9</v>
      </c>
      <c r="B323">
        <v>13</v>
      </c>
      <c r="C323">
        <f t="shared" si="17"/>
        <v>1680</v>
      </c>
      <c r="D323">
        <v>420</v>
      </c>
      <c r="E323" t="s">
        <v>114</v>
      </c>
      <c r="G323" t="b">
        <v>0</v>
      </c>
      <c r="H323" t="s">
        <v>24</v>
      </c>
      <c r="I323" t="str">
        <f>IF(ISBLANK(H323),"",IF(ISERROR(VLOOKUP(H323,MapTable!$A:$A,1,0)),"컨트롤없음",""))</f>
        <v/>
      </c>
      <c r="J323">
        <f t="shared" si="18"/>
        <v>3</v>
      </c>
      <c r="K323" t="b">
        <f t="shared" ca="1" si="19"/>
        <v>0</v>
      </c>
      <c r="M323" t="str">
        <f>IF(ISBLANK(L323),"",IF(ISERROR(VLOOKUP(L323,MapTable!$A:$A,1,0)),"컨트롤없음",""))</f>
        <v/>
      </c>
      <c r="O323" t="str">
        <f>IF(ISBLANK(N323),"",
IF(ISERROR(FIND(",",N323)),
  IF(ISERROR(VLOOKUP(N323,MapTable!$A:$A,1,0)),"맵없음",
  ""),
IF(ISERROR(FIND(",",N323,FIND(",",N323)+1)),
  IF(OR(ISERROR(VLOOKUP(LEFT(N323,FIND(",",N323)-1),MapTable!$A:$A,1,0)),ISERROR(VLOOKUP(TRIM(MID(N323,FIND(",",N323)+1,999)),MapTable!$A:$A,1,0))),"맵없음",
  ""),
IF(ISERROR(FIND(",",N323,FIND(",",N323,FIND(",",N323)+1)+1)),
  IF(OR(ISERROR(VLOOKUP(LEFT(N323,FIND(",",N323)-1),MapTable!$A:$A,1,0)),ISERROR(VLOOKUP(TRIM(MID(N323,FIND(",",N323)+1,FIND(",",N323,FIND(",",N323)+1)-FIND(",",N323)-1)),MapTable!$A:$A,1,0)),ISERROR(VLOOKUP(TRIM(MID(N323,FIND(",",N323,FIND(",",N323)+1)+1,999)),MapTable!$A:$A,1,0))),"맵없음",
  ""),
IF(ISERROR(FIND(",",N323,FIND(",",N323,FIND(",",N323,FIND(",",N323)+1)+1)+1)),
  IF(OR(ISERROR(VLOOKUP(LEFT(N323,FIND(",",N323)-1),MapTable!$A:$A,1,0)),ISERROR(VLOOKUP(TRIM(MID(N323,FIND(",",N323)+1,FIND(",",N323,FIND(",",N323)+1)-FIND(",",N323)-1)),MapTable!$A:$A,1,0)),ISERROR(VLOOKUP(TRIM(MID(N323,FIND(",",N323,FIND(",",N323)+1)+1,FIND(",",N323,FIND(",",N323,FIND(",",N323)+1)+1)-FIND(",",N323,FIND(",",N323)+1)-1)),MapTable!$A:$A,1,0)),ISERROR(VLOOKUP(TRIM(MID(N323,FIND(",",N323,FIND(",",N323,FIND(",",N323)+1)+1)+1,999)),MapTable!$A:$A,1,0))),"맵없음",
  ""),
)))))</f>
        <v/>
      </c>
      <c r="T323" t="str">
        <f>IF(ISBLANK(S323),"",IF(ISERROR(VLOOKUP(S323,[1]DropTable!$A:$A,1,0)),"드랍없음",""))</f>
        <v/>
      </c>
      <c r="V323" t="str">
        <f>IF(ISBLANK(U323),"",IF(ISERROR(VLOOKUP(U323,[1]DropTable!$A:$A,1,0)),"드랍없음",""))</f>
        <v/>
      </c>
      <c r="X323">
        <v>8.1</v>
      </c>
    </row>
    <row r="324" spans="1:24" x14ac:dyDescent="0.3">
      <c r="A324">
        <v>9</v>
      </c>
      <c r="B324">
        <v>14</v>
      </c>
      <c r="C324">
        <f t="shared" si="17"/>
        <v>1680</v>
      </c>
      <c r="D324">
        <v>420</v>
      </c>
      <c r="E324" t="s">
        <v>114</v>
      </c>
      <c r="G324" t="b">
        <v>0</v>
      </c>
      <c r="H324" t="s">
        <v>24</v>
      </c>
      <c r="I324" t="str">
        <f>IF(ISBLANK(H324),"",IF(ISERROR(VLOOKUP(H324,MapTable!$A:$A,1,0)),"컨트롤없음",""))</f>
        <v/>
      </c>
      <c r="J324">
        <f t="shared" si="18"/>
        <v>3</v>
      </c>
      <c r="K324" t="b">
        <f t="shared" ca="1" si="19"/>
        <v>0</v>
      </c>
      <c r="M324" t="str">
        <f>IF(ISBLANK(L324),"",IF(ISERROR(VLOOKUP(L324,MapTable!$A:$A,1,0)),"컨트롤없음",""))</f>
        <v/>
      </c>
      <c r="O324" t="str">
        <f>IF(ISBLANK(N324),"",
IF(ISERROR(FIND(",",N324)),
  IF(ISERROR(VLOOKUP(N324,MapTable!$A:$A,1,0)),"맵없음",
  ""),
IF(ISERROR(FIND(",",N324,FIND(",",N324)+1)),
  IF(OR(ISERROR(VLOOKUP(LEFT(N324,FIND(",",N324)-1),MapTable!$A:$A,1,0)),ISERROR(VLOOKUP(TRIM(MID(N324,FIND(",",N324)+1,999)),MapTable!$A:$A,1,0))),"맵없음",
  ""),
IF(ISERROR(FIND(",",N324,FIND(",",N324,FIND(",",N324)+1)+1)),
  IF(OR(ISERROR(VLOOKUP(LEFT(N324,FIND(",",N324)-1),MapTable!$A:$A,1,0)),ISERROR(VLOOKUP(TRIM(MID(N324,FIND(",",N324)+1,FIND(",",N324,FIND(",",N324)+1)-FIND(",",N324)-1)),MapTable!$A:$A,1,0)),ISERROR(VLOOKUP(TRIM(MID(N324,FIND(",",N324,FIND(",",N324)+1)+1,999)),MapTable!$A:$A,1,0))),"맵없음",
  ""),
IF(ISERROR(FIND(",",N324,FIND(",",N324,FIND(",",N324,FIND(",",N324)+1)+1)+1)),
  IF(OR(ISERROR(VLOOKUP(LEFT(N324,FIND(",",N324)-1),MapTable!$A:$A,1,0)),ISERROR(VLOOKUP(TRIM(MID(N324,FIND(",",N324)+1,FIND(",",N324,FIND(",",N324)+1)-FIND(",",N324)-1)),MapTable!$A:$A,1,0)),ISERROR(VLOOKUP(TRIM(MID(N324,FIND(",",N324,FIND(",",N324)+1)+1,FIND(",",N324,FIND(",",N324,FIND(",",N324)+1)+1)-FIND(",",N324,FIND(",",N324)+1)-1)),MapTable!$A:$A,1,0)),ISERROR(VLOOKUP(TRIM(MID(N324,FIND(",",N324,FIND(",",N324,FIND(",",N324)+1)+1)+1,999)),MapTable!$A:$A,1,0))),"맵없음",
  ""),
)))))</f>
        <v/>
      </c>
      <c r="T324" t="str">
        <f>IF(ISBLANK(S324),"",IF(ISERROR(VLOOKUP(S324,[1]DropTable!$A:$A,1,0)),"드랍없음",""))</f>
        <v/>
      </c>
      <c r="V324" t="str">
        <f>IF(ISBLANK(U324),"",IF(ISERROR(VLOOKUP(U324,[1]DropTable!$A:$A,1,0)),"드랍없음",""))</f>
        <v/>
      </c>
      <c r="X324">
        <v>8.1</v>
      </c>
    </row>
    <row r="325" spans="1:24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 t="s">
        <v>114</v>
      </c>
      <c r="G325" t="b">
        <v>0</v>
      </c>
      <c r="H325" t="s">
        <v>24</v>
      </c>
      <c r="I325" t="str">
        <f>IF(ISBLANK(H325),"",IF(ISERROR(VLOOKUP(H325,MapTable!$A:$A,1,0)),"컨트롤없음",""))</f>
        <v/>
      </c>
      <c r="J325">
        <f t="shared" si="18"/>
        <v>11</v>
      </c>
      <c r="K325" t="b">
        <f t="shared" ca="1" si="19"/>
        <v>0</v>
      </c>
      <c r="M325" t="str">
        <f>IF(ISBLANK(L325),"",IF(ISERROR(VLOOKUP(L325,MapTable!$A:$A,1,0)),"컨트롤없음",""))</f>
        <v/>
      </c>
      <c r="O325" t="str">
        <f>IF(ISBLANK(N325),"",
IF(ISERROR(FIND(",",N325)),
  IF(ISERROR(VLOOKUP(N325,MapTable!$A:$A,1,0)),"맵없음",
  ""),
IF(ISERROR(FIND(",",N325,FIND(",",N325)+1)),
  IF(OR(ISERROR(VLOOKUP(LEFT(N325,FIND(",",N325)-1),MapTable!$A:$A,1,0)),ISERROR(VLOOKUP(TRIM(MID(N325,FIND(",",N325)+1,999)),MapTable!$A:$A,1,0))),"맵없음",
  ""),
IF(ISERROR(FIND(",",N325,FIND(",",N325,FIND(",",N325)+1)+1)),
  IF(OR(ISERROR(VLOOKUP(LEFT(N325,FIND(",",N325)-1),MapTable!$A:$A,1,0)),ISERROR(VLOOKUP(TRIM(MID(N325,FIND(",",N325)+1,FIND(",",N325,FIND(",",N325)+1)-FIND(",",N325)-1)),MapTable!$A:$A,1,0)),ISERROR(VLOOKUP(TRIM(MID(N325,FIND(",",N325,FIND(",",N325)+1)+1,999)),MapTable!$A:$A,1,0))),"맵없음",
  ""),
IF(ISERROR(FIND(",",N325,FIND(",",N325,FIND(",",N325,FIND(",",N325)+1)+1)+1)),
  IF(OR(ISERROR(VLOOKUP(LEFT(N325,FIND(",",N325)-1),MapTable!$A:$A,1,0)),ISERROR(VLOOKUP(TRIM(MID(N325,FIND(",",N325)+1,FIND(",",N325,FIND(",",N325)+1)-FIND(",",N325)-1)),MapTable!$A:$A,1,0)),ISERROR(VLOOKUP(TRIM(MID(N325,FIND(",",N325,FIND(",",N325)+1)+1,FIND(",",N325,FIND(",",N325,FIND(",",N325)+1)+1)-FIND(",",N325,FIND(",",N325)+1)-1)),MapTable!$A:$A,1,0)),ISERROR(VLOOKUP(TRIM(MID(N325,FIND(",",N325,FIND(",",N325,FIND(",",N325)+1)+1)+1,999)),MapTable!$A:$A,1,0))),"맵없음",
  ""),
)))))</f>
        <v/>
      </c>
      <c r="T325" t="str">
        <f>IF(ISBLANK(S325),"",IF(ISERROR(VLOOKUP(S325,[1]DropTable!$A:$A,1,0)),"드랍없음",""))</f>
        <v/>
      </c>
      <c r="V325" t="str">
        <f>IF(ISBLANK(U325),"",IF(ISERROR(VLOOKUP(U325,[1]DropTable!$A:$A,1,0)),"드랍없음",""))</f>
        <v/>
      </c>
      <c r="X325">
        <v>8.1</v>
      </c>
    </row>
    <row r="326" spans="1:24" x14ac:dyDescent="0.3">
      <c r="A326">
        <v>9</v>
      </c>
      <c r="B326">
        <v>16</v>
      </c>
      <c r="C326">
        <f t="shared" si="20"/>
        <v>1680</v>
      </c>
      <c r="D326">
        <v>420</v>
      </c>
      <c r="E326" t="s">
        <v>114</v>
      </c>
      <c r="G326" t="b">
        <v>0</v>
      </c>
      <c r="H326" t="s">
        <v>24</v>
      </c>
      <c r="I326" t="str">
        <f>IF(ISBLANK(H326),"",IF(ISERROR(VLOOKUP(H326,MapTable!$A:$A,1,0)),"컨트롤없음",""))</f>
        <v/>
      </c>
      <c r="J326">
        <f t="shared" si="18"/>
        <v>3</v>
      </c>
      <c r="K326" t="b">
        <f t="shared" ca="1" si="19"/>
        <v>0</v>
      </c>
      <c r="M326" t="str">
        <f>IF(ISBLANK(L326),"",IF(ISERROR(VLOOKUP(L326,MapTable!$A:$A,1,0)),"컨트롤없음",""))</f>
        <v/>
      </c>
      <c r="O326" t="str">
        <f>IF(ISBLANK(N326),"",
IF(ISERROR(FIND(",",N326)),
  IF(ISERROR(VLOOKUP(N326,MapTable!$A:$A,1,0)),"맵없음",
  ""),
IF(ISERROR(FIND(",",N326,FIND(",",N326)+1)),
  IF(OR(ISERROR(VLOOKUP(LEFT(N326,FIND(",",N326)-1),MapTable!$A:$A,1,0)),ISERROR(VLOOKUP(TRIM(MID(N326,FIND(",",N326)+1,999)),MapTable!$A:$A,1,0))),"맵없음",
  ""),
IF(ISERROR(FIND(",",N326,FIND(",",N326,FIND(",",N326)+1)+1)),
  IF(OR(ISERROR(VLOOKUP(LEFT(N326,FIND(",",N326)-1),MapTable!$A:$A,1,0)),ISERROR(VLOOKUP(TRIM(MID(N326,FIND(",",N326)+1,FIND(",",N326,FIND(",",N326)+1)-FIND(",",N326)-1)),MapTable!$A:$A,1,0)),ISERROR(VLOOKUP(TRIM(MID(N326,FIND(",",N326,FIND(",",N326)+1)+1,999)),MapTable!$A:$A,1,0))),"맵없음",
  ""),
IF(ISERROR(FIND(",",N326,FIND(",",N326,FIND(",",N326,FIND(",",N326)+1)+1)+1)),
  IF(OR(ISERROR(VLOOKUP(LEFT(N326,FIND(",",N326)-1),MapTable!$A:$A,1,0)),ISERROR(VLOOKUP(TRIM(MID(N326,FIND(",",N326)+1,FIND(",",N326,FIND(",",N326)+1)-FIND(",",N326)-1)),MapTable!$A:$A,1,0)),ISERROR(VLOOKUP(TRIM(MID(N326,FIND(",",N326,FIND(",",N326)+1)+1,FIND(",",N326,FIND(",",N326,FIND(",",N326)+1)+1)-FIND(",",N326,FIND(",",N326)+1)-1)),MapTable!$A:$A,1,0)),ISERROR(VLOOKUP(TRIM(MID(N326,FIND(",",N326,FIND(",",N326,FIND(",",N326)+1)+1)+1,999)),MapTable!$A:$A,1,0))),"맵없음",
  ""),
)))))</f>
        <v/>
      </c>
      <c r="T326" t="str">
        <f>IF(ISBLANK(S326),"",IF(ISERROR(VLOOKUP(S326,[1]DropTable!$A:$A,1,0)),"드랍없음",""))</f>
        <v/>
      </c>
      <c r="V326" t="str">
        <f>IF(ISBLANK(U326),"",IF(ISERROR(VLOOKUP(U326,[1]DropTable!$A:$A,1,0)),"드랍없음",""))</f>
        <v/>
      </c>
      <c r="X326">
        <v>8.1</v>
      </c>
    </row>
    <row r="327" spans="1:24" x14ac:dyDescent="0.3">
      <c r="A327">
        <v>9</v>
      </c>
      <c r="B327">
        <v>17</v>
      </c>
      <c r="C327">
        <f t="shared" si="20"/>
        <v>1680</v>
      </c>
      <c r="D327">
        <v>420</v>
      </c>
      <c r="E327" t="s">
        <v>114</v>
      </c>
      <c r="G327" t="b">
        <v>0</v>
      </c>
      <c r="H327" t="s">
        <v>24</v>
      </c>
      <c r="I327" t="str">
        <f>IF(ISBLANK(H327),"",IF(ISERROR(VLOOKUP(H327,MapTable!$A:$A,1,0)),"컨트롤없음",""))</f>
        <v/>
      </c>
      <c r="J327">
        <f t="shared" si="18"/>
        <v>3</v>
      </c>
      <c r="K327" t="b">
        <f t="shared" ca="1" si="19"/>
        <v>1</v>
      </c>
      <c r="M327" t="str">
        <f>IF(ISBLANK(L327),"",IF(ISERROR(VLOOKUP(L327,MapTable!$A:$A,1,0)),"컨트롤없음",""))</f>
        <v/>
      </c>
      <c r="O327" t="str">
        <f>IF(ISBLANK(N327),"",
IF(ISERROR(FIND(",",N327)),
  IF(ISERROR(VLOOKUP(N327,MapTable!$A:$A,1,0)),"맵없음",
  ""),
IF(ISERROR(FIND(",",N327,FIND(",",N327)+1)),
  IF(OR(ISERROR(VLOOKUP(LEFT(N327,FIND(",",N327)-1),MapTable!$A:$A,1,0)),ISERROR(VLOOKUP(TRIM(MID(N327,FIND(",",N327)+1,999)),MapTable!$A:$A,1,0))),"맵없음",
  ""),
IF(ISERROR(FIND(",",N327,FIND(",",N327,FIND(",",N327)+1)+1)),
  IF(OR(ISERROR(VLOOKUP(LEFT(N327,FIND(",",N327)-1),MapTable!$A:$A,1,0)),ISERROR(VLOOKUP(TRIM(MID(N327,FIND(",",N327)+1,FIND(",",N327,FIND(",",N327)+1)-FIND(",",N327)-1)),MapTable!$A:$A,1,0)),ISERROR(VLOOKUP(TRIM(MID(N327,FIND(",",N327,FIND(",",N327)+1)+1,999)),MapTable!$A:$A,1,0))),"맵없음",
  ""),
IF(ISERROR(FIND(",",N327,FIND(",",N327,FIND(",",N327,FIND(",",N327)+1)+1)+1)),
  IF(OR(ISERROR(VLOOKUP(LEFT(N327,FIND(",",N327)-1),MapTable!$A:$A,1,0)),ISERROR(VLOOKUP(TRIM(MID(N327,FIND(",",N327)+1,FIND(",",N327,FIND(",",N327)+1)-FIND(",",N327)-1)),MapTable!$A:$A,1,0)),ISERROR(VLOOKUP(TRIM(MID(N327,FIND(",",N327,FIND(",",N327)+1)+1,FIND(",",N327,FIND(",",N327,FIND(",",N327)+1)+1)-FIND(",",N327,FIND(",",N327)+1)-1)),MapTable!$A:$A,1,0)),ISERROR(VLOOKUP(TRIM(MID(N327,FIND(",",N327,FIND(",",N327,FIND(",",N327)+1)+1)+1,999)),MapTable!$A:$A,1,0))),"맵없음",
  ""),
)))))</f>
        <v/>
      </c>
      <c r="T327" t="str">
        <f>IF(ISBLANK(S327),"",IF(ISERROR(VLOOKUP(S327,[1]DropTable!$A:$A,1,0)),"드랍없음",""))</f>
        <v/>
      </c>
      <c r="V327" t="str">
        <f>IF(ISBLANK(U327),"",IF(ISERROR(VLOOKUP(U327,[1]DropTable!$A:$A,1,0)),"드랍없음",""))</f>
        <v/>
      </c>
      <c r="X327">
        <v>8.1</v>
      </c>
    </row>
    <row r="328" spans="1:24" x14ac:dyDescent="0.3">
      <c r="A328">
        <v>9</v>
      </c>
      <c r="B328">
        <v>18</v>
      </c>
      <c r="C328">
        <f t="shared" si="20"/>
        <v>1680</v>
      </c>
      <c r="D328">
        <v>420</v>
      </c>
      <c r="E328" t="s">
        <v>114</v>
      </c>
      <c r="G328" t="b">
        <v>0</v>
      </c>
      <c r="H328" t="s">
        <v>24</v>
      </c>
      <c r="I328" t="str">
        <f>IF(ISBLANK(H328),"",IF(ISERROR(VLOOKUP(H328,MapTable!$A:$A,1,0)),"컨트롤없음",""))</f>
        <v/>
      </c>
      <c r="J328">
        <f t="shared" si="18"/>
        <v>12</v>
      </c>
      <c r="K328" t="b">
        <f t="shared" ca="1" si="19"/>
        <v>1</v>
      </c>
      <c r="M328" t="str">
        <f>IF(ISBLANK(L328),"",IF(ISERROR(VLOOKUP(L328,MapTable!$A:$A,1,0)),"컨트롤없음",""))</f>
        <v/>
      </c>
      <c r="O328" t="str">
        <f>IF(ISBLANK(N328),"",
IF(ISERROR(FIND(",",N328)),
  IF(ISERROR(VLOOKUP(N328,MapTable!$A:$A,1,0)),"맵없음",
  ""),
IF(ISERROR(FIND(",",N328,FIND(",",N328)+1)),
  IF(OR(ISERROR(VLOOKUP(LEFT(N328,FIND(",",N328)-1),MapTable!$A:$A,1,0)),ISERROR(VLOOKUP(TRIM(MID(N328,FIND(",",N328)+1,999)),MapTable!$A:$A,1,0))),"맵없음",
  ""),
IF(ISERROR(FIND(",",N328,FIND(",",N328,FIND(",",N328)+1)+1)),
  IF(OR(ISERROR(VLOOKUP(LEFT(N328,FIND(",",N328)-1),MapTable!$A:$A,1,0)),ISERROR(VLOOKUP(TRIM(MID(N328,FIND(",",N328)+1,FIND(",",N328,FIND(",",N328)+1)-FIND(",",N328)-1)),MapTable!$A:$A,1,0)),ISERROR(VLOOKUP(TRIM(MID(N328,FIND(",",N328,FIND(",",N328)+1)+1,999)),MapTable!$A:$A,1,0))),"맵없음",
  ""),
IF(ISERROR(FIND(",",N328,FIND(",",N328,FIND(",",N328,FIND(",",N328)+1)+1)+1)),
  IF(OR(ISERROR(VLOOKUP(LEFT(N328,FIND(",",N328)-1),MapTable!$A:$A,1,0)),ISERROR(VLOOKUP(TRIM(MID(N328,FIND(",",N328)+1,FIND(",",N328,FIND(",",N328)+1)-FIND(",",N328)-1)),MapTable!$A:$A,1,0)),ISERROR(VLOOKUP(TRIM(MID(N328,FIND(",",N328,FIND(",",N328)+1)+1,FIND(",",N328,FIND(",",N328,FIND(",",N328)+1)+1)-FIND(",",N328,FIND(",",N328)+1)-1)),MapTable!$A:$A,1,0)),ISERROR(VLOOKUP(TRIM(MID(N328,FIND(",",N328,FIND(",",N328,FIND(",",N328)+1)+1)+1,999)),MapTable!$A:$A,1,0))),"맵없음",
  ""),
)))))</f>
        <v/>
      </c>
      <c r="T328" t="str">
        <f>IF(ISBLANK(S328),"",IF(ISERROR(VLOOKUP(S328,[1]DropTable!$A:$A,1,0)),"드랍없음",""))</f>
        <v/>
      </c>
      <c r="V328" t="str">
        <f>IF(ISBLANK(U328),"",IF(ISERROR(VLOOKUP(U328,[1]DropTable!$A:$A,1,0)),"드랍없음",""))</f>
        <v/>
      </c>
      <c r="X328">
        <v>8.1</v>
      </c>
    </row>
    <row r="329" spans="1:24" x14ac:dyDescent="0.3">
      <c r="A329">
        <v>9</v>
      </c>
      <c r="B329">
        <v>19</v>
      </c>
      <c r="C329">
        <f t="shared" si="20"/>
        <v>1680</v>
      </c>
      <c r="D329">
        <v>420</v>
      </c>
      <c r="E329" t="s">
        <v>114</v>
      </c>
      <c r="G329" t="b">
        <v>0</v>
      </c>
      <c r="H329" t="s">
        <v>24</v>
      </c>
      <c r="I329" t="str">
        <f>IF(ISBLANK(H329),"",IF(ISERROR(VLOOKUP(H329,MapTable!$A:$A,1,0)),"컨트롤없음",""))</f>
        <v/>
      </c>
      <c r="J329">
        <f t="shared" si="18"/>
        <v>4</v>
      </c>
      <c r="K329" t="b">
        <f t="shared" ca="1" si="19"/>
        <v>0</v>
      </c>
      <c r="M329" t="str">
        <f>IF(ISBLANK(L329),"",IF(ISERROR(VLOOKUP(L329,MapTable!$A:$A,1,0)),"컨트롤없음",""))</f>
        <v/>
      </c>
      <c r="O329" t="str">
        <f>IF(ISBLANK(N329),"",
IF(ISERROR(FIND(",",N329)),
  IF(ISERROR(VLOOKUP(N329,MapTable!$A:$A,1,0)),"맵없음",
  ""),
IF(ISERROR(FIND(",",N329,FIND(",",N329)+1)),
  IF(OR(ISERROR(VLOOKUP(LEFT(N329,FIND(",",N329)-1),MapTable!$A:$A,1,0)),ISERROR(VLOOKUP(TRIM(MID(N329,FIND(",",N329)+1,999)),MapTable!$A:$A,1,0))),"맵없음",
  ""),
IF(ISERROR(FIND(",",N329,FIND(",",N329,FIND(",",N329)+1)+1)),
  IF(OR(ISERROR(VLOOKUP(LEFT(N329,FIND(",",N329)-1),MapTable!$A:$A,1,0)),ISERROR(VLOOKUP(TRIM(MID(N329,FIND(",",N329)+1,FIND(",",N329,FIND(",",N329)+1)-FIND(",",N329)-1)),MapTable!$A:$A,1,0)),ISERROR(VLOOKUP(TRIM(MID(N329,FIND(",",N329,FIND(",",N329)+1)+1,999)),MapTable!$A:$A,1,0))),"맵없음",
  ""),
IF(ISERROR(FIND(",",N329,FIND(",",N329,FIND(",",N329,FIND(",",N329)+1)+1)+1)),
  IF(OR(ISERROR(VLOOKUP(LEFT(N329,FIND(",",N329)-1),MapTable!$A:$A,1,0)),ISERROR(VLOOKUP(TRIM(MID(N329,FIND(",",N329)+1,FIND(",",N329,FIND(",",N329)+1)-FIND(",",N329)-1)),MapTable!$A:$A,1,0)),ISERROR(VLOOKUP(TRIM(MID(N329,FIND(",",N329,FIND(",",N329)+1)+1,FIND(",",N329,FIND(",",N329,FIND(",",N329)+1)+1)-FIND(",",N329,FIND(",",N329)+1)-1)),MapTable!$A:$A,1,0)),ISERROR(VLOOKUP(TRIM(MID(N329,FIND(",",N329,FIND(",",N329,FIND(",",N329)+1)+1)+1,999)),MapTable!$A:$A,1,0))),"맵없음",
  ""),
)))))</f>
        <v/>
      </c>
      <c r="T329" t="str">
        <f>IF(ISBLANK(S329),"",IF(ISERROR(VLOOKUP(S329,[1]DropTable!$A:$A,1,0)),"드랍없음",""))</f>
        <v/>
      </c>
      <c r="V329" t="str">
        <f>IF(ISBLANK(U329),"",IF(ISERROR(VLOOKUP(U329,[1]DropTable!$A:$A,1,0)),"드랍없음",""))</f>
        <v/>
      </c>
      <c r="X329">
        <v>8.1</v>
      </c>
    </row>
    <row r="330" spans="1:24" x14ac:dyDescent="0.3">
      <c r="A330">
        <v>9</v>
      </c>
      <c r="B330">
        <v>20</v>
      </c>
      <c r="C330">
        <f t="shared" si="20"/>
        <v>1680</v>
      </c>
      <c r="D330">
        <v>420</v>
      </c>
      <c r="E330" t="s">
        <v>114</v>
      </c>
      <c r="G330" t="b">
        <v>0</v>
      </c>
      <c r="H330" t="s">
        <v>24</v>
      </c>
      <c r="I330" t="str">
        <f>IF(ISBLANK(H330),"",IF(ISERROR(VLOOKUP(H330,MapTable!$A:$A,1,0)),"컨트롤없음",""))</f>
        <v/>
      </c>
      <c r="J330">
        <f t="shared" si="18"/>
        <v>4</v>
      </c>
      <c r="K330" t="b">
        <f t="shared" ca="1" si="19"/>
        <v>0</v>
      </c>
      <c r="M330" t="str">
        <f>IF(ISBLANK(L330),"",IF(ISERROR(VLOOKUP(L330,MapTable!$A:$A,1,0)),"컨트롤없음",""))</f>
        <v/>
      </c>
      <c r="O330" t="str">
        <f>IF(ISBLANK(N330),"",
IF(ISERROR(FIND(",",N330)),
  IF(ISERROR(VLOOKUP(N330,MapTable!$A:$A,1,0)),"맵없음",
  ""),
IF(ISERROR(FIND(",",N330,FIND(",",N330)+1)),
  IF(OR(ISERROR(VLOOKUP(LEFT(N330,FIND(",",N330)-1),MapTable!$A:$A,1,0)),ISERROR(VLOOKUP(TRIM(MID(N330,FIND(",",N330)+1,999)),MapTable!$A:$A,1,0))),"맵없음",
  ""),
IF(ISERROR(FIND(",",N330,FIND(",",N330,FIND(",",N330)+1)+1)),
  IF(OR(ISERROR(VLOOKUP(LEFT(N330,FIND(",",N330)-1),MapTable!$A:$A,1,0)),ISERROR(VLOOKUP(TRIM(MID(N330,FIND(",",N330)+1,FIND(",",N330,FIND(",",N330)+1)-FIND(",",N330)-1)),MapTable!$A:$A,1,0)),ISERROR(VLOOKUP(TRIM(MID(N330,FIND(",",N330,FIND(",",N330)+1)+1,999)),MapTable!$A:$A,1,0))),"맵없음",
  ""),
IF(ISERROR(FIND(",",N330,FIND(",",N330,FIND(",",N330,FIND(",",N330)+1)+1)+1)),
  IF(OR(ISERROR(VLOOKUP(LEFT(N330,FIND(",",N330)-1),MapTable!$A:$A,1,0)),ISERROR(VLOOKUP(TRIM(MID(N330,FIND(",",N330)+1,FIND(",",N330,FIND(",",N330)+1)-FIND(",",N330)-1)),MapTable!$A:$A,1,0)),ISERROR(VLOOKUP(TRIM(MID(N330,FIND(",",N330,FIND(",",N330)+1)+1,FIND(",",N330,FIND(",",N330,FIND(",",N330)+1)+1)-FIND(",",N330,FIND(",",N330)+1)-1)),MapTable!$A:$A,1,0)),ISERROR(VLOOKUP(TRIM(MID(N330,FIND(",",N330,FIND(",",N330,FIND(",",N330)+1)+1)+1,999)),MapTable!$A:$A,1,0))),"맵없음",
  ""),
)))))</f>
        <v/>
      </c>
      <c r="T330" t="str">
        <f>IF(ISBLANK(S330),"",IF(ISERROR(VLOOKUP(S330,[1]DropTable!$A:$A,1,0)),"드랍없음",""))</f>
        <v/>
      </c>
      <c r="V330" t="str">
        <f>IF(ISBLANK(U330),"",IF(ISERROR(VLOOKUP(U330,[1]DropTable!$A:$A,1,0)),"드랍없음",""))</f>
        <v/>
      </c>
      <c r="X330">
        <v>8.1</v>
      </c>
    </row>
    <row r="331" spans="1:24" x14ac:dyDescent="0.3">
      <c r="A331">
        <v>9</v>
      </c>
      <c r="B331">
        <v>21</v>
      </c>
      <c r="C331">
        <f t="shared" si="20"/>
        <v>1680</v>
      </c>
      <c r="D331">
        <v>420</v>
      </c>
      <c r="E331" t="s">
        <v>114</v>
      </c>
      <c r="G331" t="b">
        <v>0</v>
      </c>
      <c r="H331" t="s">
        <v>24</v>
      </c>
      <c r="I331" t="str">
        <f>IF(ISBLANK(H331),"",IF(ISERROR(VLOOKUP(H331,MapTable!$A:$A,1,0)),"컨트롤없음",""))</f>
        <v/>
      </c>
      <c r="J331">
        <f t="shared" si="18"/>
        <v>11</v>
      </c>
      <c r="K331" t="b">
        <f t="shared" ca="1" si="19"/>
        <v>0</v>
      </c>
      <c r="M331" t="str">
        <f>IF(ISBLANK(L331),"",IF(ISERROR(VLOOKUP(L331,MapTable!$A:$A,1,0)),"컨트롤없음",""))</f>
        <v/>
      </c>
      <c r="O331" t="str">
        <f>IF(ISBLANK(N331),"",
IF(ISERROR(FIND(",",N331)),
  IF(ISERROR(VLOOKUP(N331,MapTable!$A:$A,1,0)),"맵없음",
  ""),
IF(ISERROR(FIND(",",N331,FIND(",",N331)+1)),
  IF(OR(ISERROR(VLOOKUP(LEFT(N331,FIND(",",N331)-1),MapTable!$A:$A,1,0)),ISERROR(VLOOKUP(TRIM(MID(N331,FIND(",",N331)+1,999)),MapTable!$A:$A,1,0))),"맵없음",
  ""),
IF(ISERROR(FIND(",",N331,FIND(",",N331,FIND(",",N331)+1)+1)),
  IF(OR(ISERROR(VLOOKUP(LEFT(N331,FIND(",",N331)-1),MapTable!$A:$A,1,0)),ISERROR(VLOOKUP(TRIM(MID(N331,FIND(",",N331)+1,FIND(",",N331,FIND(",",N331)+1)-FIND(",",N331)-1)),MapTable!$A:$A,1,0)),ISERROR(VLOOKUP(TRIM(MID(N331,FIND(",",N331,FIND(",",N331)+1)+1,999)),MapTable!$A:$A,1,0))),"맵없음",
  ""),
IF(ISERROR(FIND(",",N331,FIND(",",N331,FIND(",",N331,FIND(",",N331)+1)+1)+1)),
  IF(OR(ISERROR(VLOOKUP(LEFT(N331,FIND(",",N331)-1),MapTable!$A:$A,1,0)),ISERROR(VLOOKUP(TRIM(MID(N331,FIND(",",N331)+1,FIND(",",N331,FIND(",",N331)+1)-FIND(",",N331)-1)),MapTable!$A:$A,1,0)),ISERROR(VLOOKUP(TRIM(MID(N331,FIND(",",N331,FIND(",",N331)+1)+1,FIND(",",N331,FIND(",",N331,FIND(",",N331)+1)+1)-FIND(",",N331,FIND(",",N331)+1)-1)),MapTable!$A:$A,1,0)),ISERROR(VLOOKUP(TRIM(MID(N331,FIND(",",N331,FIND(",",N331,FIND(",",N331)+1)+1)+1,999)),MapTable!$A:$A,1,0))),"맵없음",
  ""),
)))))</f>
        <v/>
      </c>
      <c r="T331" t="str">
        <f>IF(ISBLANK(S331),"",IF(ISERROR(VLOOKUP(S331,[1]DropTable!$A:$A,1,0)),"드랍없음",""))</f>
        <v/>
      </c>
      <c r="V331" t="str">
        <f>IF(ISBLANK(U331),"",IF(ISERROR(VLOOKUP(U331,[1]DropTable!$A:$A,1,0)),"드랍없음",""))</f>
        <v/>
      </c>
      <c r="X331">
        <v>8.1</v>
      </c>
    </row>
    <row r="332" spans="1:24" x14ac:dyDescent="0.3">
      <c r="A332">
        <v>9</v>
      </c>
      <c r="B332">
        <v>22</v>
      </c>
      <c r="C332">
        <f t="shared" si="20"/>
        <v>1680</v>
      </c>
      <c r="D332">
        <v>420</v>
      </c>
      <c r="E332" t="s">
        <v>114</v>
      </c>
      <c r="G332" t="b">
        <v>0</v>
      </c>
      <c r="H332" t="s">
        <v>24</v>
      </c>
      <c r="I332" t="str">
        <f>IF(ISBLANK(H332),"",IF(ISERROR(VLOOKUP(H332,MapTable!$A:$A,1,0)),"컨트롤없음",""))</f>
        <v/>
      </c>
      <c r="J332">
        <f t="shared" si="18"/>
        <v>4</v>
      </c>
      <c r="K332" t="b">
        <f t="shared" ca="1" si="19"/>
        <v>0</v>
      </c>
      <c r="M332" t="str">
        <f>IF(ISBLANK(L332),"",IF(ISERROR(VLOOKUP(L332,MapTable!$A:$A,1,0)),"컨트롤없음",""))</f>
        <v/>
      </c>
      <c r="O332" t="str">
        <f>IF(ISBLANK(N332),"",
IF(ISERROR(FIND(",",N332)),
  IF(ISERROR(VLOOKUP(N332,MapTable!$A:$A,1,0)),"맵없음",
  ""),
IF(ISERROR(FIND(",",N332,FIND(",",N332)+1)),
  IF(OR(ISERROR(VLOOKUP(LEFT(N332,FIND(",",N332)-1),MapTable!$A:$A,1,0)),ISERROR(VLOOKUP(TRIM(MID(N332,FIND(",",N332)+1,999)),MapTable!$A:$A,1,0))),"맵없음",
  ""),
IF(ISERROR(FIND(",",N332,FIND(",",N332,FIND(",",N332)+1)+1)),
  IF(OR(ISERROR(VLOOKUP(LEFT(N332,FIND(",",N332)-1),MapTable!$A:$A,1,0)),ISERROR(VLOOKUP(TRIM(MID(N332,FIND(",",N332)+1,FIND(",",N332,FIND(",",N332)+1)-FIND(",",N332)-1)),MapTable!$A:$A,1,0)),ISERROR(VLOOKUP(TRIM(MID(N332,FIND(",",N332,FIND(",",N332)+1)+1,999)),MapTable!$A:$A,1,0))),"맵없음",
  ""),
IF(ISERROR(FIND(",",N332,FIND(",",N332,FIND(",",N332,FIND(",",N332)+1)+1)+1)),
  IF(OR(ISERROR(VLOOKUP(LEFT(N332,FIND(",",N332)-1),MapTable!$A:$A,1,0)),ISERROR(VLOOKUP(TRIM(MID(N332,FIND(",",N332)+1,FIND(",",N332,FIND(",",N332)+1)-FIND(",",N332)-1)),MapTable!$A:$A,1,0)),ISERROR(VLOOKUP(TRIM(MID(N332,FIND(",",N332,FIND(",",N332)+1)+1,FIND(",",N332,FIND(",",N332,FIND(",",N332)+1)+1)-FIND(",",N332,FIND(",",N332)+1)-1)),MapTable!$A:$A,1,0)),ISERROR(VLOOKUP(TRIM(MID(N332,FIND(",",N332,FIND(",",N332,FIND(",",N332)+1)+1)+1,999)),MapTable!$A:$A,1,0))),"맵없음",
  ""),
)))))</f>
        <v/>
      </c>
      <c r="T332" t="str">
        <f>IF(ISBLANK(S332),"",IF(ISERROR(VLOOKUP(S332,[1]DropTable!$A:$A,1,0)),"드랍없음",""))</f>
        <v/>
      </c>
      <c r="V332" t="str">
        <f>IF(ISBLANK(U332),"",IF(ISERROR(VLOOKUP(U332,[1]DropTable!$A:$A,1,0)),"드랍없음",""))</f>
        <v/>
      </c>
      <c r="X332">
        <v>8.1</v>
      </c>
    </row>
    <row r="333" spans="1:24" x14ac:dyDescent="0.3">
      <c r="A333">
        <v>9</v>
      </c>
      <c r="B333">
        <v>23</v>
      </c>
      <c r="C333">
        <f t="shared" si="20"/>
        <v>1680</v>
      </c>
      <c r="D333">
        <v>420</v>
      </c>
      <c r="E333" t="s">
        <v>114</v>
      </c>
      <c r="G333" t="b">
        <v>0</v>
      </c>
      <c r="H333" t="s">
        <v>24</v>
      </c>
      <c r="I333" t="str">
        <f>IF(ISBLANK(H333),"",IF(ISERROR(VLOOKUP(H333,MapTable!$A:$A,1,0)),"컨트롤없음",""))</f>
        <v/>
      </c>
      <c r="J333">
        <f t="shared" si="18"/>
        <v>4</v>
      </c>
      <c r="K333" t="b">
        <f t="shared" ca="1" si="19"/>
        <v>1</v>
      </c>
      <c r="M333" t="str">
        <f>IF(ISBLANK(L333),"",IF(ISERROR(VLOOKUP(L333,MapTable!$A:$A,1,0)),"컨트롤없음",""))</f>
        <v/>
      </c>
      <c r="O333" t="str">
        <f>IF(ISBLANK(N333),"",
IF(ISERROR(FIND(",",N333)),
  IF(ISERROR(VLOOKUP(N333,MapTable!$A:$A,1,0)),"맵없음",
  ""),
IF(ISERROR(FIND(",",N333,FIND(",",N333)+1)),
  IF(OR(ISERROR(VLOOKUP(LEFT(N333,FIND(",",N333)-1),MapTable!$A:$A,1,0)),ISERROR(VLOOKUP(TRIM(MID(N333,FIND(",",N333)+1,999)),MapTable!$A:$A,1,0))),"맵없음",
  ""),
IF(ISERROR(FIND(",",N333,FIND(",",N333,FIND(",",N333)+1)+1)),
  IF(OR(ISERROR(VLOOKUP(LEFT(N333,FIND(",",N333)-1),MapTable!$A:$A,1,0)),ISERROR(VLOOKUP(TRIM(MID(N333,FIND(",",N333)+1,FIND(",",N333,FIND(",",N333)+1)-FIND(",",N333)-1)),MapTable!$A:$A,1,0)),ISERROR(VLOOKUP(TRIM(MID(N333,FIND(",",N333,FIND(",",N333)+1)+1,999)),MapTable!$A:$A,1,0))),"맵없음",
  ""),
IF(ISERROR(FIND(",",N333,FIND(",",N333,FIND(",",N333,FIND(",",N333)+1)+1)+1)),
  IF(OR(ISERROR(VLOOKUP(LEFT(N333,FIND(",",N333)-1),MapTable!$A:$A,1,0)),ISERROR(VLOOKUP(TRIM(MID(N333,FIND(",",N333)+1,FIND(",",N333,FIND(",",N333)+1)-FIND(",",N333)-1)),MapTable!$A:$A,1,0)),ISERROR(VLOOKUP(TRIM(MID(N333,FIND(",",N333,FIND(",",N333)+1)+1,FIND(",",N333,FIND(",",N333,FIND(",",N333)+1)+1)-FIND(",",N333,FIND(",",N333)+1)-1)),MapTable!$A:$A,1,0)),ISERROR(VLOOKUP(TRIM(MID(N333,FIND(",",N333,FIND(",",N333,FIND(",",N333)+1)+1)+1,999)),MapTable!$A:$A,1,0))),"맵없음",
  ""),
)))))</f>
        <v/>
      </c>
      <c r="T333" t="str">
        <f>IF(ISBLANK(S333),"",IF(ISERROR(VLOOKUP(S333,[1]DropTable!$A:$A,1,0)),"드랍없음",""))</f>
        <v/>
      </c>
      <c r="V333" t="str">
        <f>IF(ISBLANK(U333),"",IF(ISERROR(VLOOKUP(U333,[1]DropTable!$A:$A,1,0)),"드랍없음",""))</f>
        <v/>
      </c>
      <c r="X333">
        <v>8.1</v>
      </c>
    </row>
    <row r="334" spans="1:24" x14ac:dyDescent="0.3">
      <c r="A334">
        <v>9</v>
      </c>
      <c r="B334">
        <v>24</v>
      </c>
      <c r="C334">
        <f t="shared" si="20"/>
        <v>1680</v>
      </c>
      <c r="D334">
        <v>420</v>
      </c>
      <c r="E334" t="s">
        <v>114</v>
      </c>
      <c r="G334" t="b">
        <v>0</v>
      </c>
      <c r="H334" t="s">
        <v>24</v>
      </c>
      <c r="I334" t="str">
        <f>IF(ISBLANK(H334),"",IF(ISERROR(VLOOKUP(H334,MapTable!$A:$A,1,0)),"컨트롤없음",""))</f>
        <v/>
      </c>
      <c r="J334">
        <f t="shared" si="18"/>
        <v>12</v>
      </c>
      <c r="K334" t="b">
        <f t="shared" ca="1" si="19"/>
        <v>1</v>
      </c>
      <c r="M334" t="str">
        <f>IF(ISBLANK(L334),"",IF(ISERROR(VLOOKUP(L334,MapTable!$A:$A,1,0)),"컨트롤없음",""))</f>
        <v/>
      </c>
      <c r="O334" t="str">
        <f>IF(ISBLANK(N334),"",
IF(ISERROR(FIND(",",N334)),
  IF(ISERROR(VLOOKUP(N334,MapTable!$A:$A,1,0)),"맵없음",
  ""),
IF(ISERROR(FIND(",",N334,FIND(",",N334)+1)),
  IF(OR(ISERROR(VLOOKUP(LEFT(N334,FIND(",",N334)-1),MapTable!$A:$A,1,0)),ISERROR(VLOOKUP(TRIM(MID(N334,FIND(",",N334)+1,999)),MapTable!$A:$A,1,0))),"맵없음",
  ""),
IF(ISERROR(FIND(",",N334,FIND(",",N334,FIND(",",N334)+1)+1)),
  IF(OR(ISERROR(VLOOKUP(LEFT(N334,FIND(",",N334)-1),MapTable!$A:$A,1,0)),ISERROR(VLOOKUP(TRIM(MID(N334,FIND(",",N334)+1,FIND(",",N334,FIND(",",N334)+1)-FIND(",",N334)-1)),MapTable!$A:$A,1,0)),ISERROR(VLOOKUP(TRIM(MID(N334,FIND(",",N334,FIND(",",N334)+1)+1,999)),MapTable!$A:$A,1,0))),"맵없음",
  ""),
IF(ISERROR(FIND(",",N334,FIND(",",N334,FIND(",",N334,FIND(",",N334)+1)+1)+1)),
  IF(OR(ISERROR(VLOOKUP(LEFT(N334,FIND(",",N334)-1),MapTable!$A:$A,1,0)),ISERROR(VLOOKUP(TRIM(MID(N334,FIND(",",N334)+1,FIND(",",N334,FIND(",",N334)+1)-FIND(",",N334)-1)),MapTable!$A:$A,1,0)),ISERROR(VLOOKUP(TRIM(MID(N334,FIND(",",N334,FIND(",",N334)+1)+1,FIND(",",N334,FIND(",",N334,FIND(",",N334)+1)+1)-FIND(",",N334,FIND(",",N334)+1)-1)),MapTable!$A:$A,1,0)),ISERROR(VLOOKUP(TRIM(MID(N334,FIND(",",N334,FIND(",",N334,FIND(",",N334)+1)+1)+1,999)),MapTable!$A:$A,1,0))),"맵없음",
  ""),
)))))</f>
        <v/>
      </c>
      <c r="T334" t="str">
        <f>IF(ISBLANK(S334),"",IF(ISERROR(VLOOKUP(S334,[1]DropTable!$A:$A,1,0)),"드랍없음",""))</f>
        <v/>
      </c>
      <c r="V334" t="str">
        <f>IF(ISBLANK(U334),"",IF(ISERROR(VLOOKUP(U334,[1]DropTable!$A:$A,1,0)),"드랍없음",""))</f>
        <v/>
      </c>
      <c r="X334">
        <v>8.1</v>
      </c>
    </row>
    <row r="335" spans="1:24" x14ac:dyDescent="0.3">
      <c r="A335">
        <v>9</v>
      </c>
      <c r="B335">
        <v>25</v>
      </c>
      <c r="C335">
        <f t="shared" si="20"/>
        <v>1680</v>
      </c>
      <c r="D335">
        <v>420</v>
      </c>
      <c r="E335" t="s">
        <v>114</v>
      </c>
      <c r="G335" t="b">
        <v>0</v>
      </c>
      <c r="H335" t="s">
        <v>24</v>
      </c>
      <c r="I335" t="str">
        <f>IF(ISBLANK(H335),"",IF(ISERROR(VLOOKUP(H335,MapTable!$A:$A,1,0)),"컨트롤없음",""))</f>
        <v/>
      </c>
      <c r="J335">
        <f t="shared" si="18"/>
        <v>5</v>
      </c>
      <c r="K335" t="b">
        <f t="shared" ca="1" si="19"/>
        <v>0</v>
      </c>
      <c r="M335" t="str">
        <f>IF(ISBLANK(L335),"",IF(ISERROR(VLOOKUP(L335,MapTable!$A:$A,1,0)),"컨트롤없음",""))</f>
        <v/>
      </c>
      <c r="O335" t="str">
        <f>IF(ISBLANK(N335),"",
IF(ISERROR(FIND(",",N335)),
  IF(ISERROR(VLOOKUP(N335,MapTable!$A:$A,1,0)),"맵없음",
  ""),
IF(ISERROR(FIND(",",N335,FIND(",",N335)+1)),
  IF(OR(ISERROR(VLOOKUP(LEFT(N335,FIND(",",N335)-1),MapTable!$A:$A,1,0)),ISERROR(VLOOKUP(TRIM(MID(N335,FIND(",",N335)+1,999)),MapTable!$A:$A,1,0))),"맵없음",
  ""),
IF(ISERROR(FIND(",",N335,FIND(",",N335,FIND(",",N335)+1)+1)),
  IF(OR(ISERROR(VLOOKUP(LEFT(N335,FIND(",",N335)-1),MapTable!$A:$A,1,0)),ISERROR(VLOOKUP(TRIM(MID(N335,FIND(",",N335)+1,FIND(",",N335,FIND(",",N335)+1)-FIND(",",N335)-1)),MapTable!$A:$A,1,0)),ISERROR(VLOOKUP(TRIM(MID(N335,FIND(",",N335,FIND(",",N335)+1)+1,999)),MapTable!$A:$A,1,0))),"맵없음",
  ""),
IF(ISERROR(FIND(",",N335,FIND(",",N335,FIND(",",N335,FIND(",",N335)+1)+1)+1)),
  IF(OR(ISERROR(VLOOKUP(LEFT(N335,FIND(",",N335)-1),MapTable!$A:$A,1,0)),ISERROR(VLOOKUP(TRIM(MID(N335,FIND(",",N335)+1,FIND(",",N335,FIND(",",N335)+1)-FIND(",",N335)-1)),MapTable!$A:$A,1,0)),ISERROR(VLOOKUP(TRIM(MID(N335,FIND(",",N335,FIND(",",N335)+1)+1,FIND(",",N335,FIND(",",N335,FIND(",",N335)+1)+1)-FIND(",",N335,FIND(",",N335)+1)-1)),MapTable!$A:$A,1,0)),ISERROR(VLOOKUP(TRIM(MID(N335,FIND(",",N335,FIND(",",N335,FIND(",",N335)+1)+1)+1,999)),MapTable!$A:$A,1,0))),"맵없음",
  ""),
)))))</f>
        <v/>
      </c>
      <c r="T335" t="str">
        <f>IF(ISBLANK(S335),"",IF(ISERROR(VLOOKUP(S335,[1]DropTable!$A:$A,1,0)),"드랍없음",""))</f>
        <v/>
      </c>
      <c r="V335" t="str">
        <f>IF(ISBLANK(U335),"",IF(ISERROR(VLOOKUP(U335,[1]DropTable!$A:$A,1,0)),"드랍없음",""))</f>
        <v/>
      </c>
      <c r="X335">
        <v>8.1</v>
      </c>
    </row>
    <row r="336" spans="1:24" x14ac:dyDescent="0.3">
      <c r="A336">
        <v>9</v>
      </c>
      <c r="B336">
        <v>26</v>
      </c>
      <c r="C336">
        <f t="shared" si="20"/>
        <v>1680</v>
      </c>
      <c r="D336">
        <v>420</v>
      </c>
      <c r="E336" t="s">
        <v>114</v>
      </c>
      <c r="G336" t="b">
        <v>0</v>
      </c>
      <c r="H336" t="s">
        <v>24</v>
      </c>
      <c r="I336" t="str">
        <f>IF(ISBLANK(H336),"",IF(ISERROR(VLOOKUP(H336,MapTable!$A:$A,1,0)),"컨트롤없음",""))</f>
        <v/>
      </c>
      <c r="J336">
        <f t="shared" si="18"/>
        <v>5</v>
      </c>
      <c r="K336" t="b">
        <f t="shared" ca="1" si="19"/>
        <v>0</v>
      </c>
      <c r="M336" t="str">
        <f>IF(ISBLANK(L336),"",IF(ISERROR(VLOOKUP(L336,MapTable!$A:$A,1,0)),"컨트롤없음",""))</f>
        <v/>
      </c>
      <c r="O336" t="str">
        <f>IF(ISBLANK(N336),"",
IF(ISERROR(FIND(",",N336)),
  IF(ISERROR(VLOOKUP(N336,MapTable!$A:$A,1,0)),"맵없음",
  ""),
IF(ISERROR(FIND(",",N336,FIND(",",N336)+1)),
  IF(OR(ISERROR(VLOOKUP(LEFT(N336,FIND(",",N336)-1),MapTable!$A:$A,1,0)),ISERROR(VLOOKUP(TRIM(MID(N336,FIND(",",N336)+1,999)),MapTable!$A:$A,1,0))),"맵없음",
  ""),
IF(ISERROR(FIND(",",N336,FIND(",",N336,FIND(",",N336)+1)+1)),
  IF(OR(ISERROR(VLOOKUP(LEFT(N336,FIND(",",N336)-1),MapTable!$A:$A,1,0)),ISERROR(VLOOKUP(TRIM(MID(N336,FIND(",",N336)+1,FIND(",",N336,FIND(",",N336)+1)-FIND(",",N336)-1)),MapTable!$A:$A,1,0)),ISERROR(VLOOKUP(TRIM(MID(N336,FIND(",",N336,FIND(",",N336)+1)+1,999)),MapTable!$A:$A,1,0))),"맵없음",
  ""),
IF(ISERROR(FIND(",",N336,FIND(",",N336,FIND(",",N336,FIND(",",N336)+1)+1)+1)),
  IF(OR(ISERROR(VLOOKUP(LEFT(N336,FIND(",",N336)-1),MapTable!$A:$A,1,0)),ISERROR(VLOOKUP(TRIM(MID(N336,FIND(",",N336)+1,FIND(",",N336,FIND(",",N336)+1)-FIND(",",N336)-1)),MapTable!$A:$A,1,0)),ISERROR(VLOOKUP(TRIM(MID(N336,FIND(",",N336,FIND(",",N336)+1)+1,FIND(",",N336,FIND(",",N336,FIND(",",N336)+1)+1)-FIND(",",N336,FIND(",",N336)+1)-1)),MapTable!$A:$A,1,0)),ISERROR(VLOOKUP(TRIM(MID(N336,FIND(",",N336,FIND(",",N336,FIND(",",N336)+1)+1)+1,999)),MapTable!$A:$A,1,0))),"맵없음",
  ""),
)))))</f>
        <v/>
      </c>
      <c r="T336" t="str">
        <f>IF(ISBLANK(S336),"",IF(ISERROR(VLOOKUP(S336,[1]DropTable!$A:$A,1,0)),"드랍없음",""))</f>
        <v/>
      </c>
      <c r="V336" t="str">
        <f>IF(ISBLANK(U336),"",IF(ISERROR(VLOOKUP(U336,[1]DropTable!$A:$A,1,0)),"드랍없음",""))</f>
        <v/>
      </c>
      <c r="X336">
        <v>8.1</v>
      </c>
    </row>
    <row r="337" spans="1:24" x14ac:dyDescent="0.3">
      <c r="A337">
        <v>9</v>
      </c>
      <c r="B337">
        <v>27</v>
      </c>
      <c r="C337">
        <f t="shared" si="20"/>
        <v>1680</v>
      </c>
      <c r="D337">
        <v>420</v>
      </c>
      <c r="E337" t="s">
        <v>114</v>
      </c>
      <c r="G337" t="b">
        <v>0</v>
      </c>
      <c r="H337" t="s">
        <v>24</v>
      </c>
      <c r="I337" t="str">
        <f>IF(ISBLANK(H337),"",IF(ISERROR(VLOOKUP(H337,MapTable!$A:$A,1,0)),"컨트롤없음",""))</f>
        <v/>
      </c>
      <c r="J337">
        <f t="shared" si="18"/>
        <v>11</v>
      </c>
      <c r="K337" t="b">
        <f t="shared" ca="1" si="19"/>
        <v>0</v>
      </c>
      <c r="M337" t="str">
        <f>IF(ISBLANK(L337),"",IF(ISERROR(VLOOKUP(L337,MapTable!$A:$A,1,0)),"컨트롤없음",""))</f>
        <v/>
      </c>
      <c r="O337" t="str">
        <f>IF(ISBLANK(N337),"",
IF(ISERROR(FIND(",",N337)),
  IF(ISERROR(VLOOKUP(N337,MapTable!$A:$A,1,0)),"맵없음",
  ""),
IF(ISERROR(FIND(",",N337,FIND(",",N337)+1)),
  IF(OR(ISERROR(VLOOKUP(LEFT(N337,FIND(",",N337)-1),MapTable!$A:$A,1,0)),ISERROR(VLOOKUP(TRIM(MID(N337,FIND(",",N337)+1,999)),MapTable!$A:$A,1,0))),"맵없음",
  ""),
IF(ISERROR(FIND(",",N337,FIND(",",N337,FIND(",",N337)+1)+1)),
  IF(OR(ISERROR(VLOOKUP(LEFT(N337,FIND(",",N337)-1),MapTable!$A:$A,1,0)),ISERROR(VLOOKUP(TRIM(MID(N337,FIND(",",N337)+1,FIND(",",N337,FIND(",",N337)+1)-FIND(",",N337)-1)),MapTable!$A:$A,1,0)),ISERROR(VLOOKUP(TRIM(MID(N337,FIND(",",N337,FIND(",",N337)+1)+1,999)),MapTable!$A:$A,1,0))),"맵없음",
  ""),
IF(ISERROR(FIND(",",N337,FIND(",",N337,FIND(",",N337,FIND(",",N337)+1)+1)+1)),
  IF(OR(ISERROR(VLOOKUP(LEFT(N337,FIND(",",N337)-1),MapTable!$A:$A,1,0)),ISERROR(VLOOKUP(TRIM(MID(N337,FIND(",",N337)+1,FIND(",",N337,FIND(",",N337)+1)-FIND(",",N337)-1)),MapTable!$A:$A,1,0)),ISERROR(VLOOKUP(TRIM(MID(N337,FIND(",",N337,FIND(",",N337)+1)+1,FIND(",",N337,FIND(",",N337,FIND(",",N337)+1)+1)-FIND(",",N337,FIND(",",N337)+1)-1)),MapTable!$A:$A,1,0)),ISERROR(VLOOKUP(TRIM(MID(N337,FIND(",",N337,FIND(",",N337,FIND(",",N337)+1)+1)+1,999)),MapTable!$A:$A,1,0))),"맵없음",
  ""),
)))))</f>
        <v/>
      </c>
      <c r="T337" t="str">
        <f>IF(ISBLANK(S337),"",IF(ISERROR(VLOOKUP(S337,[1]DropTable!$A:$A,1,0)),"드랍없음",""))</f>
        <v/>
      </c>
      <c r="V337" t="str">
        <f>IF(ISBLANK(U337),"",IF(ISERROR(VLOOKUP(U337,[1]DropTable!$A:$A,1,0)),"드랍없음",""))</f>
        <v/>
      </c>
      <c r="X337">
        <v>8.1</v>
      </c>
    </row>
    <row r="338" spans="1:24" x14ac:dyDescent="0.3">
      <c r="A338">
        <v>9</v>
      </c>
      <c r="B338">
        <v>28</v>
      </c>
      <c r="C338">
        <f t="shared" si="20"/>
        <v>1680</v>
      </c>
      <c r="D338">
        <v>420</v>
      </c>
      <c r="E338" t="s">
        <v>114</v>
      </c>
      <c r="G338" t="b">
        <v>0</v>
      </c>
      <c r="H338" t="s">
        <v>24</v>
      </c>
      <c r="I338" t="str">
        <f>IF(ISBLANK(H338),"",IF(ISERROR(VLOOKUP(H338,MapTable!$A:$A,1,0)),"컨트롤없음",""))</f>
        <v/>
      </c>
      <c r="J338">
        <f t="shared" si="18"/>
        <v>5</v>
      </c>
      <c r="K338" t="b">
        <f t="shared" ca="1" si="19"/>
        <v>0</v>
      </c>
      <c r="M338" t="str">
        <f>IF(ISBLANK(L338),"",IF(ISERROR(VLOOKUP(L338,MapTable!$A:$A,1,0)),"컨트롤없음",""))</f>
        <v/>
      </c>
      <c r="O338" t="str">
        <f>IF(ISBLANK(N338),"",
IF(ISERROR(FIND(",",N338)),
  IF(ISERROR(VLOOKUP(N338,MapTable!$A:$A,1,0)),"맵없음",
  ""),
IF(ISERROR(FIND(",",N338,FIND(",",N338)+1)),
  IF(OR(ISERROR(VLOOKUP(LEFT(N338,FIND(",",N338)-1),MapTable!$A:$A,1,0)),ISERROR(VLOOKUP(TRIM(MID(N338,FIND(",",N338)+1,999)),MapTable!$A:$A,1,0))),"맵없음",
  ""),
IF(ISERROR(FIND(",",N338,FIND(",",N338,FIND(",",N338)+1)+1)),
  IF(OR(ISERROR(VLOOKUP(LEFT(N338,FIND(",",N338)-1),MapTable!$A:$A,1,0)),ISERROR(VLOOKUP(TRIM(MID(N338,FIND(",",N338)+1,FIND(",",N338,FIND(",",N338)+1)-FIND(",",N338)-1)),MapTable!$A:$A,1,0)),ISERROR(VLOOKUP(TRIM(MID(N338,FIND(",",N338,FIND(",",N338)+1)+1,999)),MapTable!$A:$A,1,0))),"맵없음",
  ""),
IF(ISERROR(FIND(",",N338,FIND(",",N338,FIND(",",N338,FIND(",",N338)+1)+1)+1)),
  IF(OR(ISERROR(VLOOKUP(LEFT(N338,FIND(",",N338)-1),MapTable!$A:$A,1,0)),ISERROR(VLOOKUP(TRIM(MID(N338,FIND(",",N338)+1,FIND(",",N338,FIND(",",N338)+1)-FIND(",",N338)-1)),MapTable!$A:$A,1,0)),ISERROR(VLOOKUP(TRIM(MID(N338,FIND(",",N338,FIND(",",N338)+1)+1,FIND(",",N338,FIND(",",N338,FIND(",",N338)+1)+1)-FIND(",",N338,FIND(",",N338)+1)-1)),MapTable!$A:$A,1,0)),ISERROR(VLOOKUP(TRIM(MID(N338,FIND(",",N338,FIND(",",N338,FIND(",",N338)+1)+1)+1,999)),MapTable!$A:$A,1,0))),"맵없음",
  ""),
)))))</f>
        <v/>
      </c>
      <c r="T338" t="str">
        <f>IF(ISBLANK(S338),"",IF(ISERROR(VLOOKUP(S338,[1]DropTable!$A:$A,1,0)),"드랍없음",""))</f>
        <v/>
      </c>
      <c r="V338" t="str">
        <f>IF(ISBLANK(U338),"",IF(ISERROR(VLOOKUP(U338,[1]DropTable!$A:$A,1,0)),"드랍없음",""))</f>
        <v/>
      </c>
      <c r="X338">
        <v>8.1</v>
      </c>
    </row>
    <row r="339" spans="1:24" x14ac:dyDescent="0.3">
      <c r="A339">
        <v>9</v>
      </c>
      <c r="B339">
        <v>29</v>
      </c>
      <c r="C339">
        <f t="shared" si="20"/>
        <v>1680</v>
      </c>
      <c r="D339">
        <v>420</v>
      </c>
      <c r="E339" t="s">
        <v>114</v>
      </c>
      <c r="G339" t="b">
        <v>0</v>
      </c>
      <c r="H339" t="s">
        <v>24</v>
      </c>
      <c r="I339" t="str">
        <f>IF(ISBLANK(H339),"",IF(ISERROR(VLOOKUP(H339,MapTable!$A:$A,1,0)),"컨트롤없음",""))</f>
        <v/>
      </c>
      <c r="J339">
        <f t="shared" si="18"/>
        <v>5</v>
      </c>
      <c r="K339" t="b">
        <f t="shared" ca="1" si="19"/>
        <v>1</v>
      </c>
      <c r="M339" t="str">
        <f>IF(ISBLANK(L339),"",IF(ISERROR(VLOOKUP(L339,MapTable!$A:$A,1,0)),"컨트롤없음",""))</f>
        <v/>
      </c>
      <c r="O339" t="str">
        <f>IF(ISBLANK(N339),"",
IF(ISERROR(FIND(",",N339)),
  IF(ISERROR(VLOOKUP(N339,MapTable!$A:$A,1,0)),"맵없음",
  ""),
IF(ISERROR(FIND(",",N339,FIND(",",N339)+1)),
  IF(OR(ISERROR(VLOOKUP(LEFT(N339,FIND(",",N339)-1),MapTable!$A:$A,1,0)),ISERROR(VLOOKUP(TRIM(MID(N339,FIND(",",N339)+1,999)),MapTable!$A:$A,1,0))),"맵없음",
  ""),
IF(ISERROR(FIND(",",N339,FIND(",",N339,FIND(",",N339)+1)+1)),
  IF(OR(ISERROR(VLOOKUP(LEFT(N339,FIND(",",N339)-1),MapTable!$A:$A,1,0)),ISERROR(VLOOKUP(TRIM(MID(N339,FIND(",",N339)+1,FIND(",",N339,FIND(",",N339)+1)-FIND(",",N339)-1)),MapTable!$A:$A,1,0)),ISERROR(VLOOKUP(TRIM(MID(N339,FIND(",",N339,FIND(",",N339)+1)+1,999)),MapTable!$A:$A,1,0))),"맵없음",
  ""),
IF(ISERROR(FIND(",",N339,FIND(",",N339,FIND(",",N339,FIND(",",N339)+1)+1)+1)),
  IF(OR(ISERROR(VLOOKUP(LEFT(N339,FIND(",",N339)-1),MapTable!$A:$A,1,0)),ISERROR(VLOOKUP(TRIM(MID(N339,FIND(",",N339)+1,FIND(",",N339,FIND(",",N339)+1)-FIND(",",N339)-1)),MapTable!$A:$A,1,0)),ISERROR(VLOOKUP(TRIM(MID(N339,FIND(",",N339,FIND(",",N339)+1)+1,FIND(",",N339,FIND(",",N339,FIND(",",N339)+1)+1)-FIND(",",N339,FIND(",",N339)+1)-1)),MapTable!$A:$A,1,0)),ISERROR(VLOOKUP(TRIM(MID(N339,FIND(",",N339,FIND(",",N339,FIND(",",N339)+1)+1)+1,999)),MapTable!$A:$A,1,0))),"맵없음",
  ""),
)))))</f>
        <v/>
      </c>
      <c r="T339" t="str">
        <f>IF(ISBLANK(S339),"",IF(ISERROR(VLOOKUP(S339,[1]DropTable!$A:$A,1,0)),"드랍없음",""))</f>
        <v/>
      </c>
      <c r="V339" t="str">
        <f>IF(ISBLANK(U339),"",IF(ISERROR(VLOOKUP(U339,[1]DropTable!$A:$A,1,0)),"드랍없음",""))</f>
        <v/>
      </c>
      <c r="X339">
        <v>8.1</v>
      </c>
    </row>
    <row r="340" spans="1:24" x14ac:dyDescent="0.3">
      <c r="A340">
        <v>9</v>
      </c>
      <c r="B340">
        <v>30</v>
      </c>
      <c r="C340">
        <f t="shared" si="20"/>
        <v>1680</v>
      </c>
      <c r="D340">
        <v>420</v>
      </c>
      <c r="E340" t="s">
        <v>114</v>
      </c>
      <c r="G340" t="b">
        <v>0</v>
      </c>
      <c r="H340" t="s">
        <v>24</v>
      </c>
      <c r="I340" t="str">
        <f>IF(ISBLANK(H340),"",IF(ISERROR(VLOOKUP(H340,MapTable!$A:$A,1,0)),"컨트롤없음",""))</f>
        <v/>
      </c>
      <c r="J340">
        <f t="shared" si="18"/>
        <v>12</v>
      </c>
      <c r="K340" t="b">
        <f t="shared" ca="1" si="19"/>
        <v>0</v>
      </c>
      <c r="M340" t="str">
        <f>IF(ISBLANK(L340),"",IF(ISERROR(VLOOKUP(L340,MapTable!$A:$A,1,0)),"컨트롤없음",""))</f>
        <v/>
      </c>
      <c r="O340" t="str">
        <f>IF(ISBLANK(N340),"",
IF(ISERROR(FIND(",",N340)),
  IF(ISERROR(VLOOKUP(N340,MapTable!$A:$A,1,0)),"맵없음",
  ""),
IF(ISERROR(FIND(",",N340,FIND(",",N340)+1)),
  IF(OR(ISERROR(VLOOKUP(LEFT(N340,FIND(",",N340)-1),MapTable!$A:$A,1,0)),ISERROR(VLOOKUP(TRIM(MID(N340,FIND(",",N340)+1,999)),MapTable!$A:$A,1,0))),"맵없음",
  ""),
IF(ISERROR(FIND(",",N340,FIND(",",N340,FIND(",",N340)+1)+1)),
  IF(OR(ISERROR(VLOOKUP(LEFT(N340,FIND(",",N340)-1),MapTable!$A:$A,1,0)),ISERROR(VLOOKUP(TRIM(MID(N340,FIND(",",N340)+1,FIND(",",N340,FIND(",",N340)+1)-FIND(",",N340)-1)),MapTable!$A:$A,1,0)),ISERROR(VLOOKUP(TRIM(MID(N340,FIND(",",N340,FIND(",",N340)+1)+1,999)),MapTable!$A:$A,1,0))),"맵없음",
  ""),
IF(ISERROR(FIND(",",N340,FIND(",",N340,FIND(",",N340,FIND(",",N340)+1)+1)+1)),
  IF(OR(ISERROR(VLOOKUP(LEFT(N340,FIND(",",N340)-1),MapTable!$A:$A,1,0)),ISERROR(VLOOKUP(TRIM(MID(N340,FIND(",",N340)+1,FIND(",",N340,FIND(",",N340)+1)-FIND(",",N340)-1)),MapTable!$A:$A,1,0)),ISERROR(VLOOKUP(TRIM(MID(N340,FIND(",",N340,FIND(",",N340)+1)+1,FIND(",",N340,FIND(",",N340,FIND(",",N340)+1)+1)-FIND(",",N340,FIND(",",N340)+1)-1)),MapTable!$A:$A,1,0)),ISERROR(VLOOKUP(TRIM(MID(N340,FIND(",",N340,FIND(",",N340,FIND(",",N340)+1)+1)+1,999)),MapTable!$A:$A,1,0))),"맵없음",
  ""),
)))))</f>
        <v/>
      </c>
      <c r="T340" t="str">
        <f>IF(ISBLANK(S340),"",IF(ISERROR(VLOOKUP(S340,[1]DropTable!$A:$A,1,0)),"드랍없음",""))</f>
        <v/>
      </c>
      <c r="V340" t="str">
        <f>IF(ISBLANK(U340),"",IF(ISERROR(VLOOKUP(U340,[1]DropTable!$A:$A,1,0)),"드랍없음",""))</f>
        <v/>
      </c>
      <c r="X340">
        <v>8.1</v>
      </c>
    </row>
    <row r="341" spans="1:24" x14ac:dyDescent="0.3">
      <c r="A341">
        <v>10</v>
      </c>
      <c r="B341">
        <v>0</v>
      </c>
      <c r="C341">
        <v>1680</v>
      </c>
      <c r="D341">
        <v>420</v>
      </c>
      <c r="E341" t="s">
        <v>114</v>
      </c>
      <c r="G341" t="b">
        <v>0</v>
      </c>
      <c r="H341" t="s">
        <v>64</v>
      </c>
      <c r="I341" t="str">
        <f>IF(ISBLANK(H341),"",IF(ISERROR(VLOOKUP(H341,MapTable!$A:$A,1,0)),"컨트롤없음",""))</f>
        <v/>
      </c>
      <c r="J341">
        <f t="shared" si="18"/>
        <v>0</v>
      </c>
      <c r="K341" t="b">
        <f t="shared" ca="1" si="19"/>
        <v>0</v>
      </c>
      <c r="M341" t="str">
        <f>IF(ISBLANK(L341),"",IF(ISERROR(VLOOKUP(L341,MapTable!$A:$A,1,0)),"컨트롤없음",""))</f>
        <v/>
      </c>
      <c r="O341" t="str">
        <f>IF(ISBLANK(N341),"",
IF(ISERROR(FIND(",",N341)),
  IF(ISERROR(VLOOKUP(N341,MapTable!$A:$A,1,0)),"맵없음",
  ""),
IF(ISERROR(FIND(",",N341,FIND(",",N341)+1)),
  IF(OR(ISERROR(VLOOKUP(LEFT(N341,FIND(",",N341)-1),MapTable!$A:$A,1,0)),ISERROR(VLOOKUP(TRIM(MID(N341,FIND(",",N341)+1,999)),MapTable!$A:$A,1,0))),"맵없음",
  ""),
IF(ISERROR(FIND(",",N341,FIND(",",N341,FIND(",",N341)+1)+1)),
  IF(OR(ISERROR(VLOOKUP(LEFT(N341,FIND(",",N341)-1),MapTable!$A:$A,1,0)),ISERROR(VLOOKUP(TRIM(MID(N341,FIND(",",N341)+1,FIND(",",N341,FIND(",",N341)+1)-FIND(",",N341)-1)),MapTable!$A:$A,1,0)),ISERROR(VLOOKUP(TRIM(MID(N341,FIND(",",N341,FIND(",",N341)+1)+1,999)),MapTable!$A:$A,1,0))),"맵없음",
  ""),
IF(ISERROR(FIND(",",N341,FIND(",",N341,FIND(",",N341,FIND(",",N341)+1)+1)+1)),
  IF(OR(ISERROR(VLOOKUP(LEFT(N341,FIND(",",N341)-1),MapTable!$A:$A,1,0)),ISERROR(VLOOKUP(TRIM(MID(N341,FIND(",",N341)+1,FIND(",",N341,FIND(",",N341)+1)-FIND(",",N341)-1)),MapTable!$A:$A,1,0)),ISERROR(VLOOKUP(TRIM(MID(N341,FIND(",",N341,FIND(",",N341)+1)+1,FIND(",",N341,FIND(",",N341,FIND(",",N341)+1)+1)-FIND(",",N341,FIND(",",N341)+1)-1)),MapTable!$A:$A,1,0)),ISERROR(VLOOKUP(TRIM(MID(N341,FIND(",",N341,FIND(",",N341,FIND(",",N341)+1)+1)+1,999)),MapTable!$A:$A,1,0))),"맵없음",
  ""),
)))))</f>
        <v/>
      </c>
      <c r="T341" t="str">
        <f>IF(ISBLANK(S341),"",IF(ISERROR(VLOOKUP(S341,[1]DropTable!$A:$A,1,0)),"드랍없음",""))</f>
        <v/>
      </c>
      <c r="V341" t="str">
        <f>IF(ISBLANK(U341),"",IF(ISERROR(VLOOKUP(U341,[1]DropTable!$A:$A,1,0)),"드랍없음",""))</f>
        <v/>
      </c>
      <c r="X341">
        <v>8.1</v>
      </c>
    </row>
    <row r="342" spans="1:24" x14ac:dyDescent="0.3">
      <c r="A342">
        <v>10</v>
      </c>
      <c r="B342">
        <v>1</v>
      </c>
      <c r="C342">
        <f t="shared" si="20"/>
        <v>1680</v>
      </c>
      <c r="D342">
        <v>420</v>
      </c>
      <c r="E342" t="s">
        <v>114</v>
      </c>
      <c r="G342" t="b">
        <v>0</v>
      </c>
      <c r="H342" t="s">
        <v>24</v>
      </c>
      <c r="I342" t="str">
        <f>IF(ISBLANK(H342),"",IF(ISERROR(VLOOKUP(H342,MapTable!$A:$A,1,0)),"컨트롤없음",""))</f>
        <v/>
      </c>
      <c r="J342">
        <f t="shared" si="18"/>
        <v>1</v>
      </c>
      <c r="K342" t="b">
        <f t="shared" ca="1" si="19"/>
        <v>0</v>
      </c>
      <c r="M342" t="str">
        <f>IF(ISBLANK(L342),"",IF(ISERROR(VLOOKUP(L342,MapTable!$A:$A,1,0)),"컨트롤없음",""))</f>
        <v/>
      </c>
      <c r="O342" t="str">
        <f>IF(ISBLANK(N342),"",
IF(ISERROR(FIND(",",N342)),
  IF(ISERROR(VLOOKUP(N342,MapTable!$A:$A,1,0)),"맵없음",
  ""),
IF(ISERROR(FIND(",",N342,FIND(",",N342)+1)),
  IF(OR(ISERROR(VLOOKUP(LEFT(N342,FIND(",",N342)-1),MapTable!$A:$A,1,0)),ISERROR(VLOOKUP(TRIM(MID(N342,FIND(",",N342)+1,999)),MapTable!$A:$A,1,0))),"맵없음",
  ""),
IF(ISERROR(FIND(",",N342,FIND(",",N342,FIND(",",N342)+1)+1)),
  IF(OR(ISERROR(VLOOKUP(LEFT(N342,FIND(",",N342)-1),MapTable!$A:$A,1,0)),ISERROR(VLOOKUP(TRIM(MID(N342,FIND(",",N342)+1,FIND(",",N342,FIND(",",N342)+1)-FIND(",",N342)-1)),MapTable!$A:$A,1,0)),ISERROR(VLOOKUP(TRIM(MID(N342,FIND(",",N342,FIND(",",N342)+1)+1,999)),MapTable!$A:$A,1,0))),"맵없음",
  ""),
IF(ISERROR(FIND(",",N342,FIND(",",N342,FIND(",",N342,FIND(",",N342)+1)+1)+1)),
  IF(OR(ISERROR(VLOOKUP(LEFT(N342,FIND(",",N342)-1),MapTable!$A:$A,1,0)),ISERROR(VLOOKUP(TRIM(MID(N342,FIND(",",N342)+1,FIND(",",N342,FIND(",",N342)+1)-FIND(",",N342)-1)),MapTable!$A:$A,1,0)),ISERROR(VLOOKUP(TRIM(MID(N342,FIND(",",N342,FIND(",",N342)+1)+1,FIND(",",N342,FIND(",",N342,FIND(",",N342)+1)+1)-FIND(",",N342,FIND(",",N342)+1)-1)),MapTable!$A:$A,1,0)),ISERROR(VLOOKUP(TRIM(MID(N342,FIND(",",N342,FIND(",",N342,FIND(",",N342)+1)+1)+1,999)),MapTable!$A:$A,1,0))),"맵없음",
  ""),
)))))</f>
        <v/>
      </c>
      <c r="T342" t="str">
        <f>IF(ISBLANK(S342),"",IF(ISERROR(VLOOKUP(S342,[1]DropTable!$A:$A,1,0)),"드랍없음",""))</f>
        <v/>
      </c>
      <c r="V342" t="str">
        <f>IF(ISBLANK(U342),"",IF(ISERROR(VLOOKUP(U342,[1]DropTable!$A:$A,1,0)),"드랍없음",""))</f>
        <v/>
      </c>
      <c r="X342">
        <v>8.1</v>
      </c>
    </row>
    <row r="343" spans="1:24" x14ac:dyDescent="0.3">
      <c r="A343">
        <v>10</v>
      </c>
      <c r="B343">
        <v>2</v>
      </c>
      <c r="C343">
        <f t="shared" si="20"/>
        <v>1680</v>
      </c>
      <c r="D343">
        <v>420</v>
      </c>
      <c r="E343" t="s">
        <v>114</v>
      </c>
      <c r="G343" t="b">
        <v>0</v>
      </c>
      <c r="H343" t="s">
        <v>24</v>
      </c>
      <c r="I343" t="str">
        <f>IF(ISBLANK(H343),"",IF(ISERROR(VLOOKUP(H343,MapTable!$A:$A,1,0)),"컨트롤없음",""))</f>
        <v/>
      </c>
      <c r="J343">
        <f t="shared" si="18"/>
        <v>1</v>
      </c>
      <c r="K343" t="b">
        <f t="shared" ca="1" si="19"/>
        <v>0</v>
      </c>
      <c r="M343" t="str">
        <f>IF(ISBLANK(L343),"",IF(ISERROR(VLOOKUP(L343,MapTable!$A:$A,1,0)),"컨트롤없음",""))</f>
        <v/>
      </c>
      <c r="O343" t="str">
        <f>IF(ISBLANK(N343),"",
IF(ISERROR(FIND(",",N343)),
  IF(ISERROR(VLOOKUP(N343,MapTable!$A:$A,1,0)),"맵없음",
  ""),
IF(ISERROR(FIND(",",N343,FIND(",",N343)+1)),
  IF(OR(ISERROR(VLOOKUP(LEFT(N343,FIND(",",N343)-1),MapTable!$A:$A,1,0)),ISERROR(VLOOKUP(TRIM(MID(N343,FIND(",",N343)+1,999)),MapTable!$A:$A,1,0))),"맵없음",
  ""),
IF(ISERROR(FIND(",",N343,FIND(",",N343,FIND(",",N343)+1)+1)),
  IF(OR(ISERROR(VLOOKUP(LEFT(N343,FIND(",",N343)-1),MapTable!$A:$A,1,0)),ISERROR(VLOOKUP(TRIM(MID(N343,FIND(",",N343)+1,FIND(",",N343,FIND(",",N343)+1)-FIND(",",N343)-1)),MapTable!$A:$A,1,0)),ISERROR(VLOOKUP(TRIM(MID(N343,FIND(",",N343,FIND(",",N343)+1)+1,999)),MapTable!$A:$A,1,0))),"맵없음",
  ""),
IF(ISERROR(FIND(",",N343,FIND(",",N343,FIND(",",N343,FIND(",",N343)+1)+1)+1)),
  IF(OR(ISERROR(VLOOKUP(LEFT(N343,FIND(",",N343)-1),MapTable!$A:$A,1,0)),ISERROR(VLOOKUP(TRIM(MID(N343,FIND(",",N343)+1,FIND(",",N343,FIND(",",N343)+1)-FIND(",",N343)-1)),MapTable!$A:$A,1,0)),ISERROR(VLOOKUP(TRIM(MID(N343,FIND(",",N343,FIND(",",N343)+1)+1,FIND(",",N343,FIND(",",N343,FIND(",",N343)+1)+1)-FIND(",",N343,FIND(",",N343)+1)-1)),MapTable!$A:$A,1,0)),ISERROR(VLOOKUP(TRIM(MID(N343,FIND(",",N343,FIND(",",N343,FIND(",",N343)+1)+1)+1,999)),MapTable!$A:$A,1,0))),"맵없음",
  ""),
)))))</f>
        <v/>
      </c>
      <c r="T343" t="str">
        <f>IF(ISBLANK(S343),"",IF(ISERROR(VLOOKUP(S343,[1]DropTable!$A:$A,1,0)),"드랍없음",""))</f>
        <v/>
      </c>
      <c r="V343" t="str">
        <f>IF(ISBLANK(U343),"",IF(ISERROR(VLOOKUP(U343,[1]DropTable!$A:$A,1,0)),"드랍없음",""))</f>
        <v/>
      </c>
      <c r="X343">
        <v>8.1</v>
      </c>
    </row>
    <row r="344" spans="1:24" x14ac:dyDescent="0.3">
      <c r="A344">
        <v>10</v>
      </c>
      <c r="B344">
        <v>3</v>
      </c>
      <c r="C344">
        <f t="shared" si="20"/>
        <v>1680</v>
      </c>
      <c r="D344">
        <v>420</v>
      </c>
      <c r="E344" t="s">
        <v>114</v>
      </c>
      <c r="G344" t="b">
        <v>0</v>
      </c>
      <c r="H344" t="s">
        <v>24</v>
      </c>
      <c r="I344" t="str">
        <f>IF(ISBLANK(H344),"",IF(ISERROR(VLOOKUP(H344,MapTable!$A:$A,1,0)),"컨트롤없음",""))</f>
        <v/>
      </c>
      <c r="J344">
        <f t="shared" si="18"/>
        <v>1</v>
      </c>
      <c r="K344" t="b">
        <f t="shared" ca="1" si="19"/>
        <v>0</v>
      </c>
      <c r="M344" t="str">
        <f>IF(ISBLANK(L344),"",IF(ISERROR(VLOOKUP(L344,MapTable!$A:$A,1,0)),"컨트롤없음",""))</f>
        <v/>
      </c>
      <c r="O344" t="str">
        <f>IF(ISBLANK(N344),"",
IF(ISERROR(FIND(",",N344)),
  IF(ISERROR(VLOOKUP(N344,MapTable!$A:$A,1,0)),"맵없음",
  ""),
IF(ISERROR(FIND(",",N344,FIND(",",N344)+1)),
  IF(OR(ISERROR(VLOOKUP(LEFT(N344,FIND(",",N344)-1),MapTable!$A:$A,1,0)),ISERROR(VLOOKUP(TRIM(MID(N344,FIND(",",N344)+1,999)),MapTable!$A:$A,1,0))),"맵없음",
  ""),
IF(ISERROR(FIND(",",N344,FIND(",",N344,FIND(",",N344)+1)+1)),
  IF(OR(ISERROR(VLOOKUP(LEFT(N344,FIND(",",N344)-1),MapTable!$A:$A,1,0)),ISERROR(VLOOKUP(TRIM(MID(N344,FIND(",",N344)+1,FIND(",",N344,FIND(",",N344)+1)-FIND(",",N344)-1)),MapTable!$A:$A,1,0)),ISERROR(VLOOKUP(TRIM(MID(N344,FIND(",",N344,FIND(",",N344)+1)+1,999)),MapTable!$A:$A,1,0))),"맵없음",
  ""),
IF(ISERROR(FIND(",",N344,FIND(",",N344,FIND(",",N344,FIND(",",N344)+1)+1)+1)),
  IF(OR(ISERROR(VLOOKUP(LEFT(N344,FIND(",",N344)-1),MapTable!$A:$A,1,0)),ISERROR(VLOOKUP(TRIM(MID(N344,FIND(",",N344)+1,FIND(",",N344,FIND(",",N344)+1)-FIND(",",N344)-1)),MapTable!$A:$A,1,0)),ISERROR(VLOOKUP(TRIM(MID(N344,FIND(",",N344,FIND(",",N344)+1)+1,FIND(",",N344,FIND(",",N344,FIND(",",N344)+1)+1)-FIND(",",N344,FIND(",",N344)+1)-1)),MapTable!$A:$A,1,0)),ISERROR(VLOOKUP(TRIM(MID(N344,FIND(",",N344,FIND(",",N344,FIND(",",N344)+1)+1)+1,999)),MapTable!$A:$A,1,0))),"맵없음",
  ""),
)))))</f>
        <v/>
      </c>
      <c r="T344" t="str">
        <f>IF(ISBLANK(S344),"",IF(ISERROR(VLOOKUP(S344,[1]DropTable!$A:$A,1,0)),"드랍없음",""))</f>
        <v/>
      </c>
      <c r="V344" t="str">
        <f>IF(ISBLANK(U344),"",IF(ISERROR(VLOOKUP(U344,[1]DropTable!$A:$A,1,0)),"드랍없음",""))</f>
        <v/>
      </c>
      <c r="X344">
        <v>8.1</v>
      </c>
    </row>
    <row r="345" spans="1:24" x14ac:dyDescent="0.3">
      <c r="A345">
        <v>10</v>
      </c>
      <c r="B345">
        <v>4</v>
      </c>
      <c r="C345">
        <f t="shared" si="20"/>
        <v>1680</v>
      </c>
      <c r="D345">
        <v>420</v>
      </c>
      <c r="E345" t="s">
        <v>114</v>
      </c>
      <c r="G345" t="b">
        <v>0</v>
      </c>
      <c r="H345" t="s">
        <v>24</v>
      </c>
      <c r="I345" t="str">
        <f>IF(ISBLANK(H345),"",IF(ISERROR(VLOOKUP(H345,MapTable!$A:$A,1,0)),"컨트롤없음",""))</f>
        <v/>
      </c>
      <c r="J345">
        <f t="shared" si="18"/>
        <v>1</v>
      </c>
      <c r="K345" t="b">
        <f t="shared" ca="1" si="19"/>
        <v>0</v>
      </c>
      <c r="M345" t="str">
        <f>IF(ISBLANK(L345),"",IF(ISERROR(VLOOKUP(L345,MapTable!$A:$A,1,0)),"컨트롤없음",""))</f>
        <v/>
      </c>
      <c r="O345" t="str">
        <f>IF(ISBLANK(N345),"",
IF(ISERROR(FIND(",",N345)),
  IF(ISERROR(VLOOKUP(N345,MapTable!$A:$A,1,0)),"맵없음",
  ""),
IF(ISERROR(FIND(",",N345,FIND(",",N345)+1)),
  IF(OR(ISERROR(VLOOKUP(LEFT(N345,FIND(",",N345)-1),MapTable!$A:$A,1,0)),ISERROR(VLOOKUP(TRIM(MID(N345,FIND(",",N345)+1,999)),MapTable!$A:$A,1,0))),"맵없음",
  ""),
IF(ISERROR(FIND(",",N345,FIND(",",N345,FIND(",",N345)+1)+1)),
  IF(OR(ISERROR(VLOOKUP(LEFT(N345,FIND(",",N345)-1),MapTable!$A:$A,1,0)),ISERROR(VLOOKUP(TRIM(MID(N345,FIND(",",N345)+1,FIND(",",N345,FIND(",",N345)+1)-FIND(",",N345)-1)),MapTable!$A:$A,1,0)),ISERROR(VLOOKUP(TRIM(MID(N345,FIND(",",N345,FIND(",",N345)+1)+1,999)),MapTable!$A:$A,1,0))),"맵없음",
  ""),
IF(ISERROR(FIND(",",N345,FIND(",",N345,FIND(",",N345,FIND(",",N345)+1)+1)+1)),
  IF(OR(ISERROR(VLOOKUP(LEFT(N345,FIND(",",N345)-1),MapTable!$A:$A,1,0)),ISERROR(VLOOKUP(TRIM(MID(N345,FIND(",",N345)+1,FIND(",",N345,FIND(",",N345)+1)-FIND(",",N345)-1)),MapTable!$A:$A,1,0)),ISERROR(VLOOKUP(TRIM(MID(N345,FIND(",",N345,FIND(",",N345)+1)+1,FIND(",",N345,FIND(",",N345,FIND(",",N345)+1)+1)-FIND(",",N345,FIND(",",N345)+1)-1)),MapTable!$A:$A,1,0)),ISERROR(VLOOKUP(TRIM(MID(N345,FIND(",",N345,FIND(",",N345,FIND(",",N345)+1)+1)+1,999)),MapTable!$A:$A,1,0))),"맵없음",
  ""),
)))))</f>
        <v/>
      </c>
      <c r="T345" t="str">
        <f>IF(ISBLANK(S345),"",IF(ISERROR(VLOOKUP(S345,[1]DropTable!$A:$A,1,0)),"드랍없음",""))</f>
        <v/>
      </c>
      <c r="V345" t="str">
        <f>IF(ISBLANK(U345),"",IF(ISERROR(VLOOKUP(U345,[1]DropTable!$A:$A,1,0)),"드랍없음",""))</f>
        <v/>
      </c>
      <c r="X345">
        <v>8.1</v>
      </c>
    </row>
    <row r="346" spans="1:24" x14ac:dyDescent="0.3">
      <c r="A346">
        <v>10</v>
      </c>
      <c r="B346">
        <v>5</v>
      </c>
      <c r="C346">
        <f t="shared" si="20"/>
        <v>1680</v>
      </c>
      <c r="D346">
        <v>420</v>
      </c>
      <c r="E346" t="s">
        <v>114</v>
      </c>
      <c r="G346" t="b">
        <v>0</v>
      </c>
      <c r="H346" t="s">
        <v>24</v>
      </c>
      <c r="I346" t="str">
        <f>IF(ISBLANK(H346),"",IF(ISERROR(VLOOKUP(H346,MapTable!$A:$A,1,0)),"컨트롤없음",""))</f>
        <v/>
      </c>
      <c r="J346">
        <f t="shared" si="18"/>
        <v>11</v>
      </c>
      <c r="K346" t="b">
        <f t="shared" ca="1" si="19"/>
        <v>0</v>
      </c>
      <c r="M346" t="str">
        <f>IF(ISBLANK(L346),"",IF(ISERROR(VLOOKUP(L346,MapTable!$A:$A,1,0)),"컨트롤없음",""))</f>
        <v/>
      </c>
      <c r="O346" t="str">
        <f>IF(ISBLANK(N346),"",
IF(ISERROR(FIND(",",N346)),
  IF(ISERROR(VLOOKUP(N346,MapTable!$A:$A,1,0)),"맵없음",
  ""),
IF(ISERROR(FIND(",",N346,FIND(",",N346)+1)),
  IF(OR(ISERROR(VLOOKUP(LEFT(N346,FIND(",",N346)-1),MapTable!$A:$A,1,0)),ISERROR(VLOOKUP(TRIM(MID(N346,FIND(",",N346)+1,999)),MapTable!$A:$A,1,0))),"맵없음",
  ""),
IF(ISERROR(FIND(",",N346,FIND(",",N346,FIND(",",N346)+1)+1)),
  IF(OR(ISERROR(VLOOKUP(LEFT(N346,FIND(",",N346)-1),MapTable!$A:$A,1,0)),ISERROR(VLOOKUP(TRIM(MID(N346,FIND(",",N346)+1,FIND(",",N346,FIND(",",N346)+1)-FIND(",",N346)-1)),MapTable!$A:$A,1,0)),ISERROR(VLOOKUP(TRIM(MID(N346,FIND(",",N346,FIND(",",N346)+1)+1,999)),MapTable!$A:$A,1,0))),"맵없음",
  ""),
IF(ISERROR(FIND(",",N346,FIND(",",N346,FIND(",",N346,FIND(",",N346)+1)+1)+1)),
  IF(OR(ISERROR(VLOOKUP(LEFT(N346,FIND(",",N346)-1),MapTable!$A:$A,1,0)),ISERROR(VLOOKUP(TRIM(MID(N346,FIND(",",N346)+1,FIND(",",N346,FIND(",",N346)+1)-FIND(",",N346)-1)),MapTable!$A:$A,1,0)),ISERROR(VLOOKUP(TRIM(MID(N346,FIND(",",N346,FIND(",",N346)+1)+1,FIND(",",N346,FIND(",",N346,FIND(",",N346)+1)+1)-FIND(",",N346,FIND(",",N346)+1)-1)),MapTable!$A:$A,1,0)),ISERROR(VLOOKUP(TRIM(MID(N346,FIND(",",N346,FIND(",",N346,FIND(",",N346)+1)+1)+1,999)),MapTable!$A:$A,1,0))),"맵없음",
  ""),
)))))</f>
        <v/>
      </c>
      <c r="T346" t="str">
        <f>IF(ISBLANK(S346),"",IF(ISERROR(VLOOKUP(S346,[1]DropTable!$A:$A,1,0)),"드랍없음",""))</f>
        <v/>
      </c>
      <c r="V346" t="str">
        <f>IF(ISBLANK(U346),"",IF(ISERROR(VLOOKUP(U346,[1]DropTable!$A:$A,1,0)),"드랍없음",""))</f>
        <v/>
      </c>
      <c r="X346">
        <v>8.1</v>
      </c>
    </row>
    <row r="347" spans="1:24" x14ac:dyDescent="0.3">
      <c r="A347">
        <v>10</v>
      </c>
      <c r="B347">
        <v>6</v>
      </c>
      <c r="C347">
        <f t="shared" si="20"/>
        <v>1680</v>
      </c>
      <c r="D347">
        <v>420</v>
      </c>
      <c r="E347" t="s">
        <v>114</v>
      </c>
      <c r="G347" t="b">
        <v>0</v>
      </c>
      <c r="H347" t="s">
        <v>24</v>
      </c>
      <c r="I347" t="str">
        <f>IF(ISBLANK(H347),"",IF(ISERROR(VLOOKUP(H347,MapTable!$A:$A,1,0)),"컨트롤없음",""))</f>
        <v/>
      </c>
      <c r="J347">
        <f t="shared" si="18"/>
        <v>1</v>
      </c>
      <c r="K347" t="b">
        <f t="shared" ca="1" si="19"/>
        <v>0</v>
      </c>
      <c r="M347" t="str">
        <f>IF(ISBLANK(L347),"",IF(ISERROR(VLOOKUP(L347,MapTable!$A:$A,1,0)),"컨트롤없음",""))</f>
        <v/>
      </c>
      <c r="O347" t="str">
        <f>IF(ISBLANK(N347),"",
IF(ISERROR(FIND(",",N347)),
  IF(ISERROR(VLOOKUP(N347,MapTable!$A:$A,1,0)),"맵없음",
  ""),
IF(ISERROR(FIND(",",N347,FIND(",",N347)+1)),
  IF(OR(ISERROR(VLOOKUP(LEFT(N347,FIND(",",N347)-1),MapTable!$A:$A,1,0)),ISERROR(VLOOKUP(TRIM(MID(N347,FIND(",",N347)+1,999)),MapTable!$A:$A,1,0))),"맵없음",
  ""),
IF(ISERROR(FIND(",",N347,FIND(",",N347,FIND(",",N347)+1)+1)),
  IF(OR(ISERROR(VLOOKUP(LEFT(N347,FIND(",",N347)-1),MapTable!$A:$A,1,0)),ISERROR(VLOOKUP(TRIM(MID(N347,FIND(",",N347)+1,FIND(",",N347,FIND(",",N347)+1)-FIND(",",N347)-1)),MapTable!$A:$A,1,0)),ISERROR(VLOOKUP(TRIM(MID(N347,FIND(",",N347,FIND(",",N347)+1)+1,999)),MapTable!$A:$A,1,0))),"맵없음",
  ""),
IF(ISERROR(FIND(",",N347,FIND(",",N347,FIND(",",N347,FIND(",",N347)+1)+1)+1)),
  IF(OR(ISERROR(VLOOKUP(LEFT(N347,FIND(",",N347)-1),MapTable!$A:$A,1,0)),ISERROR(VLOOKUP(TRIM(MID(N347,FIND(",",N347)+1,FIND(",",N347,FIND(",",N347)+1)-FIND(",",N347)-1)),MapTable!$A:$A,1,0)),ISERROR(VLOOKUP(TRIM(MID(N347,FIND(",",N347,FIND(",",N347)+1)+1,FIND(",",N347,FIND(",",N347,FIND(",",N347)+1)+1)-FIND(",",N347,FIND(",",N347)+1)-1)),MapTable!$A:$A,1,0)),ISERROR(VLOOKUP(TRIM(MID(N347,FIND(",",N347,FIND(",",N347,FIND(",",N347)+1)+1)+1,999)),MapTable!$A:$A,1,0))),"맵없음",
  ""),
)))))</f>
        <v/>
      </c>
      <c r="T347" t="str">
        <f>IF(ISBLANK(S347),"",IF(ISERROR(VLOOKUP(S347,[1]DropTable!$A:$A,1,0)),"드랍없음",""))</f>
        <v/>
      </c>
      <c r="V347" t="str">
        <f>IF(ISBLANK(U347),"",IF(ISERROR(VLOOKUP(U347,[1]DropTable!$A:$A,1,0)),"드랍없음",""))</f>
        <v/>
      </c>
      <c r="X347">
        <v>8.1</v>
      </c>
    </row>
    <row r="348" spans="1:24" x14ac:dyDescent="0.3">
      <c r="A348">
        <v>10</v>
      </c>
      <c r="B348">
        <v>7</v>
      </c>
      <c r="C348">
        <f t="shared" si="20"/>
        <v>1680</v>
      </c>
      <c r="D348">
        <v>420</v>
      </c>
      <c r="E348" t="s">
        <v>114</v>
      </c>
      <c r="G348" t="b">
        <v>0</v>
      </c>
      <c r="H348" t="s">
        <v>24</v>
      </c>
      <c r="I348" t="str">
        <f>IF(ISBLANK(H348),"",IF(ISERROR(VLOOKUP(H348,MapTable!$A:$A,1,0)),"컨트롤없음",""))</f>
        <v/>
      </c>
      <c r="J348">
        <f t="shared" si="18"/>
        <v>1</v>
      </c>
      <c r="K348" t="b">
        <f t="shared" ca="1" si="19"/>
        <v>0</v>
      </c>
      <c r="M348" t="str">
        <f>IF(ISBLANK(L348),"",IF(ISERROR(VLOOKUP(L348,MapTable!$A:$A,1,0)),"컨트롤없음",""))</f>
        <v/>
      </c>
      <c r="O348" t="str">
        <f>IF(ISBLANK(N348),"",
IF(ISERROR(FIND(",",N348)),
  IF(ISERROR(VLOOKUP(N348,MapTable!$A:$A,1,0)),"맵없음",
  ""),
IF(ISERROR(FIND(",",N348,FIND(",",N348)+1)),
  IF(OR(ISERROR(VLOOKUP(LEFT(N348,FIND(",",N348)-1),MapTable!$A:$A,1,0)),ISERROR(VLOOKUP(TRIM(MID(N348,FIND(",",N348)+1,999)),MapTable!$A:$A,1,0))),"맵없음",
  ""),
IF(ISERROR(FIND(",",N348,FIND(",",N348,FIND(",",N348)+1)+1)),
  IF(OR(ISERROR(VLOOKUP(LEFT(N348,FIND(",",N348)-1),MapTable!$A:$A,1,0)),ISERROR(VLOOKUP(TRIM(MID(N348,FIND(",",N348)+1,FIND(",",N348,FIND(",",N348)+1)-FIND(",",N348)-1)),MapTable!$A:$A,1,0)),ISERROR(VLOOKUP(TRIM(MID(N348,FIND(",",N348,FIND(",",N348)+1)+1,999)),MapTable!$A:$A,1,0))),"맵없음",
  ""),
IF(ISERROR(FIND(",",N348,FIND(",",N348,FIND(",",N348,FIND(",",N348)+1)+1)+1)),
  IF(OR(ISERROR(VLOOKUP(LEFT(N348,FIND(",",N348)-1),MapTable!$A:$A,1,0)),ISERROR(VLOOKUP(TRIM(MID(N348,FIND(",",N348)+1,FIND(",",N348,FIND(",",N348)+1)-FIND(",",N348)-1)),MapTable!$A:$A,1,0)),ISERROR(VLOOKUP(TRIM(MID(N348,FIND(",",N348,FIND(",",N348)+1)+1,FIND(",",N348,FIND(",",N348,FIND(",",N348)+1)+1)-FIND(",",N348,FIND(",",N348)+1)-1)),MapTable!$A:$A,1,0)),ISERROR(VLOOKUP(TRIM(MID(N348,FIND(",",N348,FIND(",",N348,FIND(",",N348)+1)+1)+1,999)),MapTable!$A:$A,1,0))),"맵없음",
  ""),
)))))</f>
        <v/>
      </c>
      <c r="T348" t="str">
        <f>IF(ISBLANK(S348),"",IF(ISERROR(VLOOKUP(S348,[1]DropTable!$A:$A,1,0)),"드랍없음",""))</f>
        <v/>
      </c>
      <c r="V348" t="str">
        <f>IF(ISBLANK(U348),"",IF(ISERROR(VLOOKUP(U348,[1]DropTable!$A:$A,1,0)),"드랍없음",""))</f>
        <v/>
      </c>
      <c r="X348">
        <v>8.1</v>
      </c>
    </row>
    <row r="349" spans="1:24" x14ac:dyDescent="0.3">
      <c r="A349">
        <v>10</v>
      </c>
      <c r="B349">
        <v>8</v>
      </c>
      <c r="C349">
        <f t="shared" si="20"/>
        <v>1680</v>
      </c>
      <c r="D349">
        <v>420</v>
      </c>
      <c r="E349" t="s">
        <v>114</v>
      </c>
      <c r="G349" t="b">
        <v>0</v>
      </c>
      <c r="H349" t="s">
        <v>24</v>
      </c>
      <c r="I349" t="str">
        <f>IF(ISBLANK(H349),"",IF(ISERROR(VLOOKUP(H349,MapTable!$A:$A,1,0)),"컨트롤없음",""))</f>
        <v/>
      </c>
      <c r="J349">
        <f t="shared" si="18"/>
        <v>1</v>
      </c>
      <c r="K349" t="b">
        <f t="shared" ca="1" si="19"/>
        <v>0</v>
      </c>
      <c r="M349" t="str">
        <f>IF(ISBLANK(L349),"",IF(ISERROR(VLOOKUP(L349,MapTable!$A:$A,1,0)),"컨트롤없음",""))</f>
        <v/>
      </c>
      <c r="O349" t="str">
        <f>IF(ISBLANK(N349),"",
IF(ISERROR(FIND(",",N349)),
  IF(ISERROR(VLOOKUP(N349,MapTable!$A:$A,1,0)),"맵없음",
  ""),
IF(ISERROR(FIND(",",N349,FIND(",",N349)+1)),
  IF(OR(ISERROR(VLOOKUP(LEFT(N349,FIND(",",N349)-1),MapTable!$A:$A,1,0)),ISERROR(VLOOKUP(TRIM(MID(N349,FIND(",",N349)+1,999)),MapTable!$A:$A,1,0))),"맵없음",
  ""),
IF(ISERROR(FIND(",",N349,FIND(",",N349,FIND(",",N349)+1)+1)),
  IF(OR(ISERROR(VLOOKUP(LEFT(N349,FIND(",",N349)-1),MapTable!$A:$A,1,0)),ISERROR(VLOOKUP(TRIM(MID(N349,FIND(",",N349)+1,FIND(",",N349,FIND(",",N349)+1)-FIND(",",N349)-1)),MapTable!$A:$A,1,0)),ISERROR(VLOOKUP(TRIM(MID(N349,FIND(",",N349,FIND(",",N349)+1)+1,999)),MapTable!$A:$A,1,0))),"맵없음",
  ""),
IF(ISERROR(FIND(",",N349,FIND(",",N349,FIND(",",N349,FIND(",",N349)+1)+1)+1)),
  IF(OR(ISERROR(VLOOKUP(LEFT(N349,FIND(",",N349)-1),MapTable!$A:$A,1,0)),ISERROR(VLOOKUP(TRIM(MID(N349,FIND(",",N349)+1,FIND(",",N349,FIND(",",N349)+1)-FIND(",",N349)-1)),MapTable!$A:$A,1,0)),ISERROR(VLOOKUP(TRIM(MID(N349,FIND(",",N349,FIND(",",N349)+1)+1,FIND(",",N349,FIND(",",N349,FIND(",",N349)+1)+1)-FIND(",",N349,FIND(",",N349)+1)-1)),MapTable!$A:$A,1,0)),ISERROR(VLOOKUP(TRIM(MID(N349,FIND(",",N349,FIND(",",N349,FIND(",",N349)+1)+1)+1,999)),MapTable!$A:$A,1,0))),"맵없음",
  ""),
)))))</f>
        <v/>
      </c>
      <c r="T349" t="str">
        <f>IF(ISBLANK(S349),"",IF(ISERROR(VLOOKUP(S349,[1]DropTable!$A:$A,1,0)),"드랍없음",""))</f>
        <v/>
      </c>
      <c r="V349" t="str">
        <f>IF(ISBLANK(U349),"",IF(ISERROR(VLOOKUP(U349,[1]DropTable!$A:$A,1,0)),"드랍없음",""))</f>
        <v/>
      </c>
      <c r="X349">
        <v>8.1</v>
      </c>
    </row>
    <row r="350" spans="1:24" x14ac:dyDescent="0.3">
      <c r="A350">
        <v>10</v>
      </c>
      <c r="B350">
        <v>9</v>
      </c>
      <c r="C350">
        <f t="shared" si="20"/>
        <v>1680</v>
      </c>
      <c r="D350">
        <v>420</v>
      </c>
      <c r="E350" t="s">
        <v>114</v>
      </c>
      <c r="G350" t="b">
        <v>0</v>
      </c>
      <c r="H350" t="s">
        <v>24</v>
      </c>
      <c r="I350" t="str">
        <f>IF(ISBLANK(H350),"",IF(ISERROR(VLOOKUP(H350,MapTable!$A:$A,1,0)),"컨트롤없음",""))</f>
        <v/>
      </c>
      <c r="J350">
        <f t="shared" si="18"/>
        <v>1</v>
      </c>
      <c r="K350" t="b">
        <f t="shared" ca="1" si="19"/>
        <v>1</v>
      </c>
      <c r="M350" t="str">
        <f>IF(ISBLANK(L350),"",IF(ISERROR(VLOOKUP(L350,MapTable!$A:$A,1,0)),"컨트롤없음",""))</f>
        <v/>
      </c>
      <c r="O350" t="str">
        <f>IF(ISBLANK(N350),"",
IF(ISERROR(FIND(",",N350)),
  IF(ISERROR(VLOOKUP(N350,MapTable!$A:$A,1,0)),"맵없음",
  ""),
IF(ISERROR(FIND(",",N350,FIND(",",N350)+1)),
  IF(OR(ISERROR(VLOOKUP(LEFT(N350,FIND(",",N350)-1),MapTable!$A:$A,1,0)),ISERROR(VLOOKUP(TRIM(MID(N350,FIND(",",N350)+1,999)),MapTable!$A:$A,1,0))),"맵없음",
  ""),
IF(ISERROR(FIND(",",N350,FIND(",",N350,FIND(",",N350)+1)+1)),
  IF(OR(ISERROR(VLOOKUP(LEFT(N350,FIND(",",N350)-1),MapTable!$A:$A,1,0)),ISERROR(VLOOKUP(TRIM(MID(N350,FIND(",",N350)+1,FIND(",",N350,FIND(",",N350)+1)-FIND(",",N350)-1)),MapTable!$A:$A,1,0)),ISERROR(VLOOKUP(TRIM(MID(N350,FIND(",",N350,FIND(",",N350)+1)+1,999)),MapTable!$A:$A,1,0))),"맵없음",
  ""),
IF(ISERROR(FIND(",",N350,FIND(",",N350,FIND(",",N350,FIND(",",N350)+1)+1)+1)),
  IF(OR(ISERROR(VLOOKUP(LEFT(N350,FIND(",",N350)-1),MapTable!$A:$A,1,0)),ISERROR(VLOOKUP(TRIM(MID(N350,FIND(",",N350)+1,FIND(",",N350,FIND(",",N350)+1)-FIND(",",N350)-1)),MapTable!$A:$A,1,0)),ISERROR(VLOOKUP(TRIM(MID(N350,FIND(",",N350,FIND(",",N350)+1)+1,FIND(",",N350,FIND(",",N350,FIND(",",N350)+1)+1)-FIND(",",N350,FIND(",",N350)+1)-1)),MapTable!$A:$A,1,0)),ISERROR(VLOOKUP(TRIM(MID(N350,FIND(",",N350,FIND(",",N350,FIND(",",N350)+1)+1)+1,999)),MapTable!$A:$A,1,0))),"맵없음",
  ""),
)))))</f>
        <v/>
      </c>
      <c r="T350" t="str">
        <f>IF(ISBLANK(S350),"",IF(ISERROR(VLOOKUP(S350,[1]DropTable!$A:$A,1,0)),"드랍없음",""))</f>
        <v/>
      </c>
      <c r="V350" t="str">
        <f>IF(ISBLANK(U350),"",IF(ISERROR(VLOOKUP(U350,[1]DropTable!$A:$A,1,0)),"드랍없음",""))</f>
        <v/>
      </c>
      <c r="X350">
        <v>8.1</v>
      </c>
    </row>
    <row r="351" spans="1:24" x14ac:dyDescent="0.3">
      <c r="A351">
        <v>10</v>
      </c>
      <c r="B351">
        <v>10</v>
      </c>
      <c r="C351">
        <f t="shared" si="20"/>
        <v>1680</v>
      </c>
      <c r="D351">
        <v>420</v>
      </c>
      <c r="E351" t="s">
        <v>114</v>
      </c>
      <c r="G351" t="b">
        <v>0</v>
      </c>
      <c r="H351" t="s">
        <v>24</v>
      </c>
      <c r="I351" t="str">
        <f>IF(ISBLANK(H351),"",IF(ISERROR(VLOOKUP(H351,MapTable!$A:$A,1,0)),"컨트롤없음",""))</f>
        <v/>
      </c>
      <c r="J351">
        <f t="shared" si="18"/>
        <v>12</v>
      </c>
      <c r="K351" t="b">
        <f t="shared" ca="1" si="19"/>
        <v>1</v>
      </c>
      <c r="M351" t="str">
        <f>IF(ISBLANK(L351),"",IF(ISERROR(VLOOKUP(L351,MapTable!$A:$A,1,0)),"컨트롤없음",""))</f>
        <v/>
      </c>
      <c r="O351" t="str">
        <f>IF(ISBLANK(N351),"",
IF(ISERROR(FIND(",",N351)),
  IF(ISERROR(VLOOKUP(N351,MapTable!$A:$A,1,0)),"맵없음",
  ""),
IF(ISERROR(FIND(",",N351,FIND(",",N351)+1)),
  IF(OR(ISERROR(VLOOKUP(LEFT(N351,FIND(",",N351)-1),MapTable!$A:$A,1,0)),ISERROR(VLOOKUP(TRIM(MID(N351,FIND(",",N351)+1,999)),MapTable!$A:$A,1,0))),"맵없음",
  ""),
IF(ISERROR(FIND(",",N351,FIND(",",N351,FIND(",",N351)+1)+1)),
  IF(OR(ISERROR(VLOOKUP(LEFT(N351,FIND(",",N351)-1),MapTable!$A:$A,1,0)),ISERROR(VLOOKUP(TRIM(MID(N351,FIND(",",N351)+1,FIND(",",N351,FIND(",",N351)+1)-FIND(",",N351)-1)),MapTable!$A:$A,1,0)),ISERROR(VLOOKUP(TRIM(MID(N351,FIND(",",N351,FIND(",",N351)+1)+1,999)),MapTable!$A:$A,1,0))),"맵없음",
  ""),
IF(ISERROR(FIND(",",N351,FIND(",",N351,FIND(",",N351,FIND(",",N351)+1)+1)+1)),
  IF(OR(ISERROR(VLOOKUP(LEFT(N351,FIND(",",N351)-1),MapTable!$A:$A,1,0)),ISERROR(VLOOKUP(TRIM(MID(N351,FIND(",",N351)+1,FIND(",",N351,FIND(",",N351)+1)-FIND(",",N351)-1)),MapTable!$A:$A,1,0)),ISERROR(VLOOKUP(TRIM(MID(N351,FIND(",",N351,FIND(",",N351)+1)+1,FIND(",",N351,FIND(",",N351,FIND(",",N351)+1)+1)-FIND(",",N351,FIND(",",N351)+1)-1)),MapTable!$A:$A,1,0)),ISERROR(VLOOKUP(TRIM(MID(N351,FIND(",",N351,FIND(",",N351,FIND(",",N351)+1)+1)+1,999)),MapTable!$A:$A,1,0))),"맵없음",
  ""),
)))))</f>
        <v/>
      </c>
      <c r="T351" t="str">
        <f>IF(ISBLANK(S351),"",IF(ISERROR(VLOOKUP(S351,[1]DropTable!$A:$A,1,0)),"드랍없음",""))</f>
        <v/>
      </c>
      <c r="V351" t="str">
        <f>IF(ISBLANK(U351),"",IF(ISERROR(VLOOKUP(U351,[1]DropTable!$A:$A,1,0)),"드랍없음",""))</f>
        <v/>
      </c>
      <c r="X351">
        <v>8.1</v>
      </c>
    </row>
    <row r="352" spans="1:24" x14ac:dyDescent="0.3">
      <c r="A352">
        <v>10</v>
      </c>
      <c r="B352">
        <v>11</v>
      </c>
      <c r="C352">
        <f t="shared" si="20"/>
        <v>1680</v>
      </c>
      <c r="D352">
        <v>420</v>
      </c>
      <c r="E352" t="s">
        <v>114</v>
      </c>
      <c r="G352" t="b">
        <v>0</v>
      </c>
      <c r="H352" t="s">
        <v>24</v>
      </c>
      <c r="I352" t="str">
        <f>IF(ISBLANK(H352),"",IF(ISERROR(VLOOKUP(H352,MapTable!$A:$A,1,0)),"컨트롤없음",""))</f>
        <v/>
      </c>
      <c r="J352">
        <f t="shared" si="18"/>
        <v>2</v>
      </c>
      <c r="K352" t="b">
        <f t="shared" ca="1" si="19"/>
        <v>0</v>
      </c>
      <c r="M352" t="str">
        <f>IF(ISBLANK(L352),"",IF(ISERROR(VLOOKUP(L352,MapTable!$A:$A,1,0)),"컨트롤없음",""))</f>
        <v/>
      </c>
      <c r="O352" t="str">
        <f>IF(ISBLANK(N352),"",
IF(ISERROR(FIND(",",N352)),
  IF(ISERROR(VLOOKUP(N352,MapTable!$A:$A,1,0)),"맵없음",
  ""),
IF(ISERROR(FIND(",",N352,FIND(",",N352)+1)),
  IF(OR(ISERROR(VLOOKUP(LEFT(N352,FIND(",",N352)-1),MapTable!$A:$A,1,0)),ISERROR(VLOOKUP(TRIM(MID(N352,FIND(",",N352)+1,999)),MapTable!$A:$A,1,0))),"맵없음",
  ""),
IF(ISERROR(FIND(",",N352,FIND(",",N352,FIND(",",N352)+1)+1)),
  IF(OR(ISERROR(VLOOKUP(LEFT(N352,FIND(",",N352)-1),MapTable!$A:$A,1,0)),ISERROR(VLOOKUP(TRIM(MID(N352,FIND(",",N352)+1,FIND(",",N352,FIND(",",N352)+1)-FIND(",",N352)-1)),MapTable!$A:$A,1,0)),ISERROR(VLOOKUP(TRIM(MID(N352,FIND(",",N352,FIND(",",N352)+1)+1,999)),MapTable!$A:$A,1,0))),"맵없음",
  ""),
IF(ISERROR(FIND(",",N352,FIND(",",N352,FIND(",",N352,FIND(",",N352)+1)+1)+1)),
  IF(OR(ISERROR(VLOOKUP(LEFT(N352,FIND(",",N352)-1),MapTable!$A:$A,1,0)),ISERROR(VLOOKUP(TRIM(MID(N352,FIND(",",N352)+1,FIND(",",N352,FIND(",",N352)+1)-FIND(",",N352)-1)),MapTable!$A:$A,1,0)),ISERROR(VLOOKUP(TRIM(MID(N352,FIND(",",N352,FIND(",",N352)+1)+1,FIND(",",N352,FIND(",",N352,FIND(",",N352)+1)+1)-FIND(",",N352,FIND(",",N352)+1)-1)),MapTable!$A:$A,1,0)),ISERROR(VLOOKUP(TRIM(MID(N352,FIND(",",N352,FIND(",",N352,FIND(",",N352)+1)+1)+1,999)),MapTable!$A:$A,1,0))),"맵없음",
  ""),
)))))</f>
        <v/>
      </c>
      <c r="T352" t="str">
        <f>IF(ISBLANK(S352),"",IF(ISERROR(VLOOKUP(S352,[1]DropTable!$A:$A,1,0)),"드랍없음",""))</f>
        <v/>
      </c>
      <c r="V352" t="str">
        <f>IF(ISBLANK(U352),"",IF(ISERROR(VLOOKUP(U352,[1]DropTable!$A:$A,1,0)),"드랍없음",""))</f>
        <v/>
      </c>
      <c r="X352">
        <v>8.1</v>
      </c>
    </row>
    <row r="353" spans="1:24" x14ac:dyDescent="0.3">
      <c r="A353">
        <v>10</v>
      </c>
      <c r="B353">
        <v>12</v>
      </c>
      <c r="C353">
        <f t="shared" si="20"/>
        <v>1680</v>
      </c>
      <c r="D353">
        <v>420</v>
      </c>
      <c r="E353" t="s">
        <v>114</v>
      </c>
      <c r="G353" t="b">
        <v>0</v>
      </c>
      <c r="H353" t="s">
        <v>24</v>
      </c>
      <c r="I353" t="str">
        <f>IF(ISBLANK(H353),"",IF(ISERROR(VLOOKUP(H353,MapTable!$A:$A,1,0)),"컨트롤없음",""))</f>
        <v/>
      </c>
      <c r="J353">
        <f t="shared" si="18"/>
        <v>2</v>
      </c>
      <c r="K353" t="b">
        <f t="shared" ca="1" si="19"/>
        <v>0</v>
      </c>
      <c r="M353" t="str">
        <f>IF(ISBLANK(L353),"",IF(ISERROR(VLOOKUP(L353,MapTable!$A:$A,1,0)),"컨트롤없음",""))</f>
        <v/>
      </c>
      <c r="O353" t="str">
        <f>IF(ISBLANK(N353),"",
IF(ISERROR(FIND(",",N353)),
  IF(ISERROR(VLOOKUP(N353,MapTable!$A:$A,1,0)),"맵없음",
  ""),
IF(ISERROR(FIND(",",N353,FIND(",",N353)+1)),
  IF(OR(ISERROR(VLOOKUP(LEFT(N353,FIND(",",N353)-1),MapTable!$A:$A,1,0)),ISERROR(VLOOKUP(TRIM(MID(N353,FIND(",",N353)+1,999)),MapTable!$A:$A,1,0))),"맵없음",
  ""),
IF(ISERROR(FIND(",",N353,FIND(",",N353,FIND(",",N353)+1)+1)),
  IF(OR(ISERROR(VLOOKUP(LEFT(N353,FIND(",",N353)-1),MapTable!$A:$A,1,0)),ISERROR(VLOOKUP(TRIM(MID(N353,FIND(",",N353)+1,FIND(",",N353,FIND(",",N353)+1)-FIND(",",N353)-1)),MapTable!$A:$A,1,0)),ISERROR(VLOOKUP(TRIM(MID(N353,FIND(",",N353,FIND(",",N353)+1)+1,999)),MapTable!$A:$A,1,0))),"맵없음",
  ""),
IF(ISERROR(FIND(",",N353,FIND(",",N353,FIND(",",N353,FIND(",",N353)+1)+1)+1)),
  IF(OR(ISERROR(VLOOKUP(LEFT(N353,FIND(",",N353)-1),MapTable!$A:$A,1,0)),ISERROR(VLOOKUP(TRIM(MID(N353,FIND(",",N353)+1,FIND(",",N353,FIND(",",N353)+1)-FIND(",",N353)-1)),MapTable!$A:$A,1,0)),ISERROR(VLOOKUP(TRIM(MID(N353,FIND(",",N353,FIND(",",N353)+1)+1,FIND(",",N353,FIND(",",N353,FIND(",",N353)+1)+1)-FIND(",",N353,FIND(",",N353)+1)-1)),MapTable!$A:$A,1,0)),ISERROR(VLOOKUP(TRIM(MID(N353,FIND(",",N353,FIND(",",N353,FIND(",",N353)+1)+1)+1,999)),MapTable!$A:$A,1,0))),"맵없음",
  ""),
)))))</f>
        <v/>
      </c>
      <c r="T353" t="str">
        <f>IF(ISBLANK(S353),"",IF(ISERROR(VLOOKUP(S353,[1]DropTable!$A:$A,1,0)),"드랍없음",""))</f>
        <v/>
      </c>
      <c r="V353" t="str">
        <f>IF(ISBLANK(U353),"",IF(ISERROR(VLOOKUP(U353,[1]DropTable!$A:$A,1,0)),"드랍없음",""))</f>
        <v/>
      </c>
      <c r="X353">
        <v>8.1</v>
      </c>
    </row>
    <row r="354" spans="1:24" x14ac:dyDescent="0.3">
      <c r="A354">
        <v>10</v>
      </c>
      <c r="B354">
        <v>13</v>
      </c>
      <c r="C354">
        <f t="shared" si="20"/>
        <v>1680</v>
      </c>
      <c r="D354">
        <v>420</v>
      </c>
      <c r="E354" t="s">
        <v>114</v>
      </c>
      <c r="G354" t="b">
        <v>0</v>
      </c>
      <c r="H354" t="s">
        <v>24</v>
      </c>
      <c r="I354" t="str">
        <f>IF(ISBLANK(H354),"",IF(ISERROR(VLOOKUP(H354,MapTable!$A:$A,1,0)),"컨트롤없음",""))</f>
        <v/>
      </c>
      <c r="J354">
        <f t="shared" si="18"/>
        <v>2</v>
      </c>
      <c r="K354" t="b">
        <f t="shared" ca="1" si="19"/>
        <v>0</v>
      </c>
      <c r="M354" t="str">
        <f>IF(ISBLANK(L354),"",IF(ISERROR(VLOOKUP(L354,MapTable!$A:$A,1,0)),"컨트롤없음",""))</f>
        <v/>
      </c>
      <c r="O354" t="str">
        <f>IF(ISBLANK(N354),"",
IF(ISERROR(FIND(",",N354)),
  IF(ISERROR(VLOOKUP(N354,MapTable!$A:$A,1,0)),"맵없음",
  ""),
IF(ISERROR(FIND(",",N354,FIND(",",N354)+1)),
  IF(OR(ISERROR(VLOOKUP(LEFT(N354,FIND(",",N354)-1),MapTable!$A:$A,1,0)),ISERROR(VLOOKUP(TRIM(MID(N354,FIND(",",N354)+1,999)),MapTable!$A:$A,1,0))),"맵없음",
  ""),
IF(ISERROR(FIND(",",N354,FIND(",",N354,FIND(",",N354)+1)+1)),
  IF(OR(ISERROR(VLOOKUP(LEFT(N354,FIND(",",N354)-1),MapTable!$A:$A,1,0)),ISERROR(VLOOKUP(TRIM(MID(N354,FIND(",",N354)+1,FIND(",",N354,FIND(",",N354)+1)-FIND(",",N354)-1)),MapTable!$A:$A,1,0)),ISERROR(VLOOKUP(TRIM(MID(N354,FIND(",",N354,FIND(",",N354)+1)+1,999)),MapTable!$A:$A,1,0))),"맵없음",
  ""),
IF(ISERROR(FIND(",",N354,FIND(",",N354,FIND(",",N354,FIND(",",N354)+1)+1)+1)),
  IF(OR(ISERROR(VLOOKUP(LEFT(N354,FIND(",",N354)-1),MapTable!$A:$A,1,0)),ISERROR(VLOOKUP(TRIM(MID(N354,FIND(",",N354)+1,FIND(",",N354,FIND(",",N354)+1)-FIND(",",N354)-1)),MapTable!$A:$A,1,0)),ISERROR(VLOOKUP(TRIM(MID(N354,FIND(",",N354,FIND(",",N354)+1)+1,FIND(",",N354,FIND(",",N354,FIND(",",N354)+1)+1)-FIND(",",N354,FIND(",",N354)+1)-1)),MapTable!$A:$A,1,0)),ISERROR(VLOOKUP(TRIM(MID(N354,FIND(",",N354,FIND(",",N354,FIND(",",N354)+1)+1)+1,999)),MapTable!$A:$A,1,0))),"맵없음",
  ""),
)))))</f>
        <v/>
      </c>
      <c r="T354" t="str">
        <f>IF(ISBLANK(S354),"",IF(ISERROR(VLOOKUP(S354,[1]DropTable!$A:$A,1,0)),"드랍없음",""))</f>
        <v/>
      </c>
      <c r="V354" t="str">
        <f>IF(ISBLANK(U354),"",IF(ISERROR(VLOOKUP(U354,[1]DropTable!$A:$A,1,0)),"드랍없음",""))</f>
        <v/>
      </c>
      <c r="X354">
        <v>8.1</v>
      </c>
    </row>
    <row r="355" spans="1:24" x14ac:dyDescent="0.3">
      <c r="A355">
        <v>10</v>
      </c>
      <c r="B355">
        <v>14</v>
      </c>
      <c r="C355">
        <f t="shared" si="20"/>
        <v>1680</v>
      </c>
      <c r="D355">
        <v>420</v>
      </c>
      <c r="E355" t="s">
        <v>114</v>
      </c>
      <c r="G355" t="b">
        <v>0</v>
      </c>
      <c r="H355" t="s">
        <v>24</v>
      </c>
      <c r="I355" t="str">
        <f>IF(ISBLANK(H355),"",IF(ISERROR(VLOOKUP(H355,MapTable!$A:$A,1,0)),"컨트롤없음",""))</f>
        <v/>
      </c>
      <c r="J355">
        <f t="shared" si="18"/>
        <v>2</v>
      </c>
      <c r="K355" t="b">
        <f t="shared" ca="1" si="19"/>
        <v>0</v>
      </c>
      <c r="M355" t="str">
        <f>IF(ISBLANK(L355),"",IF(ISERROR(VLOOKUP(L355,MapTable!$A:$A,1,0)),"컨트롤없음",""))</f>
        <v/>
      </c>
      <c r="O355" t="str">
        <f>IF(ISBLANK(N355),"",
IF(ISERROR(FIND(",",N355)),
  IF(ISERROR(VLOOKUP(N355,MapTable!$A:$A,1,0)),"맵없음",
  ""),
IF(ISERROR(FIND(",",N355,FIND(",",N355)+1)),
  IF(OR(ISERROR(VLOOKUP(LEFT(N355,FIND(",",N355)-1),MapTable!$A:$A,1,0)),ISERROR(VLOOKUP(TRIM(MID(N355,FIND(",",N355)+1,999)),MapTable!$A:$A,1,0))),"맵없음",
  ""),
IF(ISERROR(FIND(",",N355,FIND(",",N355,FIND(",",N355)+1)+1)),
  IF(OR(ISERROR(VLOOKUP(LEFT(N355,FIND(",",N355)-1),MapTable!$A:$A,1,0)),ISERROR(VLOOKUP(TRIM(MID(N355,FIND(",",N355)+1,FIND(",",N355,FIND(",",N355)+1)-FIND(",",N355)-1)),MapTable!$A:$A,1,0)),ISERROR(VLOOKUP(TRIM(MID(N355,FIND(",",N355,FIND(",",N355)+1)+1,999)),MapTable!$A:$A,1,0))),"맵없음",
  ""),
IF(ISERROR(FIND(",",N355,FIND(",",N355,FIND(",",N355,FIND(",",N355)+1)+1)+1)),
  IF(OR(ISERROR(VLOOKUP(LEFT(N355,FIND(",",N355)-1),MapTable!$A:$A,1,0)),ISERROR(VLOOKUP(TRIM(MID(N355,FIND(",",N355)+1,FIND(",",N355,FIND(",",N355)+1)-FIND(",",N355)-1)),MapTable!$A:$A,1,0)),ISERROR(VLOOKUP(TRIM(MID(N355,FIND(",",N355,FIND(",",N355)+1)+1,FIND(",",N355,FIND(",",N355,FIND(",",N355)+1)+1)-FIND(",",N355,FIND(",",N355)+1)-1)),MapTable!$A:$A,1,0)),ISERROR(VLOOKUP(TRIM(MID(N355,FIND(",",N355,FIND(",",N355,FIND(",",N355)+1)+1)+1,999)),MapTable!$A:$A,1,0))),"맵없음",
  ""),
)))))</f>
        <v/>
      </c>
      <c r="T355" t="str">
        <f>IF(ISBLANK(S355),"",IF(ISERROR(VLOOKUP(S355,[1]DropTable!$A:$A,1,0)),"드랍없음",""))</f>
        <v/>
      </c>
      <c r="V355" t="str">
        <f>IF(ISBLANK(U355),"",IF(ISERROR(VLOOKUP(U355,[1]DropTable!$A:$A,1,0)),"드랍없음",""))</f>
        <v/>
      </c>
      <c r="X355">
        <v>8.1</v>
      </c>
    </row>
    <row r="356" spans="1:24" x14ac:dyDescent="0.3">
      <c r="A356">
        <v>10</v>
      </c>
      <c r="B356">
        <v>15</v>
      </c>
      <c r="C356">
        <f t="shared" si="20"/>
        <v>1680</v>
      </c>
      <c r="D356">
        <v>420</v>
      </c>
      <c r="E356" t="s">
        <v>114</v>
      </c>
      <c r="G356" t="b">
        <v>0</v>
      </c>
      <c r="H356" t="s">
        <v>24</v>
      </c>
      <c r="I356" t="str">
        <f>IF(ISBLANK(H356),"",IF(ISERROR(VLOOKUP(H356,MapTable!$A:$A,1,0)),"컨트롤없음",""))</f>
        <v/>
      </c>
      <c r="J356">
        <f t="shared" si="18"/>
        <v>11</v>
      </c>
      <c r="K356" t="b">
        <f t="shared" ca="1" si="19"/>
        <v>0</v>
      </c>
      <c r="M356" t="str">
        <f>IF(ISBLANK(L356),"",IF(ISERROR(VLOOKUP(L356,MapTable!$A:$A,1,0)),"컨트롤없음",""))</f>
        <v/>
      </c>
      <c r="O356" t="str">
        <f>IF(ISBLANK(N356),"",
IF(ISERROR(FIND(",",N356)),
  IF(ISERROR(VLOOKUP(N356,MapTable!$A:$A,1,0)),"맵없음",
  ""),
IF(ISERROR(FIND(",",N356,FIND(",",N356)+1)),
  IF(OR(ISERROR(VLOOKUP(LEFT(N356,FIND(",",N356)-1),MapTable!$A:$A,1,0)),ISERROR(VLOOKUP(TRIM(MID(N356,FIND(",",N356)+1,999)),MapTable!$A:$A,1,0))),"맵없음",
  ""),
IF(ISERROR(FIND(",",N356,FIND(",",N356,FIND(",",N356)+1)+1)),
  IF(OR(ISERROR(VLOOKUP(LEFT(N356,FIND(",",N356)-1),MapTable!$A:$A,1,0)),ISERROR(VLOOKUP(TRIM(MID(N356,FIND(",",N356)+1,FIND(",",N356,FIND(",",N356)+1)-FIND(",",N356)-1)),MapTable!$A:$A,1,0)),ISERROR(VLOOKUP(TRIM(MID(N356,FIND(",",N356,FIND(",",N356)+1)+1,999)),MapTable!$A:$A,1,0))),"맵없음",
  ""),
IF(ISERROR(FIND(",",N356,FIND(",",N356,FIND(",",N356,FIND(",",N356)+1)+1)+1)),
  IF(OR(ISERROR(VLOOKUP(LEFT(N356,FIND(",",N356)-1),MapTable!$A:$A,1,0)),ISERROR(VLOOKUP(TRIM(MID(N356,FIND(",",N356)+1,FIND(",",N356,FIND(",",N356)+1)-FIND(",",N356)-1)),MapTable!$A:$A,1,0)),ISERROR(VLOOKUP(TRIM(MID(N356,FIND(",",N356,FIND(",",N356)+1)+1,FIND(",",N356,FIND(",",N356,FIND(",",N356)+1)+1)-FIND(",",N356,FIND(",",N356)+1)-1)),MapTable!$A:$A,1,0)),ISERROR(VLOOKUP(TRIM(MID(N356,FIND(",",N356,FIND(",",N356,FIND(",",N356)+1)+1)+1,999)),MapTable!$A:$A,1,0))),"맵없음",
  ""),
)))))</f>
        <v/>
      </c>
      <c r="T356" t="str">
        <f>IF(ISBLANK(S356),"",IF(ISERROR(VLOOKUP(S356,[1]DropTable!$A:$A,1,0)),"드랍없음",""))</f>
        <v/>
      </c>
      <c r="V356" t="str">
        <f>IF(ISBLANK(U356),"",IF(ISERROR(VLOOKUP(U356,[1]DropTable!$A:$A,1,0)),"드랍없음",""))</f>
        <v/>
      </c>
      <c r="X356">
        <v>8.1</v>
      </c>
    </row>
    <row r="357" spans="1:24" x14ac:dyDescent="0.3">
      <c r="A357">
        <v>10</v>
      </c>
      <c r="B357">
        <v>16</v>
      </c>
      <c r="C357">
        <f t="shared" si="20"/>
        <v>1680</v>
      </c>
      <c r="D357">
        <v>420</v>
      </c>
      <c r="E357" t="s">
        <v>114</v>
      </c>
      <c r="G357" t="b">
        <v>0</v>
      </c>
      <c r="H357" t="s">
        <v>24</v>
      </c>
      <c r="I357" t="str">
        <f>IF(ISBLANK(H357),"",IF(ISERROR(VLOOKUP(H357,MapTable!$A:$A,1,0)),"컨트롤없음",""))</f>
        <v/>
      </c>
      <c r="J357">
        <f t="shared" si="18"/>
        <v>2</v>
      </c>
      <c r="K357" t="b">
        <f t="shared" ca="1" si="19"/>
        <v>0</v>
      </c>
      <c r="M357" t="str">
        <f>IF(ISBLANK(L357),"",IF(ISERROR(VLOOKUP(L357,MapTable!$A:$A,1,0)),"컨트롤없음",""))</f>
        <v/>
      </c>
      <c r="O357" t="str">
        <f>IF(ISBLANK(N357),"",
IF(ISERROR(FIND(",",N357)),
  IF(ISERROR(VLOOKUP(N357,MapTable!$A:$A,1,0)),"맵없음",
  ""),
IF(ISERROR(FIND(",",N357,FIND(",",N357)+1)),
  IF(OR(ISERROR(VLOOKUP(LEFT(N357,FIND(",",N357)-1),MapTable!$A:$A,1,0)),ISERROR(VLOOKUP(TRIM(MID(N357,FIND(",",N357)+1,999)),MapTable!$A:$A,1,0))),"맵없음",
  ""),
IF(ISERROR(FIND(",",N357,FIND(",",N357,FIND(",",N357)+1)+1)),
  IF(OR(ISERROR(VLOOKUP(LEFT(N357,FIND(",",N357)-1),MapTable!$A:$A,1,0)),ISERROR(VLOOKUP(TRIM(MID(N357,FIND(",",N357)+1,FIND(",",N357,FIND(",",N357)+1)-FIND(",",N357)-1)),MapTable!$A:$A,1,0)),ISERROR(VLOOKUP(TRIM(MID(N357,FIND(",",N357,FIND(",",N357)+1)+1,999)),MapTable!$A:$A,1,0))),"맵없음",
  ""),
IF(ISERROR(FIND(",",N357,FIND(",",N357,FIND(",",N357,FIND(",",N357)+1)+1)+1)),
  IF(OR(ISERROR(VLOOKUP(LEFT(N357,FIND(",",N357)-1),MapTable!$A:$A,1,0)),ISERROR(VLOOKUP(TRIM(MID(N357,FIND(",",N357)+1,FIND(",",N357,FIND(",",N357)+1)-FIND(",",N357)-1)),MapTable!$A:$A,1,0)),ISERROR(VLOOKUP(TRIM(MID(N357,FIND(",",N357,FIND(",",N357)+1)+1,FIND(",",N357,FIND(",",N357,FIND(",",N357)+1)+1)-FIND(",",N357,FIND(",",N357)+1)-1)),MapTable!$A:$A,1,0)),ISERROR(VLOOKUP(TRIM(MID(N357,FIND(",",N357,FIND(",",N357,FIND(",",N357)+1)+1)+1,999)),MapTable!$A:$A,1,0))),"맵없음",
  ""),
)))))</f>
        <v/>
      </c>
      <c r="T357" t="str">
        <f>IF(ISBLANK(S357),"",IF(ISERROR(VLOOKUP(S357,[1]DropTable!$A:$A,1,0)),"드랍없음",""))</f>
        <v/>
      </c>
      <c r="V357" t="str">
        <f>IF(ISBLANK(U357),"",IF(ISERROR(VLOOKUP(U357,[1]DropTable!$A:$A,1,0)),"드랍없음",""))</f>
        <v/>
      </c>
      <c r="X357">
        <v>8.1</v>
      </c>
    </row>
    <row r="358" spans="1:24" x14ac:dyDescent="0.3">
      <c r="A358">
        <v>10</v>
      </c>
      <c r="B358">
        <v>17</v>
      </c>
      <c r="C358">
        <f t="shared" si="20"/>
        <v>1680</v>
      </c>
      <c r="D358">
        <v>420</v>
      </c>
      <c r="E358" t="s">
        <v>114</v>
      </c>
      <c r="G358" t="b">
        <v>0</v>
      </c>
      <c r="H358" t="s">
        <v>24</v>
      </c>
      <c r="I358" t="str">
        <f>IF(ISBLANK(H358),"",IF(ISERROR(VLOOKUP(H358,MapTable!$A:$A,1,0)),"컨트롤없음",""))</f>
        <v/>
      </c>
      <c r="J358">
        <f t="shared" si="18"/>
        <v>2</v>
      </c>
      <c r="K358" t="b">
        <f t="shared" ca="1" si="19"/>
        <v>0</v>
      </c>
      <c r="M358" t="str">
        <f>IF(ISBLANK(L358),"",IF(ISERROR(VLOOKUP(L358,MapTable!$A:$A,1,0)),"컨트롤없음",""))</f>
        <v/>
      </c>
      <c r="O358" t="str">
        <f>IF(ISBLANK(N358),"",
IF(ISERROR(FIND(",",N358)),
  IF(ISERROR(VLOOKUP(N358,MapTable!$A:$A,1,0)),"맵없음",
  ""),
IF(ISERROR(FIND(",",N358,FIND(",",N358)+1)),
  IF(OR(ISERROR(VLOOKUP(LEFT(N358,FIND(",",N358)-1),MapTable!$A:$A,1,0)),ISERROR(VLOOKUP(TRIM(MID(N358,FIND(",",N358)+1,999)),MapTable!$A:$A,1,0))),"맵없음",
  ""),
IF(ISERROR(FIND(",",N358,FIND(",",N358,FIND(",",N358)+1)+1)),
  IF(OR(ISERROR(VLOOKUP(LEFT(N358,FIND(",",N358)-1),MapTable!$A:$A,1,0)),ISERROR(VLOOKUP(TRIM(MID(N358,FIND(",",N358)+1,FIND(",",N358,FIND(",",N358)+1)-FIND(",",N358)-1)),MapTable!$A:$A,1,0)),ISERROR(VLOOKUP(TRIM(MID(N358,FIND(",",N358,FIND(",",N358)+1)+1,999)),MapTable!$A:$A,1,0))),"맵없음",
  ""),
IF(ISERROR(FIND(",",N358,FIND(",",N358,FIND(",",N358,FIND(",",N358)+1)+1)+1)),
  IF(OR(ISERROR(VLOOKUP(LEFT(N358,FIND(",",N358)-1),MapTable!$A:$A,1,0)),ISERROR(VLOOKUP(TRIM(MID(N358,FIND(",",N358)+1,FIND(",",N358,FIND(",",N358)+1)-FIND(",",N358)-1)),MapTable!$A:$A,1,0)),ISERROR(VLOOKUP(TRIM(MID(N358,FIND(",",N358,FIND(",",N358)+1)+1,FIND(",",N358,FIND(",",N358,FIND(",",N358)+1)+1)-FIND(",",N358,FIND(",",N358)+1)-1)),MapTable!$A:$A,1,0)),ISERROR(VLOOKUP(TRIM(MID(N358,FIND(",",N358,FIND(",",N358,FIND(",",N358)+1)+1)+1,999)),MapTable!$A:$A,1,0))),"맵없음",
  ""),
)))))</f>
        <v/>
      </c>
      <c r="T358" t="str">
        <f>IF(ISBLANK(S358),"",IF(ISERROR(VLOOKUP(S358,[1]DropTable!$A:$A,1,0)),"드랍없음",""))</f>
        <v/>
      </c>
      <c r="V358" t="str">
        <f>IF(ISBLANK(U358),"",IF(ISERROR(VLOOKUP(U358,[1]DropTable!$A:$A,1,0)),"드랍없음",""))</f>
        <v/>
      </c>
      <c r="X358">
        <v>8.1</v>
      </c>
    </row>
    <row r="359" spans="1:24" x14ac:dyDescent="0.3">
      <c r="A359">
        <v>10</v>
      </c>
      <c r="B359">
        <v>18</v>
      </c>
      <c r="C359">
        <f t="shared" si="20"/>
        <v>1680</v>
      </c>
      <c r="D359">
        <v>420</v>
      </c>
      <c r="E359" t="s">
        <v>114</v>
      </c>
      <c r="G359" t="b">
        <v>0</v>
      </c>
      <c r="H359" t="s">
        <v>24</v>
      </c>
      <c r="I359" t="str">
        <f>IF(ISBLANK(H359),"",IF(ISERROR(VLOOKUP(H359,MapTable!$A:$A,1,0)),"컨트롤없음",""))</f>
        <v/>
      </c>
      <c r="J359">
        <f t="shared" si="18"/>
        <v>2</v>
      </c>
      <c r="K359" t="b">
        <f t="shared" ca="1" si="19"/>
        <v>0</v>
      </c>
      <c r="M359" t="str">
        <f>IF(ISBLANK(L359),"",IF(ISERROR(VLOOKUP(L359,MapTable!$A:$A,1,0)),"컨트롤없음",""))</f>
        <v/>
      </c>
      <c r="O359" t="str">
        <f>IF(ISBLANK(N359),"",
IF(ISERROR(FIND(",",N359)),
  IF(ISERROR(VLOOKUP(N359,MapTable!$A:$A,1,0)),"맵없음",
  ""),
IF(ISERROR(FIND(",",N359,FIND(",",N359)+1)),
  IF(OR(ISERROR(VLOOKUP(LEFT(N359,FIND(",",N359)-1),MapTable!$A:$A,1,0)),ISERROR(VLOOKUP(TRIM(MID(N359,FIND(",",N359)+1,999)),MapTable!$A:$A,1,0))),"맵없음",
  ""),
IF(ISERROR(FIND(",",N359,FIND(",",N359,FIND(",",N359)+1)+1)),
  IF(OR(ISERROR(VLOOKUP(LEFT(N359,FIND(",",N359)-1),MapTable!$A:$A,1,0)),ISERROR(VLOOKUP(TRIM(MID(N359,FIND(",",N359)+1,FIND(",",N359,FIND(",",N359)+1)-FIND(",",N359)-1)),MapTable!$A:$A,1,0)),ISERROR(VLOOKUP(TRIM(MID(N359,FIND(",",N359,FIND(",",N359)+1)+1,999)),MapTable!$A:$A,1,0))),"맵없음",
  ""),
IF(ISERROR(FIND(",",N359,FIND(",",N359,FIND(",",N359,FIND(",",N359)+1)+1)+1)),
  IF(OR(ISERROR(VLOOKUP(LEFT(N359,FIND(",",N359)-1),MapTable!$A:$A,1,0)),ISERROR(VLOOKUP(TRIM(MID(N359,FIND(",",N359)+1,FIND(",",N359,FIND(",",N359)+1)-FIND(",",N359)-1)),MapTable!$A:$A,1,0)),ISERROR(VLOOKUP(TRIM(MID(N359,FIND(",",N359,FIND(",",N359)+1)+1,FIND(",",N359,FIND(",",N359,FIND(",",N359)+1)+1)-FIND(",",N359,FIND(",",N359)+1)-1)),MapTable!$A:$A,1,0)),ISERROR(VLOOKUP(TRIM(MID(N359,FIND(",",N359,FIND(",",N359,FIND(",",N359)+1)+1)+1,999)),MapTable!$A:$A,1,0))),"맵없음",
  ""),
)))))</f>
        <v/>
      </c>
      <c r="T359" t="str">
        <f>IF(ISBLANK(S359),"",IF(ISERROR(VLOOKUP(S359,[1]DropTable!$A:$A,1,0)),"드랍없음",""))</f>
        <v/>
      </c>
      <c r="V359" t="str">
        <f>IF(ISBLANK(U359),"",IF(ISERROR(VLOOKUP(U359,[1]DropTable!$A:$A,1,0)),"드랍없음",""))</f>
        <v/>
      </c>
      <c r="X359">
        <v>8.1</v>
      </c>
    </row>
    <row r="360" spans="1:24" x14ac:dyDescent="0.3">
      <c r="A360">
        <v>10</v>
      </c>
      <c r="B360">
        <v>19</v>
      </c>
      <c r="C360">
        <f t="shared" si="20"/>
        <v>1680</v>
      </c>
      <c r="D360">
        <v>420</v>
      </c>
      <c r="E360" t="s">
        <v>114</v>
      </c>
      <c r="G360" t="b">
        <v>0</v>
      </c>
      <c r="H360" t="s">
        <v>24</v>
      </c>
      <c r="I360" t="str">
        <f>IF(ISBLANK(H360),"",IF(ISERROR(VLOOKUP(H360,MapTable!$A:$A,1,0)),"컨트롤없음",""))</f>
        <v/>
      </c>
      <c r="J360">
        <f t="shared" si="18"/>
        <v>2</v>
      </c>
      <c r="K360" t="b">
        <f t="shared" ca="1" si="19"/>
        <v>1</v>
      </c>
      <c r="M360" t="str">
        <f>IF(ISBLANK(L360),"",IF(ISERROR(VLOOKUP(L360,MapTable!$A:$A,1,0)),"컨트롤없음",""))</f>
        <v/>
      </c>
      <c r="O360" t="str">
        <f>IF(ISBLANK(N360),"",
IF(ISERROR(FIND(",",N360)),
  IF(ISERROR(VLOOKUP(N360,MapTable!$A:$A,1,0)),"맵없음",
  ""),
IF(ISERROR(FIND(",",N360,FIND(",",N360)+1)),
  IF(OR(ISERROR(VLOOKUP(LEFT(N360,FIND(",",N360)-1),MapTable!$A:$A,1,0)),ISERROR(VLOOKUP(TRIM(MID(N360,FIND(",",N360)+1,999)),MapTable!$A:$A,1,0))),"맵없음",
  ""),
IF(ISERROR(FIND(",",N360,FIND(",",N360,FIND(",",N360)+1)+1)),
  IF(OR(ISERROR(VLOOKUP(LEFT(N360,FIND(",",N360)-1),MapTable!$A:$A,1,0)),ISERROR(VLOOKUP(TRIM(MID(N360,FIND(",",N360)+1,FIND(",",N360,FIND(",",N360)+1)-FIND(",",N360)-1)),MapTable!$A:$A,1,0)),ISERROR(VLOOKUP(TRIM(MID(N360,FIND(",",N360,FIND(",",N360)+1)+1,999)),MapTable!$A:$A,1,0))),"맵없음",
  ""),
IF(ISERROR(FIND(",",N360,FIND(",",N360,FIND(",",N360,FIND(",",N360)+1)+1)+1)),
  IF(OR(ISERROR(VLOOKUP(LEFT(N360,FIND(",",N360)-1),MapTable!$A:$A,1,0)),ISERROR(VLOOKUP(TRIM(MID(N360,FIND(",",N360)+1,FIND(",",N360,FIND(",",N360)+1)-FIND(",",N360)-1)),MapTable!$A:$A,1,0)),ISERROR(VLOOKUP(TRIM(MID(N360,FIND(",",N360,FIND(",",N360)+1)+1,FIND(",",N360,FIND(",",N360,FIND(",",N360)+1)+1)-FIND(",",N360,FIND(",",N360)+1)-1)),MapTable!$A:$A,1,0)),ISERROR(VLOOKUP(TRIM(MID(N360,FIND(",",N360,FIND(",",N360,FIND(",",N360)+1)+1)+1,999)),MapTable!$A:$A,1,0))),"맵없음",
  ""),
)))))</f>
        <v/>
      </c>
      <c r="T360" t="str">
        <f>IF(ISBLANK(S360),"",IF(ISERROR(VLOOKUP(S360,[1]DropTable!$A:$A,1,0)),"드랍없음",""))</f>
        <v/>
      </c>
      <c r="V360" t="str">
        <f>IF(ISBLANK(U360),"",IF(ISERROR(VLOOKUP(U360,[1]DropTable!$A:$A,1,0)),"드랍없음",""))</f>
        <v/>
      </c>
      <c r="X360">
        <v>8.1</v>
      </c>
    </row>
    <row r="361" spans="1:24" x14ac:dyDescent="0.3">
      <c r="A361">
        <v>10</v>
      </c>
      <c r="B361">
        <v>20</v>
      </c>
      <c r="C361">
        <f t="shared" si="20"/>
        <v>1680</v>
      </c>
      <c r="D361">
        <v>420</v>
      </c>
      <c r="E361" t="s">
        <v>114</v>
      </c>
      <c r="G361" t="b">
        <v>0</v>
      </c>
      <c r="H361" t="s">
        <v>24</v>
      </c>
      <c r="I361" t="str">
        <f>IF(ISBLANK(H361),"",IF(ISERROR(VLOOKUP(H361,MapTable!$A:$A,1,0)),"컨트롤없음",""))</f>
        <v/>
      </c>
      <c r="J361">
        <f t="shared" si="18"/>
        <v>12</v>
      </c>
      <c r="K361" t="b">
        <f t="shared" ca="1" si="19"/>
        <v>1</v>
      </c>
      <c r="M361" t="str">
        <f>IF(ISBLANK(L361),"",IF(ISERROR(VLOOKUP(L361,MapTable!$A:$A,1,0)),"컨트롤없음",""))</f>
        <v/>
      </c>
      <c r="O361" t="str">
        <f>IF(ISBLANK(N361),"",
IF(ISERROR(FIND(",",N361)),
  IF(ISERROR(VLOOKUP(N361,MapTable!$A:$A,1,0)),"맵없음",
  ""),
IF(ISERROR(FIND(",",N361,FIND(",",N361)+1)),
  IF(OR(ISERROR(VLOOKUP(LEFT(N361,FIND(",",N361)-1),MapTable!$A:$A,1,0)),ISERROR(VLOOKUP(TRIM(MID(N361,FIND(",",N361)+1,999)),MapTable!$A:$A,1,0))),"맵없음",
  ""),
IF(ISERROR(FIND(",",N361,FIND(",",N361,FIND(",",N361)+1)+1)),
  IF(OR(ISERROR(VLOOKUP(LEFT(N361,FIND(",",N361)-1),MapTable!$A:$A,1,0)),ISERROR(VLOOKUP(TRIM(MID(N361,FIND(",",N361)+1,FIND(",",N361,FIND(",",N361)+1)-FIND(",",N361)-1)),MapTable!$A:$A,1,0)),ISERROR(VLOOKUP(TRIM(MID(N361,FIND(",",N361,FIND(",",N361)+1)+1,999)),MapTable!$A:$A,1,0))),"맵없음",
  ""),
IF(ISERROR(FIND(",",N361,FIND(",",N361,FIND(",",N361,FIND(",",N361)+1)+1)+1)),
  IF(OR(ISERROR(VLOOKUP(LEFT(N361,FIND(",",N361)-1),MapTable!$A:$A,1,0)),ISERROR(VLOOKUP(TRIM(MID(N361,FIND(",",N361)+1,FIND(",",N361,FIND(",",N361)+1)-FIND(",",N361)-1)),MapTable!$A:$A,1,0)),ISERROR(VLOOKUP(TRIM(MID(N361,FIND(",",N361,FIND(",",N361)+1)+1,FIND(",",N361,FIND(",",N361,FIND(",",N361)+1)+1)-FIND(",",N361,FIND(",",N361)+1)-1)),MapTable!$A:$A,1,0)),ISERROR(VLOOKUP(TRIM(MID(N361,FIND(",",N361,FIND(",",N361,FIND(",",N361)+1)+1)+1,999)),MapTable!$A:$A,1,0))),"맵없음",
  ""),
)))))</f>
        <v/>
      </c>
      <c r="T361" t="str">
        <f>IF(ISBLANK(S361),"",IF(ISERROR(VLOOKUP(S361,[1]DropTable!$A:$A,1,0)),"드랍없음",""))</f>
        <v/>
      </c>
      <c r="V361" t="str">
        <f>IF(ISBLANK(U361),"",IF(ISERROR(VLOOKUP(U361,[1]DropTable!$A:$A,1,0)),"드랍없음",""))</f>
        <v/>
      </c>
      <c r="X361">
        <v>8.1</v>
      </c>
    </row>
    <row r="362" spans="1:24" x14ac:dyDescent="0.3">
      <c r="A362">
        <v>10</v>
      </c>
      <c r="B362">
        <v>21</v>
      </c>
      <c r="C362">
        <f t="shared" si="20"/>
        <v>1680</v>
      </c>
      <c r="D362">
        <v>420</v>
      </c>
      <c r="E362" t="s">
        <v>114</v>
      </c>
      <c r="G362" t="b">
        <v>0</v>
      </c>
      <c r="H362" t="s">
        <v>24</v>
      </c>
      <c r="I362" t="str">
        <f>IF(ISBLANK(H362),"",IF(ISERROR(VLOOKUP(H362,MapTable!$A:$A,1,0)),"컨트롤없음",""))</f>
        <v/>
      </c>
      <c r="J362">
        <f t="shared" si="18"/>
        <v>3</v>
      </c>
      <c r="K362" t="b">
        <f t="shared" ca="1" si="19"/>
        <v>0</v>
      </c>
      <c r="M362" t="str">
        <f>IF(ISBLANK(L362),"",IF(ISERROR(VLOOKUP(L362,MapTable!$A:$A,1,0)),"컨트롤없음",""))</f>
        <v/>
      </c>
      <c r="O362" t="str">
        <f>IF(ISBLANK(N362),"",
IF(ISERROR(FIND(",",N362)),
  IF(ISERROR(VLOOKUP(N362,MapTable!$A:$A,1,0)),"맵없음",
  ""),
IF(ISERROR(FIND(",",N362,FIND(",",N362)+1)),
  IF(OR(ISERROR(VLOOKUP(LEFT(N362,FIND(",",N362)-1),MapTable!$A:$A,1,0)),ISERROR(VLOOKUP(TRIM(MID(N362,FIND(",",N362)+1,999)),MapTable!$A:$A,1,0))),"맵없음",
  ""),
IF(ISERROR(FIND(",",N362,FIND(",",N362,FIND(",",N362)+1)+1)),
  IF(OR(ISERROR(VLOOKUP(LEFT(N362,FIND(",",N362)-1),MapTable!$A:$A,1,0)),ISERROR(VLOOKUP(TRIM(MID(N362,FIND(",",N362)+1,FIND(",",N362,FIND(",",N362)+1)-FIND(",",N362)-1)),MapTable!$A:$A,1,0)),ISERROR(VLOOKUP(TRIM(MID(N362,FIND(",",N362,FIND(",",N362)+1)+1,999)),MapTable!$A:$A,1,0))),"맵없음",
  ""),
IF(ISERROR(FIND(",",N362,FIND(",",N362,FIND(",",N362,FIND(",",N362)+1)+1)+1)),
  IF(OR(ISERROR(VLOOKUP(LEFT(N362,FIND(",",N362)-1),MapTable!$A:$A,1,0)),ISERROR(VLOOKUP(TRIM(MID(N362,FIND(",",N362)+1,FIND(",",N362,FIND(",",N362)+1)-FIND(",",N362)-1)),MapTable!$A:$A,1,0)),ISERROR(VLOOKUP(TRIM(MID(N362,FIND(",",N362,FIND(",",N362)+1)+1,FIND(",",N362,FIND(",",N362,FIND(",",N362)+1)+1)-FIND(",",N362,FIND(",",N362)+1)-1)),MapTable!$A:$A,1,0)),ISERROR(VLOOKUP(TRIM(MID(N362,FIND(",",N362,FIND(",",N362,FIND(",",N362)+1)+1)+1,999)),MapTable!$A:$A,1,0))),"맵없음",
  ""),
)))))</f>
        <v/>
      </c>
      <c r="T362" t="str">
        <f>IF(ISBLANK(S362),"",IF(ISERROR(VLOOKUP(S362,[1]DropTable!$A:$A,1,0)),"드랍없음",""))</f>
        <v/>
      </c>
      <c r="V362" t="str">
        <f>IF(ISBLANK(U362),"",IF(ISERROR(VLOOKUP(U362,[1]DropTable!$A:$A,1,0)),"드랍없음",""))</f>
        <v/>
      </c>
      <c r="X362">
        <v>8.1</v>
      </c>
    </row>
    <row r="363" spans="1:24" x14ac:dyDescent="0.3">
      <c r="A363">
        <v>10</v>
      </c>
      <c r="B363">
        <v>22</v>
      </c>
      <c r="C363">
        <f t="shared" si="20"/>
        <v>1680</v>
      </c>
      <c r="D363">
        <v>420</v>
      </c>
      <c r="E363" t="s">
        <v>114</v>
      </c>
      <c r="G363" t="b">
        <v>0</v>
      </c>
      <c r="H363" t="s">
        <v>24</v>
      </c>
      <c r="I363" t="str">
        <f>IF(ISBLANK(H363),"",IF(ISERROR(VLOOKUP(H363,MapTable!$A:$A,1,0)),"컨트롤없음",""))</f>
        <v/>
      </c>
      <c r="J363">
        <f t="shared" si="18"/>
        <v>3</v>
      </c>
      <c r="K363" t="b">
        <f t="shared" ca="1" si="19"/>
        <v>0</v>
      </c>
      <c r="M363" t="str">
        <f>IF(ISBLANK(L363),"",IF(ISERROR(VLOOKUP(L363,MapTable!$A:$A,1,0)),"컨트롤없음",""))</f>
        <v/>
      </c>
      <c r="O363" t="str">
        <f>IF(ISBLANK(N363),"",
IF(ISERROR(FIND(",",N363)),
  IF(ISERROR(VLOOKUP(N363,MapTable!$A:$A,1,0)),"맵없음",
  ""),
IF(ISERROR(FIND(",",N363,FIND(",",N363)+1)),
  IF(OR(ISERROR(VLOOKUP(LEFT(N363,FIND(",",N363)-1),MapTable!$A:$A,1,0)),ISERROR(VLOOKUP(TRIM(MID(N363,FIND(",",N363)+1,999)),MapTable!$A:$A,1,0))),"맵없음",
  ""),
IF(ISERROR(FIND(",",N363,FIND(",",N363,FIND(",",N363)+1)+1)),
  IF(OR(ISERROR(VLOOKUP(LEFT(N363,FIND(",",N363)-1),MapTable!$A:$A,1,0)),ISERROR(VLOOKUP(TRIM(MID(N363,FIND(",",N363)+1,FIND(",",N363,FIND(",",N363)+1)-FIND(",",N363)-1)),MapTable!$A:$A,1,0)),ISERROR(VLOOKUP(TRIM(MID(N363,FIND(",",N363,FIND(",",N363)+1)+1,999)),MapTable!$A:$A,1,0))),"맵없음",
  ""),
IF(ISERROR(FIND(",",N363,FIND(",",N363,FIND(",",N363,FIND(",",N363)+1)+1)+1)),
  IF(OR(ISERROR(VLOOKUP(LEFT(N363,FIND(",",N363)-1),MapTable!$A:$A,1,0)),ISERROR(VLOOKUP(TRIM(MID(N363,FIND(",",N363)+1,FIND(",",N363,FIND(",",N363)+1)-FIND(",",N363)-1)),MapTable!$A:$A,1,0)),ISERROR(VLOOKUP(TRIM(MID(N363,FIND(",",N363,FIND(",",N363)+1)+1,FIND(",",N363,FIND(",",N363,FIND(",",N363)+1)+1)-FIND(",",N363,FIND(",",N363)+1)-1)),MapTable!$A:$A,1,0)),ISERROR(VLOOKUP(TRIM(MID(N363,FIND(",",N363,FIND(",",N363,FIND(",",N363)+1)+1)+1,999)),MapTable!$A:$A,1,0))),"맵없음",
  ""),
)))))</f>
        <v/>
      </c>
      <c r="T363" t="str">
        <f>IF(ISBLANK(S363),"",IF(ISERROR(VLOOKUP(S363,[1]DropTable!$A:$A,1,0)),"드랍없음",""))</f>
        <v/>
      </c>
      <c r="V363" t="str">
        <f>IF(ISBLANK(U363),"",IF(ISERROR(VLOOKUP(U363,[1]DropTable!$A:$A,1,0)),"드랍없음",""))</f>
        <v/>
      </c>
      <c r="X363">
        <v>8.1</v>
      </c>
    </row>
    <row r="364" spans="1:24" x14ac:dyDescent="0.3">
      <c r="A364">
        <v>10</v>
      </c>
      <c r="B364">
        <v>23</v>
      </c>
      <c r="C364">
        <f t="shared" si="20"/>
        <v>1680</v>
      </c>
      <c r="D364">
        <v>420</v>
      </c>
      <c r="E364" t="s">
        <v>114</v>
      </c>
      <c r="G364" t="b">
        <v>0</v>
      </c>
      <c r="H364" t="s">
        <v>24</v>
      </c>
      <c r="I364" t="str">
        <f>IF(ISBLANK(H364),"",IF(ISERROR(VLOOKUP(H364,MapTable!$A:$A,1,0)),"컨트롤없음",""))</f>
        <v/>
      </c>
      <c r="J364">
        <f t="shared" si="18"/>
        <v>3</v>
      </c>
      <c r="K364" t="b">
        <f t="shared" ca="1" si="19"/>
        <v>0</v>
      </c>
      <c r="M364" t="str">
        <f>IF(ISBLANK(L364),"",IF(ISERROR(VLOOKUP(L364,MapTable!$A:$A,1,0)),"컨트롤없음",""))</f>
        <v/>
      </c>
      <c r="O364" t="str">
        <f>IF(ISBLANK(N364),"",
IF(ISERROR(FIND(",",N364)),
  IF(ISERROR(VLOOKUP(N364,MapTable!$A:$A,1,0)),"맵없음",
  ""),
IF(ISERROR(FIND(",",N364,FIND(",",N364)+1)),
  IF(OR(ISERROR(VLOOKUP(LEFT(N364,FIND(",",N364)-1),MapTable!$A:$A,1,0)),ISERROR(VLOOKUP(TRIM(MID(N364,FIND(",",N364)+1,999)),MapTable!$A:$A,1,0))),"맵없음",
  ""),
IF(ISERROR(FIND(",",N364,FIND(",",N364,FIND(",",N364)+1)+1)),
  IF(OR(ISERROR(VLOOKUP(LEFT(N364,FIND(",",N364)-1),MapTable!$A:$A,1,0)),ISERROR(VLOOKUP(TRIM(MID(N364,FIND(",",N364)+1,FIND(",",N364,FIND(",",N364)+1)-FIND(",",N364)-1)),MapTable!$A:$A,1,0)),ISERROR(VLOOKUP(TRIM(MID(N364,FIND(",",N364,FIND(",",N364)+1)+1,999)),MapTable!$A:$A,1,0))),"맵없음",
  ""),
IF(ISERROR(FIND(",",N364,FIND(",",N364,FIND(",",N364,FIND(",",N364)+1)+1)+1)),
  IF(OR(ISERROR(VLOOKUP(LEFT(N364,FIND(",",N364)-1),MapTable!$A:$A,1,0)),ISERROR(VLOOKUP(TRIM(MID(N364,FIND(",",N364)+1,FIND(",",N364,FIND(",",N364)+1)-FIND(",",N364)-1)),MapTable!$A:$A,1,0)),ISERROR(VLOOKUP(TRIM(MID(N364,FIND(",",N364,FIND(",",N364)+1)+1,FIND(",",N364,FIND(",",N364,FIND(",",N364)+1)+1)-FIND(",",N364,FIND(",",N364)+1)-1)),MapTable!$A:$A,1,0)),ISERROR(VLOOKUP(TRIM(MID(N364,FIND(",",N364,FIND(",",N364,FIND(",",N364)+1)+1)+1,999)),MapTable!$A:$A,1,0))),"맵없음",
  ""),
)))))</f>
        <v/>
      </c>
      <c r="T364" t="str">
        <f>IF(ISBLANK(S364),"",IF(ISERROR(VLOOKUP(S364,[1]DropTable!$A:$A,1,0)),"드랍없음",""))</f>
        <v/>
      </c>
      <c r="V364" t="str">
        <f>IF(ISBLANK(U364),"",IF(ISERROR(VLOOKUP(U364,[1]DropTable!$A:$A,1,0)),"드랍없음",""))</f>
        <v/>
      </c>
      <c r="X364">
        <v>8.1</v>
      </c>
    </row>
    <row r="365" spans="1:24" x14ac:dyDescent="0.3">
      <c r="A365">
        <v>10</v>
      </c>
      <c r="B365">
        <v>24</v>
      </c>
      <c r="C365">
        <f t="shared" si="20"/>
        <v>1680</v>
      </c>
      <c r="D365">
        <v>420</v>
      </c>
      <c r="E365" t="s">
        <v>114</v>
      </c>
      <c r="G365" t="b">
        <v>0</v>
      </c>
      <c r="H365" t="s">
        <v>24</v>
      </c>
      <c r="I365" t="str">
        <f>IF(ISBLANK(H365),"",IF(ISERROR(VLOOKUP(H365,MapTable!$A:$A,1,0)),"컨트롤없음",""))</f>
        <v/>
      </c>
      <c r="J365">
        <f t="shared" si="18"/>
        <v>3</v>
      </c>
      <c r="K365" t="b">
        <f t="shared" ca="1" si="19"/>
        <v>0</v>
      </c>
      <c r="M365" t="str">
        <f>IF(ISBLANK(L365),"",IF(ISERROR(VLOOKUP(L365,MapTable!$A:$A,1,0)),"컨트롤없음",""))</f>
        <v/>
      </c>
      <c r="O365" t="str">
        <f>IF(ISBLANK(N365),"",
IF(ISERROR(FIND(",",N365)),
  IF(ISERROR(VLOOKUP(N365,MapTable!$A:$A,1,0)),"맵없음",
  ""),
IF(ISERROR(FIND(",",N365,FIND(",",N365)+1)),
  IF(OR(ISERROR(VLOOKUP(LEFT(N365,FIND(",",N365)-1),MapTable!$A:$A,1,0)),ISERROR(VLOOKUP(TRIM(MID(N365,FIND(",",N365)+1,999)),MapTable!$A:$A,1,0))),"맵없음",
  ""),
IF(ISERROR(FIND(",",N365,FIND(",",N365,FIND(",",N365)+1)+1)),
  IF(OR(ISERROR(VLOOKUP(LEFT(N365,FIND(",",N365)-1),MapTable!$A:$A,1,0)),ISERROR(VLOOKUP(TRIM(MID(N365,FIND(",",N365)+1,FIND(",",N365,FIND(",",N365)+1)-FIND(",",N365)-1)),MapTable!$A:$A,1,0)),ISERROR(VLOOKUP(TRIM(MID(N365,FIND(",",N365,FIND(",",N365)+1)+1,999)),MapTable!$A:$A,1,0))),"맵없음",
  ""),
IF(ISERROR(FIND(",",N365,FIND(",",N365,FIND(",",N365,FIND(",",N365)+1)+1)+1)),
  IF(OR(ISERROR(VLOOKUP(LEFT(N365,FIND(",",N365)-1),MapTable!$A:$A,1,0)),ISERROR(VLOOKUP(TRIM(MID(N365,FIND(",",N365)+1,FIND(",",N365,FIND(",",N365)+1)-FIND(",",N365)-1)),MapTable!$A:$A,1,0)),ISERROR(VLOOKUP(TRIM(MID(N365,FIND(",",N365,FIND(",",N365)+1)+1,FIND(",",N365,FIND(",",N365,FIND(",",N365)+1)+1)-FIND(",",N365,FIND(",",N365)+1)-1)),MapTable!$A:$A,1,0)),ISERROR(VLOOKUP(TRIM(MID(N365,FIND(",",N365,FIND(",",N365,FIND(",",N365)+1)+1)+1,999)),MapTable!$A:$A,1,0))),"맵없음",
  ""),
)))))</f>
        <v/>
      </c>
      <c r="T365" t="str">
        <f>IF(ISBLANK(S365),"",IF(ISERROR(VLOOKUP(S365,[1]DropTable!$A:$A,1,0)),"드랍없음",""))</f>
        <v/>
      </c>
      <c r="V365" t="str">
        <f>IF(ISBLANK(U365),"",IF(ISERROR(VLOOKUP(U365,[1]DropTable!$A:$A,1,0)),"드랍없음",""))</f>
        <v/>
      </c>
      <c r="X365">
        <v>8.1</v>
      </c>
    </row>
    <row r="366" spans="1:24" x14ac:dyDescent="0.3">
      <c r="A366">
        <v>10</v>
      </c>
      <c r="B366">
        <v>25</v>
      </c>
      <c r="C366">
        <f t="shared" si="20"/>
        <v>1680</v>
      </c>
      <c r="D366">
        <v>420</v>
      </c>
      <c r="E366" t="s">
        <v>114</v>
      </c>
      <c r="G366" t="b">
        <v>0</v>
      </c>
      <c r="H366" t="s">
        <v>24</v>
      </c>
      <c r="I366" t="str">
        <f>IF(ISBLANK(H366),"",IF(ISERROR(VLOOKUP(H366,MapTable!$A:$A,1,0)),"컨트롤없음",""))</f>
        <v/>
      </c>
      <c r="J366">
        <f t="shared" si="18"/>
        <v>11</v>
      </c>
      <c r="K366" t="b">
        <f t="shared" ca="1" si="19"/>
        <v>0</v>
      </c>
      <c r="M366" t="str">
        <f>IF(ISBLANK(L366),"",IF(ISERROR(VLOOKUP(L366,MapTable!$A:$A,1,0)),"컨트롤없음",""))</f>
        <v/>
      </c>
      <c r="O366" t="str">
        <f>IF(ISBLANK(N366),"",
IF(ISERROR(FIND(",",N366)),
  IF(ISERROR(VLOOKUP(N366,MapTable!$A:$A,1,0)),"맵없음",
  ""),
IF(ISERROR(FIND(",",N366,FIND(",",N366)+1)),
  IF(OR(ISERROR(VLOOKUP(LEFT(N366,FIND(",",N366)-1),MapTable!$A:$A,1,0)),ISERROR(VLOOKUP(TRIM(MID(N366,FIND(",",N366)+1,999)),MapTable!$A:$A,1,0))),"맵없음",
  ""),
IF(ISERROR(FIND(",",N366,FIND(",",N366,FIND(",",N366)+1)+1)),
  IF(OR(ISERROR(VLOOKUP(LEFT(N366,FIND(",",N366)-1),MapTable!$A:$A,1,0)),ISERROR(VLOOKUP(TRIM(MID(N366,FIND(",",N366)+1,FIND(",",N366,FIND(",",N366)+1)-FIND(",",N366)-1)),MapTable!$A:$A,1,0)),ISERROR(VLOOKUP(TRIM(MID(N366,FIND(",",N366,FIND(",",N366)+1)+1,999)),MapTable!$A:$A,1,0))),"맵없음",
  ""),
IF(ISERROR(FIND(",",N366,FIND(",",N366,FIND(",",N366,FIND(",",N366)+1)+1)+1)),
  IF(OR(ISERROR(VLOOKUP(LEFT(N366,FIND(",",N366)-1),MapTable!$A:$A,1,0)),ISERROR(VLOOKUP(TRIM(MID(N366,FIND(",",N366)+1,FIND(",",N366,FIND(",",N366)+1)-FIND(",",N366)-1)),MapTable!$A:$A,1,0)),ISERROR(VLOOKUP(TRIM(MID(N366,FIND(",",N366,FIND(",",N366)+1)+1,FIND(",",N366,FIND(",",N366,FIND(",",N366)+1)+1)-FIND(",",N366,FIND(",",N366)+1)-1)),MapTable!$A:$A,1,0)),ISERROR(VLOOKUP(TRIM(MID(N366,FIND(",",N366,FIND(",",N366,FIND(",",N366)+1)+1)+1,999)),MapTable!$A:$A,1,0))),"맵없음",
  ""),
)))))</f>
        <v/>
      </c>
      <c r="T366" t="str">
        <f>IF(ISBLANK(S366),"",IF(ISERROR(VLOOKUP(S366,[1]DropTable!$A:$A,1,0)),"드랍없음",""))</f>
        <v/>
      </c>
      <c r="V366" t="str">
        <f>IF(ISBLANK(U366),"",IF(ISERROR(VLOOKUP(U366,[1]DropTable!$A:$A,1,0)),"드랍없음",""))</f>
        <v/>
      </c>
      <c r="X366">
        <v>8.1</v>
      </c>
    </row>
    <row r="367" spans="1:24" x14ac:dyDescent="0.3">
      <c r="A367">
        <v>10</v>
      </c>
      <c r="B367">
        <v>26</v>
      </c>
      <c r="C367">
        <f t="shared" si="20"/>
        <v>1680</v>
      </c>
      <c r="D367">
        <v>420</v>
      </c>
      <c r="E367" t="s">
        <v>114</v>
      </c>
      <c r="G367" t="b">
        <v>0</v>
      </c>
      <c r="H367" t="s">
        <v>24</v>
      </c>
      <c r="I367" t="str">
        <f>IF(ISBLANK(H367),"",IF(ISERROR(VLOOKUP(H367,MapTable!$A:$A,1,0)),"컨트롤없음",""))</f>
        <v/>
      </c>
      <c r="J367">
        <f t="shared" si="18"/>
        <v>3</v>
      </c>
      <c r="K367" t="b">
        <f t="shared" ca="1" si="19"/>
        <v>0</v>
      </c>
      <c r="M367" t="str">
        <f>IF(ISBLANK(L367),"",IF(ISERROR(VLOOKUP(L367,MapTable!$A:$A,1,0)),"컨트롤없음",""))</f>
        <v/>
      </c>
      <c r="O367" t="str">
        <f>IF(ISBLANK(N367),"",
IF(ISERROR(FIND(",",N367)),
  IF(ISERROR(VLOOKUP(N367,MapTable!$A:$A,1,0)),"맵없음",
  ""),
IF(ISERROR(FIND(",",N367,FIND(",",N367)+1)),
  IF(OR(ISERROR(VLOOKUP(LEFT(N367,FIND(",",N367)-1),MapTable!$A:$A,1,0)),ISERROR(VLOOKUP(TRIM(MID(N367,FIND(",",N367)+1,999)),MapTable!$A:$A,1,0))),"맵없음",
  ""),
IF(ISERROR(FIND(",",N367,FIND(",",N367,FIND(",",N367)+1)+1)),
  IF(OR(ISERROR(VLOOKUP(LEFT(N367,FIND(",",N367)-1),MapTable!$A:$A,1,0)),ISERROR(VLOOKUP(TRIM(MID(N367,FIND(",",N367)+1,FIND(",",N367,FIND(",",N367)+1)-FIND(",",N367)-1)),MapTable!$A:$A,1,0)),ISERROR(VLOOKUP(TRIM(MID(N367,FIND(",",N367,FIND(",",N367)+1)+1,999)),MapTable!$A:$A,1,0))),"맵없음",
  ""),
IF(ISERROR(FIND(",",N367,FIND(",",N367,FIND(",",N367,FIND(",",N367)+1)+1)+1)),
  IF(OR(ISERROR(VLOOKUP(LEFT(N367,FIND(",",N367)-1),MapTable!$A:$A,1,0)),ISERROR(VLOOKUP(TRIM(MID(N367,FIND(",",N367)+1,FIND(",",N367,FIND(",",N367)+1)-FIND(",",N367)-1)),MapTable!$A:$A,1,0)),ISERROR(VLOOKUP(TRIM(MID(N367,FIND(",",N367,FIND(",",N367)+1)+1,FIND(",",N367,FIND(",",N367,FIND(",",N367)+1)+1)-FIND(",",N367,FIND(",",N367)+1)-1)),MapTable!$A:$A,1,0)),ISERROR(VLOOKUP(TRIM(MID(N367,FIND(",",N367,FIND(",",N367,FIND(",",N367)+1)+1)+1,999)),MapTable!$A:$A,1,0))),"맵없음",
  ""),
)))))</f>
        <v/>
      </c>
      <c r="T367" t="str">
        <f>IF(ISBLANK(S367),"",IF(ISERROR(VLOOKUP(S367,[1]DropTable!$A:$A,1,0)),"드랍없음",""))</f>
        <v/>
      </c>
      <c r="V367" t="str">
        <f>IF(ISBLANK(U367),"",IF(ISERROR(VLOOKUP(U367,[1]DropTable!$A:$A,1,0)),"드랍없음",""))</f>
        <v/>
      </c>
      <c r="X367">
        <v>8.1</v>
      </c>
    </row>
    <row r="368" spans="1:24" x14ac:dyDescent="0.3">
      <c r="A368">
        <v>10</v>
      </c>
      <c r="B368">
        <v>27</v>
      </c>
      <c r="C368">
        <f t="shared" si="20"/>
        <v>1680</v>
      </c>
      <c r="D368">
        <v>420</v>
      </c>
      <c r="E368" t="s">
        <v>114</v>
      </c>
      <c r="G368" t="b">
        <v>0</v>
      </c>
      <c r="H368" t="s">
        <v>24</v>
      </c>
      <c r="I368" t="str">
        <f>IF(ISBLANK(H368),"",IF(ISERROR(VLOOKUP(H368,MapTable!$A:$A,1,0)),"컨트롤없음",""))</f>
        <v/>
      </c>
      <c r="J368">
        <f t="shared" si="18"/>
        <v>3</v>
      </c>
      <c r="K368" t="b">
        <f t="shared" ca="1" si="19"/>
        <v>0</v>
      </c>
      <c r="M368" t="str">
        <f>IF(ISBLANK(L368),"",IF(ISERROR(VLOOKUP(L368,MapTable!$A:$A,1,0)),"컨트롤없음",""))</f>
        <v/>
      </c>
      <c r="O368" t="str">
        <f>IF(ISBLANK(N368),"",
IF(ISERROR(FIND(",",N368)),
  IF(ISERROR(VLOOKUP(N368,MapTable!$A:$A,1,0)),"맵없음",
  ""),
IF(ISERROR(FIND(",",N368,FIND(",",N368)+1)),
  IF(OR(ISERROR(VLOOKUP(LEFT(N368,FIND(",",N368)-1),MapTable!$A:$A,1,0)),ISERROR(VLOOKUP(TRIM(MID(N368,FIND(",",N368)+1,999)),MapTable!$A:$A,1,0))),"맵없음",
  ""),
IF(ISERROR(FIND(",",N368,FIND(",",N368,FIND(",",N368)+1)+1)),
  IF(OR(ISERROR(VLOOKUP(LEFT(N368,FIND(",",N368)-1),MapTable!$A:$A,1,0)),ISERROR(VLOOKUP(TRIM(MID(N368,FIND(",",N368)+1,FIND(",",N368,FIND(",",N368)+1)-FIND(",",N368)-1)),MapTable!$A:$A,1,0)),ISERROR(VLOOKUP(TRIM(MID(N368,FIND(",",N368,FIND(",",N368)+1)+1,999)),MapTable!$A:$A,1,0))),"맵없음",
  ""),
IF(ISERROR(FIND(",",N368,FIND(",",N368,FIND(",",N368,FIND(",",N368)+1)+1)+1)),
  IF(OR(ISERROR(VLOOKUP(LEFT(N368,FIND(",",N368)-1),MapTable!$A:$A,1,0)),ISERROR(VLOOKUP(TRIM(MID(N368,FIND(",",N368)+1,FIND(",",N368,FIND(",",N368)+1)-FIND(",",N368)-1)),MapTable!$A:$A,1,0)),ISERROR(VLOOKUP(TRIM(MID(N368,FIND(",",N368,FIND(",",N368)+1)+1,FIND(",",N368,FIND(",",N368,FIND(",",N368)+1)+1)-FIND(",",N368,FIND(",",N368)+1)-1)),MapTable!$A:$A,1,0)),ISERROR(VLOOKUP(TRIM(MID(N368,FIND(",",N368,FIND(",",N368,FIND(",",N368)+1)+1)+1,999)),MapTable!$A:$A,1,0))),"맵없음",
  ""),
)))))</f>
        <v/>
      </c>
      <c r="T368" t="str">
        <f>IF(ISBLANK(S368),"",IF(ISERROR(VLOOKUP(S368,[1]DropTable!$A:$A,1,0)),"드랍없음",""))</f>
        <v/>
      </c>
      <c r="V368" t="str">
        <f>IF(ISBLANK(U368),"",IF(ISERROR(VLOOKUP(U368,[1]DropTable!$A:$A,1,0)),"드랍없음",""))</f>
        <v/>
      </c>
      <c r="X368">
        <v>8.1</v>
      </c>
    </row>
    <row r="369" spans="1:24" x14ac:dyDescent="0.3">
      <c r="A369">
        <v>10</v>
      </c>
      <c r="B369">
        <v>28</v>
      </c>
      <c r="C369">
        <f t="shared" si="20"/>
        <v>1680</v>
      </c>
      <c r="D369">
        <v>420</v>
      </c>
      <c r="E369" t="s">
        <v>114</v>
      </c>
      <c r="G369" t="b">
        <v>0</v>
      </c>
      <c r="H369" t="s">
        <v>24</v>
      </c>
      <c r="I369" t="str">
        <f>IF(ISBLANK(H369),"",IF(ISERROR(VLOOKUP(H369,MapTable!$A:$A,1,0)),"컨트롤없음",""))</f>
        <v/>
      </c>
      <c r="J369">
        <f t="shared" si="18"/>
        <v>3</v>
      </c>
      <c r="K369" t="b">
        <f t="shared" ca="1" si="19"/>
        <v>0</v>
      </c>
      <c r="M369" t="str">
        <f>IF(ISBLANK(L369),"",IF(ISERROR(VLOOKUP(L369,MapTable!$A:$A,1,0)),"컨트롤없음",""))</f>
        <v/>
      </c>
      <c r="O369" t="str">
        <f>IF(ISBLANK(N369),"",
IF(ISERROR(FIND(",",N369)),
  IF(ISERROR(VLOOKUP(N369,MapTable!$A:$A,1,0)),"맵없음",
  ""),
IF(ISERROR(FIND(",",N369,FIND(",",N369)+1)),
  IF(OR(ISERROR(VLOOKUP(LEFT(N369,FIND(",",N369)-1),MapTable!$A:$A,1,0)),ISERROR(VLOOKUP(TRIM(MID(N369,FIND(",",N369)+1,999)),MapTable!$A:$A,1,0))),"맵없음",
  ""),
IF(ISERROR(FIND(",",N369,FIND(",",N369,FIND(",",N369)+1)+1)),
  IF(OR(ISERROR(VLOOKUP(LEFT(N369,FIND(",",N369)-1),MapTable!$A:$A,1,0)),ISERROR(VLOOKUP(TRIM(MID(N369,FIND(",",N369)+1,FIND(",",N369,FIND(",",N369)+1)-FIND(",",N369)-1)),MapTable!$A:$A,1,0)),ISERROR(VLOOKUP(TRIM(MID(N369,FIND(",",N369,FIND(",",N369)+1)+1,999)),MapTable!$A:$A,1,0))),"맵없음",
  ""),
IF(ISERROR(FIND(",",N369,FIND(",",N369,FIND(",",N369,FIND(",",N369)+1)+1)+1)),
  IF(OR(ISERROR(VLOOKUP(LEFT(N369,FIND(",",N369)-1),MapTable!$A:$A,1,0)),ISERROR(VLOOKUP(TRIM(MID(N369,FIND(",",N369)+1,FIND(",",N369,FIND(",",N369)+1)-FIND(",",N369)-1)),MapTable!$A:$A,1,0)),ISERROR(VLOOKUP(TRIM(MID(N369,FIND(",",N369,FIND(",",N369)+1)+1,FIND(",",N369,FIND(",",N369,FIND(",",N369)+1)+1)-FIND(",",N369,FIND(",",N369)+1)-1)),MapTable!$A:$A,1,0)),ISERROR(VLOOKUP(TRIM(MID(N369,FIND(",",N369,FIND(",",N369,FIND(",",N369)+1)+1)+1,999)),MapTable!$A:$A,1,0))),"맵없음",
  ""),
)))))</f>
        <v/>
      </c>
      <c r="T369" t="str">
        <f>IF(ISBLANK(S369),"",IF(ISERROR(VLOOKUP(S369,[1]DropTable!$A:$A,1,0)),"드랍없음",""))</f>
        <v/>
      </c>
      <c r="V369" t="str">
        <f>IF(ISBLANK(U369),"",IF(ISERROR(VLOOKUP(U369,[1]DropTable!$A:$A,1,0)),"드랍없음",""))</f>
        <v/>
      </c>
      <c r="X369">
        <v>8.1</v>
      </c>
    </row>
    <row r="370" spans="1:24" x14ac:dyDescent="0.3">
      <c r="A370">
        <v>10</v>
      </c>
      <c r="B370">
        <v>29</v>
      </c>
      <c r="C370">
        <f t="shared" si="20"/>
        <v>1680</v>
      </c>
      <c r="D370">
        <v>420</v>
      </c>
      <c r="E370" t="s">
        <v>114</v>
      </c>
      <c r="G370" t="b">
        <v>0</v>
      </c>
      <c r="H370" t="s">
        <v>24</v>
      </c>
      <c r="I370" t="str">
        <f>IF(ISBLANK(H370),"",IF(ISERROR(VLOOKUP(H370,MapTable!$A:$A,1,0)),"컨트롤없음",""))</f>
        <v/>
      </c>
      <c r="J370">
        <f t="shared" si="18"/>
        <v>3</v>
      </c>
      <c r="K370" t="b">
        <f t="shared" ca="1" si="19"/>
        <v>1</v>
      </c>
      <c r="M370" t="str">
        <f>IF(ISBLANK(L370),"",IF(ISERROR(VLOOKUP(L370,MapTable!$A:$A,1,0)),"컨트롤없음",""))</f>
        <v/>
      </c>
      <c r="O370" t="str">
        <f>IF(ISBLANK(N370),"",
IF(ISERROR(FIND(",",N370)),
  IF(ISERROR(VLOOKUP(N370,MapTable!$A:$A,1,0)),"맵없음",
  ""),
IF(ISERROR(FIND(",",N370,FIND(",",N370)+1)),
  IF(OR(ISERROR(VLOOKUP(LEFT(N370,FIND(",",N370)-1),MapTable!$A:$A,1,0)),ISERROR(VLOOKUP(TRIM(MID(N370,FIND(",",N370)+1,999)),MapTable!$A:$A,1,0))),"맵없음",
  ""),
IF(ISERROR(FIND(",",N370,FIND(",",N370,FIND(",",N370)+1)+1)),
  IF(OR(ISERROR(VLOOKUP(LEFT(N370,FIND(",",N370)-1),MapTable!$A:$A,1,0)),ISERROR(VLOOKUP(TRIM(MID(N370,FIND(",",N370)+1,FIND(",",N370,FIND(",",N370)+1)-FIND(",",N370)-1)),MapTable!$A:$A,1,0)),ISERROR(VLOOKUP(TRIM(MID(N370,FIND(",",N370,FIND(",",N370)+1)+1,999)),MapTable!$A:$A,1,0))),"맵없음",
  ""),
IF(ISERROR(FIND(",",N370,FIND(",",N370,FIND(",",N370,FIND(",",N370)+1)+1)+1)),
  IF(OR(ISERROR(VLOOKUP(LEFT(N370,FIND(",",N370)-1),MapTable!$A:$A,1,0)),ISERROR(VLOOKUP(TRIM(MID(N370,FIND(",",N370)+1,FIND(",",N370,FIND(",",N370)+1)-FIND(",",N370)-1)),MapTable!$A:$A,1,0)),ISERROR(VLOOKUP(TRIM(MID(N370,FIND(",",N370,FIND(",",N370)+1)+1,FIND(",",N370,FIND(",",N370,FIND(",",N370)+1)+1)-FIND(",",N370,FIND(",",N370)+1)-1)),MapTable!$A:$A,1,0)),ISERROR(VLOOKUP(TRIM(MID(N370,FIND(",",N370,FIND(",",N370,FIND(",",N370)+1)+1)+1,999)),MapTable!$A:$A,1,0))),"맵없음",
  ""),
)))))</f>
        <v/>
      </c>
      <c r="T370" t="str">
        <f>IF(ISBLANK(S370),"",IF(ISERROR(VLOOKUP(S370,[1]DropTable!$A:$A,1,0)),"드랍없음",""))</f>
        <v/>
      </c>
      <c r="V370" t="str">
        <f>IF(ISBLANK(U370),"",IF(ISERROR(VLOOKUP(U370,[1]DropTable!$A:$A,1,0)),"드랍없음",""))</f>
        <v/>
      </c>
      <c r="X370">
        <v>8.1</v>
      </c>
    </row>
    <row r="371" spans="1:24" x14ac:dyDescent="0.3">
      <c r="A371">
        <v>10</v>
      </c>
      <c r="B371">
        <v>30</v>
      </c>
      <c r="C371">
        <f t="shared" si="20"/>
        <v>1680</v>
      </c>
      <c r="D371">
        <v>420</v>
      </c>
      <c r="E371" t="s">
        <v>114</v>
      </c>
      <c r="G371" t="b">
        <v>0</v>
      </c>
      <c r="H371" t="s">
        <v>24</v>
      </c>
      <c r="I371" t="str">
        <f>IF(ISBLANK(H371),"",IF(ISERROR(VLOOKUP(H371,MapTable!$A:$A,1,0)),"컨트롤없음",""))</f>
        <v/>
      </c>
      <c r="J371">
        <f t="shared" si="18"/>
        <v>12</v>
      </c>
      <c r="K371" t="b">
        <f t="shared" ca="1" si="19"/>
        <v>1</v>
      </c>
      <c r="M371" t="str">
        <f>IF(ISBLANK(L371),"",IF(ISERROR(VLOOKUP(L371,MapTable!$A:$A,1,0)),"컨트롤없음",""))</f>
        <v/>
      </c>
      <c r="O371" t="str">
        <f>IF(ISBLANK(N371),"",
IF(ISERROR(FIND(",",N371)),
  IF(ISERROR(VLOOKUP(N371,MapTable!$A:$A,1,0)),"맵없음",
  ""),
IF(ISERROR(FIND(",",N371,FIND(",",N371)+1)),
  IF(OR(ISERROR(VLOOKUP(LEFT(N371,FIND(",",N371)-1),MapTable!$A:$A,1,0)),ISERROR(VLOOKUP(TRIM(MID(N371,FIND(",",N371)+1,999)),MapTable!$A:$A,1,0))),"맵없음",
  ""),
IF(ISERROR(FIND(",",N371,FIND(",",N371,FIND(",",N371)+1)+1)),
  IF(OR(ISERROR(VLOOKUP(LEFT(N371,FIND(",",N371)-1),MapTable!$A:$A,1,0)),ISERROR(VLOOKUP(TRIM(MID(N371,FIND(",",N371)+1,FIND(",",N371,FIND(",",N371)+1)-FIND(",",N371)-1)),MapTable!$A:$A,1,0)),ISERROR(VLOOKUP(TRIM(MID(N371,FIND(",",N371,FIND(",",N371)+1)+1,999)),MapTable!$A:$A,1,0))),"맵없음",
  ""),
IF(ISERROR(FIND(",",N371,FIND(",",N371,FIND(",",N371,FIND(",",N371)+1)+1)+1)),
  IF(OR(ISERROR(VLOOKUP(LEFT(N371,FIND(",",N371)-1),MapTable!$A:$A,1,0)),ISERROR(VLOOKUP(TRIM(MID(N371,FIND(",",N371)+1,FIND(",",N371,FIND(",",N371)+1)-FIND(",",N371)-1)),MapTable!$A:$A,1,0)),ISERROR(VLOOKUP(TRIM(MID(N371,FIND(",",N371,FIND(",",N371)+1)+1,FIND(",",N371,FIND(",",N371,FIND(",",N371)+1)+1)-FIND(",",N371,FIND(",",N371)+1)-1)),MapTable!$A:$A,1,0)),ISERROR(VLOOKUP(TRIM(MID(N371,FIND(",",N371,FIND(",",N371,FIND(",",N371)+1)+1)+1,999)),MapTable!$A:$A,1,0))),"맵없음",
  ""),
)))))</f>
        <v/>
      </c>
      <c r="T371" t="str">
        <f>IF(ISBLANK(S371),"",IF(ISERROR(VLOOKUP(S371,[1]DropTable!$A:$A,1,0)),"드랍없음",""))</f>
        <v/>
      </c>
      <c r="V371" t="str">
        <f>IF(ISBLANK(U371),"",IF(ISERROR(VLOOKUP(U371,[1]DropTable!$A:$A,1,0)),"드랍없음",""))</f>
        <v/>
      </c>
      <c r="X371">
        <v>8.1</v>
      </c>
    </row>
    <row r="372" spans="1:24" x14ac:dyDescent="0.3">
      <c r="A372">
        <v>10</v>
      </c>
      <c r="B372">
        <v>31</v>
      </c>
      <c r="C372">
        <f t="shared" si="20"/>
        <v>1680</v>
      </c>
      <c r="D372">
        <v>420</v>
      </c>
      <c r="E372" t="s">
        <v>114</v>
      </c>
      <c r="G372" t="b">
        <v>0</v>
      </c>
      <c r="H372" t="s">
        <v>24</v>
      </c>
      <c r="I372" t="str">
        <f>IF(ISBLANK(H372),"",IF(ISERROR(VLOOKUP(H372,MapTable!$A:$A,1,0)),"컨트롤없음",""))</f>
        <v/>
      </c>
      <c r="J372">
        <f t="shared" si="18"/>
        <v>4</v>
      </c>
      <c r="K372" t="b">
        <f t="shared" ca="1" si="19"/>
        <v>0</v>
      </c>
      <c r="M372" t="str">
        <f>IF(ISBLANK(L372),"",IF(ISERROR(VLOOKUP(L372,MapTable!$A:$A,1,0)),"컨트롤없음",""))</f>
        <v/>
      </c>
      <c r="O372" t="str">
        <f>IF(ISBLANK(N372),"",
IF(ISERROR(FIND(",",N372)),
  IF(ISERROR(VLOOKUP(N372,MapTable!$A:$A,1,0)),"맵없음",
  ""),
IF(ISERROR(FIND(",",N372,FIND(",",N372)+1)),
  IF(OR(ISERROR(VLOOKUP(LEFT(N372,FIND(",",N372)-1),MapTable!$A:$A,1,0)),ISERROR(VLOOKUP(TRIM(MID(N372,FIND(",",N372)+1,999)),MapTable!$A:$A,1,0))),"맵없음",
  ""),
IF(ISERROR(FIND(",",N372,FIND(",",N372,FIND(",",N372)+1)+1)),
  IF(OR(ISERROR(VLOOKUP(LEFT(N372,FIND(",",N372)-1),MapTable!$A:$A,1,0)),ISERROR(VLOOKUP(TRIM(MID(N372,FIND(",",N372)+1,FIND(",",N372,FIND(",",N372)+1)-FIND(",",N372)-1)),MapTable!$A:$A,1,0)),ISERROR(VLOOKUP(TRIM(MID(N372,FIND(",",N372,FIND(",",N372)+1)+1,999)),MapTable!$A:$A,1,0))),"맵없음",
  ""),
IF(ISERROR(FIND(",",N372,FIND(",",N372,FIND(",",N372,FIND(",",N372)+1)+1)+1)),
  IF(OR(ISERROR(VLOOKUP(LEFT(N372,FIND(",",N372)-1),MapTable!$A:$A,1,0)),ISERROR(VLOOKUP(TRIM(MID(N372,FIND(",",N372)+1,FIND(",",N372,FIND(",",N372)+1)-FIND(",",N372)-1)),MapTable!$A:$A,1,0)),ISERROR(VLOOKUP(TRIM(MID(N372,FIND(",",N372,FIND(",",N372)+1)+1,FIND(",",N372,FIND(",",N372,FIND(",",N372)+1)+1)-FIND(",",N372,FIND(",",N372)+1)-1)),MapTable!$A:$A,1,0)),ISERROR(VLOOKUP(TRIM(MID(N372,FIND(",",N372,FIND(",",N372,FIND(",",N372)+1)+1)+1,999)),MapTable!$A:$A,1,0))),"맵없음",
  ""),
)))))</f>
        <v/>
      </c>
      <c r="T372" t="str">
        <f>IF(ISBLANK(S372),"",IF(ISERROR(VLOOKUP(S372,[1]DropTable!$A:$A,1,0)),"드랍없음",""))</f>
        <v/>
      </c>
      <c r="V372" t="str">
        <f>IF(ISBLANK(U372),"",IF(ISERROR(VLOOKUP(U372,[1]DropTable!$A:$A,1,0)),"드랍없음",""))</f>
        <v/>
      </c>
      <c r="X372">
        <v>8.1</v>
      </c>
    </row>
    <row r="373" spans="1:24" x14ac:dyDescent="0.3">
      <c r="A373">
        <v>10</v>
      </c>
      <c r="B373">
        <v>32</v>
      </c>
      <c r="C373">
        <f t="shared" si="20"/>
        <v>1680</v>
      </c>
      <c r="D373">
        <v>420</v>
      </c>
      <c r="E373" t="s">
        <v>114</v>
      </c>
      <c r="G373" t="b">
        <v>0</v>
      </c>
      <c r="H373" t="s">
        <v>24</v>
      </c>
      <c r="I373" t="str">
        <f>IF(ISBLANK(H373),"",IF(ISERROR(VLOOKUP(H373,MapTable!$A:$A,1,0)),"컨트롤없음",""))</f>
        <v/>
      </c>
      <c r="J373">
        <f t="shared" si="18"/>
        <v>4</v>
      </c>
      <c r="K373" t="b">
        <f t="shared" ca="1" si="19"/>
        <v>0</v>
      </c>
      <c r="M373" t="str">
        <f>IF(ISBLANK(L373),"",IF(ISERROR(VLOOKUP(L373,MapTable!$A:$A,1,0)),"컨트롤없음",""))</f>
        <v/>
      </c>
      <c r="O373" t="str">
        <f>IF(ISBLANK(N373),"",
IF(ISERROR(FIND(",",N373)),
  IF(ISERROR(VLOOKUP(N373,MapTable!$A:$A,1,0)),"맵없음",
  ""),
IF(ISERROR(FIND(",",N373,FIND(",",N373)+1)),
  IF(OR(ISERROR(VLOOKUP(LEFT(N373,FIND(",",N373)-1),MapTable!$A:$A,1,0)),ISERROR(VLOOKUP(TRIM(MID(N373,FIND(",",N373)+1,999)),MapTable!$A:$A,1,0))),"맵없음",
  ""),
IF(ISERROR(FIND(",",N373,FIND(",",N373,FIND(",",N373)+1)+1)),
  IF(OR(ISERROR(VLOOKUP(LEFT(N373,FIND(",",N373)-1),MapTable!$A:$A,1,0)),ISERROR(VLOOKUP(TRIM(MID(N373,FIND(",",N373)+1,FIND(",",N373,FIND(",",N373)+1)-FIND(",",N373)-1)),MapTable!$A:$A,1,0)),ISERROR(VLOOKUP(TRIM(MID(N373,FIND(",",N373,FIND(",",N373)+1)+1,999)),MapTable!$A:$A,1,0))),"맵없음",
  ""),
IF(ISERROR(FIND(",",N373,FIND(",",N373,FIND(",",N373,FIND(",",N373)+1)+1)+1)),
  IF(OR(ISERROR(VLOOKUP(LEFT(N373,FIND(",",N373)-1),MapTable!$A:$A,1,0)),ISERROR(VLOOKUP(TRIM(MID(N373,FIND(",",N373)+1,FIND(",",N373,FIND(",",N373)+1)-FIND(",",N373)-1)),MapTable!$A:$A,1,0)),ISERROR(VLOOKUP(TRIM(MID(N373,FIND(",",N373,FIND(",",N373)+1)+1,FIND(",",N373,FIND(",",N373,FIND(",",N373)+1)+1)-FIND(",",N373,FIND(",",N373)+1)-1)),MapTable!$A:$A,1,0)),ISERROR(VLOOKUP(TRIM(MID(N373,FIND(",",N373,FIND(",",N373,FIND(",",N373)+1)+1)+1,999)),MapTable!$A:$A,1,0))),"맵없음",
  ""),
)))))</f>
        <v/>
      </c>
      <c r="T373" t="str">
        <f>IF(ISBLANK(S373),"",IF(ISERROR(VLOOKUP(S373,[1]DropTable!$A:$A,1,0)),"드랍없음",""))</f>
        <v/>
      </c>
      <c r="V373" t="str">
        <f>IF(ISBLANK(U373),"",IF(ISERROR(VLOOKUP(U373,[1]DropTable!$A:$A,1,0)),"드랍없음",""))</f>
        <v/>
      </c>
      <c r="X373">
        <v>8.1</v>
      </c>
    </row>
    <row r="374" spans="1:24" x14ac:dyDescent="0.3">
      <c r="A374">
        <v>10</v>
      </c>
      <c r="B374">
        <v>33</v>
      </c>
      <c r="C374">
        <f t="shared" si="20"/>
        <v>1680</v>
      </c>
      <c r="D374">
        <v>420</v>
      </c>
      <c r="E374" t="s">
        <v>114</v>
      </c>
      <c r="G374" t="b">
        <v>0</v>
      </c>
      <c r="H374" t="s">
        <v>24</v>
      </c>
      <c r="I374" t="str">
        <f>IF(ISBLANK(H374),"",IF(ISERROR(VLOOKUP(H374,MapTable!$A:$A,1,0)),"컨트롤없음",""))</f>
        <v/>
      </c>
      <c r="J374">
        <f t="shared" si="18"/>
        <v>4</v>
      </c>
      <c r="K374" t="b">
        <f t="shared" ca="1" si="19"/>
        <v>0</v>
      </c>
      <c r="M374" t="str">
        <f>IF(ISBLANK(L374),"",IF(ISERROR(VLOOKUP(L374,MapTable!$A:$A,1,0)),"컨트롤없음",""))</f>
        <v/>
      </c>
      <c r="O374" t="str">
        <f>IF(ISBLANK(N374),"",
IF(ISERROR(FIND(",",N374)),
  IF(ISERROR(VLOOKUP(N374,MapTable!$A:$A,1,0)),"맵없음",
  ""),
IF(ISERROR(FIND(",",N374,FIND(",",N374)+1)),
  IF(OR(ISERROR(VLOOKUP(LEFT(N374,FIND(",",N374)-1),MapTable!$A:$A,1,0)),ISERROR(VLOOKUP(TRIM(MID(N374,FIND(",",N374)+1,999)),MapTable!$A:$A,1,0))),"맵없음",
  ""),
IF(ISERROR(FIND(",",N374,FIND(",",N374,FIND(",",N374)+1)+1)),
  IF(OR(ISERROR(VLOOKUP(LEFT(N374,FIND(",",N374)-1),MapTable!$A:$A,1,0)),ISERROR(VLOOKUP(TRIM(MID(N374,FIND(",",N374)+1,FIND(",",N374,FIND(",",N374)+1)-FIND(",",N374)-1)),MapTable!$A:$A,1,0)),ISERROR(VLOOKUP(TRIM(MID(N374,FIND(",",N374,FIND(",",N374)+1)+1,999)),MapTable!$A:$A,1,0))),"맵없음",
  ""),
IF(ISERROR(FIND(",",N374,FIND(",",N374,FIND(",",N374,FIND(",",N374)+1)+1)+1)),
  IF(OR(ISERROR(VLOOKUP(LEFT(N374,FIND(",",N374)-1),MapTable!$A:$A,1,0)),ISERROR(VLOOKUP(TRIM(MID(N374,FIND(",",N374)+1,FIND(",",N374,FIND(",",N374)+1)-FIND(",",N374)-1)),MapTable!$A:$A,1,0)),ISERROR(VLOOKUP(TRIM(MID(N374,FIND(",",N374,FIND(",",N374)+1)+1,FIND(",",N374,FIND(",",N374,FIND(",",N374)+1)+1)-FIND(",",N374,FIND(",",N374)+1)-1)),MapTable!$A:$A,1,0)),ISERROR(VLOOKUP(TRIM(MID(N374,FIND(",",N374,FIND(",",N374,FIND(",",N374)+1)+1)+1,999)),MapTable!$A:$A,1,0))),"맵없음",
  ""),
)))))</f>
        <v/>
      </c>
      <c r="T374" t="str">
        <f>IF(ISBLANK(S374),"",IF(ISERROR(VLOOKUP(S374,[1]DropTable!$A:$A,1,0)),"드랍없음",""))</f>
        <v/>
      </c>
      <c r="V374" t="str">
        <f>IF(ISBLANK(U374),"",IF(ISERROR(VLOOKUP(U374,[1]DropTable!$A:$A,1,0)),"드랍없음",""))</f>
        <v/>
      </c>
      <c r="X374">
        <v>8.1</v>
      </c>
    </row>
    <row r="375" spans="1:24" x14ac:dyDescent="0.3">
      <c r="A375">
        <v>10</v>
      </c>
      <c r="B375">
        <v>34</v>
      </c>
      <c r="C375">
        <f t="shared" si="20"/>
        <v>1680</v>
      </c>
      <c r="D375">
        <v>420</v>
      </c>
      <c r="E375" t="s">
        <v>114</v>
      </c>
      <c r="G375" t="b">
        <v>0</v>
      </c>
      <c r="H375" t="s">
        <v>24</v>
      </c>
      <c r="I375" t="str">
        <f>IF(ISBLANK(H375),"",IF(ISERROR(VLOOKUP(H375,MapTable!$A:$A,1,0)),"컨트롤없음",""))</f>
        <v/>
      </c>
      <c r="J375">
        <f t="shared" si="18"/>
        <v>4</v>
      </c>
      <c r="K375" t="b">
        <f t="shared" ca="1" si="19"/>
        <v>0</v>
      </c>
      <c r="M375" t="str">
        <f>IF(ISBLANK(L375),"",IF(ISERROR(VLOOKUP(L375,MapTable!$A:$A,1,0)),"컨트롤없음",""))</f>
        <v/>
      </c>
      <c r="O375" t="str">
        <f>IF(ISBLANK(N375),"",
IF(ISERROR(FIND(",",N375)),
  IF(ISERROR(VLOOKUP(N375,MapTable!$A:$A,1,0)),"맵없음",
  ""),
IF(ISERROR(FIND(",",N375,FIND(",",N375)+1)),
  IF(OR(ISERROR(VLOOKUP(LEFT(N375,FIND(",",N375)-1),MapTable!$A:$A,1,0)),ISERROR(VLOOKUP(TRIM(MID(N375,FIND(",",N375)+1,999)),MapTable!$A:$A,1,0))),"맵없음",
  ""),
IF(ISERROR(FIND(",",N375,FIND(",",N375,FIND(",",N375)+1)+1)),
  IF(OR(ISERROR(VLOOKUP(LEFT(N375,FIND(",",N375)-1),MapTable!$A:$A,1,0)),ISERROR(VLOOKUP(TRIM(MID(N375,FIND(",",N375)+1,FIND(",",N375,FIND(",",N375)+1)-FIND(",",N375)-1)),MapTable!$A:$A,1,0)),ISERROR(VLOOKUP(TRIM(MID(N375,FIND(",",N375,FIND(",",N375)+1)+1,999)),MapTable!$A:$A,1,0))),"맵없음",
  ""),
IF(ISERROR(FIND(",",N375,FIND(",",N375,FIND(",",N375,FIND(",",N375)+1)+1)+1)),
  IF(OR(ISERROR(VLOOKUP(LEFT(N375,FIND(",",N375)-1),MapTable!$A:$A,1,0)),ISERROR(VLOOKUP(TRIM(MID(N375,FIND(",",N375)+1,FIND(",",N375,FIND(",",N375)+1)-FIND(",",N375)-1)),MapTable!$A:$A,1,0)),ISERROR(VLOOKUP(TRIM(MID(N375,FIND(",",N375,FIND(",",N375)+1)+1,FIND(",",N375,FIND(",",N375,FIND(",",N375)+1)+1)-FIND(",",N375,FIND(",",N375)+1)-1)),MapTable!$A:$A,1,0)),ISERROR(VLOOKUP(TRIM(MID(N375,FIND(",",N375,FIND(",",N375,FIND(",",N375)+1)+1)+1,999)),MapTable!$A:$A,1,0))),"맵없음",
  ""),
)))))</f>
        <v/>
      </c>
      <c r="T375" t="str">
        <f>IF(ISBLANK(S375),"",IF(ISERROR(VLOOKUP(S375,[1]DropTable!$A:$A,1,0)),"드랍없음",""))</f>
        <v/>
      </c>
      <c r="V375" t="str">
        <f>IF(ISBLANK(U375),"",IF(ISERROR(VLOOKUP(U375,[1]DropTable!$A:$A,1,0)),"드랍없음",""))</f>
        <v/>
      </c>
      <c r="X375">
        <v>8.1</v>
      </c>
    </row>
    <row r="376" spans="1:24" x14ac:dyDescent="0.3">
      <c r="A376">
        <v>10</v>
      </c>
      <c r="B376">
        <v>35</v>
      </c>
      <c r="C376">
        <f t="shared" si="20"/>
        <v>1680</v>
      </c>
      <c r="D376">
        <v>420</v>
      </c>
      <c r="E376" t="s">
        <v>114</v>
      </c>
      <c r="G376" t="b">
        <v>0</v>
      </c>
      <c r="H376" t="s">
        <v>24</v>
      </c>
      <c r="I376" t="str">
        <f>IF(ISBLANK(H376),"",IF(ISERROR(VLOOKUP(H376,MapTable!$A:$A,1,0)),"컨트롤없음",""))</f>
        <v/>
      </c>
      <c r="J376">
        <f t="shared" si="18"/>
        <v>11</v>
      </c>
      <c r="K376" t="b">
        <f t="shared" ca="1" si="19"/>
        <v>0</v>
      </c>
      <c r="M376" t="str">
        <f>IF(ISBLANK(L376),"",IF(ISERROR(VLOOKUP(L376,MapTable!$A:$A,1,0)),"컨트롤없음",""))</f>
        <v/>
      </c>
      <c r="O376" t="str">
        <f>IF(ISBLANK(N376),"",
IF(ISERROR(FIND(",",N376)),
  IF(ISERROR(VLOOKUP(N376,MapTable!$A:$A,1,0)),"맵없음",
  ""),
IF(ISERROR(FIND(",",N376,FIND(",",N376)+1)),
  IF(OR(ISERROR(VLOOKUP(LEFT(N376,FIND(",",N376)-1),MapTable!$A:$A,1,0)),ISERROR(VLOOKUP(TRIM(MID(N376,FIND(",",N376)+1,999)),MapTable!$A:$A,1,0))),"맵없음",
  ""),
IF(ISERROR(FIND(",",N376,FIND(",",N376,FIND(",",N376)+1)+1)),
  IF(OR(ISERROR(VLOOKUP(LEFT(N376,FIND(",",N376)-1),MapTable!$A:$A,1,0)),ISERROR(VLOOKUP(TRIM(MID(N376,FIND(",",N376)+1,FIND(",",N376,FIND(",",N376)+1)-FIND(",",N376)-1)),MapTable!$A:$A,1,0)),ISERROR(VLOOKUP(TRIM(MID(N376,FIND(",",N376,FIND(",",N376)+1)+1,999)),MapTable!$A:$A,1,0))),"맵없음",
  ""),
IF(ISERROR(FIND(",",N376,FIND(",",N376,FIND(",",N376,FIND(",",N376)+1)+1)+1)),
  IF(OR(ISERROR(VLOOKUP(LEFT(N376,FIND(",",N376)-1),MapTable!$A:$A,1,0)),ISERROR(VLOOKUP(TRIM(MID(N376,FIND(",",N376)+1,FIND(",",N376,FIND(",",N376)+1)-FIND(",",N376)-1)),MapTable!$A:$A,1,0)),ISERROR(VLOOKUP(TRIM(MID(N376,FIND(",",N376,FIND(",",N376)+1)+1,FIND(",",N376,FIND(",",N376,FIND(",",N376)+1)+1)-FIND(",",N376,FIND(",",N376)+1)-1)),MapTable!$A:$A,1,0)),ISERROR(VLOOKUP(TRIM(MID(N376,FIND(",",N376,FIND(",",N376,FIND(",",N376)+1)+1)+1,999)),MapTable!$A:$A,1,0))),"맵없음",
  ""),
)))))</f>
        <v/>
      </c>
      <c r="T376" t="str">
        <f>IF(ISBLANK(S376),"",IF(ISERROR(VLOOKUP(S376,[1]DropTable!$A:$A,1,0)),"드랍없음",""))</f>
        <v/>
      </c>
      <c r="V376" t="str">
        <f>IF(ISBLANK(U376),"",IF(ISERROR(VLOOKUP(U376,[1]DropTable!$A:$A,1,0)),"드랍없음",""))</f>
        <v/>
      </c>
      <c r="X376">
        <v>8.1</v>
      </c>
    </row>
    <row r="377" spans="1:24" x14ac:dyDescent="0.3">
      <c r="A377">
        <v>10</v>
      </c>
      <c r="B377">
        <v>36</v>
      </c>
      <c r="C377">
        <f t="shared" si="20"/>
        <v>1680</v>
      </c>
      <c r="D377">
        <v>420</v>
      </c>
      <c r="E377" t="s">
        <v>114</v>
      </c>
      <c r="G377" t="b">
        <v>0</v>
      </c>
      <c r="H377" t="s">
        <v>24</v>
      </c>
      <c r="I377" t="str">
        <f>IF(ISBLANK(H377),"",IF(ISERROR(VLOOKUP(H377,MapTable!$A:$A,1,0)),"컨트롤없음",""))</f>
        <v/>
      </c>
      <c r="J377">
        <f t="shared" si="18"/>
        <v>4</v>
      </c>
      <c r="K377" t="b">
        <f t="shared" ca="1" si="19"/>
        <v>0</v>
      </c>
      <c r="M377" t="str">
        <f>IF(ISBLANK(L377),"",IF(ISERROR(VLOOKUP(L377,MapTable!$A:$A,1,0)),"컨트롤없음",""))</f>
        <v/>
      </c>
      <c r="O377" t="str">
        <f>IF(ISBLANK(N377),"",
IF(ISERROR(FIND(",",N377)),
  IF(ISERROR(VLOOKUP(N377,MapTable!$A:$A,1,0)),"맵없음",
  ""),
IF(ISERROR(FIND(",",N377,FIND(",",N377)+1)),
  IF(OR(ISERROR(VLOOKUP(LEFT(N377,FIND(",",N377)-1),MapTable!$A:$A,1,0)),ISERROR(VLOOKUP(TRIM(MID(N377,FIND(",",N377)+1,999)),MapTable!$A:$A,1,0))),"맵없음",
  ""),
IF(ISERROR(FIND(",",N377,FIND(",",N377,FIND(",",N377)+1)+1)),
  IF(OR(ISERROR(VLOOKUP(LEFT(N377,FIND(",",N377)-1),MapTable!$A:$A,1,0)),ISERROR(VLOOKUP(TRIM(MID(N377,FIND(",",N377)+1,FIND(",",N377,FIND(",",N377)+1)-FIND(",",N377)-1)),MapTable!$A:$A,1,0)),ISERROR(VLOOKUP(TRIM(MID(N377,FIND(",",N377,FIND(",",N377)+1)+1,999)),MapTable!$A:$A,1,0))),"맵없음",
  ""),
IF(ISERROR(FIND(",",N377,FIND(",",N377,FIND(",",N377,FIND(",",N377)+1)+1)+1)),
  IF(OR(ISERROR(VLOOKUP(LEFT(N377,FIND(",",N377)-1),MapTable!$A:$A,1,0)),ISERROR(VLOOKUP(TRIM(MID(N377,FIND(",",N377)+1,FIND(",",N377,FIND(",",N377)+1)-FIND(",",N377)-1)),MapTable!$A:$A,1,0)),ISERROR(VLOOKUP(TRIM(MID(N377,FIND(",",N377,FIND(",",N377)+1)+1,FIND(",",N377,FIND(",",N377,FIND(",",N377)+1)+1)-FIND(",",N377,FIND(",",N377)+1)-1)),MapTable!$A:$A,1,0)),ISERROR(VLOOKUP(TRIM(MID(N377,FIND(",",N377,FIND(",",N377,FIND(",",N377)+1)+1)+1,999)),MapTable!$A:$A,1,0))),"맵없음",
  ""),
)))))</f>
        <v/>
      </c>
      <c r="T377" t="str">
        <f>IF(ISBLANK(S377),"",IF(ISERROR(VLOOKUP(S377,[1]DropTable!$A:$A,1,0)),"드랍없음",""))</f>
        <v/>
      </c>
      <c r="V377" t="str">
        <f>IF(ISBLANK(U377),"",IF(ISERROR(VLOOKUP(U377,[1]DropTable!$A:$A,1,0)),"드랍없음",""))</f>
        <v/>
      </c>
      <c r="X377">
        <v>8.1</v>
      </c>
    </row>
    <row r="378" spans="1:24" x14ac:dyDescent="0.3">
      <c r="A378">
        <v>10</v>
      </c>
      <c r="B378">
        <v>37</v>
      </c>
      <c r="C378">
        <f t="shared" si="20"/>
        <v>1680</v>
      </c>
      <c r="D378">
        <v>420</v>
      </c>
      <c r="E378" t="s">
        <v>114</v>
      </c>
      <c r="G378" t="b">
        <v>0</v>
      </c>
      <c r="H378" t="s">
        <v>24</v>
      </c>
      <c r="I378" t="str">
        <f>IF(ISBLANK(H378),"",IF(ISERROR(VLOOKUP(H378,MapTable!$A:$A,1,0)),"컨트롤없음",""))</f>
        <v/>
      </c>
      <c r="J378">
        <f t="shared" si="18"/>
        <v>4</v>
      </c>
      <c r="K378" t="b">
        <f t="shared" ca="1" si="19"/>
        <v>0</v>
      </c>
      <c r="M378" t="str">
        <f>IF(ISBLANK(L378),"",IF(ISERROR(VLOOKUP(L378,MapTable!$A:$A,1,0)),"컨트롤없음",""))</f>
        <v/>
      </c>
      <c r="O378" t="str">
        <f>IF(ISBLANK(N378),"",
IF(ISERROR(FIND(",",N378)),
  IF(ISERROR(VLOOKUP(N378,MapTable!$A:$A,1,0)),"맵없음",
  ""),
IF(ISERROR(FIND(",",N378,FIND(",",N378)+1)),
  IF(OR(ISERROR(VLOOKUP(LEFT(N378,FIND(",",N378)-1),MapTable!$A:$A,1,0)),ISERROR(VLOOKUP(TRIM(MID(N378,FIND(",",N378)+1,999)),MapTable!$A:$A,1,0))),"맵없음",
  ""),
IF(ISERROR(FIND(",",N378,FIND(",",N378,FIND(",",N378)+1)+1)),
  IF(OR(ISERROR(VLOOKUP(LEFT(N378,FIND(",",N378)-1),MapTable!$A:$A,1,0)),ISERROR(VLOOKUP(TRIM(MID(N378,FIND(",",N378)+1,FIND(",",N378,FIND(",",N378)+1)-FIND(",",N378)-1)),MapTable!$A:$A,1,0)),ISERROR(VLOOKUP(TRIM(MID(N378,FIND(",",N378,FIND(",",N378)+1)+1,999)),MapTable!$A:$A,1,0))),"맵없음",
  ""),
IF(ISERROR(FIND(",",N378,FIND(",",N378,FIND(",",N378,FIND(",",N378)+1)+1)+1)),
  IF(OR(ISERROR(VLOOKUP(LEFT(N378,FIND(",",N378)-1),MapTable!$A:$A,1,0)),ISERROR(VLOOKUP(TRIM(MID(N378,FIND(",",N378)+1,FIND(",",N378,FIND(",",N378)+1)-FIND(",",N378)-1)),MapTable!$A:$A,1,0)),ISERROR(VLOOKUP(TRIM(MID(N378,FIND(",",N378,FIND(",",N378)+1)+1,FIND(",",N378,FIND(",",N378,FIND(",",N378)+1)+1)-FIND(",",N378,FIND(",",N378)+1)-1)),MapTable!$A:$A,1,0)),ISERROR(VLOOKUP(TRIM(MID(N378,FIND(",",N378,FIND(",",N378,FIND(",",N378)+1)+1)+1,999)),MapTable!$A:$A,1,0))),"맵없음",
  ""),
)))))</f>
        <v/>
      </c>
      <c r="T378" t="str">
        <f>IF(ISBLANK(S378),"",IF(ISERROR(VLOOKUP(S378,[1]DropTable!$A:$A,1,0)),"드랍없음",""))</f>
        <v/>
      </c>
      <c r="V378" t="str">
        <f>IF(ISBLANK(U378),"",IF(ISERROR(VLOOKUP(U378,[1]DropTable!$A:$A,1,0)),"드랍없음",""))</f>
        <v/>
      </c>
      <c r="X378">
        <v>8.1</v>
      </c>
    </row>
    <row r="379" spans="1:24" x14ac:dyDescent="0.3">
      <c r="A379">
        <v>10</v>
      </c>
      <c r="B379">
        <v>38</v>
      </c>
      <c r="C379">
        <f t="shared" si="20"/>
        <v>1680</v>
      </c>
      <c r="D379">
        <v>420</v>
      </c>
      <c r="E379" t="s">
        <v>114</v>
      </c>
      <c r="G379" t="b">
        <v>0</v>
      </c>
      <c r="H379" t="s">
        <v>24</v>
      </c>
      <c r="I379" t="str">
        <f>IF(ISBLANK(H379),"",IF(ISERROR(VLOOKUP(H379,MapTable!$A:$A,1,0)),"컨트롤없음",""))</f>
        <v/>
      </c>
      <c r="J379">
        <f t="shared" si="18"/>
        <v>4</v>
      </c>
      <c r="K379" t="b">
        <f t="shared" ca="1" si="19"/>
        <v>0</v>
      </c>
      <c r="M379" t="str">
        <f>IF(ISBLANK(L379),"",IF(ISERROR(VLOOKUP(L379,MapTable!$A:$A,1,0)),"컨트롤없음",""))</f>
        <v/>
      </c>
      <c r="O379" t="str">
        <f>IF(ISBLANK(N379),"",
IF(ISERROR(FIND(",",N379)),
  IF(ISERROR(VLOOKUP(N379,MapTable!$A:$A,1,0)),"맵없음",
  ""),
IF(ISERROR(FIND(",",N379,FIND(",",N379)+1)),
  IF(OR(ISERROR(VLOOKUP(LEFT(N379,FIND(",",N379)-1),MapTable!$A:$A,1,0)),ISERROR(VLOOKUP(TRIM(MID(N379,FIND(",",N379)+1,999)),MapTable!$A:$A,1,0))),"맵없음",
  ""),
IF(ISERROR(FIND(",",N379,FIND(",",N379,FIND(",",N379)+1)+1)),
  IF(OR(ISERROR(VLOOKUP(LEFT(N379,FIND(",",N379)-1),MapTable!$A:$A,1,0)),ISERROR(VLOOKUP(TRIM(MID(N379,FIND(",",N379)+1,FIND(",",N379,FIND(",",N379)+1)-FIND(",",N379)-1)),MapTable!$A:$A,1,0)),ISERROR(VLOOKUP(TRIM(MID(N379,FIND(",",N379,FIND(",",N379)+1)+1,999)),MapTable!$A:$A,1,0))),"맵없음",
  ""),
IF(ISERROR(FIND(",",N379,FIND(",",N379,FIND(",",N379,FIND(",",N379)+1)+1)+1)),
  IF(OR(ISERROR(VLOOKUP(LEFT(N379,FIND(",",N379)-1),MapTable!$A:$A,1,0)),ISERROR(VLOOKUP(TRIM(MID(N379,FIND(",",N379)+1,FIND(",",N379,FIND(",",N379)+1)-FIND(",",N379)-1)),MapTable!$A:$A,1,0)),ISERROR(VLOOKUP(TRIM(MID(N379,FIND(",",N379,FIND(",",N379)+1)+1,FIND(",",N379,FIND(",",N379,FIND(",",N379)+1)+1)-FIND(",",N379,FIND(",",N379)+1)-1)),MapTable!$A:$A,1,0)),ISERROR(VLOOKUP(TRIM(MID(N379,FIND(",",N379,FIND(",",N379,FIND(",",N379)+1)+1)+1,999)),MapTable!$A:$A,1,0))),"맵없음",
  ""),
)))))</f>
        <v/>
      </c>
      <c r="T379" t="str">
        <f>IF(ISBLANK(S379),"",IF(ISERROR(VLOOKUP(S379,[1]DropTable!$A:$A,1,0)),"드랍없음",""))</f>
        <v/>
      </c>
      <c r="V379" t="str">
        <f>IF(ISBLANK(U379),"",IF(ISERROR(VLOOKUP(U379,[1]DropTable!$A:$A,1,0)),"드랍없음",""))</f>
        <v/>
      </c>
      <c r="X379">
        <v>8.1</v>
      </c>
    </row>
    <row r="380" spans="1:24" x14ac:dyDescent="0.3">
      <c r="A380">
        <v>10</v>
      </c>
      <c r="B380">
        <v>39</v>
      </c>
      <c r="C380">
        <f t="shared" si="20"/>
        <v>1680</v>
      </c>
      <c r="D380">
        <v>420</v>
      </c>
      <c r="E380" t="s">
        <v>114</v>
      </c>
      <c r="G380" t="b">
        <v>0</v>
      </c>
      <c r="H380" t="s">
        <v>24</v>
      </c>
      <c r="I380" t="str">
        <f>IF(ISBLANK(H380),"",IF(ISERROR(VLOOKUP(H380,MapTable!$A:$A,1,0)),"컨트롤없음",""))</f>
        <v/>
      </c>
      <c r="J380">
        <f t="shared" si="18"/>
        <v>4</v>
      </c>
      <c r="K380" t="b">
        <f t="shared" ca="1" si="19"/>
        <v>1</v>
      </c>
      <c r="M380" t="str">
        <f>IF(ISBLANK(L380),"",IF(ISERROR(VLOOKUP(L380,MapTable!$A:$A,1,0)),"컨트롤없음",""))</f>
        <v/>
      </c>
      <c r="O380" t="str">
        <f>IF(ISBLANK(N380),"",
IF(ISERROR(FIND(",",N380)),
  IF(ISERROR(VLOOKUP(N380,MapTable!$A:$A,1,0)),"맵없음",
  ""),
IF(ISERROR(FIND(",",N380,FIND(",",N380)+1)),
  IF(OR(ISERROR(VLOOKUP(LEFT(N380,FIND(",",N380)-1),MapTable!$A:$A,1,0)),ISERROR(VLOOKUP(TRIM(MID(N380,FIND(",",N380)+1,999)),MapTable!$A:$A,1,0))),"맵없음",
  ""),
IF(ISERROR(FIND(",",N380,FIND(",",N380,FIND(",",N380)+1)+1)),
  IF(OR(ISERROR(VLOOKUP(LEFT(N380,FIND(",",N380)-1),MapTable!$A:$A,1,0)),ISERROR(VLOOKUP(TRIM(MID(N380,FIND(",",N380)+1,FIND(",",N380,FIND(",",N380)+1)-FIND(",",N380)-1)),MapTable!$A:$A,1,0)),ISERROR(VLOOKUP(TRIM(MID(N380,FIND(",",N380,FIND(",",N380)+1)+1,999)),MapTable!$A:$A,1,0))),"맵없음",
  ""),
IF(ISERROR(FIND(",",N380,FIND(",",N380,FIND(",",N380,FIND(",",N380)+1)+1)+1)),
  IF(OR(ISERROR(VLOOKUP(LEFT(N380,FIND(",",N380)-1),MapTable!$A:$A,1,0)),ISERROR(VLOOKUP(TRIM(MID(N380,FIND(",",N380)+1,FIND(",",N380,FIND(",",N380)+1)-FIND(",",N380)-1)),MapTable!$A:$A,1,0)),ISERROR(VLOOKUP(TRIM(MID(N380,FIND(",",N380,FIND(",",N380)+1)+1,FIND(",",N380,FIND(",",N380,FIND(",",N380)+1)+1)-FIND(",",N380,FIND(",",N380)+1)-1)),MapTable!$A:$A,1,0)),ISERROR(VLOOKUP(TRIM(MID(N380,FIND(",",N380,FIND(",",N380,FIND(",",N380)+1)+1)+1,999)),MapTable!$A:$A,1,0))),"맵없음",
  ""),
)))))</f>
        <v/>
      </c>
      <c r="T380" t="str">
        <f>IF(ISBLANK(S380),"",IF(ISERROR(VLOOKUP(S380,[1]DropTable!$A:$A,1,0)),"드랍없음",""))</f>
        <v/>
      </c>
      <c r="V380" t="str">
        <f>IF(ISBLANK(U380),"",IF(ISERROR(VLOOKUP(U380,[1]DropTable!$A:$A,1,0)),"드랍없음",""))</f>
        <v/>
      </c>
      <c r="X380">
        <v>8.1</v>
      </c>
    </row>
    <row r="381" spans="1:24" x14ac:dyDescent="0.3">
      <c r="A381">
        <v>10</v>
      </c>
      <c r="B381">
        <v>40</v>
      </c>
      <c r="C381">
        <f t="shared" si="20"/>
        <v>1680</v>
      </c>
      <c r="D381">
        <v>420</v>
      </c>
      <c r="E381" t="s">
        <v>114</v>
      </c>
      <c r="G381" t="b">
        <v>0</v>
      </c>
      <c r="H381" t="s">
        <v>24</v>
      </c>
      <c r="I381" t="str">
        <f>IF(ISBLANK(H381),"",IF(ISERROR(VLOOKUP(H381,MapTable!$A:$A,1,0)),"컨트롤없음",""))</f>
        <v/>
      </c>
      <c r="J381">
        <f t="shared" si="18"/>
        <v>12</v>
      </c>
      <c r="K381" t="b">
        <f t="shared" ca="1" si="19"/>
        <v>1</v>
      </c>
      <c r="M381" t="str">
        <f>IF(ISBLANK(L381),"",IF(ISERROR(VLOOKUP(L381,MapTable!$A:$A,1,0)),"컨트롤없음",""))</f>
        <v/>
      </c>
      <c r="O381" t="str">
        <f>IF(ISBLANK(N381),"",
IF(ISERROR(FIND(",",N381)),
  IF(ISERROR(VLOOKUP(N381,MapTable!$A:$A,1,0)),"맵없음",
  ""),
IF(ISERROR(FIND(",",N381,FIND(",",N381)+1)),
  IF(OR(ISERROR(VLOOKUP(LEFT(N381,FIND(",",N381)-1),MapTable!$A:$A,1,0)),ISERROR(VLOOKUP(TRIM(MID(N381,FIND(",",N381)+1,999)),MapTable!$A:$A,1,0))),"맵없음",
  ""),
IF(ISERROR(FIND(",",N381,FIND(",",N381,FIND(",",N381)+1)+1)),
  IF(OR(ISERROR(VLOOKUP(LEFT(N381,FIND(",",N381)-1),MapTable!$A:$A,1,0)),ISERROR(VLOOKUP(TRIM(MID(N381,FIND(",",N381)+1,FIND(",",N381,FIND(",",N381)+1)-FIND(",",N381)-1)),MapTable!$A:$A,1,0)),ISERROR(VLOOKUP(TRIM(MID(N381,FIND(",",N381,FIND(",",N381)+1)+1,999)),MapTable!$A:$A,1,0))),"맵없음",
  ""),
IF(ISERROR(FIND(",",N381,FIND(",",N381,FIND(",",N381,FIND(",",N381)+1)+1)+1)),
  IF(OR(ISERROR(VLOOKUP(LEFT(N381,FIND(",",N381)-1),MapTable!$A:$A,1,0)),ISERROR(VLOOKUP(TRIM(MID(N381,FIND(",",N381)+1,FIND(",",N381,FIND(",",N381)+1)-FIND(",",N381)-1)),MapTable!$A:$A,1,0)),ISERROR(VLOOKUP(TRIM(MID(N381,FIND(",",N381,FIND(",",N381)+1)+1,FIND(",",N381,FIND(",",N381,FIND(",",N381)+1)+1)-FIND(",",N381,FIND(",",N381)+1)-1)),MapTable!$A:$A,1,0)),ISERROR(VLOOKUP(TRIM(MID(N381,FIND(",",N381,FIND(",",N381,FIND(",",N381)+1)+1)+1,999)),MapTable!$A:$A,1,0))),"맵없음",
  ""),
)))))</f>
        <v/>
      </c>
      <c r="T381" t="str">
        <f>IF(ISBLANK(S381),"",IF(ISERROR(VLOOKUP(S381,[1]DropTable!$A:$A,1,0)),"드랍없음",""))</f>
        <v/>
      </c>
      <c r="V381" t="str">
        <f>IF(ISBLANK(U381),"",IF(ISERROR(VLOOKUP(U381,[1]DropTable!$A:$A,1,0)),"드랍없음",""))</f>
        <v/>
      </c>
      <c r="X381">
        <v>8.1</v>
      </c>
    </row>
    <row r="382" spans="1:24" x14ac:dyDescent="0.3">
      <c r="A382">
        <v>10</v>
      </c>
      <c r="B382">
        <v>41</v>
      </c>
      <c r="C382">
        <f t="shared" si="20"/>
        <v>1680</v>
      </c>
      <c r="D382">
        <v>420</v>
      </c>
      <c r="E382" t="s">
        <v>114</v>
      </c>
      <c r="G382" t="b">
        <v>0</v>
      </c>
      <c r="H382" t="s">
        <v>24</v>
      </c>
      <c r="I382" t="str">
        <f>IF(ISBLANK(H382),"",IF(ISERROR(VLOOKUP(H382,MapTable!$A:$A,1,0)),"컨트롤없음",""))</f>
        <v/>
      </c>
      <c r="J382">
        <f t="shared" si="18"/>
        <v>5</v>
      </c>
      <c r="K382" t="b">
        <f t="shared" ca="1" si="19"/>
        <v>0</v>
      </c>
      <c r="M382" t="str">
        <f>IF(ISBLANK(L382),"",IF(ISERROR(VLOOKUP(L382,MapTable!$A:$A,1,0)),"컨트롤없음",""))</f>
        <v/>
      </c>
      <c r="O382" t="str">
        <f>IF(ISBLANK(N382),"",
IF(ISERROR(FIND(",",N382)),
  IF(ISERROR(VLOOKUP(N382,MapTable!$A:$A,1,0)),"맵없음",
  ""),
IF(ISERROR(FIND(",",N382,FIND(",",N382)+1)),
  IF(OR(ISERROR(VLOOKUP(LEFT(N382,FIND(",",N382)-1),MapTable!$A:$A,1,0)),ISERROR(VLOOKUP(TRIM(MID(N382,FIND(",",N382)+1,999)),MapTable!$A:$A,1,0))),"맵없음",
  ""),
IF(ISERROR(FIND(",",N382,FIND(",",N382,FIND(",",N382)+1)+1)),
  IF(OR(ISERROR(VLOOKUP(LEFT(N382,FIND(",",N382)-1),MapTable!$A:$A,1,0)),ISERROR(VLOOKUP(TRIM(MID(N382,FIND(",",N382)+1,FIND(",",N382,FIND(",",N382)+1)-FIND(",",N382)-1)),MapTable!$A:$A,1,0)),ISERROR(VLOOKUP(TRIM(MID(N382,FIND(",",N382,FIND(",",N382)+1)+1,999)),MapTable!$A:$A,1,0))),"맵없음",
  ""),
IF(ISERROR(FIND(",",N382,FIND(",",N382,FIND(",",N382,FIND(",",N382)+1)+1)+1)),
  IF(OR(ISERROR(VLOOKUP(LEFT(N382,FIND(",",N382)-1),MapTable!$A:$A,1,0)),ISERROR(VLOOKUP(TRIM(MID(N382,FIND(",",N382)+1,FIND(",",N382,FIND(",",N382)+1)-FIND(",",N382)-1)),MapTable!$A:$A,1,0)),ISERROR(VLOOKUP(TRIM(MID(N382,FIND(",",N382,FIND(",",N382)+1)+1,FIND(",",N382,FIND(",",N382,FIND(",",N382)+1)+1)-FIND(",",N382,FIND(",",N382)+1)-1)),MapTable!$A:$A,1,0)),ISERROR(VLOOKUP(TRIM(MID(N382,FIND(",",N382,FIND(",",N382,FIND(",",N382)+1)+1)+1,999)),MapTable!$A:$A,1,0))),"맵없음",
  ""),
)))))</f>
        <v/>
      </c>
      <c r="T382" t="str">
        <f>IF(ISBLANK(S382),"",IF(ISERROR(VLOOKUP(S382,[1]DropTable!$A:$A,1,0)),"드랍없음",""))</f>
        <v/>
      </c>
      <c r="V382" t="str">
        <f>IF(ISBLANK(U382),"",IF(ISERROR(VLOOKUP(U382,[1]DropTable!$A:$A,1,0)),"드랍없음",""))</f>
        <v/>
      </c>
      <c r="X382">
        <v>8.1</v>
      </c>
    </row>
    <row r="383" spans="1:24" x14ac:dyDescent="0.3">
      <c r="A383">
        <v>10</v>
      </c>
      <c r="B383">
        <v>42</v>
      </c>
      <c r="C383">
        <f t="shared" si="20"/>
        <v>1680</v>
      </c>
      <c r="D383">
        <v>420</v>
      </c>
      <c r="E383" t="s">
        <v>114</v>
      </c>
      <c r="G383" t="b">
        <v>0</v>
      </c>
      <c r="H383" t="s">
        <v>24</v>
      </c>
      <c r="I383" t="str">
        <f>IF(ISBLANK(H383),"",IF(ISERROR(VLOOKUP(H383,MapTable!$A:$A,1,0)),"컨트롤없음",""))</f>
        <v/>
      </c>
      <c r="J383">
        <f t="shared" si="18"/>
        <v>5</v>
      </c>
      <c r="K383" t="b">
        <f t="shared" ca="1" si="19"/>
        <v>0</v>
      </c>
      <c r="M383" t="str">
        <f>IF(ISBLANK(L383),"",IF(ISERROR(VLOOKUP(L383,MapTable!$A:$A,1,0)),"컨트롤없음",""))</f>
        <v/>
      </c>
      <c r="O383" t="str">
        <f>IF(ISBLANK(N383),"",
IF(ISERROR(FIND(",",N383)),
  IF(ISERROR(VLOOKUP(N383,MapTable!$A:$A,1,0)),"맵없음",
  ""),
IF(ISERROR(FIND(",",N383,FIND(",",N383)+1)),
  IF(OR(ISERROR(VLOOKUP(LEFT(N383,FIND(",",N383)-1),MapTable!$A:$A,1,0)),ISERROR(VLOOKUP(TRIM(MID(N383,FIND(",",N383)+1,999)),MapTable!$A:$A,1,0))),"맵없음",
  ""),
IF(ISERROR(FIND(",",N383,FIND(",",N383,FIND(",",N383)+1)+1)),
  IF(OR(ISERROR(VLOOKUP(LEFT(N383,FIND(",",N383)-1),MapTable!$A:$A,1,0)),ISERROR(VLOOKUP(TRIM(MID(N383,FIND(",",N383)+1,FIND(",",N383,FIND(",",N383)+1)-FIND(",",N383)-1)),MapTable!$A:$A,1,0)),ISERROR(VLOOKUP(TRIM(MID(N383,FIND(",",N383,FIND(",",N383)+1)+1,999)),MapTable!$A:$A,1,0))),"맵없음",
  ""),
IF(ISERROR(FIND(",",N383,FIND(",",N383,FIND(",",N383,FIND(",",N383)+1)+1)+1)),
  IF(OR(ISERROR(VLOOKUP(LEFT(N383,FIND(",",N383)-1),MapTable!$A:$A,1,0)),ISERROR(VLOOKUP(TRIM(MID(N383,FIND(",",N383)+1,FIND(",",N383,FIND(",",N383)+1)-FIND(",",N383)-1)),MapTable!$A:$A,1,0)),ISERROR(VLOOKUP(TRIM(MID(N383,FIND(",",N383,FIND(",",N383)+1)+1,FIND(",",N383,FIND(",",N383,FIND(",",N383)+1)+1)-FIND(",",N383,FIND(",",N383)+1)-1)),MapTable!$A:$A,1,0)),ISERROR(VLOOKUP(TRIM(MID(N383,FIND(",",N383,FIND(",",N383,FIND(",",N383)+1)+1)+1,999)),MapTable!$A:$A,1,0))),"맵없음",
  ""),
)))))</f>
        <v/>
      </c>
      <c r="T383" t="str">
        <f>IF(ISBLANK(S383),"",IF(ISERROR(VLOOKUP(S383,[1]DropTable!$A:$A,1,0)),"드랍없음",""))</f>
        <v/>
      </c>
      <c r="V383" t="str">
        <f>IF(ISBLANK(U383),"",IF(ISERROR(VLOOKUP(U383,[1]DropTable!$A:$A,1,0)),"드랍없음",""))</f>
        <v/>
      </c>
      <c r="X383">
        <v>8.1</v>
      </c>
    </row>
    <row r="384" spans="1:24" x14ac:dyDescent="0.3">
      <c r="A384">
        <v>10</v>
      </c>
      <c r="B384">
        <v>43</v>
      </c>
      <c r="C384">
        <f t="shared" si="20"/>
        <v>1680</v>
      </c>
      <c r="D384">
        <v>420</v>
      </c>
      <c r="E384" t="s">
        <v>114</v>
      </c>
      <c r="G384" t="b">
        <v>0</v>
      </c>
      <c r="H384" t="s">
        <v>24</v>
      </c>
      <c r="I384" t="str">
        <f>IF(ISBLANK(H384),"",IF(ISERROR(VLOOKUP(H384,MapTable!$A:$A,1,0)),"컨트롤없음",""))</f>
        <v/>
      </c>
      <c r="J384">
        <f t="shared" si="18"/>
        <v>5</v>
      </c>
      <c r="K384" t="b">
        <f t="shared" ca="1" si="19"/>
        <v>0</v>
      </c>
      <c r="M384" t="str">
        <f>IF(ISBLANK(L384),"",IF(ISERROR(VLOOKUP(L384,MapTable!$A:$A,1,0)),"컨트롤없음",""))</f>
        <v/>
      </c>
      <c r="O384" t="str">
        <f>IF(ISBLANK(N384),"",
IF(ISERROR(FIND(",",N384)),
  IF(ISERROR(VLOOKUP(N384,MapTable!$A:$A,1,0)),"맵없음",
  ""),
IF(ISERROR(FIND(",",N384,FIND(",",N384)+1)),
  IF(OR(ISERROR(VLOOKUP(LEFT(N384,FIND(",",N384)-1),MapTable!$A:$A,1,0)),ISERROR(VLOOKUP(TRIM(MID(N384,FIND(",",N384)+1,999)),MapTable!$A:$A,1,0))),"맵없음",
  ""),
IF(ISERROR(FIND(",",N384,FIND(",",N384,FIND(",",N384)+1)+1)),
  IF(OR(ISERROR(VLOOKUP(LEFT(N384,FIND(",",N384)-1),MapTable!$A:$A,1,0)),ISERROR(VLOOKUP(TRIM(MID(N384,FIND(",",N384)+1,FIND(",",N384,FIND(",",N384)+1)-FIND(",",N384)-1)),MapTable!$A:$A,1,0)),ISERROR(VLOOKUP(TRIM(MID(N384,FIND(",",N384,FIND(",",N384)+1)+1,999)),MapTable!$A:$A,1,0))),"맵없음",
  ""),
IF(ISERROR(FIND(",",N384,FIND(",",N384,FIND(",",N384,FIND(",",N384)+1)+1)+1)),
  IF(OR(ISERROR(VLOOKUP(LEFT(N384,FIND(",",N384)-1),MapTable!$A:$A,1,0)),ISERROR(VLOOKUP(TRIM(MID(N384,FIND(",",N384)+1,FIND(",",N384,FIND(",",N384)+1)-FIND(",",N384)-1)),MapTable!$A:$A,1,0)),ISERROR(VLOOKUP(TRIM(MID(N384,FIND(",",N384,FIND(",",N384)+1)+1,FIND(",",N384,FIND(",",N384,FIND(",",N384)+1)+1)-FIND(",",N384,FIND(",",N384)+1)-1)),MapTable!$A:$A,1,0)),ISERROR(VLOOKUP(TRIM(MID(N384,FIND(",",N384,FIND(",",N384,FIND(",",N384)+1)+1)+1,999)),MapTable!$A:$A,1,0))),"맵없음",
  ""),
)))))</f>
        <v/>
      </c>
      <c r="T384" t="str">
        <f>IF(ISBLANK(S384),"",IF(ISERROR(VLOOKUP(S384,[1]DropTable!$A:$A,1,0)),"드랍없음",""))</f>
        <v/>
      </c>
      <c r="V384" t="str">
        <f>IF(ISBLANK(U384),"",IF(ISERROR(VLOOKUP(U384,[1]DropTable!$A:$A,1,0)),"드랍없음",""))</f>
        <v/>
      </c>
      <c r="X384">
        <v>8.1</v>
      </c>
    </row>
    <row r="385" spans="1:24" x14ac:dyDescent="0.3">
      <c r="A385">
        <v>10</v>
      </c>
      <c r="B385">
        <v>44</v>
      </c>
      <c r="C385">
        <f t="shared" si="20"/>
        <v>1680</v>
      </c>
      <c r="D385">
        <v>420</v>
      </c>
      <c r="E385" t="s">
        <v>114</v>
      </c>
      <c r="G385" t="b">
        <v>0</v>
      </c>
      <c r="H385" t="s">
        <v>24</v>
      </c>
      <c r="I385" t="str">
        <f>IF(ISBLANK(H385),"",IF(ISERROR(VLOOKUP(H385,MapTable!$A:$A,1,0)),"컨트롤없음",""))</f>
        <v/>
      </c>
      <c r="J385">
        <f t="shared" si="18"/>
        <v>5</v>
      </c>
      <c r="K385" t="b">
        <f t="shared" ca="1" si="19"/>
        <v>0</v>
      </c>
      <c r="M385" t="str">
        <f>IF(ISBLANK(L385),"",IF(ISERROR(VLOOKUP(L385,MapTable!$A:$A,1,0)),"컨트롤없음",""))</f>
        <v/>
      </c>
      <c r="O385" t="str">
        <f>IF(ISBLANK(N385),"",
IF(ISERROR(FIND(",",N385)),
  IF(ISERROR(VLOOKUP(N385,MapTable!$A:$A,1,0)),"맵없음",
  ""),
IF(ISERROR(FIND(",",N385,FIND(",",N385)+1)),
  IF(OR(ISERROR(VLOOKUP(LEFT(N385,FIND(",",N385)-1),MapTable!$A:$A,1,0)),ISERROR(VLOOKUP(TRIM(MID(N385,FIND(",",N385)+1,999)),MapTable!$A:$A,1,0))),"맵없음",
  ""),
IF(ISERROR(FIND(",",N385,FIND(",",N385,FIND(",",N385)+1)+1)),
  IF(OR(ISERROR(VLOOKUP(LEFT(N385,FIND(",",N385)-1),MapTable!$A:$A,1,0)),ISERROR(VLOOKUP(TRIM(MID(N385,FIND(",",N385)+1,FIND(",",N385,FIND(",",N385)+1)-FIND(",",N385)-1)),MapTable!$A:$A,1,0)),ISERROR(VLOOKUP(TRIM(MID(N385,FIND(",",N385,FIND(",",N385)+1)+1,999)),MapTable!$A:$A,1,0))),"맵없음",
  ""),
IF(ISERROR(FIND(",",N385,FIND(",",N385,FIND(",",N385,FIND(",",N385)+1)+1)+1)),
  IF(OR(ISERROR(VLOOKUP(LEFT(N385,FIND(",",N385)-1),MapTable!$A:$A,1,0)),ISERROR(VLOOKUP(TRIM(MID(N385,FIND(",",N385)+1,FIND(",",N385,FIND(",",N385)+1)-FIND(",",N385)-1)),MapTable!$A:$A,1,0)),ISERROR(VLOOKUP(TRIM(MID(N385,FIND(",",N385,FIND(",",N385)+1)+1,FIND(",",N385,FIND(",",N385,FIND(",",N385)+1)+1)-FIND(",",N385,FIND(",",N385)+1)-1)),MapTable!$A:$A,1,0)),ISERROR(VLOOKUP(TRIM(MID(N385,FIND(",",N385,FIND(",",N385,FIND(",",N385)+1)+1)+1,999)),MapTable!$A:$A,1,0))),"맵없음",
  ""),
)))))</f>
        <v/>
      </c>
      <c r="T385" t="str">
        <f>IF(ISBLANK(S385),"",IF(ISERROR(VLOOKUP(S385,[1]DropTable!$A:$A,1,0)),"드랍없음",""))</f>
        <v/>
      </c>
      <c r="V385" t="str">
        <f>IF(ISBLANK(U385),"",IF(ISERROR(VLOOKUP(U385,[1]DropTable!$A:$A,1,0)),"드랍없음",""))</f>
        <v/>
      </c>
      <c r="X385">
        <v>8.1</v>
      </c>
    </row>
    <row r="386" spans="1:24" x14ac:dyDescent="0.3">
      <c r="A386">
        <v>10</v>
      </c>
      <c r="B386">
        <v>45</v>
      </c>
      <c r="C386">
        <f t="shared" si="20"/>
        <v>1680</v>
      </c>
      <c r="D386">
        <v>420</v>
      </c>
      <c r="E386" t="s">
        <v>114</v>
      </c>
      <c r="G386" t="b">
        <v>0</v>
      </c>
      <c r="H386" t="s">
        <v>24</v>
      </c>
      <c r="I386" t="str">
        <f>IF(ISBLANK(H386),"",IF(ISERROR(VLOOKUP(H386,MapTable!$A:$A,1,0)),"컨트롤없음",""))</f>
        <v/>
      </c>
      <c r="J386">
        <f t="shared" ref="J386:J449" si="21">IF(B386=0,0,
IF(COUNTIF(A:A,A386)=11,12,
IF(MOD(B386,((COUNTIF(A:A,A386)-1)/5))=0,12,
IF(MOD(B386,((COUNTIF(A:A,A386)-1)/5))=((COUNTIF(A:A,A386)-1)/10),11,
INT(B386/((COUNTIF(A:A,A386)-1)/5))+1))))</f>
        <v>11</v>
      </c>
      <c r="K386" t="b">
        <f t="shared" ref="K386:K449" ca="1" si="22">IF((COUNTIF(A:A,A386)-1)=B386,FALSE,
IF(J386=12,TRUE,
IF(OFFSET(J386,1,0)=12,TRUE)))</f>
        <v>0</v>
      </c>
      <c r="M386" t="str">
        <f>IF(ISBLANK(L386),"",IF(ISERROR(VLOOKUP(L386,MapTable!$A:$A,1,0)),"컨트롤없음",""))</f>
        <v/>
      </c>
      <c r="O386" t="str">
        <f>IF(ISBLANK(N386),"",
IF(ISERROR(FIND(",",N386)),
  IF(ISERROR(VLOOKUP(N386,MapTable!$A:$A,1,0)),"맵없음",
  ""),
IF(ISERROR(FIND(",",N386,FIND(",",N386)+1)),
  IF(OR(ISERROR(VLOOKUP(LEFT(N386,FIND(",",N386)-1),MapTable!$A:$A,1,0)),ISERROR(VLOOKUP(TRIM(MID(N386,FIND(",",N386)+1,999)),MapTable!$A:$A,1,0))),"맵없음",
  ""),
IF(ISERROR(FIND(",",N386,FIND(",",N386,FIND(",",N386)+1)+1)),
  IF(OR(ISERROR(VLOOKUP(LEFT(N386,FIND(",",N386)-1),MapTable!$A:$A,1,0)),ISERROR(VLOOKUP(TRIM(MID(N386,FIND(",",N386)+1,FIND(",",N386,FIND(",",N386)+1)-FIND(",",N386)-1)),MapTable!$A:$A,1,0)),ISERROR(VLOOKUP(TRIM(MID(N386,FIND(",",N386,FIND(",",N386)+1)+1,999)),MapTable!$A:$A,1,0))),"맵없음",
  ""),
IF(ISERROR(FIND(",",N386,FIND(",",N386,FIND(",",N386,FIND(",",N386)+1)+1)+1)),
  IF(OR(ISERROR(VLOOKUP(LEFT(N386,FIND(",",N386)-1),MapTable!$A:$A,1,0)),ISERROR(VLOOKUP(TRIM(MID(N386,FIND(",",N386)+1,FIND(",",N386,FIND(",",N386)+1)-FIND(",",N386)-1)),MapTable!$A:$A,1,0)),ISERROR(VLOOKUP(TRIM(MID(N386,FIND(",",N386,FIND(",",N386)+1)+1,FIND(",",N386,FIND(",",N386,FIND(",",N386)+1)+1)-FIND(",",N386,FIND(",",N386)+1)-1)),MapTable!$A:$A,1,0)),ISERROR(VLOOKUP(TRIM(MID(N386,FIND(",",N386,FIND(",",N386,FIND(",",N386)+1)+1)+1,999)),MapTable!$A:$A,1,0))),"맵없음",
  ""),
)))))</f>
        <v/>
      </c>
      <c r="T386" t="str">
        <f>IF(ISBLANK(S386),"",IF(ISERROR(VLOOKUP(S386,[1]DropTable!$A:$A,1,0)),"드랍없음",""))</f>
        <v/>
      </c>
      <c r="V386" t="str">
        <f>IF(ISBLANK(U386),"",IF(ISERROR(VLOOKUP(U386,[1]DropTable!$A:$A,1,0)),"드랍없음",""))</f>
        <v/>
      </c>
      <c r="X386">
        <v>8.1</v>
      </c>
    </row>
    <row r="387" spans="1:24" x14ac:dyDescent="0.3">
      <c r="A387">
        <v>10</v>
      </c>
      <c r="B387">
        <v>46</v>
      </c>
      <c r="C387">
        <f t="shared" si="20"/>
        <v>1680</v>
      </c>
      <c r="D387">
        <v>420</v>
      </c>
      <c r="E387" t="s">
        <v>114</v>
      </c>
      <c r="G387" t="b">
        <v>0</v>
      </c>
      <c r="H387" t="s">
        <v>24</v>
      </c>
      <c r="I387" t="str">
        <f>IF(ISBLANK(H387),"",IF(ISERROR(VLOOKUP(H387,MapTable!$A:$A,1,0)),"컨트롤없음",""))</f>
        <v/>
      </c>
      <c r="J387">
        <f t="shared" si="21"/>
        <v>5</v>
      </c>
      <c r="K387" t="b">
        <f t="shared" ca="1" si="22"/>
        <v>0</v>
      </c>
      <c r="M387" t="str">
        <f>IF(ISBLANK(L387),"",IF(ISERROR(VLOOKUP(L387,MapTable!$A:$A,1,0)),"컨트롤없음",""))</f>
        <v/>
      </c>
      <c r="O387" t="str">
        <f>IF(ISBLANK(N387),"",
IF(ISERROR(FIND(",",N387)),
  IF(ISERROR(VLOOKUP(N387,MapTable!$A:$A,1,0)),"맵없음",
  ""),
IF(ISERROR(FIND(",",N387,FIND(",",N387)+1)),
  IF(OR(ISERROR(VLOOKUP(LEFT(N387,FIND(",",N387)-1),MapTable!$A:$A,1,0)),ISERROR(VLOOKUP(TRIM(MID(N387,FIND(",",N387)+1,999)),MapTable!$A:$A,1,0))),"맵없음",
  ""),
IF(ISERROR(FIND(",",N387,FIND(",",N387,FIND(",",N387)+1)+1)),
  IF(OR(ISERROR(VLOOKUP(LEFT(N387,FIND(",",N387)-1),MapTable!$A:$A,1,0)),ISERROR(VLOOKUP(TRIM(MID(N387,FIND(",",N387)+1,FIND(",",N387,FIND(",",N387)+1)-FIND(",",N387)-1)),MapTable!$A:$A,1,0)),ISERROR(VLOOKUP(TRIM(MID(N387,FIND(",",N387,FIND(",",N387)+1)+1,999)),MapTable!$A:$A,1,0))),"맵없음",
  ""),
IF(ISERROR(FIND(",",N387,FIND(",",N387,FIND(",",N387,FIND(",",N387)+1)+1)+1)),
  IF(OR(ISERROR(VLOOKUP(LEFT(N387,FIND(",",N387)-1),MapTable!$A:$A,1,0)),ISERROR(VLOOKUP(TRIM(MID(N387,FIND(",",N387)+1,FIND(",",N387,FIND(",",N387)+1)-FIND(",",N387)-1)),MapTable!$A:$A,1,0)),ISERROR(VLOOKUP(TRIM(MID(N387,FIND(",",N387,FIND(",",N387)+1)+1,FIND(",",N387,FIND(",",N387,FIND(",",N387)+1)+1)-FIND(",",N387,FIND(",",N387)+1)-1)),MapTable!$A:$A,1,0)),ISERROR(VLOOKUP(TRIM(MID(N387,FIND(",",N387,FIND(",",N387,FIND(",",N387)+1)+1)+1,999)),MapTable!$A:$A,1,0))),"맵없음",
  ""),
)))))</f>
        <v/>
      </c>
      <c r="T387" t="str">
        <f>IF(ISBLANK(S387),"",IF(ISERROR(VLOOKUP(S387,[1]DropTable!$A:$A,1,0)),"드랍없음",""))</f>
        <v/>
      </c>
      <c r="V387" t="str">
        <f>IF(ISBLANK(U387),"",IF(ISERROR(VLOOKUP(U387,[1]DropTable!$A:$A,1,0)),"드랍없음",""))</f>
        <v/>
      </c>
      <c r="X387">
        <v>8.1</v>
      </c>
    </row>
    <row r="388" spans="1:24" x14ac:dyDescent="0.3">
      <c r="A388">
        <v>10</v>
      </c>
      <c r="B388">
        <v>47</v>
      </c>
      <c r="C388">
        <f t="shared" si="20"/>
        <v>1680</v>
      </c>
      <c r="D388">
        <v>420</v>
      </c>
      <c r="E388" t="s">
        <v>114</v>
      </c>
      <c r="G388" t="b">
        <v>0</v>
      </c>
      <c r="H388" t="s">
        <v>24</v>
      </c>
      <c r="I388" t="str">
        <f>IF(ISBLANK(H388),"",IF(ISERROR(VLOOKUP(H388,MapTable!$A:$A,1,0)),"컨트롤없음",""))</f>
        <v/>
      </c>
      <c r="J388">
        <f t="shared" si="21"/>
        <v>5</v>
      </c>
      <c r="K388" t="b">
        <f t="shared" ca="1" si="22"/>
        <v>0</v>
      </c>
      <c r="M388" t="str">
        <f>IF(ISBLANK(L388),"",IF(ISERROR(VLOOKUP(L388,MapTable!$A:$A,1,0)),"컨트롤없음",""))</f>
        <v/>
      </c>
      <c r="O388" t="str">
        <f>IF(ISBLANK(N388),"",
IF(ISERROR(FIND(",",N388)),
  IF(ISERROR(VLOOKUP(N388,MapTable!$A:$A,1,0)),"맵없음",
  ""),
IF(ISERROR(FIND(",",N388,FIND(",",N388)+1)),
  IF(OR(ISERROR(VLOOKUP(LEFT(N388,FIND(",",N388)-1),MapTable!$A:$A,1,0)),ISERROR(VLOOKUP(TRIM(MID(N388,FIND(",",N388)+1,999)),MapTable!$A:$A,1,0))),"맵없음",
  ""),
IF(ISERROR(FIND(",",N388,FIND(",",N388,FIND(",",N388)+1)+1)),
  IF(OR(ISERROR(VLOOKUP(LEFT(N388,FIND(",",N388)-1),MapTable!$A:$A,1,0)),ISERROR(VLOOKUP(TRIM(MID(N388,FIND(",",N388)+1,FIND(",",N388,FIND(",",N388)+1)-FIND(",",N388)-1)),MapTable!$A:$A,1,0)),ISERROR(VLOOKUP(TRIM(MID(N388,FIND(",",N388,FIND(",",N388)+1)+1,999)),MapTable!$A:$A,1,0))),"맵없음",
  ""),
IF(ISERROR(FIND(",",N388,FIND(",",N388,FIND(",",N388,FIND(",",N388)+1)+1)+1)),
  IF(OR(ISERROR(VLOOKUP(LEFT(N388,FIND(",",N388)-1),MapTable!$A:$A,1,0)),ISERROR(VLOOKUP(TRIM(MID(N388,FIND(",",N388)+1,FIND(",",N388,FIND(",",N388)+1)-FIND(",",N388)-1)),MapTable!$A:$A,1,0)),ISERROR(VLOOKUP(TRIM(MID(N388,FIND(",",N388,FIND(",",N388)+1)+1,FIND(",",N388,FIND(",",N388,FIND(",",N388)+1)+1)-FIND(",",N388,FIND(",",N388)+1)-1)),MapTable!$A:$A,1,0)),ISERROR(VLOOKUP(TRIM(MID(N388,FIND(",",N388,FIND(",",N388,FIND(",",N388)+1)+1)+1,999)),MapTable!$A:$A,1,0))),"맵없음",
  ""),
)))))</f>
        <v/>
      </c>
      <c r="T388" t="str">
        <f>IF(ISBLANK(S388),"",IF(ISERROR(VLOOKUP(S388,[1]DropTable!$A:$A,1,0)),"드랍없음",""))</f>
        <v/>
      </c>
      <c r="V388" t="str">
        <f>IF(ISBLANK(U388),"",IF(ISERROR(VLOOKUP(U388,[1]DropTable!$A:$A,1,0)),"드랍없음",""))</f>
        <v/>
      </c>
      <c r="X388">
        <v>8.1</v>
      </c>
    </row>
    <row r="389" spans="1:24" x14ac:dyDescent="0.3">
      <c r="A389">
        <v>10</v>
      </c>
      <c r="B389">
        <v>48</v>
      </c>
      <c r="C389">
        <f t="shared" si="20"/>
        <v>1680</v>
      </c>
      <c r="D389">
        <v>420</v>
      </c>
      <c r="E389" t="s">
        <v>114</v>
      </c>
      <c r="G389" t="b">
        <v>0</v>
      </c>
      <c r="H389" t="s">
        <v>24</v>
      </c>
      <c r="I389" t="str">
        <f>IF(ISBLANK(H389),"",IF(ISERROR(VLOOKUP(H389,MapTable!$A:$A,1,0)),"컨트롤없음",""))</f>
        <v/>
      </c>
      <c r="J389">
        <f t="shared" si="21"/>
        <v>5</v>
      </c>
      <c r="K389" t="b">
        <f t="shared" ca="1" si="22"/>
        <v>0</v>
      </c>
      <c r="M389" t="str">
        <f>IF(ISBLANK(L389),"",IF(ISERROR(VLOOKUP(L389,MapTable!$A:$A,1,0)),"컨트롤없음",""))</f>
        <v/>
      </c>
      <c r="O389" t="str">
        <f>IF(ISBLANK(N389),"",
IF(ISERROR(FIND(",",N389)),
  IF(ISERROR(VLOOKUP(N389,MapTable!$A:$A,1,0)),"맵없음",
  ""),
IF(ISERROR(FIND(",",N389,FIND(",",N389)+1)),
  IF(OR(ISERROR(VLOOKUP(LEFT(N389,FIND(",",N389)-1),MapTable!$A:$A,1,0)),ISERROR(VLOOKUP(TRIM(MID(N389,FIND(",",N389)+1,999)),MapTable!$A:$A,1,0))),"맵없음",
  ""),
IF(ISERROR(FIND(",",N389,FIND(",",N389,FIND(",",N389)+1)+1)),
  IF(OR(ISERROR(VLOOKUP(LEFT(N389,FIND(",",N389)-1),MapTable!$A:$A,1,0)),ISERROR(VLOOKUP(TRIM(MID(N389,FIND(",",N389)+1,FIND(",",N389,FIND(",",N389)+1)-FIND(",",N389)-1)),MapTable!$A:$A,1,0)),ISERROR(VLOOKUP(TRIM(MID(N389,FIND(",",N389,FIND(",",N389)+1)+1,999)),MapTable!$A:$A,1,0))),"맵없음",
  ""),
IF(ISERROR(FIND(",",N389,FIND(",",N389,FIND(",",N389,FIND(",",N389)+1)+1)+1)),
  IF(OR(ISERROR(VLOOKUP(LEFT(N389,FIND(",",N389)-1),MapTable!$A:$A,1,0)),ISERROR(VLOOKUP(TRIM(MID(N389,FIND(",",N389)+1,FIND(",",N389,FIND(",",N389)+1)-FIND(",",N389)-1)),MapTable!$A:$A,1,0)),ISERROR(VLOOKUP(TRIM(MID(N389,FIND(",",N389,FIND(",",N389)+1)+1,FIND(",",N389,FIND(",",N389,FIND(",",N389)+1)+1)-FIND(",",N389,FIND(",",N389)+1)-1)),MapTable!$A:$A,1,0)),ISERROR(VLOOKUP(TRIM(MID(N389,FIND(",",N389,FIND(",",N389,FIND(",",N389)+1)+1)+1,999)),MapTable!$A:$A,1,0))),"맵없음",
  ""),
)))))</f>
        <v/>
      </c>
      <c r="T389" t="str">
        <f>IF(ISBLANK(S389),"",IF(ISERROR(VLOOKUP(S389,[1]DropTable!$A:$A,1,0)),"드랍없음",""))</f>
        <v/>
      </c>
      <c r="V389" t="str">
        <f>IF(ISBLANK(U389),"",IF(ISERROR(VLOOKUP(U389,[1]DropTable!$A:$A,1,0)),"드랍없음",""))</f>
        <v/>
      </c>
      <c r="X389">
        <v>8.1</v>
      </c>
    </row>
    <row r="390" spans="1:24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 t="s">
        <v>114</v>
      </c>
      <c r="G390" t="b">
        <v>0</v>
      </c>
      <c r="H390" t="s">
        <v>24</v>
      </c>
      <c r="I390" t="str">
        <f>IF(ISBLANK(H390),"",IF(ISERROR(VLOOKUP(H390,MapTable!$A:$A,1,0)),"컨트롤없음",""))</f>
        <v/>
      </c>
      <c r="J390">
        <f t="shared" si="21"/>
        <v>5</v>
      </c>
      <c r="K390" t="b">
        <f t="shared" ca="1" si="22"/>
        <v>1</v>
      </c>
      <c r="M390" t="str">
        <f>IF(ISBLANK(L390),"",IF(ISERROR(VLOOKUP(L390,MapTable!$A:$A,1,0)),"컨트롤없음",""))</f>
        <v/>
      </c>
      <c r="O390" t="str">
        <f>IF(ISBLANK(N390),"",
IF(ISERROR(FIND(",",N390)),
  IF(ISERROR(VLOOKUP(N390,MapTable!$A:$A,1,0)),"맵없음",
  ""),
IF(ISERROR(FIND(",",N390,FIND(",",N390)+1)),
  IF(OR(ISERROR(VLOOKUP(LEFT(N390,FIND(",",N390)-1),MapTable!$A:$A,1,0)),ISERROR(VLOOKUP(TRIM(MID(N390,FIND(",",N390)+1,999)),MapTable!$A:$A,1,0))),"맵없음",
  ""),
IF(ISERROR(FIND(",",N390,FIND(",",N390,FIND(",",N390)+1)+1)),
  IF(OR(ISERROR(VLOOKUP(LEFT(N390,FIND(",",N390)-1),MapTable!$A:$A,1,0)),ISERROR(VLOOKUP(TRIM(MID(N390,FIND(",",N390)+1,FIND(",",N390,FIND(",",N390)+1)-FIND(",",N390)-1)),MapTable!$A:$A,1,0)),ISERROR(VLOOKUP(TRIM(MID(N390,FIND(",",N390,FIND(",",N390)+1)+1,999)),MapTable!$A:$A,1,0))),"맵없음",
  ""),
IF(ISERROR(FIND(",",N390,FIND(",",N390,FIND(",",N390,FIND(",",N390)+1)+1)+1)),
  IF(OR(ISERROR(VLOOKUP(LEFT(N390,FIND(",",N390)-1),MapTable!$A:$A,1,0)),ISERROR(VLOOKUP(TRIM(MID(N390,FIND(",",N390)+1,FIND(",",N390,FIND(",",N390)+1)-FIND(",",N390)-1)),MapTable!$A:$A,1,0)),ISERROR(VLOOKUP(TRIM(MID(N390,FIND(",",N390,FIND(",",N390)+1)+1,FIND(",",N390,FIND(",",N390,FIND(",",N390)+1)+1)-FIND(",",N390,FIND(",",N390)+1)-1)),MapTable!$A:$A,1,0)),ISERROR(VLOOKUP(TRIM(MID(N390,FIND(",",N390,FIND(",",N390,FIND(",",N390)+1)+1)+1,999)),MapTable!$A:$A,1,0))),"맵없음",
  ""),
)))))</f>
        <v/>
      </c>
      <c r="T390" t="str">
        <f>IF(ISBLANK(S390),"",IF(ISERROR(VLOOKUP(S390,[1]DropTable!$A:$A,1,0)),"드랍없음",""))</f>
        <v/>
      </c>
      <c r="V390" t="str">
        <f>IF(ISBLANK(U390),"",IF(ISERROR(VLOOKUP(U390,[1]DropTable!$A:$A,1,0)),"드랍없음",""))</f>
        <v/>
      </c>
      <c r="X390">
        <v>8.1</v>
      </c>
    </row>
    <row r="391" spans="1:24" x14ac:dyDescent="0.3">
      <c r="A391">
        <v>10</v>
      </c>
      <c r="B391">
        <v>50</v>
      </c>
      <c r="C391">
        <f t="shared" si="23"/>
        <v>1680</v>
      </c>
      <c r="D391">
        <v>420</v>
      </c>
      <c r="E391" t="s">
        <v>114</v>
      </c>
      <c r="G391" t="b">
        <v>0</v>
      </c>
      <c r="H391" t="s">
        <v>24</v>
      </c>
      <c r="I391" t="str">
        <f>IF(ISBLANK(H391),"",IF(ISERROR(VLOOKUP(H391,MapTable!$A:$A,1,0)),"컨트롤없음",""))</f>
        <v/>
      </c>
      <c r="J391">
        <f t="shared" si="21"/>
        <v>12</v>
      </c>
      <c r="K391" t="b">
        <f t="shared" ca="1" si="22"/>
        <v>0</v>
      </c>
      <c r="M391" t="str">
        <f>IF(ISBLANK(L391),"",IF(ISERROR(VLOOKUP(L391,MapTable!$A:$A,1,0)),"컨트롤없음",""))</f>
        <v/>
      </c>
      <c r="O391" t="str">
        <f>IF(ISBLANK(N391),"",
IF(ISERROR(FIND(",",N391)),
  IF(ISERROR(VLOOKUP(N391,MapTable!$A:$A,1,0)),"맵없음",
  ""),
IF(ISERROR(FIND(",",N391,FIND(",",N391)+1)),
  IF(OR(ISERROR(VLOOKUP(LEFT(N391,FIND(",",N391)-1),MapTable!$A:$A,1,0)),ISERROR(VLOOKUP(TRIM(MID(N391,FIND(",",N391)+1,999)),MapTable!$A:$A,1,0))),"맵없음",
  ""),
IF(ISERROR(FIND(",",N391,FIND(",",N391,FIND(",",N391)+1)+1)),
  IF(OR(ISERROR(VLOOKUP(LEFT(N391,FIND(",",N391)-1),MapTable!$A:$A,1,0)),ISERROR(VLOOKUP(TRIM(MID(N391,FIND(",",N391)+1,FIND(",",N391,FIND(",",N391)+1)-FIND(",",N391)-1)),MapTable!$A:$A,1,0)),ISERROR(VLOOKUP(TRIM(MID(N391,FIND(",",N391,FIND(",",N391)+1)+1,999)),MapTable!$A:$A,1,0))),"맵없음",
  ""),
IF(ISERROR(FIND(",",N391,FIND(",",N391,FIND(",",N391,FIND(",",N391)+1)+1)+1)),
  IF(OR(ISERROR(VLOOKUP(LEFT(N391,FIND(",",N391)-1),MapTable!$A:$A,1,0)),ISERROR(VLOOKUP(TRIM(MID(N391,FIND(",",N391)+1,FIND(",",N391,FIND(",",N391)+1)-FIND(",",N391)-1)),MapTable!$A:$A,1,0)),ISERROR(VLOOKUP(TRIM(MID(N391,FIND(",",N391,FIND(",",N391)+1)+1,FIND(",",N391,FIND(",",N391,FIND(",",N391)+1)+1)-FIND(",",N391,FIND(",",N391)+1)-1)),MapTable!$A:$A,1,0)),ISERROR(VLOOKUP(TRIM(MID(N391,FIND(",",N391,FIND(",",N391,FIND(",",N391)+1)+1)+1,999)),MapTable!$A:$A,1,0))),"맵없음",
  ""),
)))))</f>
        <v/>
      </c>
      <c r="T391" t="str">
        <f>IF(ISBLANK(S391),"",IF(ISERROR(VLOOKUP(S391,[1]DropTable!$A:$A,1,0)),"드랍없음",""))</f>
        <v/>
      </c>
      <c r="V391" t="str">
        <f>IF(ISBLANK(U391),"",IF(ISERROR(VLOOKUP(U391,[1]DropTable!$A:$A,1,0)),"드랍없음",""))</f>
        <v/>
      </c>
      <c r="X391">
        <v>8.1</v>
      </c>
    </row>
    <row r="392" spans="1:24" x14ac:dyDescent="0.3">
      <c r="A392">
        <v>11</v>
      </c>
      <c r="B392">
        <v>0</v>
      </c>
      <c r="C392">
        <v>1680</v>
      </c>
      <c r="D392">
        <v>420</v>
      </c>
      <c r="E392" t="s">
        <v>114</v>
      </c>
      <c r="G392" t="b">
        <v>0</v>
      </c>
      <c r="H392" t="s">
        <v>64</v>
      </c>
      <c r="I392" t="str">
        <f>IF(ISBLANK(H392),"",IF(ISERROR(VLOOKUP(H392,MapTable!$A:$A,1,0)),"컨트롤없음",""))</f>
        <v/>
      </c>
      <c r="J392">
        <f t="shared" si="21"/>
        <v>0</v>
      </c>
      <c r="K392" t="b">
        <f t="shared" ca="1" si="22"/>
        <v>0</v>
      </c>
      <c r="M392" t="str">
        <f>IF(ISBLANK(L392),"",IF(ISERROR(VLOOKUP(L392,MapTable!$A:$A,1,0)),"컨트롤없음",""))</f>
        <v/>
      </c>
      <c r="O392" t="str">
        <f>IF(ISBLANK(N392),"",
IF(ISERROR(FIND(",",N392)),
  IF(ISERROR(VLOOKUP(N392,MapTable!$A:$A,1,0)),"맵없음",
  ""),
IF(ISERROR(FIND(",",N392,FIND(",",N392)+1)),
  IF(OR(ISERROR(VLOOKUP(LEFT(N392,FIND(",",N392)-1),MapTable!$A:$A,1,0)),ISERROR(VLOOKUP(TRIM(MID(N392,FIND(",",N392)+1,999)),MapTable!$A:$A,1,0))),"맵없음",
  ""),
IF(ISERROR(FIND(",",N392,FIND(",",N392,FIND(",",N392)+1)+1)),
  IF(OR(ISERROR(VLOOKUP(LEFT(N392,FIND(",",N392)-1),MapTable!$A:$A,1,0)),ISERROR(VLOOKUP(TRIM(MID(N392,FIND(",",N392)+1,FIND(",",N392,FIND(",",N392)+1)-FIND(",",N392)-1)),MapTable!$A:$A,1,0)),ISERROR(VLOOKUP(TRIM(MID(N392,FIND(",",N392,FIND(",",N392)+1)+1,999)),MapTable!$A:$A,1,0))),"맵없음",
  ""),
IF(ISERROR(FIND(",",N392,FIND(",",N392,FIND(",",N392,FIND(",",N392)+1)+1)+1)),
  IF(OR(ISERROR(VLOOKUP(LEFT(N392,FIND(",",N392)-1),MapTable!$A:$A,1,0)),ISERROR(VLOOKUP(TRIM(MID(N392,FIND(",",N392)+1,FIND(",",N392,FIND(",",N392)+1)-FIND(",",N392)-1)),MapTable!$A:$A,1,0)),ISERROR(VLOOKUP(TRIM(MID(N392,FIND(",",N392,FIND(",",N392)+1)+1,FIND(",",N392,FIND(",",N392,FIND(",",N392)+1)+1)-FIND(",",N392,FIND(",",N392)+1)-1)),MapTable!$A:$A,1,0)),ISERROR(VLOOKUP(TRIM(MID(N392,FIND(",",N392,FIND(",",N392,FIND(",",N392)+1)+1)+1,999)),MapTable!$A:$A,1,0))),"맵없음",
  ""),
)))))</f>
        <v/>
      </c>
      <c r="T392" t="str">
        <f>IF(ISBLANK(S392),"",IF(ISERROR(VLOOKUP(S392,[1]DropTable!$A:$A,1,0)),"드랍없음",""))</f>
        <v/>
      </c>
      <c r="V392" t="str">
        <f>IF(ISBLANK(U392),"",IF(ISERROR(VLOOKUP(U392,[1]DropTable!$A:$A,1,0)),"드랍없음",""))</f>
        <v/>
      </c>
      <c r="X392">
        <v>8.1</v>
      </c>
    </row>
    <row r="393" spans="1:24" x14ac:dyDescent="0.3">
      <c r="A393">
        <v>11</v>
      </c>
      <c r="B393">
        <v>1</v>
      </c>
      <c r="C393">
        <f t="shared" si="23"/>
        <v>1680</v>
      </c>
      <c r="D393">
        <v>420</v>
      </c>
      <c r="E393" t="s">
        <v>114</v>
      </c>
      <c r="G393" t="b">
        <v>0</v>
      </c>
      <c r="H393" t="s">
        <v>24</v>
      </c>
      <c r="I393" t="str">
        <f>IF(ISBLANK(H393),"",IF(ISERROR(VLOOKUP(H393,MapTable!$A:$A,1,0)),"컨트롤없음",""))</f>
        <v/>
      </c>
      <c r="J393">
        <f t="shared" si="21"/>
        <v>1</v>
      </c>
      <c r="K393" t="b">
        <f t="shared" ca="1" si="22"/>
        <v>0</v>
      </c>
      <c r="M393" t="str">
        <f>IF(ISBLANK(L393),"",IF(ISERROR(VLOOKUP(L393,MapTable!$A:$A,1,0)),"컨트롤없음",""))</f>
        <v/>
      </c>
      <c r="O393" t="str">
        <f>IF(ISBLANK(N393),"",
IF(ISERROR(FIND(",",N393)),
  IF(ISERROR(VLOOKUP(N393,MapTable!$A:$A,1,0)),"맵없음",
  ""),
IF(ISERROR(FIND(",",N393,FIND(",",N393)+1)),
  IF(OR(ISERROR(VLOOKUP(LEFT(N393,FIND(",",N393)-1),MapTable!$A:$A,1,0)),ISERROR(VLOOKUP(TRIM(MID(N393,FIND(",",N393)+1,999)),MapTable!$A:$A,1,0))),"맵없음",
  ""),
IF(ISERROR(FIND(",",N393,FIND(",",N393,FIND(",",N393)+1)+1)),
  IF(OR(ISERROR(VLOOKUP(LEFT(N393,FIND(",",N393)-1),MapTable!$A:$A,1,0)),ISERROR(VLOOKUP(TRIM(MID(N393,FIND(",",N393)+1,FIND(",",N393,FIND(",",N393)+1)-FIND(",",N393)-1)),MapTable!$A:$A,1,0)),ISERROR(VLOOKUP(TRIM(MID(N393,FIND(",",N393,FIND(",",N393)+1)+1,999)),MapTable!$A:$A,1,0))),"맵없음",
  ""),
IF(ISERROR(FIND(",",N393,FIND(",",N393,FIND(",",N393,FIND(",",N393)+1)+1)+1)),
  IF(OR(ISERROR(VLOOKUP(LEFT(N393,FIND(",",N393)-1),MapTable!$A:$A,1,0)),ISERROR(VLOOKUP(TRIM(MID(N393,FIND(",",N393)+1,FIND(",",N393,FIND(",",N393)+1)-FIND(",",N393)-1)),MapTable!$A:$A,1,0)),ISERROR(VLOOKUP(TRIM(MID(N393,FIND(",",N393,FIND(",",N393)+1)+1,FIND(",",N393,FIND(",",N393,FIND(",",N393)+1)+1)-FIND(",",N393,FIND(",",N393)+1)-1)),MapTable!$A:$A,1,0)),ISERROR(VLOOKUP(TRIM(MID(N393,FIND(",",N393,FIND(",",N393,FIND(",",N393)+1)+1)+1,999)),MapTable!$A:$A,1,0))),"맵없음",
  ""),
)))))</f>
        <v/>
      </c>
      <c r="T393" t="str">
        <f>IF(ISBLANK(S393),"",IF(ISERROR(VLOOKUP(S393,[1]DropTable!$A:$A,1,0)),"드랍없음",""))</f>
        <v/>
      </c>
      <c r="V393" t="str">
        <f>IF(ISBLANK(U393),"",IF(ISERROR(VLOOKUP(U393,[1]DropTable!$A:$A,1,0)),"드랍없음",""))</f>
        <v/>
      </c>
      <c r="X393">
        <v>8.1</v>
      </c>
    </row>
    <row r="394" spans="1:24" x14ac:dyDescent="0.3">
      <c r="A394">
        <v>11</v>
      </c>
      <c r="B394">
        <v>2</v>
      </c>
      <c r="C394">
        <f t="shared" si="23"/>
        <v>1680</v>
      </c>
      <c r="D394">
        <v>420</v>
      </c>
      <c r="E394" t="s">
        <v>114</v>
      </c>
      <c r="G394" t="b">
        <v>0</v>
      </c>
      <c r="H394" t="s">
        <v>24</v>
      </c>
      <c r="I394" t="str">
        <f>IF(ISBLANK(H394),"",IF(ISERROR(VLOOKUP(H394,MapTable!$A:$A,1,0)),"컨트롤없음",""))</f>
        <v/>
      </c>
      <c r="J394">
        <f t="shared" si="21"/>
        <v>1</v>
      </c>
      <c r="K394" t="b">
        <f t="shared" ca="1" si="22"/>
        <v>0</v>
      </c>
      <c r="M394" t="str">
        <f>IF(ISBLANK(L394),"",IF(ISERROR(VLOOKUP(L394,MapTable!$A:$A,1,0)),"컨트롤없음",""))</f>
        <v/>
      </c>
      <c r="O394" t="str">
        <f>IF(ISBLANK(N394),"",
IF(ISERROR(FIND(",",N394)),
  IF(ISERROR(VLOOKUP(N394,MapTable!$A:$A,1,0)),"맵없음",
  ""),
IF(ISERROR(FIND(",",N394,FIND(",",N394)+1)),
  IF(OR(ISERROR(VLOOKUP(LEFT(N394,FIND(",",N394)-1),MapTable!$A:$A,1,0)),ISERROR(VLOOKUP(TRIM(MID(N394,FIND(",",N394)+1,999)),MapTable!$A:$A,1,0))),"맵없음",
  ""),
IF(ISERROR(FIND(",",N394,FIND(",",N394,FIND(",",N394)+1)+1)),
  IF(OR(ISERROR(VLOOKUP(LEFT(N394,FIND(",",N394)-1),MapTable!$A:$A,1,0)),ISERROR(VLOOKUP(TRIM(MID(N394,FIND(",",N394)+1,FIND(",",N394,FIND(",",N394)+1)-FIND(",",N394)-1)),MapTable!$A:$A,1,0)),ISERROR(VLOOKUP(TRIM(MID(N394,FIND(",",N394,FIND(",",N394)+1)+1,999)),MapTable!$A:$A,1,0))),"맵없음",
  ""),
IF(ISERROR(FIND(",",N394,FIND(",",N394,FIND(",",N394,FIND(",",N394)+1)+1)+1)),
  IF(OR(ISERROR(VLOOKUP(LEFT(N394,FIND(",",N394)-1),MapTable!$A:$A,1,0)),ISERROR(VLOOKUP(TRIM(MID(N394,FIND(",",N394)+1,FIND(",",N394,FIND(",",N394)+1)-FIND(",",N394)-1)),MapTable!$A:$A,1,0)),ISERROR(VLOOKUP(TRIM(MID(N394,FIND(",",N394,FIND(",",N394)+1)+1,FIND(",",N394,FIND(",",N394,FIND(",",N394)+1)+1)-FIND(",",N394,FIND(",",N394)+1)-1)),MapTable!$A:$A,1,0)),ISERROR(VLOOKUP(TRIM(MID(N394,FIND(",",N394,FIND(",",N394,FIND(",",N394)+1)+1)+1,999)),MapTable!$A:$A,1,0))),"맵없음",
  ""),
)))))</f>
        <v/>
      </c>
      <c r="T394" t="str">
        <f>IF(ISBLANK(S394),"",IF(ISERROR(VLOOKUP(S394,[1]DropTable!$A:$A,1,0)),"드랍없음",""))</f>
        <v/>
      </c>
      <c r="V394" t="str">
        <f>IF(ISBLANK(U394),"",IF(ISERROR(VLOOKUP(U394,[1]DropTable!$A:$A,1,0)),"드랍없음",""))</f>
        <v/>
      </c>
      <c r="X394">
        <v>8.1</v>
      </c>
    </row>
    <row r="395" spans="1:24" x14ac:dyDescent="0.3">
      <c r="A395">
        <v>11</v>
      </c>
      <c r="B395">
        <v>3</v>
      </c>
      <c r="C395">
        <f t="shared" si="23"/>
        <v>1680</v>
      </c>
      <c r="D395">
        <v>420</v>
      </c>
      <c r="E395" t="s">
        <v>114</v>
      </c>
      <c r="G395" t="b">
        <v>0</v>
      </c>
      <c r="H395" t="s">
        <v>24</v>
      </c>
      <c r="I395" t="str">
        <f>IF(ISBLANK(H395),"",IF(ISERROR(VLOOKUP(H395,MapTable!$A:$A,1,0)),"컨트롤없음",""))</f>
        <v/>
      </c>
      <c r="J395">
        <f t="shared" si="21"/>
        <v>1</v>
      </c>
      <c r="K395" t="b">
        <f t="shared" ca="1" si="22"/>
        <v>0</v>
      </c>
      <c r="M395" t="str">
        <f>IF(ISBLANK(L395),"",IF(ISERROR(VLOOKUP(L395,MapTable!$A:$A,1,0)),"컨트롤없음",""))</f>
        <v/>
      </c>
      <c r="O395" t="str">
        <f>IF(ISBLANK(N395),"",
IF(ISERROR(FIND(",",N395)),
  IF(ISERROR(VLOOKUP(N395,MapTable!$A:$A,1,0)),"맵없음",
  ""),
IF(ISERROR(FIND(",",N395,FIND(",",N395)+1)),
  IF(OR(ISERROR(VLOOKUP(LEFT(N395,FIND(",",N395)-1),MapTable!$A:$A,1,0)),ISERROR(VLOOKUP(TRIM(MID(N395,FIND(",",N395)+1,999)),MapTable!$A:$A,1,0))),"맵없음",
  ""),
IF(ISERROR(FIND(",",N395,FIND(",",N395,FIND(",",N395)+1)+1)),
  IF(OR(ISERROR(VLOOKUP(LEFT(N395,FIND(",",N395)-1),MapTable!$A:$A,1,0)),ISERROR(VLOOKUP(TRIM(MID(N395,FIND(",",N395)+1,FIND(",",N395,FIND(",",N395)+1)-FIND(",",N395)-1)),MapTable!$A:$A,1,0)),ISERROR(VLOOKUP(TRIM(MID(N395,FIND(",",N395,FIND(",",N395)+1)+1,999)),MapTable!$A:$A,1,0))),"맵없음",
  ""),
IF(ISERROR(FIND(",",N395,FIND(",",N395,FIND(",",N395,FIND(",",N395)+1)+1)+1)),
  IF(OR(ISERROR(VLOOKUP(LEFT(N395,FIND(",",N395)-1),MapTable!$A:$A,1,0)),ISERROR(VLOOKUP(TRIM(MID(N395,FIND(",",N395)+1,FIND(",",N395,FIND(",",N395)+1)-FIND(",",N395)-1)),MapTable!$A:$A,1,0)),ISERROR(VLOOKUP(TRIM(MID(N395,FIND(",",N395,FIND(",",N395)+1)+1,FIND(",",N395,FIND(",",N395,FIND(",",N395)+1)+1)-FIND(",",N395,FIND(",",N395)+1)-1)),MapTable!$A:$A,1,0)),ISERROR(VLOOKUP(TRIM(MID(N395,FIND(",",N395,FIND(",",N395,FIND(",",N395)+1)+1)+1,999)),MapTable!$A:$A,1,0))),"맵없음",
  ""),
)))))</f>
        <v/>
      </c>
      <c r="T395" t="str">
        <f>IF(ISBLANK(S395),"",IF(ISERROR(VLOOKUP(S395,[1]DropTable!$A:$A,1,0)),"드랍없음",""))</f>
        <v/>
      </c>
      <c r="V395" t="str">
        <f>IF(ISBLANK(U395),"",IF(ISERROR(VLOOKUP(U395,[1]DropTable!$A:$A,1,0)),"드랍없음",""))</f>
        <v/>
      </c>
      <c r="X395">
        <v>8.1</v>
      </c>
    </row>
    <row r="396" spans="1:24" x14ac:dyDescent="0.3">
      <c r="A396">
        <v>11</v>
      </c>
      <c r="B396">
        <v>4</v>
      </c>
      <c r="C396">
        <f t="shared" si="23"/>
        <v>1680</v>
      </c>
      <c r="D396">
        <v>420</v>
      </c>
      <c r="E396" t="s">
        <v>114</v>
      </c>
      <c r="G396" t="b">
        <v>0</v>
      </c>
      <c r="H396" t="s">
        <v>24</v>
      </c>
      <c r="I396" t="str">
        <f>IF(ISBLANK(H396),"",IF(ISERROR(VLOOKUP(H396,MapTable!$A:$A,1,0)),"컨트롤없음",""))</f>
        <v/>
      </c>
      <c r="J396">
        <f t="shared" si="21"/>
        <v>11</v>
      </c>
      <c r="K396" t="b">
        <f t="shared" ca="1" si="22"/>
        <v>0</v>
      </c>
      <c r="M396" t="str">
        <f>IF(ISBLANK(L396),"",IF(ISERROR(VLOOKUP(L396,MapTable!$A:$A,1,0)),"컨트롤없음",""))</f>
        <v/>
      </c>
      <c r="O396" t="str">
        <f>IF(ISBLANK(N396),"",
IF(ISERROR(FIND(",",N396)),
  IF(ISERROR(VLOOKUP(N396,MapTable!$A:$A,1,0)),"맵없음",
  ""),
IF(ISERROR(FIND(",",N396,FIND(",",N396)+1)),
  IF(OR(ISERROR(VLOOKUP(LEFT(N396,FIND(",",N396)-1),MapTable!$A:$A,1,0)),ISERROR(VLOOKUP(TRIM(MID(N396,FIND(",",N396)+1,999)),MapTable!$A:$A,1,0))),"맵없음",
  ""),
IF(ISERROR(FIND(",",N396,FIND(",",N396,FIND(",",N396)+1)+1)),
  IF(OR(ISERROR(VLOOKUP(LEFT(N396,FIND(",",N396)-1),MapTable!$A:$A,1,0)),ISERROR(VLOOKUP(TRIM(MID(N396,FIND(",",N396)+1,FIND(",",N396,FIND(",",N396)+1)-FIND(",",N396)-1)),MapTable!$A:$A,1,0)),ISERROR(VLOOKUP(TRIM(MID(N396,FIND(",",N396,FIND(",",N396)+1)+1,999)),MapTable!$A:$A,1,0))),"맵없음",
  ""),
IF(ISERROR(FIND(",",N396,FIND(",",N396,FIND(",",N396,FIND(",",N396)+1)+1)+1)),
  IF(OR(ISERROR(VLOOKUP(LEFT(N396,FIND(",",N396)-1),MapTable!$A:$A,1,0)),ISERROR(VLOOKUP(TRIM(MID(N396,FIND(",",N396)+1,FIND(",",N396,FIND(",",N396)+1)-FIND(",",N396)-1)),MapTable!$A:$A,1,0)),ISERROR(VLOOKUP(TRIM(MID(N396,FIND(",",N396,FIND(",",N396)+1)+1,FIND(",",N396,FIND(",",N396,FIND(",",N396)+1)+1)-FIND(",",N396,FIND(",",N396)+1)-1)),MapTable!$A:$A,1,0)),ISERROR(VLOOKUP(TRIM(MID(N396,FIND(",",N396,FIND(",",N396,FIND(",",N396)+1)+1)+1,999)),MapTable!$A:$A,1,0))),"맵없음",
  ""),
)))))</f>
        <v/>
      </c>
      <c r="T396" t="str">
        <f>IF(ISBLANK(S396),"",IF(ISERROR(VLOOKUP(S396,[1]DropTable!$A:$A,1,0)),"드랍없음",""))</f>
        <v/>
      </c>
      <c r="V396" t="str">
        <f>IF(ISBLANK(U396),"",IF(ISERROR(VLOOKUP(U396,[1]DropTable!$A:$A,1,0)),"드랍없음",""))</f>
        <v/>
      </c>
      <c r="X396">
        <v>8.1</v>
      </c>
    </row>
    <row r="397" spans="1:24" x14ac:dyDescent="0.3">
      <c r="A397">
        <v>11</v>
      </c>
      <c r="B397">
        <v>5</v>
      </c>
      <c r="C397">
        <f t="shared" si="23"/>
        <v>1680</v>
      </c>
      <c r="D397">
        <v>420</v>
      </c>
      <c r="E397" t="s">
        <v>114</v>
      </c>
      <c r="G397" t="b">
        <v>0</v>
      </c>
      <c r="H397" t="s">
        <v>24</v>
      </c>
      <c r="I397" t="str">
        <f>IF(ISBLANK(H397),"",IF(ISERROR(VLOOKUP(H397,MapTable!$A:$A,1,0)),"컨트롤없음",""))</f>
        <v/>
      </c>
      <c r="J397">
        <f t="shared" si="21"/>
        <v>1</v>
      </c>
      <c r="K397" t="b">
        <f t="shared" ca="1" si="22"/>
        <v>0</v>
      </c>
      <c r="M397" t="str">
        <f>IF(ISBLANK(L397),"",IF(ISERROR(VLOOKUP(L397,MapTable!$A:$A,1,0)),"컨트롤없음",""))</f>
        <v/>
      </c>
      <c r="O397" t="str">
        <f>IF(ISBLANK(N397),"",
IF(ISERROR(FIND(",",N397)),
  IF(ISERROR(VLOOKUP(N397,MapTable!$A:$A,1,0)),"맵없음",
  ""),
IF(ISERROR(FIND(",",N397,FIND(",",N397)+1)),
  IF(OR(ISERROR(VLOOKUP(LEFT(N397,FIND(",",N397)-1),MapTable!$A:$A,1,0)),ISERROR(VLOOKUP(TRIM(MID(N397,FIND(",",N397)+1,999)),MapTable!$A:$A,1,0))),"맵없음",
  ""),
IF(ISERROR(FIND(",",N397,FIND(",",N397,FIND(",",N397)+1)+1)),
  IF(OR(ISERROR(VLOOKUP(LEFT(N397,FIND(",",N397)-1),MapTable!$A:$A,1,0)),ISERROR(VLOOKUP(TRIM(MID(N397,FIND(",",N397)+1,FIND(",",N397,FIND(",",N397)+1)-FIND(",",N397)-1)),MapTable!$A:$A,1,0)),ISERROR(VLOOKUP(TRIM(MID(N397,FIND(",",N397,FIND(",",N397)+1)+1,999)),MapTable!$A:$A,1,0))),"맵없음",
  ""),
IF(ISERROR(FIND(",",N397,FIND(",",N397,FIND(",",N397,FIND(",",N397)+1)+1)+1)),
  IF(OR(ISERROR(VLOOKUP(LEFT(N397,FIND(",",N397)-1),MapTable!$A:$A,1,0)),ISERROR(VLOOKUP(TRIM(MID(N397,FIND(",",N397)+1,FIND(",",N397,FIND(",",N397)+1)-FIND(",",N397)-1)),MapTable!$A:$A,1,0)),ISERROR(VLOOKUP(TRIM(MID(N397,FIND(",",N397,FIND(",",N397)+1)+1,FIND(",",N397,FIND(",",N397,FIND(",",N397)+1)+1)-FIND(",",N397,FIND(",",N397)+1)-1)),MapTable!$A:$A,1,0)),ISERROR(VLOOKUP(TRIM(MID(N397,FIND(",",N397,FIND(",",N397,FIND(",",N397)+1)+1)+1,999)),MapTable!$A:$A,1,0))),"맵없음",
  ""),
)))))</f>
        <v/>
      </c>
      <c r="T397" t="str">
        <f>IF(ISBLANK(S397),"",IF(ISERROR(VLOOKUP(S397,[1]DropTable!$A:$A,1,0)),"드랍없음",""))</f>
        <v/>
      </c>
      <c r="V397" t="str">
        <f>IF(ISBLANK(U397),"",IF(ISERROR(VLOOKUP(U397,[1]DropTable!$A:$A,1,0)),"드랍없음",""))</f>
        <v/>
      </c>
      <c r="X397">
        <v>8.1</v>
      </c>
    </row>
    <row r="398" spans="1:24" x14ac:dyDescent="0.3">
      <c r="A398">
        <v>11</v>
      </c>
      <c r="B398">
        <v>6</v>
      </c>
      <c r="C398">
        <f t="shared" si="23"/>
        <v>1680</v>
      </c>
      <c r="D398">
        <v>420</v>
      </c>
      <c r="E398" t="s">
        <v>114</v>
      </c>
      <c r="G398" t="b">
        <v>0</v>
      </c>
      <c r="H398" t="s">
        <v>24</v>
      </c>
      <c r="I398" t="str">
        <f>IF(ISBLANK(H398),"",IF(ISERROR(VLOOKUP(H398,MapTable!$A:$A,1,0)),"컨트롤없음",""))</f>
        <v/>
      </c>
      <c r="J398">
        <f t="shared" si="21"/>
        <v>1</v>
      </c>
      <c r="K398" t="b">
        <f t="shared" ca="1" si="22"/>
        <v>0</v>
      </c>
      <c r="M398" t="str">
        <f>IF(ISBLANK(L398),"",IF(ISERROR(VLOOKUP(L398,MapTable!$A:$A,1,0)),"컨트롤없음",""))</f>
        <v/>
      </c>
      <c r="O398" t="str">
        <f>IF(ISBLANK(N398),"",
IF(ISERROR(FIND(",",N398)),
  IF(ISERROR(VLOOKUP(N398,MapTable!$A:$A,1,0)),"맵없음",
  ""),
IF(ISERROR(FIND(",",N398,FIND(",",N398)+1)),
  IF(OR(ISERROR(VLOOKUP(LEFT(N398,FIND(",",N398)-1),MapTable!$A:$A,1,0)),ISERROR(VLOOKUP(TRIM(MID(N398,FIND(",",N398)+1,999)),MapTable!$A:$A,1,0))),"맵없음",
  ""),
IF(ISERROR(FIND(",",N398,FIND(",",N398,FIND(",",N398)+1)+1)),
  IF(OR(ISERROR(VLOOKUP(LEFT(N398,FIND(",",N398)-1),MapTable!$A:$A,1,0)),ISERROR(VLOOKUP(TRIM(MID(N398,FIND(",",N398)+1,FIND(",",N398,FIND(",",N398)+1)-FIND(",",N398)-1)),MapTable!$A:$A,1,0)),ISERROR(VLOOKUP(TRIM(MID(N398,FIND(",",N398,FIND(",",N398)+1)+1,999)),MapTable!$A:$A,1,0))),"맵없음",
  ""),
IF(ISERROR(FIND(",",N398,FIND(",",N398,FIND(",",N398,FIND(",",N398)+1)+1)+1)),
  IF(OR(ISERROR(VLOOKUP(LEFT(N398,FIND(",",N398)-1),MapTable!$A:$A,1,0)),ISERROR(VLOOKUP(TRIM(MID(N398,FIND(",",N398)+1,FIND(",",N398,FIND(",",N398)+1)-FIND(",",N398)-1)),MapTable!$A:$A,1,0)),ISERROR(VLOOKUP(TRIM(MID(N398,FIND(",",N398,FIND(",",N398)+1)+1,FIND(",",N398,FIND(",",N398,FIND(",",N398)+1)+1)-FIND(",",N398,FIND(",",N398)+1)-1)),MapTable!$A:$A,1,0)),ISERROR(VLOOKUP(TRIM(MID(N398,FIND(",",N398,FIND(",",N398,FIND(",",N398)+1)+1)+1,999)),MapTable!$A:$A,1,0))),"맵없음",
  ""),
)))))</f>
        <v/>
      </c>
      <c r="T398" t="str">
        <f>IF(ISBLANK(S398),"",IF(ISERROR(VLOOKUP(S398,[1]DropTable!$A:$A,1,0)),"드랍없음",""))</f>
        <v/>
      </c>
      <c r="V398" t="str">
        <f>IF(ISBLANK(U398),"",IF(ISERROR(VLOOKUP(U398,[1]DropTable!$A:$A,1,0)),"드랍없음",""))</f>
        <v/>
      </c>
      <c r="X398">
        <v>8.1</v>
      </c>
    </row>
    <row r="399" spans="1:24" x14ac:dyDescent="0.3">
      <c r="A399">
        <v>11</v>
      </c>
      <c r="B399">
        <v>7</v>
      </c>
      <c r="C399">
        <f t="shared" si="23"/>
        <v>1680</v>
      </c>
      <c r="D399">
        <v>420</v>
      </c>
      <c r="E399" t="s">
        <v>114</v>
      </c>
      <c r="G399" t="b">
        <v>0</v>
      </c>
      <c r="H399" t="s">
        <v>24</v>
      </c>
      <c r="I399" t="str">
        <f>IF(ISBLANK(H399),"",IF(ISERROR(VLOOKUP(H399,MapTable!$A:$A,1,0)),"컨트롤없음",""))</f>
        <v/>
      </c>
      <c r="J399">
        <f t="shared" si="21"/>
        <v>1</v>
      </c>
      <c r="K399" t="b">
        <f t="shared" ca="1" si="22"/>
        <v>1</v>
      </c>
      <c r="M399" t="str">
        <f>IF(ISBLANK(L399),"",IF(ISERROR(VLOOKUP(L399,MapTable!$A:$A,1,0)),"컨트롤없음",""))</f>
        <v/>
      </c>
      <c r="O399" t="str">
        <f>IF(ISBLANK(N399),"",
IF(ISERROR(FIND(",",N399)),
  IF(ISERROR(VLOOKUP(N399,MapTable!$A:$A,1,0)),"맵없음",
  ""),
IF(ISERROR(FIND(",",N399,FIND(",",N399)+1)),
  IF(OR(ISERROR(VLOOKUP(LEFT(N399,FIND(",",N399)-1),MapTable!$A:$A,1,0)),ISERROR(VLOOKUP(TRIM(MID(N399,FIND(",",N399)+1,999)),MapTable!$A:$A,1,0))),"맵없음",
  ""),
IF(ISERROR(FIND(",",N399,FIND(",",N399,FIND(",",N399)+1)+1)),
  IF(OR(ISERROR(VLOOKUP(LEFT(N399,FIND(",",N399)-1),MapTable!$A:$A,1,0)),ISERROR(VLOOKUP(TRIM(MID(N399,FIND(",",N399)+1,FIND(",",N399,FIND(",",N399)+1)-FIND(",",N399)-1)),MapTable!$A:$A,1,0)),ISERROR(VLOOKUP(TRIM(MID(N399,FIND(",",N399,FIND(",",N399)+1)+1,999)),MapTable!$A:$A,1,0))),"맵없음",
  ""),
IF(ISERROR(FIND(",",N399,FIND(",",N399,FIND(",",N399,FIND(",",N399)+1)+1)+1)),
  IF(OR(ISERROR(VLOOKUP(LEFT(N399,FIND(",",N399)-1),MapTable!$A:$A,1,0)),ISERROR(VLOOKUP(TRIM(MID(N399,FIND(",",N399)+1,FIND(",",N399,FIND(",",N399)+1)-FIND(",",N399)-1)),MapTable!$A:$A,1,0)),ISERROR(VLOOKUP(TRIM(MID(N399,FIND(",",N399,FIND(",",N399)+1)+1,FIND(",",N399,FIND(",",N399,FIND(",",N399)+1)+1)-FIND(",",N399,FIND(",",N399)+1)-1)),MapTable!$A:$A,1,0)),ISERROR(VLOOKUP(TRIM(MID(N399,FIND(",",N399,FIND(",",N399,FIND(",",N399)+1)+1)+1,999)),MapTable!$A:$A,1,0))),"맵없음",
  ""),
)))))</f>
        <v/>
      </c>
      <c r="T399" t="str">
        <f>IF(ISBLANK(S399),"",IF(ISERROR(VLOOKUP(S399,[1]DropTable!$A:$A,1,0)),"드랍없음",""))</f>
        <v/>
      </c>
      <c r="V399" t="str">
        <f>IF(ISBLANK(U399),"",IF(ISERROR(VLOOKUP(U399,[1]DropTable!$A:$A,1,0)),"드랍없음",""))</f>
        <v/>
      </c>
      <c r="X399">
        <v>8.1</v>
      </c>
    </row>
    <row r="400" spans="1:24" x14ac:dyDescent="0.3">
      <c r="A400">
        <v>11</v>
      </c>
      <c r="B400">
        <v>8</v>
      </c>
      <c r="C400">
        <f t="shared" si="23"/>
        <v>1680</v>
      </c>
      <c r="D400">
        <v>420</v>
      </c>
      <c r="E400" t="s">
        <v>114</v>
      </c>
      <c r="G400" t="b">
        <v>0</v>
      </c>
      <c r="H400" t="s">
        <v>24</v>
      </c>
      <c r="I400" t="str">
        <f>IF(ISBLANK(H400),"",IF(ISERROR(VLOOKUP(H400,MapTable!$A:$A,1,0)),"컨트롤없음",""))</f>
        <v/>
      </c>
      <c r="J400">
        <f t="shared" si="21"/>
        <v>12</v>
      </c>
      <c r="K400" t="b">
        <f t="shared" ca="1" si="22"/>
        <v>1</v>
      </c>
      <c r="M400" t="str">
        <f>IF(ISBLANK(L400),"",IF(ISERROR(VLOOKUP(L400,MapTable!$A:$A,1,0)),"컨트롤없음",""))</f>
        <v/>
      </c>
      <c r="O400" t="str">
        <f>IF(ISBLANK(N400),"",
IF(ISERROR(FIND(",",N400)),
  IF(ISERROR(VLOOKUP(N400,MapTable!$A:$A,1,0)),"맵없음",
  ""),
IF(ISERROR(FIND(",",N400,FIND(",",N400)+1)),
  IF(OR(ISERROR(VLOOKUP(LEFT(N400,FIND(",",N400)-1),MapTable!$A:$A,1,0)),ISERROR(VLOOKUP(TRIM(MID(N400,FIND(",",N400)+1,999)),MapTable!$A:$A,1,0))),"맵없음",
  ""),
IF(ISERROR(FIND(",",N400,FIND(",",N400,FIND(",",N400)+1)+1)),
  IF(OR(ISERROR(VLOOKUP(LEFT(N400,FIND(",",N400)-1),MapTable!$A:$A,1,0)),ISERROR(VLOOKUP(TRIM(MID(N400,FIND(",",N400)+1,FIND(",",N400,FIND(",",N400)+1)-FIND(",",N400)-1)),MapTable!$A:$A,1,0)),ISERROR(VLOOKUP(TRIM(MID(N400,FIND(",",N400,FIND(",",N400)+1)+1,999)),MapTable!$A:$A,1,0))),"맵없음",
  ""),
IF(ISERROR(FIND(",",N400,FIND(",",N400,FIND(",",N400,FIND(",",N400)+1)+1)+1)),
  IF(OR(ISERROR(VLOOKUP(LEFT(N400,FIND(",",N400)-1),MapTable!$A:$A,1,0)),ISERROR(VLOOKUP(TRIM(MID(N400,FIND(",",N400)+1,FIND(",",N400,FIND(",",N400)+1)-FIND(",",N400)-1)),MapTable!$A:$A,1,0)),ISERROR(VLOOKUP(TRIM(MID(N400,FIND(",",N400,FIND(",",N400)+1)+1,FIND(",",N400,FIND(",",N400,FIND(",",N400)+1)+1)-FIND(",",N400,FIND(",",N400)+1)-1)),MapTable!$A:$A,1,0)),ISERROR(VLOOKUP(TRIM(MID(N400,FIND(",",N400,FIND(",",N400,FIND(",",N400)+1)+1)+1,999)),MapTable!$A:$A,1,0))),"맵없음",
  ""),
)))))</f>
        <v/>
      </c>
      <c r="T400" t="str">
        <f>IF(ISBLANK(S400),"",IF(ISERROR(VLOOKUP(S400,[1]DropTable!$A:$A,1,0)),"드랍없음",""))</f>
        <v/>
      </c>
      <c r="V400" t="str">
        <f>IF(ISBLANK(U400),"",IF(ISERROR(VLOOKUP(U400,[1]DropTable!$A:$A,1,0)),"드랍없음",""))</f>
        <v/>
      </c>
      <c r="X400">
        <v>8.1</v>
      </c>
    </row>
    <row r="401" spans="1:24" x14ac:dyDescent="0.3">
      <c r="A401">
        <v>11</v>
      </c>
      <c r="B401">
        <v>9</v>
      </c>
      <c r="C401">
        <f t="shared" si="23"/>
        <v>1680</v>
      </c>
      <c r="D401">
        <v>420</v>
      </c>
      <c r="E401" t="s">
        <v>114</v>
      </c>
      <c r="G401" t="b">
        <v>0</v>
      </c>
      <c r="H401" t="s">
        <v>24</v>
      </c>
      <c r="I401" t="str">
        <f>IF(ISBLANK(H401),"",IF(ISERROR(VLOOKUP(H401,MapTable!$A:$A,1,0)),"컨트롤없음",""))</f>
        <v/>
      </c>
      <c r="J401">
        <f t="shared" si="21"/>
        <v>2</v>
      </c>
      <c r="K401" t="b">
        <f t="shared" ca="1" si="22"/>
        <v>0</v>
      </c>
      <c r="M401" t="str">
        <f>IF(ISBLANK(L401),"",IF(ISERROR(VLOOKUP(L401,MapTable!$A:$A,1,0)),"컨트롤없음",""))</f>
        <v/>
      </c>
      <c r="O401" t="str">
        <f>IF(ISBLANK(N401),"",
IF(ISERROR(FIND(",",N401)),
  IF(ISERROR(VLOOKUP(N401,MapTable!$A:$A,1,0)),"맵없음",
  ""),
IF(ISERROR(FIND(",",N401,FIND(",",N401)+1)),
  IF(OR(ISERROR(VLOOKUP(LEFT(N401,FIND(",",N401)-1),MapTable!$A:$A,1,0)),ISERROR(VLOOKUP(TRIM(MID(N401,FIND(",",N401)+1,999)),MapTable!$A:$A,1,0))),"맵없음",
  ""),
IF(ISERROR(FIND(",",N401,FIND(",",N401,FIND(",",N401)+1)+1)),
  IF(OR(ISERROR(VLOOKUP(LEFT(N401,FIND(",",N401)-1),MapTable!$A:$A,1,0)),ISERROR(VLOOKUP(TRIM(MID(N401,FIND(",",N401)+1,FIND(",",N401,FIND(",",N401)+1)-FIND(",",N401)-1)),MapTable!$A:$A,1,0)),ISERROR(VLOOKUP(TRIM(MID(N401,FIND(",",N401,FIND(",",N401)+1)+1,999)),MapTable!$A:$A,1,0))),"맵없음",
  ""),
IF(ISERROR(FIND(",",N401,FIND(",",N401,FIND(",",N401,FIND(",",N401)+1)+1)+1)),
  IF(OR(ISERROR(VLOOKUP(LEFT(N401,FIND(",",N401)-1),MapTable!$A:$A,1,0)),ISERROR(VLOOKUP(TRIM(MID(N401,FIND(",",N401)+1,FIND(",",N401,FIND(",",N401)+1)-FIND(",",N401)-1)),MapTable!$A:$A,1,0)),ISERROR(VLOOKUP(TRIM(MID(N401,FIND(",",N401,FIND(",",N401)+1)+1,FIND(",",N401,FIND(",",N401,FIND(",",N401)+1)+1)-FIND(",",N401,FIND(",",N401)+1)-1)),MapTable!$A:$A,1,0)),ISERROR(VLOOKUP(TRIM(MID(N401,FIND(",",N401,FIND(",",N401,FIND(",",N401)+1)+1)+1,999)),MapTable!$A:$A,1,0))),"맵없음",
  ""),
)))))</f>
        <v/>
      </c>
      <c r="T401" t="str">
        <f>IF(ISBLANK(S401),"",IF(ISERROR(VLOOKUP(S401,[1]DropTable!$A:$A,1,0)),"드랍없음",""))</f>
        <v/>
      </c>
      <c r="V401" t="str">
        <f>IF(ISBLANK(U401),"",IF(ISERROR(VLOOKUP(U401,[1]DropTable!$A:$A,1,0)),"드랍없음",""))</f>
        <v/>
      </c>
      <c r="X401">
        <v>8.1</v>
      </c>
    </row>
    <row r="402" spans="1:24" x14ac:dyDescent="0.3">
      <c r="A402">
        <v>11</v>
      </c>
      <c r="B402">
        <v>10</v>
      </c>
      <c r="C402">
        <f t="shared" si="23"/>
        <v>1680</v>
      </c>
      <c r="D402">
        <v>420</v>
      </c>
      <c r="E402" t="s">
        <v>114</v>
      </c>
      <c r="G402" t="b">
        <v>0</v>
      </c>
      <c r="H402" t="s">
        <v>24</v>
      </c>
      <c r="I402" t="str">
        <f>IF(ISBLANK(H402),"",IF(ISERROR(VLOOKUP(H402,MapTable!$A:$A,1,0)),"컨트롤없음",""))</f>
        <v/>
      </c>
      <c r="J402">
        <f t="shared" si="21"/>
        <v>2</v>
      </c>
      <c r="K402" t="b">
        <f t="shared" ca="1" si="22"/>
        <v>0</v>
      </c>
      <c r="M402" t="str">
        <f>IF(ISBLANK(L402),"",IF(ISERROR(VLOOKUP(L402,MapTable!$A:$A,1,0)),"컨트롤없음",""))</f>
        <v/>
      </c>
      <c r="O402" t="str">
        <f>IF(ISBLANK(N402),"",
IF(ISERROR(FIND(",",N402)),
  IF(ISERROR(VLOOKUP(N402,MapTable!$A:$A,1,0)),"맵없음",
  ""),
IF(ISERROR(FIND(",",N402,FIND(",",N402)+1)),
  IF(OR(ISERROR(VLOOKUP(LEFT(N402,FIND(",",N402)-1),MapTable!$A:$A,1,0)),ISERROR(VLOOKUP(TRIM(MID(N402,FIND(",",N402)+1,999)),MapTable!$A:$A,1,0))),"맵없음",
  ""),
IF(ISERROR(FIND(",",N402,FIND(",",N402,FIND(",",N402)+1)+1)),
  IF(OR(ISERROR(VLOOKUP(LEFT(N402,FIND(",",N402)-1),MapTable!$A:$A,1,0)),ISERROR(VLOOKUP(TRIM(MID(N402,FIND(",",N402)+1,FIND(",",N402,FIND(",",N402)+1)-FIND(",",N402)-1)),MapTable!$A:$A,1,0)),ISERROR(VLOOKUP(TRIM(MID(N402,FIND(",",N402,FIND(",",N402)+1)+1,999)),MapTable!$A:$A,1,0))),"맵없음",
  ""),
IF(ISERROR(FIND(",",N402,FIND(",",N402,FIND(",",N402,FIND(",",N402)+1)+1)+1)),
  IF(OR(ISERROR(VLOOKUP(LEFT(N402,FIND(",",N402)-1),MapTable!$A:$A,1,0)),ISERROR(VLOOKUP(TRIM(MID(N402,FIND(",",N402)+1,FIND(",",N402,FIND(",",N402)+1)-FIND(",",N402)-1)),MapTable!$A:$A,1,0)),ISERROR(VLOOKUP(TRIM(MID(N402,FIND(",",N402,FIND(",",N402)+1)+1,FIND(",",N402,FIND(",",N402,FIND(",",N402)+1)+1)-FIND(",",N402,FIND(",",N402)+1)-1)),MapTable!$A:$A,1,0)),ISERROR(VLOOKUP(TRIM(MID(N402,FIND(",",N402,FIND(",",N402,FIND(",",N402)+1)+1)+1,999)),MapTable!$A:$A,1,0))),"맵없음",
  ""),
)))))</f>
        <v/>
      </c>
      <c r="T402" t="str">
        <f>IF(ISBLANK(S402),"",IF(ISERROR(VLOOKUP(S402,[1]DropTable!$A:$A,1,0)),"드랍없음",""))</f>
        <v/>
      </c>
      <c r="V402" t="str">
        <f>IF(ISBLANK(U402),"",IF(ISERROR(VLOOKUP(U402,[1]DropTable!$A:$A,1,0)),"드랍없음",""))</f>
        <v/>
      </c>
      <c r="X402">
        <v>8.1</v>
      </c>
    </row>
    <row r="403" spans="1:24" x14ac:dyDescent="0.3">
      <c r="A403">
        <v>11</v>
      </c>
      <c r="B403">
        <v>11</v>
      </c>
      <c r="C403">
        <f t="shared" si="23"/>
        <v>1680</v>
      </c>
      <c r="D403">
        <v>420</v>
      </c>
      <c r="E403" t="s">
        <v>114</v>
      </c>
      <c r="G403" t="b">
        <v>0</v>
      </c>
      <c r="H403" t="s">
        <v>24</v>
      </c>
      <c r="I403" t="str">
        <f>IF(ISBLANK(H403),"",IF(ISERROR(VLOOKUP(H403,MapTable!$A:$A,1,0)),"컨트롤없음",""))</f>
        <v/>
      </c>
      <c r="J403">
        <f t="shared" si="21"/>
        <v>2</v>
      </c>
      <c r="K403" t="b">
        <f t="shared" ca="1" si="22"/>
        <v>0</v>
      </c>
      <c r="M403" t="str">
        <f>IF(ISBLANK(L403),"",IF(ISERROR(VLOOKUP(L403,MapTable!$A:$A,1,0)),"컨트롤없음",""))</f>
        <v/>
      </c>
      <c r="O403" t="str">
        <f>IF(ISBLANK(N403),"",
IF(ISERROR(FIND(",",N403)),
  IF(ISERROR(VLOOKUP(N403,MapTable!$A:$A,1,0)),"맵없음",
  ""),
IF(ISERROR(FIND(",",N403,FIND(",",N403)+1)),
  IF(OR(ISERROR(VLOOKUP(LEFT(N403,FIND(",",N403)-1),MapTable!$A:$A,1,0)),ISERROR(VLOOKUP(TRIM(MID(N403,FIND(",",N403)+1,999)),MapTable!$A:$A,1,0))),"맵없음",
  ""),
IF(ISERROR(FIND(",",N403,FIND(",",N403,FIND(",",N403)+1)+1)),
  IF(OR(ISERROR(VLOOKUP(LEFT(N403,FIND(",",N403)-1),MapTable!$A:$A,1,0)),ISERROR(VLOOKUP(TRIM(MID(N403,FIND(",",N403)+1,FIND(",",N403,FIND(",",N403)+1)-FIND(",",N403)-1)),MapTable!$A:$A,1,0)),ISERROR(VLOOKUP(TRIM(MID(N403,FIND(",",N403,FIND(",",N403)+1)+1,999)),MapTable!$A:$A,1,0))),"맵없음",
  ""),
IF(ISERROR(FIND(",",N403,FIND(",",N403,FIND(",",N403,FIND(",",N403)+1)+1)+1)),
  IF(OR(ISERROR(VLOOKUP(LEFT(N403,FIND(",",N403)-1),MapTable!$A:$A,1,0)),ISERROR(VLOOKUP(TRIM(MID(N403,FIND(",",N403)+1,FIND(",",N403,FIND(",",N403)+1)-FIND(",",N403)-1)),MapTable!$A:$A,1,0)),ISERROR(VLOOKUP(TRIM(MID(N403,FIND(",",N403,FIND(",",N403)+1)+1,FIND(",",N403,FIND(",",N403,FIND(",",N403)+1)+1)-FIND(",",N403,FIND(",",N403)+1)-1)),MapTable!$A:$A,1,0)),ISERROR(VLOOKUP(TRIM(MID(N403,FIND(",",N403,FIND(",",N403,FIND(",",N403)+1)+1)+1,999)),MapTable!$A:$A,1,0))),"맵없음",
  ""),
)))))</f>
        <v/>
      </c>
      <c r="T403" t="str">
        <f>IF(ISBLANK(S403),"",IF(ISERROR(VLOOKUP(S403,[1]DropTable!$A:$A,1,0)),"드랍없음",""))</f>
        <v/>
      </c>
      <c r="V403" t="str">
        <f>IF(ISBLANK(U403),"",IF(ISERROR(VLOOKUP(U403,[1]DropTable!$A:$A,1,0)),"드랍없음",""))</f>
        <v/>
      </c>
      <c r="X403">
        <v>8.1</v>
      </c>
    </row>
    <row r="404" spans="1:24" x14ac:dyDescent="0.3">
      <c r="A404">
        <v>11</v>
      </c>
      <c r="B404">
        <v>12</v>
      </c>
      <c r="C404">
        <f t="shared" si="23"/>
        <v>1680</v>
      </c>
      <c r="D404">
        <v>420</v>
      </c>
      <c r="E404" t="s">
        <v>114</v>
      </c>
      <c r="G404" t="b">
        <v>0</v>
      </c>
      <c r="H404" t="s">
        <v>24</v>
      </c>
      <c r="I404" t="str">
        <f>IF(ISBLANK(H404),"",IF(ISERROR(VLOOKUP(H404,MapTable!$A:$A,1,0)),"컨트롤없음",""))</f>
        <v/>
      </c>
      <c r="J404">
        <f t="shared" si="21"/>
        <v>11</v>
      </c>
      <c r="K404" t="b">
        <f t="shared" ca="1" si="22"/>
        <v>0</v>
      </c>
      <c r="M404" t="str">
        <f>IF(ISBLANK(L404),"",IF(ISERROR(VLOOKUP(L404,MapTable!$A:$A,1,0)),"컨트롤없음",""))</f>
        <v/>
      </c>
      <c r="O404" t="str">
        <f>IF(ISBLANK(N404),"",
IF(ISERROR(FIND(",",N404)),
  IF(ISERROR(VLOOKUP(N404,MapTable!$A:$A,1,0)),"맵없음",
  ""),
IF(ISERROR(FIND(",",N404,FIND(",",N404)+1)),
  IF(OR(ISERROR(VLOOKUP(LEFT(N404,FIND(",",N404)-1),MapTable!$A:$A,1,0)),ISERROR(VLOOKUP(TRIM(MID(N404,FIND(",",N404)+1,999)),MapTable!$A:$A,1,0))),"맵없음",
  ""),
IF(ISERROR(FIND(",",N404,FIND(",",N404,FIND(",",N404)+1)+1)),
  IF(OR(ISERROR(VLOOKUP(LEFT(N404,FIND(",",N404)-1),MapTable!$A:$A,1,0)),ISERROR(VLOOKUP(TRIM(MID(N404,FIND(",",N404)+1,FIND(",",N404,FIND(",",N404)+1)-FIND(",",N404)-1)),MapTable!$A:$A,1,0)),ISERROR(VLOOKUP(TRIM(MID(N404,FIND(",",N404,FIND(",",N404)+1)+1,999)),MapTable!$A:$A,1,0))),"맵없음",
  ""),
IF(ISERROR(FIND(",",N404,FIND(",",N404,FIND(",",N404,FIND(",",N404)+1)+1)+1)),
  IF(OR(ISERROR(VLOOKUP(LEFT(N404,FIND(",",N404)-1),MapTable!$A:$A,1,0)),ISERROR(VLOOKUP(TRIM(MID(N404,FIND(",",N404)+1,FIND(",",N404,FIND(",",N404)+1)-FIND(",",N404)-1)),MapTable!$A:$A,1,0)),ISERROR(VLOOKUP(TRIM(MID(N404,FIND(",",N404,FIND(",",N404)+1)+1,FIND(",",N404,FIND(",",N404,FIND(",",N404)+1)+1)-FIND(",",N404,FIND(",",N404)+1)-1)),MapTable!$A:$A,1,0)),ISERROR(VLOOKUP(TRIM(MID(N404,FIND(",",N404,FIND(",",N404,FIND(",",N404)+1)+1)+1,999)),MapTable!$A:$A,1,0))),"맵없음",
  ""),
)))))</f>
        <v/>
      </c>
      <c r="T404" t="str">
        <f>IF(ISBLANK(S404),"",IF(ISERROR(VLOOKUP(S404,[1]DropTable!$A:$A,1,0)),"드랍없음",""))</f>
        <v/>
      </c>
      <c r="V404" t="str">
        <f>IF(ISBLANK(U404),"",IF(ISERROR(VLOOKUP(U404,[1]DropTable!$A:$A,1,0)),"드랍없음",""))</f>
        <v/>
      </c>
      <c r="X404">
        <v>8.1</v>
      </c>
    </row>
    <row r="405" spans="1:24" x14ac:dyDescent="0.3">
      <c r="A405">
        <v>11</v>
      </c>
      <c r="B405">
        <v>13</v>
      </c>
      <c r="C405">
        <f t="shared" si="23"/>
        <v>1680</v>
      </c>
      <c r="D405">
        <v>420</v>
      </c>
      <c r="E405" t="s">
        <v>114</v>
      </c>
      <c r="G405" t="b">
        <v>0</v>
      </c>
      <c r="H405" t="s">
        <v>24</v>
      </c>
      <c r="I405" t="str">
        <f>IF(ISBLANK(H405),"",IF(ISERROR(VLOOKUP(H405,MapTable!$A:$A,1,0)),"컨트롤없음",""))</f>
        <v/>
      </c>
      <c r="J405">
        <f t="shared" si="21"/>
        <v>2</v>
      </c>
      <c r="K405" t="b">
        <f t="shared" ca="1" si="22"/>
        <v>0</v>
      </c>
      <c r="M405" t="str">
        <f>IF(ISBLANK(L405),"",IF(ISERROR(VLOOKUP(L405,MapTable!$A:$A,1,0)),"컨트롤없음",""))</f>
        <v/>
      </c>
      <c r="O405" t="str">
        <f>IF(ISBLANK(N405),"",
IF(ISERROR(FIND(",",N405)),
  IF(ISERROR(VLOOKUP(N405,MapTable!$A:$A,1,0)),"맵없음",
  ""),
IF(ISERROR(FIND(",",N405,FIND(",",N405)+1)),
  IF(OR(ISERROR(VLOOKUP(LEFT(N405,FIND(",",N405)-1),MapTable!$A:$A,1,0)),ISERROR(VLOOKUP(TRIM(MID(N405,FIND(",",N405)+1,999)),MapTable!$A:$A,1,0))),"맵없음",
  ""),
IF(ISERROR(FIND(",",N405,FIND(",",N405,FIND(",",N405)+1)+1)),
  IF(OR(ISERROR(VLOOKUP(LEFT(N405,FIND(",",N405)-1),MapTable!$A:$A,1,0)),ISERROR(VLOOKUP(TRIM(MID(N405,FIND(",",N405)+1,FIND(",",N405,FIND(",",N405)+1)-FIND(",",N405)-1)),MapTable!$A:$A,1,0)),ISERROR(VLOOKUP(TRIM(MID(N405,FIND(",",N405,FIND(",",N405)+1)+1,999)),MapTable!$A:$A,1,0))),"맵없음",
  ""),
IF(ISERROR(FIND(",",N405,FIND(",",N405,FIND(",",N405,FIND(",",N405)+1)+1)+1)),
  IF(OR(ISERROR(VLOOKUP(LEFT(N405,FIND(",",N405)-1),MapTable!$A:$A,1,0)),ISERROR(VLOOKUP(TRIM(MID(N405,FIND(",",N405)+1,FIND(",",N405,FIND(",",N405)+1)-FIND(",",N405)-1)),MapTable!$A:$A,1,0)),ISERROR(VLOOKUP(TRIM(MID(N405,FIND(",",N405,FIND(",",N405)+1)+1,FIND(",",N405,FIND(",",N405,FIND(",",N405)+1)+1)-FIND(",",N405,FIND(",",N405)+1)-1)),MapTable!$A:$A,1,0)),ISERROR(VLOOKUP(TRIM(MID(N405,FIND(",",N405,FIND(",",N405,FIND(",",N405)+1)+1)+1,999)),MapTable!$A:$A,1,0))),"맵없음",
  ""),
)))))</f>
        <v/>
      </c>
      <c r="T405" t="str">
        <f>IF(ISBLANK(S405),"",IF(ISERROR(VLOOKUP(S405,[1]DropTable!$A:$A,1,0)),"드랍없음",""))</f>
        <v/>
      </c>
      <c r="V405" t="str">
        <f>IF(ISBLANK(U405),"",IF(ISERROR(VLOOKUP(U405,[1]DropTable!$A:$A,1,0)),"드랍없음",""))</f>
        <v/>
      </c>
      <c r="X405">
        <v>8.1</v>
      </c>
    </row>
    <row r="406" spans="1:24" x14ac:dyDescent="0.3">
      <c r="A406">
        <v>11</v>
      </c>
      <c r="B406">
        <v>14</v>
      </c>
      <c r="C406">
        <f t="shared" si="23"/>
        <v>1680</v>
      </c>
      <c r="D406">
        <v>420</v>
      </c>
      <c r="E406" t="s">
        <v>114</v>
      </c>
      <c r="G406" t="b">
        <v>0</v>
      </c>
      <c r="H406" t="s">
        <v>24</v>
      </c>
      <c r="I406" t="str">
        <f>IF(ISBLANK(H406),"",IF(ISERROR(VLOOKUP(H406,MapTable!$A:$A,1,0)),"컨트롤없음",""))</f>
        <v/>
      </c>
      <c r="J406">
        <f t="shared" si="21"/>
        <v>2</v>
      </c>
      <c r="K406" t="b">
        <f t="shared" ca="1" si="22"/>
        <v>0</v>
      </c>
      <c r="M406" t="str">
        <f>IF(ISBLANK(L406),"",IF(ISERROR(VLOOKUP(L406,MapTable!$A:$A,1,0)),"컨트롤없음",""))</f>
        <v/>
      </c>
      <c r="O406" t="str">
        <f>IF(ISBLANK(N406),"",
IF(ISERROR(FIND(",",N406)),
  IF(ISERROR(VLOOKUP(N406,MapTable!$A:$A,1,0)),"맵없음",
  ""),
IF(ISERROR(FIND(",",N406,FIND(",",N406)+1)),
  IF(OR(ISERROR(VLOOKUP(LEFT(N406,FIND(",",N406)-1),MapTable!$A:$A,1,0)),ISERROR(VLOOKUP(TRIM(MID(N406,FIND(",",N406)+1,999)),MapTable!$A:$A,1,0))),"맵없음",
  ""),
IF(ISERROR(FIND(",",N406,FIND(",",N406,FIND(",",N406)+1)+1)),
  IF(OR(ISERROR(VLOOKUP(LEFT(N406,FIND(",",N406)-1),MapTable!$A:$A,1,0)),ISERROR(VLOOKUP(TRIM(MID(N406,FIND(",",N406)+1,FIND(",",N406,FIND(",",N406)+1)-FIND(",",N406)-1)),MapTable!$A:$A,1,0)),ISERROR(VLOOKUP(TRIM(MID(N406,FIND(",",N406,FIND(",",N406)+1)+1,999)),MapTable!$A:$A,1,0))),"맵없음",
  ""),
IF(ISERROR(FIND(",",N406,FIND(",",N406,FIND(",",N406,FIND(",",N406)+1)+1)+1)),
  IF(OR(ISERROR(VLOOKUP(LEFT(N406,FIND(",",N406)-1),MapTable!$A:$A,1,0)),ISERROR(VLOOKUP(TRIM(MID(N406,FIND(",",N406)+1,FIND(",",N406,FIND(",",N406)+1)-FIND(",",N406)-1)),MapTable!$A:$A,1,0)),ISERROR(VLOOKUP(TRIM(MID(N406,FIND(",",N406,FIND(",",N406)+1)+1,FIND(",",N406,FIND(",",N406,FIND(",",N406)+1)+1)-FIND(",",N406,FIND(",",N406)+1)-1)),MapTable!$A:$A,1,0)),ISERROR(VLOOKUP(TRIM(MID(N406,FIND(",",N406,FIND(",",N406,FIND(",",N406)+1)+1)+1,999)),MapTable!$A:$A,1,0))),"맵없음",
  ""),
)))))</f>
        <v/>
      </c>
      <c r="T406" t="str">
        <f>IF(ISBLANK(S406),"",IF(ISERROR(VLOOKUP(S406,[1]DropTable!$A:$A,1,0)),"드랍없음",""))</f>
        <v/>
      </c>
      <c r="V406" t="str">
        <f>IF(ISBLANK(U406),"",IF(ISERROR(VLOOKUP(U406,[1]DropTable!$A:$A,1,0)),"드랍없음",""))</f>
        <v/>
      </c>
      <c r="X406">
        <v>8.1</v>
      </c>
    </row>
    <row r="407" spans="1:24" x14ac:dyDescent="0.3">
      <c r="A407">
        <v>11</v>
      </c>
      <c r="B407">
        <v>15</v>
      </c>
      <c r="C407">
        <f t="shared" si="23"/>
        <v>1680</v>
      </c>
      <c r="D407">
        <v>420</v>
      </c>
      <c r="E407" t="s">
        <v>114</v>
      </c>
      <c r="G407" t="b">
        <v>0</v>
      </c>
      <c r="H407" t="s">
        <v>24</v>
      </c>
      <c r="I407" t="str">
        <f>IF(ISBLANK(H407),"",IF(ISERROR(VLOOKUP(H407,MapTable!$A:$A,1,0)),"컨트롤없음",""))</f>
        <v/>
      </c>
      <c r="J407">
        <f t="shared" si="21"/>
        <v>2</v>
      </c>
      <c r="K407" t="b">
        <f t="shared" ca="1" si="22"/>
        <v>1</v>
      </c>
      <c r="M407" t="str">
        <f>IF(ISBLANK(L407),"",IF(ISERROR(VLOOKUP(L407,MapTable!$A:$A,1,0)),"컨트롤없음",""))</f>
        <v/>
      </c>
      <c r="O407" t="str">
        <f>IF(ISBLANK(N407),"",
IF(ISERROR(FIND(",",N407)),
  IF(ISERROR(VLOOKUP(N407,MapTable!$A:$A,1,0)),"맵없음",
  ""),
IF(ISERROR(FIND(",",N407,FIND(",",N407)+1)),
  IF(OR(ISERROR(VLOOKUP(LEFT(N407,FIND(",",N407)-1),MapTable!$A:$A,1,0)),ISERROR(VLOOKUP(TRIM(MID(N407,FIND(",",N407)+1,999)),MapTable!$A:$A,1,0))),"맵없음",
  ""),
IF(ISERROR(FIND(",",N407,FIND(",",N407,FIND(",",N407)+1)+1)),
  IF(OR(ISERROR(VLOOKUP(LEFT(N407,FIND(",",N407)-1),MapTable!$A:$A,1,0)),ISERROR(VLOOKUP(TRIM(MID(N407,FIND(",",N407)+1,FIND(",",N407,FIND(",",N407)+1)-FIND(",",N407)-1)),MapTable!$A:$A,1,0)),ISERROR(VLOOKUP(TRIM(MID(N407,FIND(",",N407,FIND(",",N407)+1)+1,999)),MapTable!$A:$A,1,0))),"맵없음",
  ""),
IF(ISERROR(FIND(",",N407,FIND(",",N407,FIND(",",N407,FIND(",",N407)+1)+1)+1)),
  IF(OR(ISERROR(VLOOKUP(LEFT(N407,FIND(",",N407)-1),MapTable!$A:$A,1,0)),ISERROR(VLOOKUP(TRIM(MID(N407,FIND(",",N407)+1,FIND(",",N407,FIND(",",N407)+1)-FIND(",",N407)-1)),MapTable!$A:$A,1,0)),ISERROR(VLOOKUP(TRIM(MID(N407,FIND(",",N407,FIND(",",N407)+1)+1,FIND(",",N407,FIND(",",N407,FIND(",",N407)+1)+1)-FIND(",",N407,FIND(",",N407)+1)-1)),MapTable!$A:$A,1,0)),ISERROR(VLOOKUP(TRIM(MID(N407,FIND(",",N407,FIND(",",N407,FIND(",",N407)+1)+1)+1,999)),MapTable!$A:$A,1,0))),"맵없음",
  ""),
)))))</f>
        <v/>
      </c>
      <c r="T407" t="str">
        <f>IF(ISBLANK(S407),"",IF(ISERROR(VLOOKUP(S407,[1]DropTable!$A:$A,1,0)),"드랍없음",""))</f>
        <v/>
      </c>
      <c r="V407" t="str">
        <f>IF(ISBLANK(U407),"",IF(ISERROR(VLOOKUP(U407,[1]DropTable!$A:$A,1,0)),"드랍없음",""))</f>
        <v/>
      </c>
      <c r="X407">
        <v>8.1</v>
      </c>
    </row>
    <row r="408" spans="1:24" x14ac:dyDescent="0.3">
      <c r="A408">
        <v>11</v>
      </c>
      <c r="B408">
        <v>16</v>
      </c>
      <c r="C408">
        <f t="shared" si="23"/>
        <v>1680</v>
      </c>
      <c r="D408">
        <v>420</v>
      </c>
      <c r="E408" t="s">
        <v>114</v>
      </c>
      <c r="G408" t="b">
        <v>0</v>
      </c>
      <c r="H408" t="s">
        <v>24</v>
      </c>
      <c r="I408" t="str">
        <f>IF(ISBLANK(H408),"",IF(ISERROR(VLOOKUP(H408,MapTable!$A:$A,1,0)),"컨트롤없음",""))</f>
        <v/>
      </c>
      <c r="J408">
        <f t="shared" si="21"/>
        <v>12</v>
      </c>
      <c r="K408" t="b">
        <f t="shared" ca="1" si="22"/>
        <v>1</v>
      </c>
      <c r="M408" t="str">
        <f>IF(ISBLANK(L408),"",IF(ISERROR(VLOOKUP(L408,MapTable!$A:$A,1,0)),"컨트롤없음",""))</f>
        <v/>
      </c>
      <c r="O408" t="str">
        <f>IF(ISBLANK(N408),"",
IF(ISERROR(FIND(",",N408)),
  IF(ISERROR(VLOOKUP(N408,MapTable!$A:$A,1,0)),"맵없음",
  ""),
IF(ISERROR(FIND(",",N408,FIND(",",N408)+1)),
  IF(OR(ISERROR(VLOOKUP(LEFT(N408,FIND(",",N408)-1),MapTable!$A:$A,1,0)),ISERROR(VLOOKUP(TRIM(MID(N408,FIND(",",N408)+1,999)),MapTable!$A:$A,1,0))),"맵없음",
  ""),
IF(ISERROR(FIND(",",N408,FIND(",",N408,FIND(",",N408)+1)+1)),
  IF(OR(ISERROR(VLOOKUP(LEFT(N408,FIND(",",N408)-1),MapTable!$A:$A,1,0)),ISERROR(VLOOKUP(TRIM(MID(N408,FIND(",",N408)+1,FIND(",",N408,FIND(",",N408)+1)-FIND(",",N408)-1)),MapTable!$A:$A,1,0)),ISERROR(VLOOKUP(TRIM(MID(N408,FIND(",",N408,FIND(",",N408)+1)+1,999)),MapTable!$A:$A,1,0))),"맵없음",
  ""),
IF(ISERROR(FIND(",",N408,FIND(",",N408,FIND(",",N408,FIND(",",N408)+1)+1)+1)),
  IF(OR(ISERROR(VLOOKUP(LEFT(N408,FIND(",",N408)-1),MapTable!$A:$A,1,0)),ISERROR(VLOOKUP(TRIM(MID(N408,FIND(",",N408)+1,FIND(",",N408,FIND(",",N408)+1)-FIND(",",N408)-1)),MapTable!$A:$A,1,0)),ISERROR(VLOOKUP(TRIM(MID(N408,FIND(",",N408,FIND(",",N408)+1)+1,FIND(",",N408,FIND(",",N408,FIND(",",N408)+1)+1)-FIND(",",N408,FIND(",",N408)+1)-1)),MapTable!$A:$A,1,0)),ISERROR(VLOOKUP(TRIM(MID(N408,FIND(",",N408,FIND(",",N408,FIND(",",N408)+1)+1)+1,999)),MapTable!$A:$A,1,0))),"맵없음",
  ""),
)))))</f>
        <v/>
      </c>
      <c r="T408" t="str">
        <f>IF(ISBLANK(S408),"",IF(ISERROR(VLOOKUP(S408,[1]DropTable!$A:$A,1,0)),"드랍없음",""))</f>
        <v/>
      </c>
      <c r="V408" t="str">
        <f>IF(ISBLANK(U408),"",IF(ISERROR(VLOOKUP(U408,[1]DropTable!$A:$A,1,0)),"드랍없음",""))</f>
        <v/>
      </c>
      <c r="X408">
        <v>8.1</v>
      </c>
    </row>
    <row r="409" spans="1:24" x14ac:dyDescent="0.3">
      <c r="A409">
        <v>11</v>
      </c>
      <c r="B409">
        <v>17</v>
      </c>
      <c r="C409">
        <f t="shared" si="23"/>
        <v>1680</v>
      </c>
      <c r="D409">
        <v>420</v>
      </c>
      <c r="E409" t="s">
        <v>114</v>
      </c>
      <c r="G409" t="b">
        <v>0</v>
      </c>
      <c r="H409" t="s">
        <v>24</v>
      </c>
      <c r="I409" t="str">
        <f>IF(ISBLANK(H409),"",IF(ISERROR(VLOOKUP(H409,MapTable!$A:$A,1,0)),"컨트롤없음",""))</f>
        <v/>
      </c>
      <c r="J409">
        <f t="shared" si="21"/>
        <v>3</v>
      </c>
      <c r="K409" t="b">
        <f t="shared" ca="1" si="22"/>
        <v>0</v>
      </c>
      <c r="M409" t="str">
        <f>IF(ISBLANK(L409),"",IF(ISERROR(VLOOKUP(L409,MapTable!$A:$A,1,0)),"컨트롤없음",""))</f>
        <v/>
      </c>
      <c r="O409" t="str">
        <f>IF(ISBLANK(N409),"",
IF(ISERROR(FIND(",",N409)),
  IF(ISERROR(VLOOKUP(N409,MapTable!$A:$A,1,0)),"맵없음",
  ""),
IF(ISERROR(FIND(",",N409,FIND(",",N409)+1)),
  IF(OR(ISERROR(VLOOKUP(LEFT(N409,FIND(",",N409)-1),MapTable!$A:$A,1,0)),ISERROR(VLOOKUP(TRIM(MID(N409,FIND(",",N409)+1,999)),MapTable!$A:$A,1,0))),"맵없음",
  ""),
IF(ISERROR(FIND(",",N409,FIND(",",N409,FIND(",",N409)+1)+1)),
  IF(OR(ISERROR(VLOOKUP(LEFT(N409,FIND(",",N409)-1),MapTable!$A:$A,1,0)),ISERROR(VLOOKUP(TRIM(MID(N409,FIND(",",N409)+1,FIND(",",N409,FIND(",",N409)+1)-FIND(",",N409)-1)),MapTable!$A:$A,1,0)),ISERROR(VLOOKUP(TRIM(MID(N409,FIND(",",N409,FIND(",",N409)+1)+1,999)),MapTable!$A:$A,1,0))),"맵없음",
  ""),
IF(ISERROR(FIND(",",N409,FIND(",",N409,FIND(",",N409,FIND(",",N409)+1)+1)+1)),
  IF(OR(ISERROR(VLOOKUP(LEFT(N409,FIND(",",N409)-1),MapTable!$A:$A,1,0)),ISERROR(VLOOKUP(TRIM(MID(N409,FIND(",",N409)+1,FIND(",",N409,FIND(",",N409)+1)-FIND(",",N409)-1)),MapTable!$A:$A,1,0)),ISERROR(VLOOKUP(TRIM(MID(N409,FIND(",",N409,FIND(",",N409)+1)+1,FIND(",",N409,FIND(",",N409,FIND(",",N409)+1)+1)-FIND(",",N409,FIND(",",N409)+1)-1)),MapTable!$A:$A,1,0)),ISERROR(VLOOKUP(TRIM(MID(N409,FIND(",",N409,FIND(",",N409,FIND(",",N409)+1)+1)+1,999)),MapTable!$A:$A,1,0))),"맵없음",
  ""),
)))))</f>
        <v/>
      </c>
      <c r="T409" t="str">
        <f>IF(ISBLANK(S409),"",IF(ISERROR(VLOOKUP(S409,[1]DropTable!$A:$A,1,0)),"드랍없음",""))</f>
        <v/>
      </c>
      <c r="V409" t="str">
        <f>IF(ISBLANK(U409),"",IF(ISERROR(VLOOKUP(U409,[1]DropTable!$A:$A,1,0)),"드랍없음",""))</f>
        <v/>
      </c>
      <c r="X409">
        <v>8.1</v>
      </c>
    </row>
    <row r="410" spans="1:24" x14ac:dyDescent="0.3">
      <c r="A410">
        <v>11</v>
      </c>
      <c r="B410">
        <v>18</v>
      </c>
      <c r="C410">
        <f t="shared" si="23"/>
        <v>1680</v>
      </c>
      <c r="D410">
        <v>420</v>
      </c>
      <c r="E410" t="s">
        <v>114</v>
      </c>
      <c r="G410" t="b">
        <v>0</v>
      </c>
      <c r="H410" t="s">
        <v>24</v>
      </c>
      <c r="I410" t="str">
        <f>IF(ISBLANK(H410),"",IF(ISERROR(VLOOKUP(H410,MapTable!$A:$A,1,0)),"컨트롤없음",""))</f>
        <v/>
      </c>
      <c r="J410">
        <f t="shared" si="21"/>
        <v>3</v>
      </c>
      <c r="K410" t="b">
        <f t="shared" ca="1" si="22"/>
        <v>0</v>
      </c>
      <c r="M410" t="str">
        <f>IF(ISBLANK(L410),"",IF(ISERROR(VLOOKUP(L410,MapTable!$A:$A,1,0)),"컨트롤없음",""))</f>
        <v/>
      </c>
      <c r="O410" t="str">
        <f>IF(ISBLANK(N410),"",
IF(ISERROR(FIND(",",N410)),
  IF(ISERROR(VLOOKUP(N410,MapTable!$A:$A,1,0)),"맵없음",
  ""),
IF(ISERROR(FIND(",",N410,FIND(",",N410)+1)),
  IF(OR(ISERROR(VLOOKUP(LEFT(N410,FIND(",",N410)-1),MapTable!$A:$A,1,0)),ISERROR(VLOOKUP(TRIM(MID(N410,FIND(",",N410)+1,999)),MapTable!$A:$A,1,0))),"맵없음",
  ""),
IF(ISERROR(FIND(",",N410,FIND(",",N410,FIND(",",N410)+1)+1)),
  IF(OR(ISERROR(VLOOKUP(LEFT(N410,FIND(",",N410)-1),MapTable!$A:$A,1,0)),ISERROR(VLOOKUP(TRIM(MID(N410,FIND(",",N410)+1,FIND(",",N410,FIND(",",N410)+1)-FIND(",",N410)-1)),MapTable!$A:$A,1,0)),ISERROR(VLOOKUP(TRIM(MID(N410,FIND(",",N410,FIND(",",N410)+1)+1,999)),MapTable!$A:$A,1,0))),"맵없음",
  ""),
IF(ISERROR(FIND(",",N410,FIND(",",N410,FIND(",",N410,FIND(",",N410)+1)+1)+1)),
  IF(OR(ISERROR(VLOOKUP(LEFT(N410,FIND(",",N410)-1),MapTable!$A:$A,1,0)),ISERROR(VLOOKUP(TRIM(MID(N410,FIND(",",N410)+1,FIND(",",N410,FIND(",",N410)+1)-FIND(",",N410)-1)),MapTable!$A:$A,1,0)),ISERROR(VLOOKUP(TRIM(MID(N410,FIND(",",N410,FIND(",",N410)+1)+1,FIND(",",N410,FIND(",",N410,FIND(",",N410)+1)+1)-FIND(",",N410,FIND(",",N410)+1)-1)),MapTable!$A:$A,1,0)),ISERROR(VLOOKUP(TRIM(MID(N410,FIND(",",N410,FIND(",",N410,FIND(",",N410)+1)+1)+1,999)),MapTable!$A:$A,1,0))),"맵없음",
  ""),
)))))</f>
        <v/>
      </c>
      <c r="T410" t="str">
        <f>IF(ISBLANK(S410),"",IF(ISERROR(VLOOKUP(S410,[1]DropTable!$A:$A,1,0)),"드랍없음",""))</f>
        <v/>
      </c>
      <c r="V410" t="str">
        <f>IF(ISBLANK(U410),"",IF(ISERROR(VLOOKUP(U410,[1]DropTable!$A:$A,1,0)),"드랍없음",""))</f>
        <v/>
      </c>
      <c r="X410">
        <v>8.1</v>
      </c>
    </row>
    <row r="411" spans="1:24" x14ac:dyDescent="0.3">
      <c r="A411">
        <v>11</v>
      </c>
      <c r="B411">
        <v>19</v>
      </c>
      <c r="C411">
        <f t="shared" si="23"/>
        <v>1680</v>
      </c>
      <c r="D411">
        <v>420</v>
      </c>
      <c r="E411" t="s">
        <v>114</v>
      </c>
      <c r="G411" t="b">
        <v>0</v>
      </c>
      <c r="H411" t="s">
        <v>24</v>
      </c>
      <c r="I411" t="str">
        <f>IF(ISBLANK(H411),"",IF(ISERROR(VLOOKUP(H411,MapTable!$A:$A,1,0)),"컨트롤없음",""))</f>
        <v/>
      </c>
      <c r="J411">
        <f t="shared" si="21"/>
        <v>3</v>
      </c>
      <c r="K411" t="b">
        <f t="shared" ca="1" si="22"/>
        <v>0</v>
      </c>
      <c r="M411" t="str">
        <f>IF(ISBLANK(L411),"",IF(ISERROR(VLOOKUP(L411,MapTable!$A:$A,1,0)),"컨트롤없음",""))</f>
        <v/>
      </c>
      <c r="O411" t="str">
        <f>IF(ISBLANK(N411),"",
IF(ISERROR(FIND(",",N411)),
  IF(ISERROR(VLOOKUP(N411,MapTable!$A:$A,1,0)),"맵없음",
  ""),
IF(ISERROR(FIND(",",N411,FIND(",",N411)+1)),
  IF(OR(ISERROR(VLOOKUP(LEFT(N411,FIND(",",N411)-1),MapTable!$A:$A,1,0)),ISERROR(VLOOKUP(TRIM(MID(N411,FIND(",",N411)+1,999)),MapTable!$A:$A,1,0))),"맵없음",
  ""),
IF(ISERROR(FIND(",",N411,FIND(",",N411,FIND(",",N411)+1)+1)),
  IF(OR(ISERROR(VLOOKUP(LEFT(N411,FIND(",",N411)-1),MapTable!$A:$A,1,0)),ISERROR(VLOOKUP(TRIM(MID(N411,FIND(",",N411)+1,FIND(",",N411,FIND(",",N411)+1)-FIND(",",N411)-1)),MapTable!$A:$A,1,0)),ISERROR(VLOOKUP(TRIM(MID(N411,FIND(",",N411,FIND(",",N411)+1)+1,999)),MapTable!$A:$A,1,0))),"맵없음",
  ""),
IF(ISERROR(FIND(",",N411,FIND(",",N411,FIND(",",N411,FIND(",",N411)+1)+1)+1)),
  IF(OR(ISERROR(VLOOKUP(LEFT(N411,FIND(",",N411)-1),MapTable!$A:$A,1,0)),ISERROR(VLOOKUP(TRIM(MID(N411,FIND(",",N411)+1,FIND(",",N411,FIND(",",N411)+1)-FIND(",",N411)-1)),MapTable!$A:$A,1,0)),ISERROR(VLOOKUP(TRIM(MID(N411,FIND(",",N411,FIND(",",N411)+1)+1,FIND(",",N411,FIND(",",N411,FIND(",",N411)+1)+1)-FIND(",",N411,FIND(",",N411)+1)-1)),MapTable!$A:$A,1,0)),ISERROR(VLOOKUP(TRIM(MID(N411,FIND(",",N411,FIND(",",N411,FIND(",",N411)+1)+1)+1,999)),MapTable!$A:$A,1,0))),"맵없음",
  ""),
)))))</f>
        <v/>
      </c>
      <c r="T411" t="str">
        <f>IF(ISBLANK(S411),"",IF(ISERROR(VLOOKUP(S411,[1]DropTable!$A:$A,1,0)),"드랍없음",""))</f>
        <v/>
      </c>
      <c r="V411" t="str">
        <f>IF(ISBLANK(U411),"",IF(ISERROR(VLOOKUP(U411,[1]DropTable!$A:$A,1,0)),"드랍없음",""))</f>
        <v/>
      </c>
      <c r="X411">
        <v>8.1</v>
      </c>
    </row>
    <row r="412" spans="1:24" x14ac:dyDescent="0.3">
      <c r="A412">
        <v>11</v>
      </c>
      <c r="B412">
        <v>20</v>
      </c>
      <c r="C412">
        <f t="shared" si="23"/>
        <v>1680</v>
      </c>
      <c r="D412">
        <v>420</v>
      </c>
      <c r="E412" t="s">
        <v>114</v>
      </c>
      <c r="G412" t="b">
        <v>0</v>
      </c>
      <c r="H412" t="s">
        <v>24</v>
      </c>
      <c r="I412" t="str">
        <f>IF(ISBLANK(H412),"",IF(ISERROR(VLOOKUP(H412,MapTable!$A:$A,1,0)),"컨트롤없음",""))</f>
        <v/>
      </c>
      <c r="J412">
        <f t="shared" si="21"/>
        <v>11</v>
      </c>
      <c r="K412" t="b">
        <f t="shared" ca="1" si="22"/>
        <v>0</v>
      </c>
      <c r="M412" t="str">
        <f>IF(ISBLANK(L412),"",IF(ISERROR(VLOOKUP(L412,MapTable!$A:$A,1,0)),"컨트롤없음",""))</f>
        <v/>
      </c>
      <c r="O412" t="str">
        <f>IF(ISBLANK(N412),"",
IF(ISERROR(FIND(",",N412)),
  IF(ISERROR(VLOOKUP(N412,MapTable!$A:$A,1,0)),"맵없음",
  ""),
IF(ISERROR(FIND(",",N412,FIND(",",N412)+1)),
  IF(OR(ISERROR(VLOOKUP(LEFT(N412,FIND(",",N412)-1),MapTable!$A:$A,1,0)),ISERROR(VLOOKUP(TRIM(MID(N412,FIND(",",N412)+1,999)),MapTable!$A:$A,1,0))),"맵없음",
  ""),
IF(ISERROR(FIND(",",N412,FIND(",",N412,FIND(",",N412)+1)+1)),
  IF(OR(ISERROR(VLOOKUP(LEFT(N412,FIND(",",N412)-1),MapTable!$A:$A,1,0)),ISERROR(VLOOKUP(TRIM(MID(N412,FIND(",",N412)+1,FIND(",",N412,FIND(",",N412)+1)-FIND(",",N412)-1)),MapTable!$A:$A,1,0)),ISERROR(VLOOKUP(TRIM(MID(N412,FIND(",",N412,FIND(",",N412)+1)+1,999)),MapTable!$A:$A,1,0))),"맵없음",
  ""),
IF(ISERROR(FIND(",",N412,FIND(",",N412,FIND(",",N412,FIND(",",N412)+1)+1)+1)),
  IF(OR(ISERROR(VLOOKUP(LEFT(N412,FIND(",",N412)-1),MapTable!$A:$A,1,0)),ISERROR(VLOOKUP(TRIM(MID(N412,FIND(",",N412)+1,FIND(",",N412,FIND(",",N412)+1)-FIND(",",N412)-1)),MapTable!$A:$A,1,0)),ISERROR(VLOOKUP(TRIM(MID(N412,FIND(",",N412,FIND(",",N412)+1)+1,FIND(",",N412,FIND(",",N412,FIND(",",N412)+1)+1)-FIND(",",N412,FIND(",",N412)+1)-1)),MapTable!$A:$A,1,0)),ISERROR(VLOOKUP(TRIM(MID(N412,FIND(",",N412,FIND(",",N412,FIND(",",N412)+1)+1)+1,999)),MapTable!$A:$A,1,0))),"맵없음",
  ""),
)))))</f>
        <v/>
      </c>
      <c r="T412" t="str">
        <f>IF(ISBLANK(S412),"",IF(ISERROR(VLOOKUP(S412,[1]DropTable!$A:$A,1,0)),"드랍없음",""))</f>
        <v/>
      </c>
      <c r="V412" t="str">
        <f>IF(ISBLANK(U412),"",IF(ISERROR(VLOOKUP(U412,[1]DropTable!$A:$A,1,0)),"드랍없음",""))</f>
        <v/>
      </c>
      <c r="X412">
        <v>8.1</v>
      </c>
    </row>
    <row r="413" spans="1:24" x14ac:dyDescent="0.3">
      <c r="A413">
        <v>11</v>
      </c>
      <c r="B413">
        <v>21</v>
      </c>
      <c r="C413">
        <f t="shared" si="23"/>
        <v>1680</v>
      </c>
      <c r="D413">
        <v>420</v>
      </c>
      <c r="E413" t="s">
        <v>114</v>
      </c>
      <c r="G413" t="b">
        <v>0</v>
      </c>
      <c r="H413" t="s">
        <v>24</v>
      </c>
      <c r="I413" t="str">
        <f>IF(ISBLANK(H413),"",IF(ISERROR(VLOOKUP(H413,MapTable!$A:$A,1,0)),"컨트롤없음",""))</f>
        <v/>
      </c>
      <c r="J413">
        <f t="shared" si="21"/>
        <v>3</v>
      </c>
      <c r="K413" t="b">
        <f t="shared" ca="1" si="22"/>
        <v>0</v>
      </c>
      <c r="M413" t="str">
        <f>IF(ISBLANK(L413),"",IF(ISERROR(VLOOKUP(L413,MapTable!$A:$A,1,0)),"컨트롤없음",""))</f>
        <v/>
      </c>
      <c r="O413" t="str">
        <f>IF(ISBLANK(N413),"",
IF(ISERROR(FIND(",",N413)),
  IF(ISERROR(VLOOKUP(N413,MapTable!$A:$A,1,0)),"맵없음",
  ""),
IF(ISERROR(FIND(",",N413,FIND(",",N413)+1)),
  IF(OR(ISERROR(VLOOKUP(LEFT(N413,FIND(",",N413)-1),MapTable!$A:$A,1,0)),ISERROR(VLOOKUP(TRIM(MID(N413,FIND(",",N413)+1,999)),MapTable!$A:$A,1,0))),"맵없음",
  ""),
IF(ISERROR(FIND(",",N413,FIND(",",N413,FIND(",",N413)+1)+1)),
  IF(OR(ISERROR(VLOOKUP(LEFT(N413,FIND(",",N413)-1),MapTable!$A:$A,1,0)),ISERROR(VLOOKUP(TRIM(MID(N413,FIND(",",N413)+1,FIND(",",N413,FIND(",",N413)+1)-FIND(",",N413)-1)),MapTable!$A:$A,1,0)),ISERROR(VLOOKUP(TRIM(MID(N413,FIND(",",N413,FIND(",",N413)+1)+1,999)),MapTable!$A:$A,1,0))),"맵없음",
  ""),
IF(ISERROR(FIND(",",N413,FIND(",",N413,FIND(",",N413,FIND(",",N413)+1)+1)+1)),
  IF(OR(ISERROR(VLOOKUP(LEFT(N413,FIND(",",N413)-1),MapTable!$A:$A,1,0)),ISERROR(VLOOKUP(TRIM(MID(N413,FIND(",",N413)+1,FIND(",",N413,FIND(",",N413)+1)-FIND(",",N413)-1)),MapTable!$A:$A,1,0)),ISERROR(VLOOKUP(TRIM(MID(N413,FIND(",",N413,FIND(",",N413)+1)+1,FIND(",",N413,FIND(",",N413,FIND(",",N413)+1)+1)-FIND(",",N413,FIND(",",N413)+1)-1)),MapTable!$A:$A,1,0)),ISERROR(VLOOKUP(TRIM(MID(N413,FIND(",",N413,FIND(",",N413,FIND(",",N413)+1)+1)+1,999)),MapTable!$A:$A,1,0))),"맵없음",
  ""),
)))))</f>
        <v/>
      </c>
      <c r="T413" t="str">
        <f>IF(ISBLANK(S413),"",IF(ISERROR(VLOOKUP(S413,[1]DropTable!$A:$A,1,0)),"드랍없음",""))</f>
        <v/>
      </c>
      <c r="V413" t="str">
        <f>IF(ISBLANK(U413),"",IF(ISERROR(VLOOKUP(U413,[1]DropTable!$A:$A,1,0)),"드랍없음",""))</f>
        <v/>
      </c>
      <c r="X413">
        <v>8.1</v>
      </c>
    </row>
    <row r="414" spans="1:24" x14ac:dyDescent="0.3">
      <c r="A414">
        <v>11</v>
      </c>
      <c r="B414">
        <v>22</v>
      </c>
      <c r="C414">
        <f t="shared" si="23"/>
        <v>1680</v>
      </c>
      <c r="D414">
        <v>420</v>
      </c>
      <c r="E414" t="s">
        <v>114</v>
      </c>
      <c r="G414" t="b">
        <v>0</v>
      </c>
      <c r="H414" t="s">
        <v>24</v>
      </c>
      <c r="I414" t="str">
        <f>IF(ISBLANK(H414),"",IF(ISERROR(VLOOKUP(H414,MapTable!$A:$A,1,0)),"컨트롤없음",""))</f>
        <v/>
      </c>
      <c r="J414">
        <f t="shared" si="21"/>
        <v>3</v>
      </c>
      <c r="K414" t="b">
        <f t="shared" ca="1" si="22"/>
        <v>0</v>
      </c>
      <c r="M414" t="str">
        <f>IF(ISBLANK(L414),"",IF(ISERROR(VLOOKUP(L414,MapTable!$A:$A,1,0)),"컨트롤없음",""))</f>
        <v/>
      </c>
      <c r="O414" t="str">
        <f>IF(ISBLANK(N414),"",
IF(ISERROR(FIND(",",N414)),
  IF(ISERROR(VLOOKUP(N414,MapTable!$A:$A,1,0)),"맵없음",
  ""),
IF(ISERROR(FIND(",",N414,FIND(",",N414)+1)),
  IF(OR(ISERROR(VLOOKUP(LEFT(N414,FIND(",",N414)-1),MapTable!$A:$A,1,0)),ISERROR(VLOOKUP(TRIM(MID(N414,FIND(",",N414)+1,999)),MapTable!$A:$A,1,0))),"맵없음",
  ""),
IF(ISERROR(FIND(",",N414,FIND(",",N414,FIND(",",N414)+1)+1)),
  IF(OR(ISERROR(VLOOKUP(LEFT(N414,FIND(",",N414)-1),MapTable!$A:$A,1,0)),ISERROR(VLOOKUP(TRIM(MID(N414,FIND(",",N414)+1,FIND(",",N414,FIND(",",N414)+1)-FIND(",",N414)-1)),MapTable!$A:$A,1,0)),ISERROR(VLOOKUP(TRIM(MID(N414,FIND(",",N414,FIND(",",N414)+1)+1,999)),MapTable!$A:$A,1,0))),"맵없음",
  ""),
IF(ISERROR(FIND(",",N414,FIND(",",N414,FIND(",",N414,FIND(",",N414)+1)+1)+1)),
  IF(OR(ISERROR(VLOOKUP(LEFT(N414,FIND(",",N414)-1),MapTable!$A:$A,1,0)),ISERROR(VLOOKUP(TRIM(MID(N414,FIND(",",N414)+1,FIND(",",N414,FIND(",",N414)+1)-FIND(",",N414)-1)),MapTable!$A:$A,1,0)),ISERROR(VLOOKUP(TRIM(MID(N414,FIND(",",N414,FIND(",",N414)+1)+1,FIND(",",N414,FIND(",",N414,FIND(",",N414)+1)+1)-FIND(",",N414,FIND(",",N414)+1)-1)),MapTable!$A:$A,1,0)),ISERROR(VLOOKUP(TRIM(MID(N414,FIND(",",N414,FIND(",",N414,FIND(",",N414)+1)+1)+1,999)),MapTable!$A:$A,1,0))),"맵없음",
  ""),
)))))</f>
        <v/>
      </c>
      <c r="T414" t="str">
        <f>IF(ISBLANK(S414),"",IF(ISERROR(VLOOKUP(S414,[1]DropTable!$A:$A,1,0)),"드랍없음",""))</f>
        <v/>
      </c>
      <c r="V414" t="str">
        <f>IF(ISBLANK(U414),"",IF(ISERROR(VLOOKUP(U414,[1]DropTable!$A:$A,1,0)),"드랍없음",""))</f>
        <v/>
      </c>
      <c r="X414">
        <v>8.1</v>
      </c>
    </row>
    <row r="415" spans="1:24" x14ac:dyDescent="0.3">
      <c r="A415">
        <v>11</v>
      </c>
      <c r="B415">
        <v>23</v>
      </c>
      <c r="C415">
        <f t="shared" si="23"/>
        <v>1680</v>
      </c>
      <c r="D415">
        <v>420</v>
      </c>
      <c r="E415" t="s">
        <v>114</v>
      </c>
      <c r="G415" t="b">
        <v>0</v>
      </c>
      <c r="H415" t="s">
        <v>24</v>
      </c>
      <c r="I415" t="str">
        <f>IF(ISBLANK(H415),"",IF(ISERROR(VLOOKUP(H415,MapTable!$A:$A,1,0)),"컨트롤없음",""))</f>
        <v/>
      </c>
      <c r="J415">
        <f t="shared" si="21"/>
        <v>3</v>
      </c>
      <c r="K415" t="b">
        <f t="shared" ca="1" si="22"/>
        <v>1</v>
      </c>
      <c r="M415" t="str">
        <f>IF(ISBLANK(L415),"",IF(ISERROR(VLOOKUP(L415,MapTable!$A:$A,1,0)),"컨트롤없음",""))</f>
        <v/>
      </c>
      <c r="O415" t="str">
        <f>IF(ISBLANK(N415),"",
IF(ISERROR(FIND(",",N415)),
  IF(ISERROR(VLOOKUP(N415,MapTable!$A:$A,1,0)),"맵없음",
  ""),
IF(ISERROR(FIND(",",N415,FIND(",",N415)+1)),
  IF(OR(ISERROR(VLOOKUP(LEFT(N415,FIND(",",N415)-1),MapTable!$A:$A,1,0)),ISERROR(VLOOKUP(TRIM(MID(N415,FIND(",",N415)+1,999)),MapTable!$A:$A,1,0))),"맵없음",
  ""),
IF(ISERROR(FIND(",",N415,FIND(",",N415,FIND(",",N415)+1)+1)),
  IF(OR(ISERROR(VLOOKUP(LEFT(N415,FIND(",",N415)-1),MapTable!$A:$A,1,0)),ISERROR(VLOOKUP(TRIM(MID(N415,FIND(",",N415)+1,FIND(",",N415,FIND(",",N415)+1)-FIND(",",N415)-1)),MapTable!$A:$A,1,0)),ISERROR(VLOOKUP(TRIM(MID(N415,FIND(",",N415,FIND(",",N415)+1)+1,999)),MapTable!$A:$A,1,0))),"맵없음",
  ""),
IF(ISERROR(FIND(",",N415,FIND(",",N415,FIND(",",N415,FIND(",",N415)+1)+1)+1)),
  IF(OR(ISERROR(VLOOKUP(LEFT(N415,FIND(",",N415)-1),MapTable!$A:$A,1,0)),ISERROR(VLOOKUP(TRIM(MID(N415,FIND(",",N415)+1,FIND(",",N415,FIND(",",N415)+1)-FIND(",",N415)-1)),MapTable!$A:$A,1,0)),ISERROR(VLOOKUP(TRIM(MID(N415,FIND(",",N415,FIND(",",N415)+1)+1,FIND(",",N415,FIND(",",N415,FIND(",",N415)+1)+1)-FIND(",",N415,FIND(",",N415)+1)-1)),MapTable!$A:$A,1,0)),ISERROR(VLOOKUP(TRIM(MID(N415,FIND(",",N415,FIND(",",N415,FIND(",",N415)+1)+1)+1,999)),MapTable!$A:$A,1,0))),"맵없음",
  ""),
)))))</f>
        <v/>
      </c>
      <c r="T415" t="str">
        <f>IF(ISBLANK(S415),"",IF(ISERROR(VLOOKUP(S415,[1]DropTable!$A:$A,1,0)),"드랍없음",""))</f>
        <v/>
      </c>
      <c r="V415" t="str">
        <f>IF(ISBLANK(U415),"",IF(ISERROR(VLOOKUP(U415,[1]DropTable!$A:$A,1,0)),"드랍없음",""))</f>
        <v/>
      </c>
      <c r="X415">
        <v>8.1</v>
      </c>
    </row>
    <row r="416" spans="1:24" x14ac:dyDescent="0.3">
      <c r="A416">
        <v>11</v>
      </c>
      <c r="B416">
        <v>24</v>
      </c>
      <c r="C416">
        <f t="shared" si="23"/>
        <v>1680</v>
      </c>
      <c r="D416">
        <v>420</v>
      </c>
      <c r="E416" t="s">
        <v>114</v>
      </c>
      <c r="G416" t="b">
        <v>0</v>
      </c>
      <c r="H416" t="s">
        <v>24</v>
      </c>
      <c r="I416" t="str">
        <f>IF(ISBLANK(H416),"",IF(ISERROR(VLOOKUP(H416,MapTable!$A:$A,1,0)),"컨트롤없음",""))</f>
        <v/>
      </c>
      <c r="J416">
        <f t="shared" si="21"/>
        <v>12</v>
      </c>
      <c r="K416" t="b">
        <f t="shared" ca="1" si="22"/>
        <v>1</v>
      </c>
      <c r="M416" t="str">
        <f>IF(ISBLANK(L416),"",IF(ISERROR(VLOOKUP(L416,MapTable!$A:$A,1,0)),"컨트롤없음",""))</f>
        <v/>
      </c>
      <c r="O416" t="str">
        <f>IF(ISBLANK(N416),"",
IF(ISERROR(FIND(",",N416)),
  IF(ISERROR(VLOOKUP(N416,MapTable!$A:$A,1,0)),"맵없음",
  ""),
IF(ISERROR(FIND(",",N416,FIND(",",N416)+1)),
  IF(OR(ISERROR(VLOOKUP(LEFT(N416,FIND(",",N416)-1),MapTable!$A:$A,1,0)),ISERROR(VLOOKUP(TRIM(MID(N416,FIND(",",N416)+1,999)),MapTable!$A:$A,1,0))),"맵없음",
  ""),
IF(ISERROR(FIND(",",N416,FIND(",",N416,FIND(",",N416)+1)+1)),
  IF(OR(ISERROR(VLOOKUP(LEFT(N416,FIND(",",N416)-1),MapTable!$A:$A,1,0)),ISERROR(VLOOKUP(TRIM(MID(N416,FIND(",",N416)+1,FIND(",",N416,FIND(",",N416)+1)-FIND(",",N416)-1)),MapTable!$A:$A,1,0)),ISERROR(VLOOKUP(TRIM(MID(N416,FIND(",",N416,FIND(",",N416)+1)+1,999)),MapTable!$A:$A,1,0))),"맵없음",
  ""),
IF(ISERROR(FIND(",",N416,FIND(",",N416,FIND(",",N416,FIND(",",N416)+1)+1)+1)),
  IF(OR(ISERROR(VLOOKUP(LEFT(N416,FIND(",",N416)-1),MapTable!$A:$A,1,0)),ISERROR(VLOOKUP(TRIM(MID(N416,FIND(",",N416)+1,FIND(",",N416,FIND(",",N416)+1)-FIND(",",N416)-1)),MapTable!$A:$A,1,0)),ISERROR(VLOOKUP(TRIM(MID(N416,FIND(",",N416,FIND(",",N416)+1)+1,FIND(",",N416,FIND(",",N416,FIND(",",N416)+1)+1)-FIND(",",N416,FIND(",",N416)+1)-1)),MapTable!$A:$A,1,0)),ISERROR(VLOOKUP(TRIM(MID(N416,FIND(",",N416,FIND(",",N416,FIND(",",N416)+1)+1)+1,999)),MapTable!$A:$A,1,0))),"맵없음",
  ""),
)))))</f>
        <v/>
      </c>
      <c r="T416" t="str">
        <f>IF(ISBLANK(S416),"",IF(ISERROR(VLOOKUP(S416,[1]DropTable!$A:$A,1,0)),"드랍없음",""))</f>
        <v/>
      </c>
      <c r="V416" t="str">
        <f>IF(ISBLANK(U416),"",IF(ISERROR(VLOOKUP(U416,[1]DropTable!$A:$A,1,0)),"드랍없음",""))</f>
        <v/>
      </c>
      <c r="X416">
        <v>8.1</v>
      </c>
    </row>
    <row r="417" spans="1:24" x14ac:dyDescent="0.3">
      <c r="A417">
        <v>11</v>
      </c>
      <c r="B417">
        <v>25</v>
      </c>
      <c r="C417">
        <f t="shared" si="23"/>
        <v>1680</v>
      </c>
      <c r="D417">
        <v>420</v>
      </c>
      <c r="E417" t="s">
        <v>114</v>
      </c>
      <c r="G417" t="b">
        <v>0</v>
      </c>
      <c r="H417" t="s">
        <v>24</v>
      </c>
      <c r="I417" t="str">
        <f>IF(ISBLANK(H417),"",IF(ISERROR(VLOOKUP(H417,MapTable!$A:$A,1,0)),"컨트롤없음",""))</f>
        <v/>
      </c>
      <c r="J417">
        <f t="shared" si="21"/>
        <v>4</v>
      </c>
      <c r="K417" t="b">
        <f t="shared" ca="1" si="22"/>
        <v>0</v>
      </c>
      <c r="M417" t="str">
        <f>IF(ISBLANK(L417),"",IF(ISERROR(VLOOKUP(L417,MapTable!$A:$A,1,0)),"컨트롤없음",""))</f>
        <v/>
      </c>
      <c r="O417" t="str">
        <f>IF(ISBLANK(N417),"",
IF(ISERROR(FIND(",",N417)),
  IF(ISERROR(VLOOKUP(N417,MapTable!$A:$A,1,0)),"맵없음",
  ""),
IF(ISERROR(FIND(",",N417,FIND(",",N417)+1)),
  IF(OR(ISERROR(VLOOKUP(LEFT(N417,FIND(",",N417)-1),MapTable!$A:$A,1,0)),ISERROR(VLOOKUP(TRIM(MID(N417,FIND(",",N417)+1,999)),MapTable!$A:$A,1,0))),"맵없음",
  ""),
IF(ISERROR(FIND(",",N417,FIND(",",N417,FIND(",",N417)+1)+1)),
  IF(OR(ISERROR(VLOOKUP(LEFT(N417,FIND(",",N417)-1),MapTable!$A:$A,1,0)),ISERROR(VLOOKUP(TRIM(MID(N417,FIND(",",N417)+1,FIND(",",N417,FIND(",",N417)+1)-FIND(",",N417)-1)),MapTable!$A:$A,1,0)),ISERROR(VLOOKUP(TRIM(MID(N417,FIND(",",N417,FIND(",",N417)+1)+1,999)),MapTable!$A:$A,1,0))),"맵없음",
  ""),
IF(ISERROR(FIND(",",N417,FIND(",",N417,FIND(",",N417,FIND(",",N417)+1)+1)+1)),
  IF(OR(ISERROR(VLOOKUP(LEFT(N417,FIND(",",N417)-1),MapTable!$A:$A,1,0)),ISERROR(VLOOKUP(TRIM(MID(N417,FIND(",",N417)+1,FIND(",",N417,FIND(",",N417)+1)-FIND(",",N417)-1)),MapTable!$A:$A,1,0)),ISERROR(VLOOKUP(TRIM(MID(N417,FIND(",",N417,FIND(",",N417)+1)+1,FIND(",",N417,FIND(",",N417,FIND(",",N417)+1)+1)-FIND(",",N417,FIND(",",N417)+1)-1)),MapTable!$A:$A,1,0)),ISERROR(VLOOKUP(TRIM(MID(N417,FIND(",",N417,FIND(",",N417,FIND(",",N417)+1)+1)+1,999)),MapTable!$A:$A,1,0))),"맵없음",
  ""),
)))))</f>
        <v/>
      </c>
      <c r="T417" t="str">
        <f>IF(ISBLANK(S417),"",IF(ISERROR(VLOOKUP(S417,[1]DropTable!$A:$A,1,0)),"드랍없음",""))</f>
        <v/>
      </c>
      <c r="V417" t="str">
        <f>IF(ISBLANK(U417),"",IF(ISERROR(VLOOKUP(U417,[1]DropTable!$A:$A,1,0)),"드랍없음",""))</f>
        <v/>
      </c>
      <c r="X417">
        <v>8.1</v>
      </c>
    </row>
    <row r="418" spans="1:24" x14ac:dyDescent="0.3">
      <c r="A418">
        <v>11</v>
      </c>
      <c r="B418">
        <v>26</v>
      </c>
      <c r="C418">
        <f t="shared" si="23"/>
        <v>1680</v>
      </c>
      <c r="D418">
        <v>420</v>
      </c>
      <c r="E418" t="s">
        <v>114</v>
      </c>
      <c r="G418" t="b">
        <v>0</v>
      </c>
      <c r="H418" t="s">
        <v>24</v>
      </c>
      <c r="I418" t="str">
        <f>IF(ISBLANK(H418),"",IF(ISERROR(VLOOKUP(H418,MapTable!$A:$A,1,0)),"컨트롤없음",""))</f>
        <v/>
      </c>
      <c r="J418">
        <f t="shared" si="21"/>
        <v>4</v>
      </c>
      <c r="K418" t="b">
        <f t="shared" ca="1" si="22"/>
        <v>0</v>
      </c>
      <c r="M418" t="str">
        <f>IF(ISBLANK(L418),"",IF(ISERROR(VLOOKUP(L418,MapTable!$A:$A,1,0)),"컨트롤없음",""))</f>
        <v/>
      </c>
      <c r="O418" t="str">
        <f>IF(ISBLANK(N418),"",
IF(ISERROR(FIND(",",N418)),
  IF(ISERROR(VLOOKUP(N418,MapTable!$A:$A,1,0)),"맵없음",
  ""),
IF(ISERROR(FIND(",",N418,FIND(",",N418)+1)),
  IF(OR(ISERROR(VLOOKUP(LEFT(N418,FIND(",",N418)-1),MapTable!$A:$A,1,0)),ISERROR(VLOOKUP(TRIM(MID(N418,FIND(",",N418)+1,999)),MapTable!$A:$A,1,0))),"맵없음",
  ""),
IF(ISERROR(FIND(",",N418,FIND(",",N418,FIND(",",N418)+1)+1)),
  IF(OR(ISERROR(VLOOKUP(LEFT(N418,FIND(",",N418)-1),MapTable!$A:$A,1,0)),ISERROR(VLOOKUP(TRIM(MID(N418,FIND(",",N418)+1,FIND(",",N418,FIND(",",N418)+1)-FIND(",",N418)-1)),MapTable!$A:$A,1,0)),ISERROR(VLOOKUP(TRIM(MID(N418,FIND(",",N418,FIND(",",N418)+1)+1,999)),MapTable!$A:$A,1,0))),"맵없음",
  ""),
IF(ISERROR(FIND(",",N418,FIND(",",N418,FIND(",",N418,FIND(",",N418)+1)+1)+1)),
  IF(OR(ISERROR(VLOOKUP(LEFT(N418,FIND(",",N418)-1),MapTable!$A:$A,1,0)),ISERROR(VLOOKUP(TRIM(MID(N418,FIND(",",N418)+1,FIND(",",N418,FIND(",",N418)+1)-FIND(",",N418)-1)),MapTable!$A:$A,1,0)),ISERROR(VLOOKUP(TRIM(MID(N418,FIND(",",N418,FIND(",",N418)+1)+1,FIND(",",N418,FIND(",",N418,FIND(",",N418)+1)+1)-FIND(",",N418,FIND(",",N418)+1)-1)),MapTable!$A:$A,1,0)),ISERROR(VLOOKUP(TRIM(MID(N418,FIND(",",N418,FIND(",",N418,FIND(",",N418)+1)+1)+1,999)),MapTable!$A:$A,1,0))),"맵없음",
  ""),
)))))</f>
        <v/>
      </c>
      <c r="T418" t="str">
        <f>IF(ISBLANK(S418),"",IF(ISERROR(VLOOKUP(S418,[1]DropTable!$A:$A,1,0)),"드랍없음",""))</f>
        <v/>
      </c>
      <c r="V418" t="str">
        <f>IF(ISBLANK(U418),"",IF(ISERROR(VLOOKUP(U418,[1]DropTable!$A:$A,1,0)),"드랍없음",""))</f>
        <v/>
      </c>
      <c r="X418">
        <v>8.1</v>
      </c>
    </row>
    <row r="419" spans="1:24" x14ac:dyDescent="0.3">
      <c r="A419">
        <v>11</v>
      </c>
      <c r="B419">
        <v>27</v>
      </c>
      <c r="C419">
        <f t="shared" si="23"/>
        <v>1680</v>
      </c>
      <c r="D419">
        <v>420</v>
      </c>
      <c r="E419" t="s">
        <v>114</v>
      </c>
      <c r="G419" t="b">
        <v>0</v>
      </c>
      <c r="H419" t="s">
        <v>24</v>
      </c>
      <c r="I419" t="str">
        <f>IF(ISBLANK(H419),"",IF(ISERROR(VLOOKUP(H419,MapTable!$A:$A,1,0)),"컨트롤없음",""))</f>
        <v/>
      </c>
      <c r="J419">
        <f t="shared" si="21"/>
        <v>4</v>
      </c>
      <c r="K419" t="b">
        <f t="shared" ca="1" si="22"/>
        <v>0</v>
      </c>
      <c r="M419" t="str">
        <f>IF(ISBLANK(L419),"",IF(ISERROR(VLOOKUP(L419,MapTable!$A:$A,1,0)),"컨트롤없음",""))</f>
        <v/>
      </c>
      <c r="O419" t="str">
        <f>IF(ISBLANK(N419),"",
IF(ISERROR(FIND(",",N419)),
  IF(ISERROR(VLOOKUP(N419,MapTable!$A:$A,1,0)),"맵없음",
  ""),
IF(ISERROR(FIND(",",N419,FIND(",",N419)+1)),
  IF(OR(ISERROR(VLOOKUP(LEFT(N419,FIND(",",N419)-1),MapTable!$A:$A,1,0)),ISERROR(VLOOKUP(TRIM(MID(N419,FIND(",",N419)+1,999)),MapTable!$A:$A,1,0))),"맵없음",
  ""),
IF(ISERROR(FIND(",",N419,FIND(",",N419,FIND(",",N419)+1)+1)),
  IF(OR(ISERROR(VLOOKUP(LEFT(N419,FIND(",",N419)-1),MapTable!$A:$A,1,0)),ISERROR(VLOOKUP(TRIM(MID(N419,FIND(",",N419)+1,FIND(",",N419,FIND(",",N419)+1)-FIND(",",N419)-1)),MapTable!$A:$A,1,0)),ISERROR(VLOOKUP(TRIM(MID(N419,FIND(",",N419,FIND(",",N419)+1)+1,999)),MapTable!$A:$A,1,0))),"맵없음",
  ""),
IF(ISERROR(FIND(",",N419,FIND(",",N419,FIND(",",N419,FIND(",",N419)+1)+1)+1)),
  IF(OR(ISERROR(VLOOKUP(LEFT(N419,FIND(",",N419)-1),MapTable!$A:$A,1,0)),ISERROR(VLOOKUP(TRIM(MID(N419,FIND(",",N419)+1,FIND(",",N419,FIND(",",N419)+1)-FIND(",",N419)-1)),MapTable!$A:$A,1,0)),ISERROR(VLOOKUP(TRIM(MID(N419,FIND(",",N419,FIND(",",N419)+1)+1,FIND(",",N419,FIND(",",N419,FIND(",",N419)+1)+1)-FIND(",",N419,FIND(",",N419)+1)-1)),MapTable!$A:$A,1,0)),ISERROR(VLOOKUP(TRIM(MID(N419,FIND(",",N419,FIND(",",N419,FIND(",",N419)+1)+1)+1,999)),MapTable!$A:$A,1,0))),"맵없음",
  ""),
)))))</f>
        <v/>
      </c>
      <c r="T419" t="str">
        <f>IF(ISBLANK(S419),"",IF(ISERROR(VLOOKUP(S419,[1]DropTable!$A:$A,1,0)),"드랍없음",""))</f>
        <v/>
      </c>
      <c r="V419" t="str">
        <f>IF(ISBLANK(U419),"",IF(ISERROR(VLOOKUP(U419,[1]DropTable!$A:$A,1,0)),"드랍없음",""))</f>
        <v/>
      </c>
      <c r="X419">
        <v>8.1</v>
      </c>
    </row>
    <row r="420" spans="1:24" x14ac:dyDescent="0.3">
      <c r="A420">
        <v>11</v>
      </c>
      <c r="B420">
        <v>28</v>
      </c>
      <c r="C420">
        <f t="shared" si="23"/>
        <v>1680</v>
      </c>
      <c r="D420">
        <v>420</v>
      </c>
      <c r="E420" t="s">
        <v>114</v>
      </c>
      <c r="G420" t="b">
        <v>0</v>
      </c>
      <c r="H420" t="s">
        <v>24</v>
      </c>
      <c r="I420" t="str">
        <f>IF(ISBLANK(H420),"",IF(ISERROR(VLOOKUP(H420,MapTable!$A:$A,1,0)),"컨트롤없음",""))</f>
        <v/>
      </c>
      <c r="J420">
        <f t="shared" si="21"/>
        <v>11</v>
      </c>
      <c r="K420" t="b">
        <f t="shared" ca="1" si="22"/>
        <v>0</v>
      </c>
      <c r="M420" t="str">
        <f>IF(ISBLANK(L420),"",IF(ISERROR(VLOOKUP(L420,MapTable!$A:$A,1,0)),"컨트롤없음",""))</f>
        <v/>
      </c>
      <c r="O420" t="str">
        <f>IF(ISBLANK(N420),"",
IF(ISERROR(FIND(",",N420)),
  IF(ISERROR(VLOOKUP(N420,MapTable!$A:$A,1,0)),"맵없음",
  ""),
IF(ISERROR(FIND(",",N420,FIND(",",N420)+1)),
  IF(OR(ISERROR(VLOOKUP(LEFT(N420,FIND(",",N420)-1),MapTable!$A:$A,1,0)),ISERROR(VLOOKUP(TRIM(MID(N420,FIND(",",N420)+1,999)),MapTable!$A:$A,1,0))),"맵없음",
  ""),
IF(ISERROR(FIND(",",N420,FIND(",",N420,FIND(",",N420)+1)+1)),
  IF(OR(ISERROR(VLOOKUP(LEFT(N420,FIND(",",N420)-1),MapTable!$A:$A,1,0)),ISERROR(VLOOKUP(TRIM(MID(N420,FIND(",",N420)+1,FIND(",",N420,FIND(",",N420)+1)-FIND(",",N420)-1)),MapTable!$A:$A,1,0)),ISERROR(VLOOKUP(TRIM(MID(N420,FIND(",",N420,FIND(",",N420)+1)+1,999)),MapTable!$A:$A,1,0))),"맵없음",
  ""),
IF(ISERROR(FIND(",",N420,FIND(",",N420,FIND(",",N420,FIND(",",N420)+1)+1)+1)),
  IF(OR(ISERROR(VLOOKUP(LEFT(N420,FIND(",",N420)-1),MapTable!$A:$A,1,0)),ISERROR(VLOOKUP(TRIM(MID(N420,FIND(",",N420)+1,FIND(",",N420,FIND(",",N420)+1)-FIND(",",N420)-1)),MapTable!$A:$A,1,0)),ISERROR(VLOOKUP(TRIM(MID(N420,FIND(",",N420,FIND(",",N420)+1)+1,FIND(",",N420,FIND(",",N420,FIND(",",N420)+1)+1)-FIND(",",N420,FIND(",",N420)+1)-1)),MapTable!$A:$A,1,0)),ISERROR(VLOOKUP(TRIM(MID(N420,FIND(",",N420,FIND(",",N420,FIND(",",N420)+1)+1)+1,999)),MapTable!$A:$A,1,0))),"맵없음",
  ""),
)))))</f>
        <v/>
      </c>
      <c r="T420" t="str">
        <f>IF(ISBLANK(S420),"",IF(ISERROR(VLOOKUP(S420,[1]DropTable!$A:$A,1,0)),"드랍없음",""))</f>
        <v/>
      </c>
      <c r="V420" t="str">
        <f>IF(ISBLANK(U420),"",IF(ISERROR(VLOOKUP(U420,[1]DropTable!$A:$A,1,0)),"드랍없음",""))</f>
        <v/>
      </c>
      <c r="X420">
        <v>8.1</v>
      </c>
    </row>
    <row r="421" spans="1:24" x14ac:dyDescent="0.3">
      <c r="A421">
        <v>11</v>
      </c>
      <c r="B421">
        <v>29</v>
      </c>
      <c r="C421">
        <f t="shared" si="23"/>
        <v>1680</v>
      </c>
      <c r="D421">
        <v>420</v>
      </c>
      <c r="E421" t="s">
        <v>114</v>
      </c>
      <c r="G421" t="b">
        <v>0</v>
      </c>
      <c r="H421" t="s">
        <v>24</v>
      </c>
      <c r="I421" t="str">
        <f>IF(ISBLANK(H421),"",IF(ISERROR(VLOOKUP(H421,MapTable!$A:$A,1,0)),"컨트롤없음",""))</f>
        <v/>
      </c>
      <c r="J421">
        <f t="shared" si="21"/>
        <v>4</v>
      </c>
      <c r="K421" t="b">
        <f t="shared" ca="1" si="22"/>
        <v>0</v>
      </c>
      <c r="M421" t="str">
        <f>IF(ISBLANK(L421),"",IF(ISERROR(VLOOKUP(L421,MapTable!$A:$A,1,0)),"컨트롤없음",""))</f>
        <v/>
      </c>
      <c r="O421" t="str">
        <f>IF(ISBLANK(N421),"",
IF(ISERROR(FIND(",",N421)),
  IF(ISERROR(VLOOKUP(N421,MapTable!$A:$A,1,0)),"맵없음",
  ""),
IF(ISERROR(FIND(",",N421,FIND(",",N421)+1)),
  IF(OR(ISERROR(VLOOKUP(LEFT(N421,FIND(",",N421)-1),MapTable!$A:$A,1,0)),ISERROR(VLOOKUP(TRIM(MID(N421,FIND(",",N421)+1,999)),MapTable!$A:$A,1,0))),"맵없음",
  ""),
IF(ISERROR(FIND(",",N421,FIND(",",N421,FIND(",",N421)+1)+1)),
  IF(OR(ISERROR(VLOOKUP(LEFT(N421,FIND(",",N421)-1),MapTable!$A:$A,1,0)),ISERROR(VLOOKUP(TRIM(MID(N421,FIND(",",N421)+1,FIND(",",N421,FIND(",",N421)+1)-FIND(",",N421)-1)),MapTable!$A:$A,1,0)),ISERROR(VLOOKUP(TRIM(MID(N421,FIND(",",N421,FIND(",",N421)+1)+1,999)),MapTable!$A:$A,1,0))),"맵없음",
  ""),
IF(ISERROR(FIND(",",N421,FIND(",",N421,FIND(",",N421,FIND(",",N421)+1)+1)+1)),
  IF(OR(ISERROR(VLOOKUP(LEFT(N421,FIND(",",N421)-1),MapTable!$A:$A,1,0)),ISERROR(VLOOKUP(TRIM(MID(N421,FIND(",",N421)+1,FIND(",",N421,FIND(",",N421)+1)-FIND(",",N421)-1)),MapTable!$A:$A,1,0)),ISERROR(VLOOKUP(TRIM(MID(N421,FIND(",",N421,FIND(",",N421)+1)+1,FIND(",",N421,FIND(",",N421,FIND(",",N421)+1)+1)-FIND(",",N421,FIND(",",N421)+1)-1)),MapTable!$A:$A,1,0)),ISERROR(VLOOKUP(TRIM(MID(N421,FIND(",",N421,FIND(",",N421,FIND(",",N421)+1)+1)+1,999)),MapTable!$A:$A,1,0))),"맵없음",
  ""),
)))))</f>
        <v/>
      </c>
      <c r="T421" t="str">
        <f>IF(ISBLANK(S421),"",IF(ISERROR(VLOOKUP(S421,[1]DropTable!$A:$A,1,0)),"드랍없음",""))</f>
        <v/>
      </c>
      <c r="V421" t="str">
        <f>IF(ISBLANK(U421),"",IF(ISERROR(VLOOKUP(U421,[1]DropTable!$A:$A,1,0)),"드랍없음",""))</f>
        <v/>
      </c>
      <c r="X421">
        <v>8.1</v>
      </c>
    </row>
    <row r="422" spans="1:24" x14ac:dyDescent="0.3">
      <c r="A422">
        <v>11</v>
      </c>
      <c r="B422">
        <v>30</v>
      </c>
      <c r="C422">
        <f t="shared" si="23"/>
        <v>1680</v>
      </c>
      <c r="D422">
        <v>420</v>
      </c>
      <c r="E422" t="s">
        <v>114</v>
      </c>
      <c r="G422" t="b">
        <v>0</v>
      </c>
      <c r="H422" t="s">
        <v>24</v>
      </c>
      <c r="I422" t="str">
        <f>IF(ISBLANK(H422),"",IF(ISERROR(VLOOKUP(H422,MapTable!$A:$A,1,0)),"컨트롤없음",""))</f>
        <v/>
      </c>
      <c r="J422">
        <f t="shared" si="21"/>
        <v>4</v>
      </c>
      <c r="K422" t="b">
        <f t="shared" ca="1" si="22"/>
        <v>0</v>
      </c>
      <c r="M422" t="str">
        <f>IF(ISBLANK(L422),"",IF(ISERROR(VLOOKUP(L422,MapTable!$A:$A,1,0)),"컨트롤없음",""))</f>
        <v/>
      </c>
      <c r="O422" t="str">
        <f>IF(ISBLANK(N422),"",
IF(ISERROR(FIND(",",N422)),
  IF(ISERROR(VLOOKUP(N422,MapTable!$A:$A,1,0)),"맵없음",
  ""),
IF(ISERROR(FIND(",",N422,FIND(",",N422)+1)),
  IF(OR(ISERROR(VLOOKUP(LEFT(N422,FIND(",",N422)-1),MapTable!$A:$A,1,0)),ISERROR(VLOOKUP(TRIM(MID(N422,FIND(",",N422)+1,999)),MapTable!$A:$A,1,0))),"맵없음",
  ""),
IF(ISERROR(FIND(",",N422,FIND(",",N422,FIND(",",N422)+1)+1)),
  IF(OR(ISERROR(VLOOKUP(LEFT(N422,FIND(",",N422)-1),MapTable!$A:$A,1,0)),ISERROR(VLOOKUP(TRIM(MID(N422,FIND(",",N422)+1,FIND(",",N422,FIND(",",N422)+1)-FIND(",",N422)-1)),MapTable!$A:$A,1,0)),ISERROR(VLOOKUP(TRIM(MID(N422,FIND(",",N422,FIND(",",N422)+1)+1,999)),MapTable!$A:$A,1,0))),"맵없음",
  ""),
IF(ISERROR(FIND(",",N422,FIND(",",N422,FIND(",",N422,FIND(",",N422)+1)+1)+1)),
  IF(OR(ISERROR(VLOOKUP(LEFT(N422,FIND(",",N422)-1),MapTable!$A:$A,1,0)),ISERROR(VLOOKUP(TRIM(MID(N422,FIND(",",N422)+1,FIND(",",N422,FIND(",",N422)+1)-FIND(",",N422)-1)),MapTable!$A:$A,1,0)),ISERROR(VLOOKUP(TRIM(MID(N422,FIND(",",N422,FIND(",",N422)+1)+1,FIND(",",N422,FIND(",",N422,FIND(",",N422)+1)+1)-FIND(",",N422,FIND(",",N422)+1)-1)),MapTable!$A:$A,1,0)),ISERROR(VLOOKUP(TRIM(MID(N422,FIND(",",N422,FIND(",",N422,FIND(",",N422)+1)+1)+1,999)),MapTable!$A:$A,1,0))),"맵없음",
  ""),
)))))</f>
        <v/>
      </c>
      <c r="T422" t="str">
        <f>IF(ISBLANK(S422),"",IF(ISERROR(VLOOKUP(S422,[1]DropTable!$A:$A,1,0)),"드랍없음",""))</f>
        <v/>
      </c>
      <c r="V422" t="str">
        <f>IF(ISBLANK(U422),"",IF(ISERROR(VLOOKUP(U422,[1]DropTable!$A:$A,1,0)),"드랍없음",""))</f>
        <v/>
      </c>
      <c r="X422">
        <v>8.1</v>
      </c>
    </row>
    <row r="423" spans="1:24" x14ac:dyDescent="0.3">
      <c r="A423">
        <v>11</v>
      </c>
      <c r="B423">
        <v>31</v>
      </c>
      <c r="C423">
        <f t="shared" si="23"/>
        <v>1680</v>
      </c>
      <c r="D423">
        <v>420</v>
      </c>
      <c r="E423" t="s">
        <v>114</v>
      </c>
      <c r="G423" t="b">
        <v>0</v>
      </c>
      <c r="H423" t="s">
        <v>24</v>
      </c>
      <c r="I423" t="str">
        <f>IF(ISBLANK(H423),"",IF(ISERROR(VLOOKUP(H423,MapTable!$A:$A,1,0)),"컨트롤없음",""))</f>
        <v/>
      </c>
      <c r="J423">
        <f t="shared" si="21"/>
        <v>4</v>
      </c>
      <c r="K423" t="b">
        <f t="shared" ca="1" si="22"/>
        <v>1</v>
      </c>
      <c r="M423" t="str">
        <f>IF(ISBLANK(L423),"",IF(ISERROR(VLOOKUP(L423,MapTable!$A:$A,1,0)),"컨트롤없음",""))</f>
        <v/>
      </c>
      <c r="O423" t="str">
        <f>IF(ISBLANK(N423),"",
IF(ISERROR(FIND(",",N423)),
  IF(ISERROR(VLOOKUP(N423,MapTable!$A:$A,1,0)),"맵없음",
  ""),
IF(ISERROR(FIND(",",N423,FIND(",",N423)+1)),
  IF(OR(ISERROR(VLOOKUP(LEFT(N423,FIND(",",N423)-1),MapTable!$A:$A,1,0)),ISERROR(VLOOKUP(TRIM(MID(N423,FIND(",",N423)+1,999)),MapTable!$A:$A,1,0))),"맵없음",
  ""),
IF(ISERROR(FIND(",",N423,FIND(",",N423,FIND(",",N423)+1)+1)),
  IF(OR(ISERROR(VLOOKUP(LEFT(N423,FIND(",",N423)-1),MapTable!$A:$A,1,0)),ISERROR(VLOOKUP(TRIM(MID(N423,FIND(",",N423)+1,FIND(",",N423,FIND(",",N423)+1)-FIND(",",N423)-1)),MapTable!$A:$A,1,0)),ISERROR(VLOOKUP(TRIM(MID(N423,FIND(",",N423,FIND(",",N423)+1)+1,999)),MapTable!$A:$A,1,0))),"맵없음",
  ""),
IF(ISERROR(FIND(",",N423,FIND(",",N423,FIND(",",N423,FIND(",",N423)+1)+1)+1)),
  IF(OR(ISERROR(VLOOKUP(LEFT(N423,FIND(",",N423)-1),MapTable!$A:$A,1,0)),ISERROR(VLOOKUP(TRIM(MID(N423,FIND(",",N423)+1,FIND(",",N423,FIND(",",N423)+1)-FIND(",",N423)-1)),MapTable!$A:$A,1,0)),ISERROR(VLOOKUP(TRIM(MID(N423,FIND(",",N423,FIND(",",N423)+1)+1,FIND(",",N423,FIND(",",N423,FIND(",",N423)+1)+1)-FIND(",",N423,FIND(",",N423)+1)-1)),MapTable!$A:$A,1,0)),ISERROR(VLOOKUP(TRIM(MID(N423,FIND(",",N423,FIND(",",N423,FIND(",",N423)+1)+1)+1,999)),MapTable!$A:$A,1,0))),"맵없음",
  ""),
)))))</f>
        <v/>
      </c>
      <c r="T423" t="str">
        <f>IF(ISBLANK(S423),"",IF(ISERROR(VLOOKUP(S423,[1]DropTable!$A:$A,1,0)),"드랍없음",""))</f>
        <v/>
      </c>
      <c r="V423" t="str">
        <f>IF(ISBLANK(U423),"",IF(ISERROR(VLOOKUP(U423,[1]DropTable!$A:$A,1,0)),"드랍없음",""))</f>
        <v/>
      </c>
      <c r="X423">
        <v>8.1</v>
      </c>
    </row>
    <row r="424" spans="1:24" x14ac:dyDescent="0.3">
      <c r="A424">
        <v>11</v>
      </c>
      <c r="B424">
        <v>32</v>
      </c>
      <c r="C424">
        <f t="shared" si="23"/>
        <v>1680</v>
      </c>
      <c r="D424">
        <v>420</v>
      </c>
      <c r="E424" t="s">
        <v>114</v>
      </c>
      <c r="G424" t="b">
        <v>0</v>
      </c>
      <c r="H424" t="s">
        <v>24</v>
      </c>
      <c r="I424" t="str">
        <f>IF(ISBLANK(H424),"",IF(ISERROR(VLOOKUP(H424,MapTable!$A:$A,1,0)),"컨트롤없음",""))</f>
        <v/>
      </c>
      <c r="J424">
        <f t="shared" si="21"/>
        <v>12</v>
      </c>
      <c r="K424" t="b">
        <f t="shared" ca="1" si="22"/>
        <v>1</v>
      </c>
      <c r="M424" t="str">
        <f>IF(ISBLANK(L424),"",IF(ISERROR(VLOOKUP(L424,MapTable!$A:$A,1,0)),"컨트롤없음",""))</f>
        <v/>
      </c>
      <c r="O424" t="str">
        <f>IF(ISBLANK(N424),"",
IF(ISERROR(FIND(",",N424)),
  IF(ISERROR(VLOOKUP(N424,MapTable!$A:$A,1,0)),"맵없음",
  ""),
IF(ISERROR(FIND(",",N424,FIND(",",N424)+1)),
  IF(OR(ISERROR(VLOOKUP(LEFT(N424,FIND(",",N424)-1),MapTable!$A:$A,1,0)),ISERROR(VLOOKUP(TRIM(MID(N424,FIND(",",N424)+1,999)),MapTable!$A:$A,1,0))),"맵없음",
  ""),
IF(ISERROR(FIND(",",N424,FIND(",",N424,FIND(",",N424)+1)+1)),
  IF(OR(ISERROR(VLOOKUP(LEFT(N424,FIND(",",N424)-1),MapTable!$A:$A,1,0)),ISERROR(VLOOKUP(TRIM(MID(N424,FIND(",",N424)+1,FIND(",",N424,FIND(",",N424)+1)-FIND(",",N424)-1)),MapTable!$A:$A,1,0)),ISERROR(VLOOKUP(TRIM(MID(N424,FIND(",",N424,FIND(",",N424)+1)+1,999)),MapTable!$A:$A,1,0))),"맵없음",
  ""),
IF(ISERROR(FIND(",",N424,FIND(",",N424,FIND(",",N424,FIND(",",N424)+1)+1)+1)),
  IF(OR(ISERROR(VLOOKUP(LEFT(N424,FIND(",",N424)-1),MapTable!$A:$A,1,0)),ISERROR(VLOOKUP(TRIM(MID(N424,FIND(",",N424)+1,FIND(",",N424,FIND(",",N424)+1)-FIND(",",N424)-1)),MapTable!$A:$A,1,0)),ISERROR(VLOOKUP(TRIM(MID(N424,FIND(",",N424,FIND(",",N424)+1)+1,FIND(",",N424,FIND(",",N424,FIND(",",N424)+1)+1)-FIND(",",N424,FIND(",",N424)+1)-1)),MapTable!$A:$A,1,0)),ISERROR(VLOOKUP(TRIM(MID(N424,FIND(",",N424,FIND(",",N424,FIND(",",N424)+1)+1)+1,999)),MapTable!$A:$A,1,0))),"맵없음",
  ""),
)))))</f>
        <v/>
      </c>
      <c r="T424" t="str">
        <f>IF(ISBLANK(S424),"",IF(ISERROR(VLOOKUP(S424,[1]DropTable!$A:$A,1,0)),"드랍없음",""))</f>
        <v/>
      </c>
      <c r="V424" t="str">
        <f>IF(ISBLANK(U424),"",IF(ISERROR(VLOOKUP(U424,[1]DropTable!$A:$A,1,0)),"드랍없음",""))</f>
        <v/>
      </c>
      <c r="X424">
        <v>8.1</v>
      </c>
    </row>
    <row r="425" spans="1:24" x14ac:dyDescent="0.3">
      <c r="A425">
        <v>11</v>
      </c>
      <c r="B425">
        <v>33</v>
      </c>
      <c r="C425">
        <f t="shared" si="23"/>
        <v>1680</v>
      </c>
      <c r="D425">
        <v>420</v>
      </c>
      <c r="E425" t="s">
        <v>114</v>
      </c>
      <c r="G425" t="b">
        <v>0</v>
      </c>
      <c r="H425" t="s">
        <v>24</v>
      </c>
      <c r="I425" t="str">
        <f>IF(ISBLANK(H425),"",IF(ISERROR(VLOOKUP(H425,MapTable!$A:$A,1,0)),"컨트롤없음",""))</f>
        <v/>
      </c>
      <c r="J425">
        <f t="shared" si="21"/>
        <v>5</v>
      </c>
      <c r="K425" t="b">
        <f t="shared" ca="1" si="22"/>
        <v>0</v>
      </c>
      <c r="M425" t="str">
        <f>IF(ISBLANK(L425),"",IF(ISERROR(VLOOKUP(L425,MapTable!$A:$A,1,0)),"컨트롤없음",""))</f>
        <v/>
      </c>
      <c r="O425" t="str">
        <f>IF(ISBLANK(N425),"",
IF(ISERROR(FIND(",",N425)),
  IF(ISERROR(VLOOKUP(N425,MapTable!$A:$A,1,0)),"맵없음",
  ""),
IF(ISERROR(FIND(",",N425,FIND(",",N425)+1)),
  IF(OR(ISERROR(VLOOKUP(LEFT(N425,FIND(",",N425)-1),MapTable!$A:$A,1,0)),ISERROR(VLOOKUP(TRIM(MID(N425,FIND(",",N425)+1,999)),MapTable!$A:$A,1,0))),"맵없음",
  ""),
IF(ISERROR(FIND(",",N425,FIND(",",N425,FIND(",",N425)+1)+1)),
  IF(OR(ISERROR(VLOOKUP(LEFT(N425,FIND(",",N425)-1),MapTable!$A:$A,1,0)),ISERROR(VLOOKUP(TRIM(MID(N425,FIND(",",N425)+1,FIND(",",N425,FIND(",",N425)+1)-FIND(",",N425)-1)),MapTable!$A:$A,1,0)),ISERROR(VLOOKUP(TRIM(MID(N425,FIND(",",N425,FIND(",",N425)+1)+1,999)),MapTable!$A:$A,1,0))),"맵없음",
  ""),
IF(ISERROR(FIND(",",N425,FIND(",",N425,FIND(",",N425,FIND(",",N425)+1)+1)+1)),
  IF(OR(ISERROR(VLOOKUP(LEFT(N425,FIND(",",N425)-1),MapTable!$A:$A,1,0)),ISERROR(VLOOKUP(TRIM(MID(N425,FIND(",",N425)+1,FIND(",",N425,FIND(",",N425)+1)-FIND(",",N425)-1)),MapTable!$A:$A,1,0)),ISERROR(VLOOKUP(TRIM(MID(N425,FIND(",",N425,FIND(",",N425)+1)+1,FIND(",",N425,FIND(",",N425,FIND(",",N425)+1)+1)-FIND(",",N425,FIND(",",N425)+1)-1)),MapTable!$A:$A,1,0)),ISERROR(VLOOKUP(TRIM(MID(N425,FIND(",",N425,FIND(",",N425,FIND(",",N425)+1)+1)+1,999)),MapTable!$A:$A,1,0))),"맵없음",
  ""),
)))))</f>
        <v/>
      </c>
      <c r="T425" t="str">
        <f>IF(ISBLANK(S425),"",IF(ISERROR(VLOOKUP(S425,[1]DropTable!$A:$A,1,0)),"드랍없음",""))</f>
        <v/>
      </c>
      <c r="V425" t="str">
        <f>IF(ISBLANK(U425),"",IF(ISERROR(VLOOKUP(U425,[1]DropTable!$A:$A,1,0)),"드랍없음",""))</f>
        <v/>
      </c>
      <c r="X425">
        <v>8.1</v>
      </c>
    </row>
    <row r="426" spans="1:24" x14ac:dyDescent="0.3">
      <c r="A426">
        <v>11</v>
      </c>
      <c r="B426">
        <v>34</v>
      </c>
      <c r="C426">
        <f t="shared" si="23"/>
        <v>1680</v>
      </c>
      <c r="D426">
        <v>420</v>
      </c>
      <c r="E426" t="s">
        <v>114</v>
      </c>
      <c r="G426" t="b">
        <v>0</v>
      </c>
      <c r="H426" t="s">
        <v>24</v>
      </c>
      <c r="I426" t="str">
        <f>IF(ISBLANK(H426),"",IF(ISERROR(VLOOKUP(H426,MapTable!$A:$A,1,0)),"컨트롤없음",""))</f>
        <v/>
      </c>
      <c r="J426">
        <f t="shared" si="21"/>
        <v>5</v>
      </c>
      <c r="K426" t="b">
        <f t="shared" ca="1" si="22"/>
        <v>0</v>
      </c>
      <c r="M426" t="str">
        <f>IF(ISBLANK(L426),"",IF(ISERROR(VLOOKUP(L426,MapTable!$A:$A,1,0)),"컨트롤없음",""))</f>
        <v/>
      </c>
      <c r="O426" t="str">
        <f>IF(ISBLANK(N426),"",
IF(ISERROR(FIND(",",N426)),
  IF(ISERROR(VLOOKUP(N426,MapTable!$A:$A,1,0)),"맵없음",
  ""),
IF(ISERROR(FIND(",",N426,FIND(",",N426)+1)),
  IF(OR(ISERROR(VLOOKUP(LEFT(N426,FIND(",",N426)-1),MapTable!$A:$A,1,0)),ISERROR(VLOOKUP(TRIM(MID(N426,FIND(",",N426)+1,999)),MapTable!$A:$A,1,0))),"맵없음",
  ""),
IF(ISERROR(FIND(",",N426,FIND(",",N426,FIND(",",N426)+1)+1)),
  IF(OR(ISERROR(VLOOKUP(LEFT(N426,FIND(",",N426)-1),MapTable!$A:$A,1,0)),ISERROR(VLOOKUP(TRIM(MID(N426,FIND(",",N426)+1,FIND(",",N426,FIND(",",N426)+1)-FIND(",",N426)-1)),MapTable!$A:$A,1,0)),ISERROR(VLOOKUP(TRIM(MID(N426,FIND(",",N426,FIND(",",N426)+1)+1,999)),MapTable!$A:$A,1,0))),"맵없음",
  ""),
IF(ISERROR(FIND(",",N426,FIND(",",N426,FIND(",",N426,FIND(",",N426)+1)+1)+1)),
  IF(OR(ISERROR(VLOOKUP(LEFT(N426,FIND(",",N426)-1),MapTable!$A:$A,1,0)),ISERROR(VLOOKUP(TRIM(MID(N426,FIND(",",N426)+1,FIND(",",N426,FIND(",",N426)+1)-FIND(",",N426)-1)),MapTable!$A:$A,1,0)),ISERROR(VLOOKUP(TRIM(MID(N426,FIND(",",N426,FIND(",",N426)+1)+1,FIND(",",N426,FIND(",",N426,FIND(",",N426)+1)+1)-FIND(",",N426,FIND(",",N426)+1)-1)),MapTable!$A:$A,1,0)),ISERROR(VLOOKUP(TRIM(MID(N426,FIND(",",N426,FIND(",",N426,FIND(",",N426)+1)+1)+1,999)),MapTable!$A:$A,1,0))),"맵없음",
  ""),
)))))</f>
        <v/>
      </c>
      <c r="T426" t="str">
        <f>IF(ISBLANK(S426),"",IF(ISERROR(VLOOKUP(S426,[1]DropTable!$A:$A,1,0)),"드랍없음",""))</f>
        <v/>
      </c>
      <c r="V426" t="str">
        <f>IF(ISBLANK(U426),"",IF(ISERROR(VLOOKUP(U426,[1]DropTable!$A:$A,1,0)),"드랍없음",""))</f>
        <v/>
      </c>
      <c r="X426">
        <v>8.1</v>
      </c>
    </row>
    <row r="427" spans="1:24" x14ac:dyDescent="0.3">
      <c r="A427">
        <v>11</v>
      </c>
      <c r="B427">
        <v>35</v>
      </c>
      <c r="C427">
        <f t="shared" si="23"/>
        <v>1680</v>
      </c>
      <c r="D427">
        <v>420</v>
      </c>
      <c r="E427" t="s">
        <v>114</v>
      </c>
      <c r="G427" t="b">
        <v>0</v>
      </c>
      <c r="H427" t="s">
        <v>24</v>
      </c>
      <c r="I427" t="str">
        <f>IF(ISBLANK(H427),"",IF(ISERROR(VLOOKUP(H427,MapTable!$A:$A,1,0)),"컨트롤없음",""))</f>
        <v/>
      </c>
      <c r="J427">
        <f t="shared" si="21"/>
        <v>5</v>
      </c>
      <c r="K427" t="b">
        <f t="shared" ca="1" si="22"/>
        <v>0</v>
      </c>
      <c r="M427" t="str">
        <f>IF(ISBLANK(L427),"",IF(ISERROR(VLOOKUP(L427,MapTable!$A:$A,1,0)),"컨트롤없음",""))</f>
        <v/>
      </c>
      <c r="O427" t="str">
        <f>IF(ISBLANK(N427),"",
IF(ISERROR(FIND(",",N427)),
  IF(ISERROR(VLOOKUP(N427,MapTable!$A:$A,1,0)),"맵없음",
  ""),
IF(ISERROR(FIND(",",N427,FIND(",",N427)+1)),
  IF(OR(ISERROR(VLOOKUP(LEFT(N427,FIND(",",N427)-1),MapTable!$A:$A,1,0)),ISERROR(VLOOKUP(TRIM(MID(N427,FIND(",",N427)+1,999)),MapTable!$A:$A,1,0))),"맵없음",
  ""),
IF(ISERROR(FIND(",",N427,FIND(",",N427,FIND(",",N427)+1)+1)),
  IF(OR(ISERROR(VLOOKUP(LEFT(N427,FIND(",",N427)-1),MapTable!$A:$A,1,0)),ISERROR(VLOOKUP(TRIM(MID(N427,FIND(",",N427)+1,FIND(",",N427,FIND(",",N427)+1)-FIND(",",N427)-1)),MapTable!$A:$A,1,0)),ISERROR(VLOOKUP(TRIM(MID(N427,FIND(",",N427,FIND(",",N427)+1)+1,999)),MapTable!$A:$A,1,0))),"맵없음",
  ""),
IF(ISERROR(FIND(",",N427,FIND(",",N427,FIND(",",N427,FIND(",",N427)+1)+1)+1)),
  IF(OR(ISERROR(VLOOKUP(LEFT(N427,FIND(",",N427)-1),MapTable!$A:$A,1,0)),ISERROR(VLOOKUP(TRIM(MID(N427,FIND(",",N427)+1,FIND(",",N427,FIND(",",N427)+1)-FIND(",",N427)-1)),MapTable!$A:$A,1,0)),ISERROR(VLOOKUP(TRIM(MID(N427,FIND(",",N427,FIND(",",N427)+1)+1,FIND(",",N427,FIND(",",N427,FIND(",",N427)+1)+1)-FIND(",",N427,FIND(",",N427)+1)-1)),MapTable!$A:$A,1,0)),ISERROR(VLOOKUP(TRIM(MID(N427,FIND(",",N427,FIND(",",N427,FIND(",",N427)+1)+1)+1,999)),MapTable!$A:$A,1,0))),"맵없음",
  ""),
)))))</f>
        <v/>
      </c>
      <c r="T427" t="str">
        <f>IF(ISBLANK(S427),"",IF(ISERROR(VLOOKUP(S427,[1]DropTable!$A:$A,1,0)),"드랍없음",""))</f>
        <v/>
      </c>
      <c r="V427" t="str">
        <f>IF(ISBLANK(U427),"",IF(ISERROR(VLOOKUP(U427,[1]DropTable!$A:$A,1,0)),"드랍없음",""))</f>
        <v/>
      </c>
      <c r="X427">
        <v>8.1</v>
      </c>
    </row>
    <row r="428" spans="1:24" x14ac:dyDescent="0.3">
      <c r="A428">
        <v>11</v>
      </c>
      <c r="B428">
        <v>36</v>
      </c>
      <c r="C428">
        <f t="shared" si="23"/>
        <v>1680</v>
      </c>
      <c r="D428">
        <v>420</v>
      </c>
      <c r="E428" t="s">
        <v>114</v>
      </c>
      <c r="G428" t="b">
        <v>0</v>
      </c>
      <c r="H428" t="s">
        <v>24</v>
      </c>
      <c r="I428" t="str">
        <f>IF(ISBLANK(H428),"",IF(ISERROR(VLOOKUP(H428,MapTable!$A:$A,1,0)),"컨트롤없음",""))</f>
        <v/>
      </c>
      <c r="J428">
        <f t="shared" si="21"/>
        <v>11</v>
      </c>
      <c r="K428" t="b">
        <f t="shared" ca="1" si="22"/>
        <v>0</v>
      </c>
      <c r="M428" t="str">
        <f>IF(ISBLANK(L428),"",IF(ISERROR(VLOOKUP(L428,MapTable!$A:$A,1,0)),"컨트롤없음",""))</f>
        <v/>
      </c>
      <c r="O428" t="str">
        <f>IF(ISBLANK(N428),"",
IF(ISERROR(FIND(",",N428)),
  IF(ISERROR(VLOOKUP(N428,MapTable!$A:$A,1,0)),"맵없음",
  ""),
IF(ISERROR(FIND(",",N428,FIND(",",N428)+1)),
  IF(OR(ISERROR(VLOOKUP(LEFT(N428,FIND(",",N428)-1),MapTable!$A:$A,1,0)),ISERROR(VLOOKUP(TRIM(MID(N428,FIND(",",N428)+1,999)),MapTable!$A:$A,1,0))),"맵없음",
  ""),
IF(ISERROR(FIND(",",N428,FIND(",",N428,FIND(",",N428)+1)+1)),
  IF(OR(ISERROR(VLOOKUP(LEFT(N428,FIND(",",N428)-1),MapTable!$A:$A,1,0)),ISERROR(VLOOKUP(TRIM(MID(N428,FIND(",",N428)+1,FIND(",",N428,FIND(",",N428)+1)-FIND(",",N428)-1)),MapTable!$A:$A,1,0)),ISERROR(VLOOKUP(TRIM(MID(N428,FIND(",",N428,FIND(",",N428)+1)+1,999)),MapTable!$A:$A,1,0))),"맵없음",
  ""),
IF(ISERROR(FIND(",",N428,FIND(",",N428,FIND(",",N428,FIND(",",N428)+1)+1)+1)),
  IF(OR(ISERROR(VLOOKUP(LEFT(N428,FIND(",",N428)-1),MapTable!$A:$A,1,0)),ISERROR(VLOOKUP(TRIM(MID(N428,FIND(",",N428)+1,FIND(",",N428,FIND(",",N428)+1)-FIND(",",N428)-1)),MapTable!$A:$A,1,0)),ISERROR(VLOOKUP(TRIM(MID(N428,FIND(",",N428,FIND(",",N428)+1)+1,FIND(",",N428,FIND(",",N428,FIND(",",N428)+1)+1)-FIND(",",N428,FIND(",",N428)+1)-1)),MapTable!$A:$A,1,0)),ISERROR(VLOOKUP(TRIM(MID(N428,FIND(",",N428,FIND(",",N428,FIND(",",N428)+1)+1)+1,999)),MapTable!$A:$A,1,0))),"맵없음",
  ""),
)))))</f>
        <v/>
      </c>
      <c r="T428" t="str">
        <f>IF(ISBLANK(S428),"",IF(ISERROR(VLOOKUP(S428,[1]DropTable!$A:$A,1,0)),"드랍없음",""))</f>
        <v/>
      </c>
      <c r="V428" t="str">
        <f>IF(ISBLANK(U428),"",IF(ISERROR(VLOOKUP(U428,[1]DropTable!$A:$A,1,0)),"드랍없음",""))</f>
        <v/>
      </c>
      <c r="X428">
        <v>8.1</v>
      </c>
    </row>
    <row r="429" spans="1:24" x14ac:dyDescent="0.3">
      <c r="A429">
        <v>11</v>
      </c>
      <c r="B429">
        <v>37</v>
      </c>
      <c r="C429">
        <f t="shared" si="23"/>
        <v>1680</v>
      </c>
      <c r="D429">
        <v>420</v>
      </c>
      <c r="E429" t="s">
        <v>114</v>
      </c>
      <c r="G429" t="b">
        <v>0</v>
      </c>
      <c r="H429" t="s">
        <v>24</v>
      </c>
      <c r="I429" t="str">
        <f>IF(ISBLANK(H429),"",IF(ISERROR(VLOOKUP(H429,MapTable!$A:$A,1,0)),"컨트롤없음",""))</f>
        <v/>
      </c>
      <c r="J429">
        <f t="shared" si="21"/>
        <v>5</v>
      </c>
      <c r="K429" t="b">
        <f t="shared" ca="1" si="22"/>
        <v>0</v>
      </c>
      <c r="M429" t="str">
        <f>IF(ISBLANK(L429),"",IF(ISERROR(VLOOKUP(L429,MapTable!$A:$A,1,0)),"컨트롤없음",""))</f>
        <v/>
      </c>
      <c r="O429" t="str">
        <f>IF(ISBLANK(N429),"",
IF(ISERROR(FIND(",",N429)),
  IF(ISERROR(VLOOKUP(N429,MapTable!$A:$A,1,0)),"맵없음",
  ""),
IF(ISERROR(FIND(",",N429,FIND(",",N429)+1)),
  IF(OR(ISERROR(VLOOKUP(LEFT(N429,FIND(",",N429)-1),MapTable!$A:$A,1,0)),ISERROR(VLOOKUP(TRIM(MID(N429,FIND(",",N429)+1,999)),MapTable!$A:$A,1,0))),"맵없음",
  ""),
IF(ISERROR(FIND(",",N429,FIND(",",N429,FIND(",",N429)+1)+1)),
  IF(OR(ISERROR(VLOOKUP(LEFT(N429,FIND(",",N429)-1),MapTable!$A:$A,1,0)),ISERROR(VLOOKUP(TRIM(MID(N429,FIND(",",N429)+1,FIND(",",N429,FIND(",",N429)+1)-FIND(",",N429)-1)),MapTable!$A:$A,1,0)),ISERROR(VLOOKUP(TRIM(MID(N429,FIND(",",N429,FIND(",",N429)+1)+1,999)),MapTable!$A:$A,1,0))),"맵없음",
  ""),
IF(ISERROR(FIND(",",N429,FIND(",",N429,FIND(",",N429,FIND(",",N429)+1)+1)+1)),
  IF(OR(ISERROR(VLOOKUP(LEFT(N429,FIND(",",N429)-1),MapTable!$A:$A,1,0)),ISERROR(VLOOKUP(TRIM(MID(N429,FIND(",",N429)+1,FIND(",",N429,FIND(",",N429)+1)-FIND(",",N429)-1)),MapTable!$A:$A,1,0)),ISERROR(VLOOKUP(TRIM(MID(N429,FIND(",",N429,FIND(",",N429)+1)+1,FIND(",",N429,FIND(",",N429,FIND(",",N429)+1)+1)-FIND(",",N429,FIND(",",N429)+1)-1)),MapTable!$A:$A,1,0)),ISERROR(VLOOKUP(TRIM(MID(N429,FIND(",",N429,FIND(",",N429,FIND(",",N429)+1)+1)+1,999)),MapTable!$A:$A,1,0))),"맵없음",
  ""),
)))))</f>
        <v/>
      </c>
      <c r="T429" t="str">
        <f>IF(ISBLANK(S429),"",IF(ISERROR(VLOOKUP(S429,[1]DropTable!$A:$A,1,0)),"드랍없음",""))</f>
        <v/>
      </c>
      <c r="V429" t="str">
        <f>IF(ISBLANK(U429),"",IF(ISERROR(VLOOKUP(U429,[1]DropTable!$A:$A,1,0)),"드랍없음",""))</f>
        <v/>
      </c>
      <c r="X429">
        <v>8.1</v>
      </c>
    </row>
    <row r="430" spans="1:24" x14ac:dyDescent="0.3">
      <c r="A430">
        <v>11</v>
      </c>
      <c r="B430">
        <v>38</v>
      </c>
      <c r="C430">
        <f t="shared" si="23"/>
        <v>1680</v>
      </c>
      <c r="D430">
        <v>420</v>
      </c>
      <c r="E430" t="s">
        <v>114</v>
      </c>
      <c r="G430" t="b">
        <v>0</v>
      </c>
      <c r="H430" t="s">
        <v>24</v>
      </c>
      <c r="I430" t="str">
        <f>IF(ISBLANK(H430),"",IF(ISERROR(VLOOKUP(H430,MapTable!$A:$A,1,0)),"컨트롤없음",""))</f>
        <v/>
      </c>
      <c r="J430">
        <f t="shared" si="21"/>
        <v>5</v>
      </c>
      <c r="K430" t="b">
        <f t="shared" ca="1" si="22"/>
        <v>0</v>
      </c>
      <c r="M430" t="str">
        <f>IF(ISBLANK(L430),"",IF(ISERROR(VLOOKUP(L430,MapTable!$A:$A,1,0)),"컨트롤없음",""))</f>
        <v/>
      </c>
      <c r="O430" t="str">
        <f>IF(ISBLANK(N430),"",
IF(ISERROR(FIND(",",N430)),
  IF(ISERROR(VLOOKUP(N430,MapTable!$A:$A,1,0)),"맵없음",
  ""),
IF(ISERROR(FIND(",",N430,FIND(",",N430)+1)),
  IF(OR(ISERROR(VLOOKUP(LEFT(N430,FIND(",",N430)-1),MapTable!$A:$A,1,0)),ISERROR(VLOOKUP(TRIM(MID(N430,FIND(",",N430)+1,999)),MapTable!$A:$A,1,0))),"맵없음",
  ""),
IF(ISERROR(FIND(",",N430,FIND(",",N430,FIND(",",N430)+1)+1)),
  IF(OR(ISERROR(VLOOKUP(LEFT(N430,FIND(",",N430)-1),MapTable!$A:$A,1,0)),ISERROR(VLOOKUP(TRIM(MID(N430,FIND(",",N430)+1,FIND(",",N430,FIND(",",N430)+1)-FIND(",",N430)-1)),MapTable!$A:$A,1,0)),ISERROR(VLOOKUP(TRIM(MID(N430,FIND(",",N430,FIND(",",N430)+1)+1,999)),MapTable!$A:$A,1,0))),"맵없음",
  ""),
IF(ISERROR(FIND(",",N430,FIND(",",N430,FIND(",",N430,FIND(",",N430)+1)+1)+1)),
  IF(OR(ISERROR(VLOOKUP(LEFT(N430,FIND(",",N430)-1),MapTable!$A:$A,1,0)),ISERROR(VLOOKUP(TRIM(MID(N430,FIND(",",N430)+1,FIND(",",N430,FIND(",",N430)+1)-FIND(",",N430)-1)),MapTable!$A:$A,1,0)),ISERROR(VLOOKUP(TRIM(MID(N430,FIND(",",N430,FIND(",",N430)+1)+1,FIND(",",N430,FIND(",",N430,FIND(",",N430)+1)+1)-FIND(",",N430,FIND(",",N430)+1)-1)),MapTable!$A:$A,1,0)),ISERROR(VLOOKUP(TRIM(MID(N430,FIND(",",N430,FIND(",",N430,FIND(",",N430)+1)+1)+1,999)),MapTable!$A:$A,1,0))),"맵없음",
  ""),
)))))</f>
        <v/>
      </c>
      <c r="T430" t="str">
        <f>IF(ISBLANK(S430),"",IF(ISERROR(VLOOKUP(S430,[1]DropTable!$A:$A,1,0)),"드랍없음",""))</f>
        <v/>
      </c>
      <c r="V430" t="str">
        <f>IF(ISBLANK(U430),"",IF(ISERROR(VLOOKUP(U430,[1]DropTable!$A:$A,1,0)),"드랍없음",""))</f>
        <v/>
      </c>
      <c r="X430">
        <v>8.1</v>
      </c>
    </row>
    <row r="431" spans="1:24" x14ac:dyDescent="0.3">
      <c r="A431">
        <v>11</v>
      </c>
      <c r="B431">
        <v>39</v>
      </c>
      <c r="C431">
        <f t="shared" si="23"/>
        <v>1680</v>
      </c>
      <c r="D431">
        <v>420</v>
      </c>
      <c r="E431" t="s">
        <v>114</v>
      </c>
      <c r="G431" t="b">
        <v>0</v>
      </c>
      <c r="H431" t="s">
        <v>24</v>
      </c>
      <c r="I431" t="str">
        <f>IF(ISBLANK(H431),"",IF(ISERROR(VLOOKUP(H431,MapTable!$A:$A,1,0)),"컨트롤없음",""))</f>
        <v/>
      </c>
      <c r="J431">
        <f t="shared" si="21"/>
        <v>5</v>
      </c>
      <c r="K431" t="b">
        <f t="shared" ca="1" si="22"/>
        <v>1</v>
      </c>
      <c r="M431" t="str">
        <f>IF(ISBLANK(L431),"",IF(ISERROR(VLOOKUP(L431,MapTable!$A:$A,1,0)),"컨트롤없음",""))</f>
        <v/>
      </c>
      <c r="O431" t="str">
        <f>IF(ISBLANK(N431),"",
IF(ISERROR(FIND(",",N431)),
  IF(ISERROR(VLOOKUP(N431,MapTable!$A:$A,1,0)),"맵없음",
  ""),
IF(ISERROR(FIND(",",N431,FIND(",",N431)+1)),
  IF(OR(ISERROR(VLOOKUP(LEFT(N431,FIND(",",N431)-1),MapTable!$A:$A,1,0)),ISERROR(VLOOKUP(TRIM(MID(N431,FIND(",",N431)+1,999)),MapTable!$A:$A,1,0))),"맵없음",
  ""),
IF(ISERROR(FIND(",",N431,FIND(",",N431,FIND(",",N431)+1)+1)),
  IF(OR(ISERROR(VLOOKUP(LEFT(N431,FIND(",",N431)-1),MapTable!$A:$A,1,0)),ISERROR(VLOOKUP(TRIM(MID(N431,FIND(",",N431)+1,FIND(",",N431,FIND(",",N431)+1)-FIND(",",N431)-1)),MapTable!$A:$A,1,0)),ISERROR(VLOOKUP(TRIM(MID(N431,FIND(",",N431,FIND(",",N431)+1)+1,999)),MapTable!$A:$A,1,0))),"맵없음",
  ""),
IF(ISERROR(FIND(",",N431,FIND(",",N431,FIND(",",N431,FIND(",",N431)+1)+1)+1)),
  IF(OR(ISERROR(VLOOKUP(LEFT(N431,FIND(",",N431)-1),MapTable!$A:$A,1,0)),ISERROR(VLOOKUP(TRIM(MID(N431,FIND(",",N431)+1,FIND(",",N431,FIND(",",N431)+1)-FIND(",",N431)-1)),MapTable!$A:$A,1,0)),ISERROR(VLOOKUP(TRIM(MID(N431,FIND(",",N431,FIND(",",N431)+1)+1,FIND(",",N431,FIND(",",N431,FIND(",",N431)+1)+1)-FIND(",",N431,FIND(",",N431)+1)-1)),MapTable!$A:$A,1,0)),ISERROR(VLOOKUP(TRIM(MID(N431,FIND(",",N431,FIND(",",N431,FIND(",",N431)+1)+1)+1,999)),MapTable!$A:$A,1,0))),"맵없음",
  ""),
)))))</f>
        <v/>
      </c>
      <c r="T431" t="str">
        <f>IF(ISBLANK(S431),"",IF(ISERROR(VLOOKUP(S431,[1]DropTable!$A:$A,1,0)),"드랍없음",""))</f>
        <v/>
      </c>
      <c r="V431" t="str">
        <f>IF(ISBLANK(U431),"",IF(ISERROR(VLOOKUP(U431,[1]DropTable!$A:$A,1,0)),"드랍없음",""))</f>
        <v/>
      </c>
      <c r="X431">
        <v>8.1</v>
      </c>
    </row>
    <row r="432" spans="1:24" x14ac:dyDescent="0.3">
      <c r="A432">
        <v>11</v>
      </c>
      <c r="B432">
        <v>40</v>
      </c>
      <c r="C432">
        <f t="shared" si="23"/>
        <v>1680</v>
      </c>
      <c r="D432">
        <v>420</v>
      </c>
      <c r="E432" t="s">
        <v>114</v>
      </c>
      <c r="G432" t="b">
        <v>0</v>
      </c>
      <c r="H432" t="s">
        <v>24</v>
      </c>
      <c r="I432" t="str">
        <f>IF(ISBLANK(H432),"",IF(ISERROR(VLOOKUP(H432,MapTable!$A:$A,1,0)),"컨트롤없음",""))</f>
        <v/>
      </c>
      <c r="J432">
        <f t="shared" si="21"/>
        <v>12</v>
      </c>
      <c r="K432" t="b">
        <f t="shared" ca="1" si="22"/>
        <v>0</v>
      </c>
      <c r="M432" t="str">
        <f>IF(ISBLANK(L432),"",IF(ISERROR(VLOOKUP(L432,MapTable!$A:$A,1,0)),"컨트롤없음",""))</f>
        <v/>
      </c>
      <c r="O432" t="str">
        <f>IF(ISBLANK(N432),"",
IF(ISERROR(FIND(",",N432)),
  IF(ISERROR(VLOOKUP(N432,MapTable!$A:$A,1,0)),"맵없음",
  ""),
IF(ISERROR(FIND(",",N432,FIND(",",N432)+1)),
  IF(OR(ISERROR(VLOOKUP(LEFT(N432,FIND(",",N432)-1),MapTable!$A:$A,1,0)),ISERROR(VLOOKUP(TRIM(MID(N432,FIND(",",N432)+1,999)),MapTable!$A:$A,1,0))),"맵없음",
  ""),
IF(ISERROR(FIND(",",N432,FIND(",",N432,FIND(",",N432)+1)+1)),
  IF(OR(ISERROR(VLOOKUP(LEFT(N432,FIND(",",N432)-1),MapTable!$A:$A,1,0)),ISERROR(VLOOKUP(TRIM(MID(N432,FIND(",",N432)+1,FIND(",",N432,FIND(",",N432)+1)-FIND(",",N432)-1)),MapTable!$A:$A,1,0)),ISERROR(VLOOKUP(TRIM(MID(N432,FIND(",",N432,FIND(",",N432)+1)+1,999)),MapTable!$A:$A,1,0))),"맵없음",
  ""),
IF(ISERROR(FIND(",",N432,FIND(",",N432,FIND(",",N432,FIND(",",N432)+1)+1)+1)),
  IF(OR(ISERROR(VLOOKUP(LEFT(N432,FIND(",",N432)-1),MapTable!$A:$A,1,0)),ISERROR(VLOOKUP(TRIM(MID(N432,FIND(",",N432)+1,FIND(",",N432,FIND(",",N432)+1)-FIND(",",N432)-1)),MapTable!$A:$A,1,0)),ISERROR(VLOOKUP(TRIM(MID(N432,FIND(",",N432,FIND(",",N432)+1)+1,FIND(",",N432,FIND(",",N432,FIND(",",N432)+1)+1)-FIND(",",N432,FIND(",",N432)+1)-1)),MapTable!$A:$A,1,0)),ISERROR(VLOOKUP(TRIM(MID(N432,FIND(",",N432,FIND(",",N432,FIND(",",N432)+1)+1)+1,999)),MapTable!$A:$A,1,0))),"맵없음",
  ""),
)))))</f>
        <v/>
      </c>
      <c r="T432" t="str">
        <f>IF(ISBLANK(S432),"",IF(ISERROR(VLOOKUP(S432,[1]DropTable!$A:$A,1,0)),"드랍없음",""))</f>
        <v/>
      </c>
      <c r="V432" t="str">
        <f>IF(ISBLANK(U432),"",IF(ISERROR(VLOOKUP(U432,[1]DropTable!$A:$A,1,0)),"드랍없음",""))</f>
        <v/>
      </c>
      <c r="X432">
        <v>8.1</v>
      </c>
    </row>
    <row r="433" spans="1:24" x14ac:dyDescent="0.3">
      <c r="A433">
        <v>12</v>
      </c>
      <c r="B433">
        <v>0</v>
      </c>
      <c r="C433">
        <v>1680</v>
      </c>
      <c r="D433">
        <v>420</v>
      </c>
      <c r="E433" t="s">
        <v>114</v>
      </c>
      <c r="G433" t="b">
        <v>0</v>
      </c>
      <c r="H433" t="s">
        <v>64</v>
      </c>
      <c r="I433" t="str">
        <f>IF(ISBLANK(H433),"",IF(ISERROR(VLOOKUP(H433,MapTable!$A:$A,1,0)),"컨트롤없음",""))</f>
        <v/>
      </c>
      <c r="J433">
        <f t="shared" si="21"/>
        <v>0</v>
      </c>
      <c r="K433" t="b">
        <f t="shared" ca="1" si="22"/>
        <v>0</v>
      </c>
      <c r="M433" t="str">
        <f>IF(ISBLANK(L433),"",IF(ISERROR(VLOOKUP(L433,MapTable!$A:$A,1,0)),"컨트롤없음",""))</f>
        <v/>
      </c>
      <c r="O433" t="str">
        <f>IF(ISBLANK(N433),"",
IF(ISERROR(FIND(",",N433)),
  IF(ISERROR(VLOOKUP(N433,MapTable!$A:$A,1,0)),"맵없음",
  ""),
IF(ISERROR(FIND(",",N433,FIND(",",N433)+1)),
  IF(OR(ISERROR(VLOOKUP(LEFT(N433,FIND(",",N433)-1),MapTable!$A:$A,1,0)),ISERROR(VLOOKUP(TRIM(MID(N433,FIND(",",N433)+1,999)),MapTable!$A:$A,1,0))),"맵없음",
  ""),
IF(ISERROR(FIND(",",N433,FIND(",",N433,FIND(",",N433)+1)+1)),
  IF(OR(ISERROR(VLOOKUP(LEFT(N433,FIND(",",N433)-1),MapTable!$A:$A,1,0)),ISERROR(VLOOKUP(TRIM(MID(N433,FIND(",",N433)+1,FIND(",",N433,FIND(",",N433)+1)-FIND(",",N433)-1)),MapTable!$A:$A,1,0)),ISERROR(VLOOKUP(TRIM(MID(N433,FIND(",",N433,FIND(",",N433)+1)+1,999)),MapTable!$A:$A,1,0))),"맵없음",
  ""),
IF(ISERROR(FIND(",",N433,FIND(",",N433,FIND(",",N433,FIND(",",N433)+1)+1)+1)),
  IF(OR(ISERROR(VLOOKUP(LEFT(N433,FIND(",",N433)-1),MapTable!$A:$A,1,0)),ISERROR(VLOOKUP(TRIM(MID(N433,FIND(",",N433)+1,FIND(",",N433,FIND(",",N433)+1)-FIND(",",N433)-1)),MapTable!$A:$A,1,0)),ISERROR(VLOOKUP(TRIM(MID(N433,FIND(",",N433,FIND(",",N433)+1)+1,FIND(",",N433,FIND(",",N433,FIND(",",N433)+1)+1)-FIND(",",N433,FIND(",",N433)+1)-1)),MapTable!$A:$A,1,0)),ISERROR(VLOOKUP(TRIM(MID(N433,FIND(",",N433,FIND(",",N433,FIND(",",N433)+1)+1)+1,999)),MapTable!$A:$A,1,0))),"맵없음",
  ""),
)))))</f>
        <v/>
      </c>
      <c r="T433" t="str">
        <f>IF(ISBLANK(S433),"",IF(ISERROR(VLOOKUP(S433,[1]DropTable!$A:$A,1,0)),"드랍없음",""))</f>
        <v/>
      </c>
      <c r="V433" t="str">
        <f>IF(ISBLANK(U433),"",IF(ISERROR(VLOOKUP(U433,[1]DropTable!$A:$A,1,0)),"드랍없음",""))</f>
        <v/>
      </c>
      <c r="X433">
        <v>8.1</v>
      </c>
    </row>
    <row r="434" spans="1:24" x14ac:dyDescent="0.3">
      <c r="A434">
        <v>12</v>
      </c>
      <c r="B434">
        <v>1</v>
      </c>
      <c r="C434">
        <f t="shared" si="23"/>
        <v>1680</v>
      </c>
      <c r="D434">
        <v>420</v>
      </c>
      <c r="E434" t="s">
        <v>114</v>
      </c>
      <c r="G434" t="b">
        <v>0</v>
      </c>
      <c r="H434" t="s">
        <v>24</v>
      </c>
      <c r="I434" t="str">
        <f>IF(ISBLANK(H434),"",IF(ISERROR(VLOOKUP(H434,MapTable!$A:$A,1,0)),"컨트롤없음",""))</f>
        <v/>
      </c>
      <c r="J434">
        <f t="shared" si="21"/>
        <v>1</v>
      </c>
      <c r="K434" t="b">
        <f t="shared" ca="1" si="22"/>
        <v>0</v>
      </c>
      <c r="M434" t="str">
        <f>IF(ISBLANK(L434),"",IF(ISERROR(VLOOKUP(L434,MapTable!$A:$A,1,0)),"컨트롤없음",""))</f>
        <v/>
      </c>
      <c r="O434" t="str">
        <f>IF(ISBLANK(N434),"",
IF(ISERROR(FIND(",",N434)),
  IF(ISERROR(VLOOKUP(N434,MapTable!$A:$A,1,0)),"맵없음",
  ""),
IF(ISERROR(FIND(",",N434,FIND(",",N434)+1)),
  IF(OR(ISERROR(VLOOKUP(LEFT(N434,FIND(",",N434)-1),MapTable!$A:$A,1,0)),ISERROR(VLOOKUP(TRIM(MID(N434,FIND(",",N434)+1,999)),MapTable!$A:$A,1,0))),"맵없음",
  ""),
IF(ISERROR(FIND(",",N434,FIND(",",N434,FIND(",",N434)+1)+1)),
  IF(OR(ISERROR(VLOOKUP(LEFT(N434,FIND(",",N434)-1),MapTable!$A:$A,1,0)),ISERROR(VLOOKUP(TRIM(MID(N434,FIND(",",N434)+1,FIND(",",N434,FIND(",",N434)+1)-FIND(",",N434)-1)),MapTable!$A:$A,1,0)),ISERROR(VLOOKUP(TRIM(MID(N434,FIND(",",N434,FIND(",",N434)+1)+1,999)),MapTable!$A:$A,1,0))),"맵없음",
  ""),
IF(ISERROR(FIND(",",N434,FIND(",",N434,FIND(",",N434,FIND(",",N434)+1)+1)+1)),
  IF(OR(ISERROR(VLOOKUP(LEFT(N434,FIND(",",N434)-1),MapTable!$A:$A,1,0)),ISERROR(VLOOKUP(TRIM(MID(N434,FIND(",",N434)+1,FIND(",",N434,FIND(",",N434)+1)-FIND(",",N434)-1)),MapTable!$A:$A,1,0)),ISERROR(VLOOKUP(TRIM(MID(N434,FIND(",",N434,FIND(",",N434)+1)+1,FIND(",",N434,FIND(",",N434,FIND(",",N434)+1)+1)-FIND(",",N434,FIND(",",N434)+1)-1)),MapTable!$A:$A,1,0)),ISERROR(VLOOKUP(TRIM(MID(N434,FIND(",",N434,FIND(",",N434,FIND(",",N434)+1)+1)+1,999)),MapTable!$A:$A,1,0))),"맵없음",
  ""),
)))))</f>
        <v/>
      </c>
      <c r="T434" t="str">
        <f>IF(ISBLANK(S434),"",IF(ISERROR(VLOOKUP(S434,[1]DropTable!$A:$A,1,0)),"드랍없음",""))</f>
        <v/>
      </c>
      <c r="V434" t="str">
        <f>IF(ISBLANK(U434),"",IF(ISERROR(VLOOKUP(U434,[1]DropTable!$A:$A,1,0)),"드랍없음",""))</f>
        <v/>
      </c>
      <c r="X434">
        <v>8.1</v>
      </c>
    </row>
    <row r="435" spans="1:24" x14ac:dyDescent="0.3">
      <c r="A435">
        <v>12</v>
      </c>
      <c r="B435">
        <v>2</v>
      </c>
      <c r="C435">
        <f t="shared" si="23"/>
        <v>1680</v>
      </c>
      <c r="D435">
        <v>420</v>
      </c>
      <c r="E435" t="s">
        <v>114</v>
      </c>
      <c r="G435" t="b">
        <v>0</v>
      </c>
      <c r="H435" t="s">
        <v>24</v>
      </c>
      <c r="I435" t="str">
        <f>IF(ISBLANK(H435),"",IF(ISERROR(VLOOKUP(H435,MapTable!$A:$A,1,0)),"컨트롤없음",""))</f>
        <v/>
      </c>
      <c r="J435">
        <f t="shared" si="21"/>
        <v>1</v>
      </c>
      <c r="K435" t="b">
        <f t="shared" ca="1" si="22"/>
        <v>0</v>
      </c>
      <c r="M435" t="str">
        <f>IF(ISBLANK(L435),"",IF(ISERROR(VLOOKUP(L435,MapTable!$A:$A,1,0)),"컨트롤없음",""))</f>
        <v/>
      </c>
      <c r="O435" t="str">
        <f>IF(ISBLANK(N435),"",
IF(ISERROR(FIND(",",N435)),
  IF(ISERROR(VLOOKUP(N435,MapTable!$A:$A,1,0)),"맵없음",
  ""),
IF(ISERROR(FIND(",",N435,FIND(",",N435)+1)),
  IF(OR(ISERROR(VLOOKUP(LEFT(N435,FIND(",",N435)-1),MapTable!$A:$A,1,0)),ISERROR(VLOOKUP(TRIM(MID(N435,FIND(",",N435)+1,999)),MapTable!$A:$A,1,0))),"맵없음",
  ""),
IF(ISERROR(FIND(",",N435,FIND(",",N435,FIND(",",N435)+1)+1)),
  IF(OR(ISERROR(VLOOKUP(LEFT(N435,FIND(",",N435)-1),MapTable!$A:$A,1,0)),ISERROR(VLOOKUP(TRIM(MID(N435,FIND(",",N435)+1,FIND(",",N435,FIND(",",N435)+1)-FIND(",",N435)-1)),MapTable!$A:$A,1,0)),ISERROR(VLOOKUP(TRIM(MID(N435,FIND(",",N435,FIND(",",N435)+1)+1,999)),MapTable!$A:$A,1,0))),"맵없음",
  ""),
IF(ISERROR(FIND(",",N435,FIND(",",N435,FIND(",",N435,FIND(",",N435)+1)+1)+1)),
  IF(OR(ISERROR(VLOOKUP(LEFT(N435,FIND(",",N435)-1),MapTable!$A:$A,1,0)),ISERROR(VLOOKUP(TRIM(MID(N435,FIND(",",N435)+1,FIND(",",N435,FIND(",",N435)+1)-FIND(",",N435)-1)),MapTable!$A:$A,1,0)),ISERROR(VLOOKUP(TRIM(MID(N435,FIND(",",N435,FIND(",",N435)+1)+1,FIND(",",N435,FIND(",",N435,FIND(",",N435)+1)+1)-FIND(",",N435,FIND(",",N435)+1)-1)),MapTable!$A:$A,1,0)),ISERROR(VLOOKUP(TRIM(MID(N435,FIND(",",N435,FIND(",",N435,FIND(",",N435)+1)+1)+1,999)),MapTable!$A:$A,1,0))),"맵없음",
  ""),
)))))</f>
        <v/>
      </c>
      <c r="T435" t="str">
        <f>IF(ISBLANK(S435),"",IF(ISERROR(VLOOKUP(S435,[1]DropTable!$A:$A,1,0)),"드랍없음",""))</f>
        <v/>
      </c>
      <c r="V435" t="str">
        <f>IF(ISBLANK(U435),"",IF(ISERROR(VLOOKUP(U435,[1]DropTable!$A:$A,1,0)),"드랍없음",""))</f>
        <v/>
      </c>
      <c r="X435">
        <v>8.1</v>
      </c>
    </row>
    <row r="436" spans="1:24" x14ac:dyDescent="0.3">
      <c r="A436">
        <v>12</v>
      </c>
      <c r="B436">
        <v>3</v>
      </c>
      <c r="C436">
        <f t="shared" si="23"/>
        <v>1680</v>
      </c>
      <c r="D436">
        <v>420</v>
      </c>
      <c r="E436" t="s">
        <v>114</v>
      </c>
      <c r="G436" t="b">
        <v>0</v>
      </c>
      <c r="H436" t="s">
        <v>24</v>
      </c>
      <c r="I436" t="str">
        <f>IF(ISBLANK(H436),"",IF(ISERROR(VLOOKUP(H436,MapTable!$A:$A,1,0)),"컨트롤없음",""))</f>
        <v/>
      </c>
      <c r="J436">
        <f t="shared" si="21"/>
        <v>1</v>
      </c>
      <c r="K436" t="b">
        <f t="shared" ca="1" si="22"/>
        <v>0</v>
      </c>
      <c r="M436" t="str">
        <f>IF(ISBLANK(L436),"",IF(ISERROR(VLOOKUP(L436,MapTable!$A:$A,1,0)),"컨트롤없음",""))</f>
        <v/>
      </c>
      <c r="O436" t="str">
        <f>IF(ISBLANK(N436),"",
IF(ISERROR(FIND(",",N436)),
  IF(ISERROR(VLOOKUP(N436,MapTable!$A:$A,1,0)),"맵없음",
  ""),
IF(ISERROR(FIND(",",N436,FIND(",",N436)+1)),
  IF(OR(ISERROR(VLOOKUP(LEFT(N436,FIND(",",N436)-1),MapTable!$A:$A,1,0)),ISERROR(VLOOKUP(TRIM(MID(N436,FIND(",",N436)+1,999)),MapTable!$A:$A,1,0))),"맵없음",
  ""),
IF(ISERROR(FIND(",",N436,FIND(",",N436,FIND(",",N436)+1)+1)),
  IF(OR(ISERROR(VLOOKUP(LEFT(N436,FIND(",",N436)-1),MapTable!$A:$A,1,0)),ISERROR(VLOOKUP(TRIM(MID(N436,FIND(",",N436)+1,FIND(",",N436,FIND(",",N436)+1)-FIND(",",N436)-1)),MapTable!$A:$A,1,0)),ISERROR(VLOOKUP(TRIM(MID(N436,FIND(",",N436,FIND(",",N436)+1)+1,999)),MapTable!$A:$A,1,0))),"맵없음",
  ""),
IF(ISERROR(FIND(",",N436,FIND(",",N436,FIND(",",N436,FIND(",",N436)+1)+1)+1)),
  IF(OR(ISERROR(VLOOKUP(LEFT(N436,FIND(",",N436)-1),MapTable!$A:$A,1,0)),ISERROR(VLOOKUP(TRIM(MID(N436,FIND(",",N436)+1,FIND(",",N436,FIND(",",N436)+1)-FIND(",",N436)-1)),MapTable!$A:$A,1,0)),ISERROR(VLOOKUP(TRIM(MID(N436,FIND(",",N436,FIND(",",N436)+1)+1,FIND(",",N436,FIND(",",N436,FIND(",",N436)+1)+1)-FIND(",",N436,FIND(",",N436)+1)-1)),MapTable!$A:$A,1,0)),ISERROR(VLOOKUP(TRIM(MID(N436,FIND(",",N436,FIND(",",N436,FIND(",",N436)+1)+1)+1,999)),MapTable!$A:$A,1,0))),"맵없음",
  ""),
)))))</f>
        <v/>
      </c>
      <c r="T436" t="str">
        <f>IF(ISBLANK(S436),"",IF(ISERROR(VLOOKUP(S436,[1]DropTable!$A:$A,1,0)),"드랍없음",""))</f>
        <v/>
      </c>
      <c r="V436" t="str">
        <f>IF(ISBLANK(U436),"",IF(ISERROR(VLOOKUP(U436,[1]DropTable!$A:$A,1,0)),"드랍없음",""))</f>
        <v/>
      </c>
      <c r="X436">
        <v>8.1</v>
      </c>
    </row>
    <row r="437" spans="1:24" x14ac:dyDescent="0.3">
      <c r="A437">
        <v>12</v>
      </c>
      <c r="B437">
        <v>4</v>
      </c>
      <c r="C437">
        <f t="shared" si="23"/>
        <v>1680</v>
      </c>
      <c r="D437">
        <v>420</v>
      </c>
      <c r="E437" t="s">
        <v>114</v>
      </c>
      <c r="G437" t="b">
        <v>0</v>
      </c>
      <c r="H437" t="s">
        <v>24</v>
      </c>
      <c r="I437" t="str">
        <f>IF(ISBLANK(H437),"",IF(ISERROR(VLOOKUP(H437,MapTable!$A:$A,1,0)),"컨트롤없음",""))</f>
        <v/>
      </c>
      <c r="J437">
        <f t="shared" si="21"/>
        <v>1</v>
      </c>
      <c r="K437" t="b">
        <f t="shared" ca="1" si="22"/>
        <v>0</v>
      </c>
      <c r="M437" t="str">
        <f>IF(ISBLANK(L437),"",IF(ISERROR(VLOOKUP(L437,MapTable!$A:$A,1,0)),"컨트롤없음",""))</f>
        <v/>
      </c>
      <c r="O437" t="str">
        <f>IF(ISBLANK(N437),"",
IF(ISERROR(FIND(",",N437)),
  IF(ISERROR(VLOOKUP(N437,MapTable!$A:$A,1,0)),"맵없음",
  ""),
IF(ISERROR(FIND(",",N437,FIND(",",N437)+1)),
  IF(OR(ISERROR(VLOOKUP(LEFT(N437,FIND(",",N437)-1),MapTable!$A:$A,1,0)),ISERROR(VLOOKUP(TRIM(MID(N437,FIND(",",N437)+1,999)),MapTable!$A:$A,1,0))),"맵없음",
  ""),
IF(ISERROR(FIND(",",N437,FIND(",",N437,FIND(",",N437)+1)+1)),
  IF(OR(ISERROR(VLOOKUP(LEFT(N437,FIND(",",N437)-1),MapTable!$A:$A,1,0)),ISERROR(VLOOKUP(TRIM(MID(N437,FIND(",",N437)+1,FIND(",",N437,FIND(",",N437)+1)-FIND(",",N437)-1)),MapTable!$A:$A,1,0)),ISERROR(VLOOKUP(TRIM(MID(N437,FIND(",",N437,FIND(",",N437)+1)+1,999)),MapTable!$A:$A,1,0))),"맵없음",
  ""),
IF(ISERROR(FIND(",",N437,FIND(",",N437,FIND(",",N437,FIND(",",N437)+1)+1)+1)),
  IF(OR(ISERROR(VLOOKUP(LEFT(N437,FIND(",",N437)-1),MapTable!$A:$A,1,0)),ISERROR(VLOOKUP(TRIM(MID(N437,FIND(",",N437)+1,FIND(",",N437,FIND(",",N437)+1)-FIND(",",N437)-1)),MapTable!$A:$A,1,0)),ISERROR(VLOOKUP(TRIM(MID(N437,FIND(",",N437,FIND(",",N437)+1)+1,FIND(",",N437,FIND(",",N437,FIND(",",N437)+1)+1)-FIND(",",N437,FIND(",",N437)+1)-1)),MapTable!$A:$A,1,0)),ISERROR(VLOOKUP(TRIM(MID(N437,FIND(",",N437,FIND(",",N437,FIND(",",N437)+1)+1)+1,999)),MapTable!$A:$A,1,0))),"맵없음",
  ""),
)))))</f>
        <v/>
      </c>
      <c r="T437" t="str">
        <f>IF(ISBLANK(S437),"",IF(ISERROR(VLOOKUP(S437,[1]DropTable!$A:$A,1,0)),"드랍없음",""))</f>
        <v/>
      </c>
      <c r="V437" t="str">
        <f>IF(ISBLANK(U437),"",IF(ISERROR(VLOOKUP(U437,[1]DropTable!$A:$A,1,0)),"드랍없음",""))</f>
        <v/>
      </c>
      <c r="X437">
        <v>8.1</v>
      </c>
    </row>
    <row r="438" spans="1:24" x14ac:dyDescent="0.3">
      <c r="A438">
        <v>12</v>
      </c>
      <c r="B438">
        <v>5</v>
      </c>
      <c r="C438">
        <f t="shared" si="23"/>
        <v>1680</v>
      </c>
      <c r="D438">
        <v>420</v>
      </c>
      <c r="E438" t="s">
        <v>114</v>
      </c>
      <c r="G438" t="b">
        <v>0</v>
      </c>
      <c r="H438" t="s">
        <v>24</v>
      </c>
      <c r="I438" t="str">
        <f>IF(ISBLANK(H438),"",IF(ISERROR(VLOOKUP(H438,MapTable!$A:$A,1,0)),"컨트롤없음",""))</f>
        <v/>
      </c>
      <c r="J438">
        <f t="shared" si="21"/>
        <v>11</v>
      </c>
      <c r="K438" t="b">
        <f t="shared" ca="1" si="22"/>
        <v>0</v>
      </c>
      <c r="M438" t="str">
        <f>IF(ISBLANK(L438),"",IF(ISERROR(VLOOKUP(L438,MapTable!$A:$A,1,0)),"컨트롤없음",""))</f>
        <v/>
      </c>
      <c r="O438" t="str">
        <f>IF(ISBLANK(N438),"",
IF(ISERROR(FIND(",",N438)),
  IF(ISERROR(VLOOKUP(N438,MapTable!$A:$A,1,0)),"맵없음",
  ""),
IF(ISERROR(FIND(",",N438,FIND(",",N438)+1)),
  IF(OR(ISERROR(VLOOKUP(LEFT(N438,FIND(",",N438)-1),MapTable!$A:$A,1,0)),ISERROR(VLOOKUP(TRIM(MID(N438,FIND(",",N438)+1,999)),MapTable!$A:$A,1,0))),"맵없음",
  ""),
IF(ISERROR(FIND(",",N438,FIND(",",N438,FIND(",",N438)+1)+1)),
  IF(OR(ISERROR(VLOOKUP(LEFT(N438,FIND(",",N438)-1),MapTable!$A:$A,1,0)),ISERROR(VLOOKUP(TRIM(MID(N438,FIND(",",N438)+1,FIND(",",N438,FIND(",",N438)+1)-FIND(",",N438)-1)),MapTable!$A:$A,1,0)),ISERROR(VLOOKUP(TRIM(MID(N438,FIND(",",N438,FIND(",",N438)+1)+1,999)),MapTable!$A:$A,1,0))),"맵없음",
  ""),
IF(ISERROR(FIND(",",N438,FIND(",",N438,FIND(",",N438,FIND(",",N438)+1)+1)+1)),
  IF(OR(ISERROR(VLOOKUP(LEFT(N438,FIND(",",N438)-1),MapTable!$A:$A,1,0)),ISERROR(VLOOKUP(TRIM(MID(N438,FIND(",",N438)+1,FIND(",",N438,FIND(",",N438)+1)-FIND(",",N438)-1)),MapTable!$A:$A,1,0)),ISERROR(VLOOKUP(TRIM(MID(N438,FIND(",",N438,FIND(",",N438)+1)+1,FIND(",",N438,FIND(",",N438,FIND(",",N438)+1)+1)-FIND(",",N438,FIND(",",N438)+1)-1)),MapTable!$A:$A,1,0)),ISERROR(VLOOKUP(TRIM(MID(N438,FIND(",",N438,FIND(",",N438,FIND(",",N438)+1)+1)+1,999)),MapTable!$A:$A,1,0))),"맵없음",
  ""),
)))))</f>
        <v/>
      </c>
      <c r="T438" t="str">
        <f>IF(ISBLANK(S438),"",IF(ISERROR(VLOOKUP(S438,[1]DropTable!$A:$A,1,0)),"드랍없음",""))</f>
        <v/>
      </c>
      <c r="V438" t="str">
        <f>IF(ISBLANK(U438),"",IF(ISERROR(VLOOKUP(U438,[1]DropTable!$A:$A,1,0)),"드랍없음",""))</f>
        <v/>
      </c>
      <c r="X438">
        <v>8.1</v>
      </c>
    </row>
    <row r="439" spans="1:24" x14ac:dyDescent="0.3">
      <c r="A439">
        <v>12</v>
      </c>
      <c r="B439">
        <v>6</v>
      </c>
      <c r="C439">
        <f t="shared" si="23"/>
        <v>1680</v>
      </c>
      <c r="D439">
        <v>420</v>
      </c>
      <c r="E439" t="s">
        <v>114</v>
      </c>
      <c r="G439" t="b">
        <v>0</v>
      </c>
      <c r="H439" t="s">
        <v>24</v>
      </c>
      <c r="I439" t="str">
        <f>IF(ISBLANK(H439),"",IF(ISERROR(VLOOKUP(H439,MapTable!$A:$A,1,0)),"컨트롤없음",""))</f>
        <v/>
      </c>
      <c r="J439">
        <f t="shared" si="21"/>
        <v>1</v>
      </c>
      <c r="K439" t="b">
        <f t="shared" ca="1" si="22"/>
        <v>0</v>
      </c>
      <c r="M439" t="str">
        <f>IF(ISBLANK(L439),"",IF(ISERROR(VLOOKUP(L439,MapTable!$A:$A,1,0)),"컨트롤없음",""))</f>
        <v/>
      </c>
      <c r="O439" t="str">
        <f>IF(ISBLANK(N439),"",
IF(ISERROR(FIND(",",N439)),
  IF(ISERROR(VLOOKUP(N439,MapTable!$A:$A,1,0)),"맵없음",
  ""),
IF(ISERROR(FIND(",",N439,FIND(",",N439)+1)),
  IF(OR(ISERROR(VLOOKUP(LEFT(N439,FIND(",",N439)-1),MapTable!$A:$A,1,0)),ISERROR(VLOOKUP(TRIM(MID(N439,FIND(",",N439)+1,999)),MapTable!$A:$A,1,0))),"맵없음",
  ""),
IF(ISERROR(FIND(",",N439,FIND(",",N439,FIND(",",N439)+1)+1)),
  IF(OR(ISERROR(VLOOKUP(LEFT(N439,FIND(",",N439)-1),MapTable!$A:$A,1,0)),ISERROR(VLOOKUP(TRIM(MID(N439,FIND(",",N439)+1,FIND(",",N439,FIND(",",N439)+1)-FIND(",",N439)-1)),MapTable!$A:$A,1,0)),ISERROR(VLOOKUP(TRIM(MID(N439,FIND(",",N439,FIND(",",N439)+1)+1,999)),MapTable!$A:$A,1,0))),"맵없음",
  ""),
IF(ISERROR(FIND(",",N439,FIND(",",N439,FIND(",",N439,FIND(",",N439)+1)+1)+1)),
  IF(OR(ISERROR(VLOOKUP(LEFT(N439,FIND(",",N439)-1),MapTable!$A:$A,1,0)),ISERROR(VLOOKUP(TRIM(MID(N439,FIND(",",N439)+1,FIND(",",N439,FIND(",",N439)+1)-FIND(",",N439)-1)),MapTable!$A:$A,1,0)),ISERROR(VLOOKUP(TRIM(MID(N439,FIND(",",N439,FIND(",",N439)+1)+1,FIND(",",N439,FIND(",",N439,FIND(",",N439)+1)+1)-FIND(",",N439,FIND(",",N439)+1)-1)),MapTable!$A:$A,1,0)),ISERROR(VLOOKUP(TRIM(MID(N439,FIND(",",N439,FIND(",",N439,FIND(",",N439)+1)+1)+1,999)),MapTable!$A:$A,1,0))),"맵없음",
  ""),
)))))</f>
        <v/>
      </c>
      <c r="T439" t="str">
        <f>IF(ISBLANK(S439),"",IF(ISERROR(VLOOKUP(S439,[1]DropTable!$A:$A,1,0)),"드랍없음",""))</f>
        <v/>
      </c>
      <c r="V439" t="str">
        <f>IF(ISBLANK(U439),"",IF(ISERROR(VLOOKUP(U439,[1]DropTable!$A:$A,1,0)),"드랍없음",""))</f>
        <v/>
      </c>
      <c r="X439">
        <v>8.1</v>
      </c>
    </row>
    <row r="440" spans="1:24" x14ac:dyDescent="0.3">
      <c r="A440">
        <v>12</v>
      </c>
      <c r="B440">
        <v>7</v>
      </c>
      <c r="C440">
        <f t="shared" si="23"/>
        <v>1680</v>
      </c>
      <c r="D440">
        <v>420</v>
      </c>
      <c r="E440" t="s">
        <v>114</v>
      </c>
      <c r="G440" t="b">
        <v>0</v>
      </c>
      <c r="H440" t="s">
        <v>24</v>
      </c>
      <c r="I440" t="str">
        <f>IF(ISBLANK(H440),"",IF(ISERROR(VLOOKUP(H440,MapTable!$A:$A,1,0)),"컨트롤없음",""))</f>
        <v/>
      </c>
      <c r="J440">
        <f t="shared" si="21"/>
        <v>1</v>
      </c>
      <c r="K440" t="b">
        <f t="shared" ca="1" si="22"/>
        <v>0</v>
      </c>
      <c r="M440" t="str">
        <f>IF(ISBLANK(L440),"",IF(ISERROR(VLOOKUP(L440,MapTable!$A:$A,1,0)),"컨트롤없음",""))</f>
        <v/>
      </c>
      <c r="O440" t="str">
        <f>IF(ISBLANK(N440),"",
IF(ISERROR(FIND(",",N440)),
  IF(ISERROR(VLOOKUP(N440,MapTable!$A:$A,1,0)),"맵없음",
  ""),
IF(ISERROR(FIND(",",N440,FIND(",",N440)+1)),
  IF(OR(ISERROR(VLOOKUP(LEFT(N440,FIND(",",N440)-1),MapTable!$A:$A,1,0)),ISERROR(VLOOKUP(TRIM(MID(N440,FIND(",",N440)+1,999)),MapTable!$A:$A,1,0))),"맵없음",
  ""),
IF(ISERROR(FIND(",",N440,FIND(",",N440,FIND(",",N440)+1)+1)),
  IF(OR(ISERROR(VLOOKUP(LEFT(N440,FIND(",",N440)-1),MapTable!$A:$A,1,0)),ISERROR(VLOOKUP(TRIM(MID(N440,FIND(",",N440)+1,FIND(",",N440,FIND(",",N440)+1)-FIND(",",N440)-1)),MapTable!$A:$A,1,0)),ISERROR(VLOOKUP(TRIM(MID(N440,FIND(",",N440,FIND(",",N440)+1)+1,999)),MapTable!$A:$A,1,0))),"맵없음",
  ""),
IF(ISERROR(FIND(",",N440,FIND(",",N440,FIND(",",N440,FIND(",",N440)+1)+1)+1)),
  IF(OR(ISERROR(VLOOKUP(LEFT(N440,FIND(",",N440)-1),MapTable!$A:$A,1,0)),ISERROR(VLOOKUP(TRIM(MID(N440,FIND(",",N440)+1,FIND(",",N440,FIND(",",N440)+1)-FIND(",",N440)-1)),MapTable!$A:$A,1,0)),ISERROR(VLOOKUP(TRIM(MID(N440,FIND(",",N440,FIND(",",N440)+1)+1,FIND(",",N440,FIND(",",N440,FIND(",",N440)+1)+1)-FIND(",",N440,FIND(",",N440)+1)-1)),MapTable!$A:$A,1,0)),ISERROR(VLOOKUP(TRIM(MID(N440,FIND(",",N440,FIND(",",N440,FIND(",",N440)+1)+1)+1,999)),MapTable!$A:$A,1,0))),"맵없음",
  ""),
)))))</f>
        <v/>
      </c>
      <c r="T440" t="str">
        <f>IF(ISBLANK(S440),"",IF(ISERROR(VLOOKUP(S440,[1]DropTable!$A:$A,1,0)),"드랍없음",""))</f>
        <v/>
      </c>
      <c r="V440" t="str">
        <f>IF(ISBLANK(U440),"",IF(ISERROR(VLOOKUP(U440,[1]DropTable!$A:$A,1,0)),"드랍없음",""))</f>
        <v/>
      </c>
      <c r="X440">
        <v>8.1</v>
      </c>
    </row>
    <row r="441" spans="1:24" x14ac:dyDescent="0.3">
      <c r="A441">
        <v>12</v>
      </c>
      <c r="B441">
        <v>8</v>
      </c>
      <c r="C441">
        <f t="shared" si="23"/>
        <v>1680</v>
      </c>
      <c r="D441">
        <v>420</v>
      </c>
      <c r="E441" t="s">
        <v>114</v>
      </c>
      <c r="G441" t="b">
        <v>0</v>
      </c>
      <c r="H441" t="s">
        <v>24</v>
      </c>
      <c r="I441" t="str">
        <f>IF(ISBLANK(H441),"",IF(ISERROR(VLOOKUP(H441,MapTable!$A:$A,1,0)),"컨트롤없음",""))</f>
        <v/>
      </c>
      <c r="J441">
        <f t="shared" si="21"/>
        <v>1</v>
      </c>
      <c r="K441" t="b">
        <f t="shared" ca="1" si="22"/>
        <v>0</v>
      </c>
      <c r="M441" t="str">
        <f>IF(ISBLANK(L441),"",IF(ISERROR(VLOOKUP(L441,MapTable!$A:$A,1,0)),"컨트롤없음",""))</f>
        <v/>
      </c>
      <c r="O441" t="str">
        <f>IF(ISBLANK(N441),"",
IF(ISERROR(FIND(",",N441)),
  IF(ISERROR(VLOOKUP(N441,MapTable!$A:$A,1,0)),"맵없음",
  ""),
IF(ISERROR(FIND(",",N441,FIND(",",N441)+1)),
  IF(OR(ISERROR(VLOOKUP(LEFT(N441,FIND(",",N441)-1),MapTable!$A:$A,1,0)),ISERROR(VLOOKUP(TRIM(MID(N441,FIND(",",N441)+1,999)),MapTable!$A:$A,1,0))),"맵없음",
  ""),
IF(ISERROR(FIND(",",N441,FIND(",",N441,FIND(",",N441)+1)+1)),
  IF(OR(ISERROR(VLOOKUP(LEFT(N441,FIND(",",N441)-1),MapTable!$A:$A,1,0)),ISERROR(VLOOKUP(TRIM(MID(N441,FIND(",",N441)+1,FIND(",",N441,FIND(",",N441)+1)-FIND(",",N441)-1)),MapTable!$A:$A,1,0)),ISERROR(VLOOKUP(TRIM(MID(N441,FIND(",",N441,FIND(",",N441)+1)+1,999)),MapTable!$A:$A,1,0))),"맵없음",
  ""),
IF(ISERROR(FIND(",",N441,FIND(",",N441,FIND(",",N441,FIND(",",N441)+1)+1)+1)),
  IF(OR(ISERROR(VLOOKUP(LEFT(N441,FIND(",",N441)-1),MapTable!$A:$A,1,0)),ISERROR(VLOOKUP(TRIM(MID(N441,FIND(",",N441)+1,FIND(",",N441,FIND(",",N441)+1)-FIND(",",N441)-1)),MapTable!$A:$A,1,0)),ISERROR(VLOOKUP(TRIM(MID(N441,FIND(",",N441,FIND(",",N441)+1)+1,FIND(",",N441,FIND(",",N441,FIND(",",N441)+1)+1)-FIND(",",N441,FIND(",",N441)+1)-1)),MapTable!$A:$A,1,0)),ISERROR(VLOOKUP(TRIM(MID(N441,FIND(",",N441,FIND(",",N441,FIND(",",N441)+1)+1)+1,999)),MapTable!$A:$A,1,0))),"맵없음",
  ""),
)))))</f>
        <v/>
      </c>
      <c r="T441" t="str">
        <f>IF(ISBLANK(S441),"",IF(ISERROR(VLOOKUP(S441,[1]DropTable!$A:$A,1,0)),"드랍없음",""))</f>
        <v/>
      </c>
      <c r="V441" t="str">
        <f>IF(ISBLANK(U441),"",IF(ISERROR(VLOOKUP(U441,[1]DropTable!$A:$A,1,0)),"드랍없음",""))</f>
        <v/>
      </c>
      <c r="X441">
        <v>8.1</v>
      </c>
    </row>
    <row r="442" spans="1:24" x14ac:dyDescent="0.3">
      <c r="A442">
        <v>12</v>
      </c>
      <c r="B442">
        <v>9</v>
      </c>
      <c r="C442">
        <f t="shared" si="23"/>
        <v>1680</v>
      </c>
      <c r="D442">
        <v>420</v>
      </c>
      <c r="E442" t="s">
        <v>114</v>
      </c>
      <c r="G442" t="b">
        <v>0</v>
      </c>
      <c r="H442" t="s">
        <v>24</v>
      </c>
      <c r="I442" t="str">
        <f>IF(ISBLANK(H442),"",IF(ISERROR(VLOOKUP(H442,MapTable!$A:$A,1,0)),"컨트롤없음",""))</f>
        <v/>
      </c>
      <c r="J442">
        <f t="shared" si="21"/>
        <v>1</v>
      </c>
      <c r="K442" t="b">
        <f t="shared" ca="1" si="22"/>
        <v>1</v>
      </c>
      <c r="M442" t="str">
        <f>IF(ISBLANK(L442),"",IF(ISERROR(VLOOKUP(L442,MapTable!$A:$A,1,0)),"컨트롤없음",""))</f>
        <v/>
      </c>
      <c r="O442" t="str">
        <f>IF(ISBLANK(N442),"",
IF(ISERROR(FIND(",",N442)),
  IF(ISERROR(VLOOKUP(N442,MapTable!$A:$A,1,0)),"맵없음",
  ""),
IF(ISERROR(FIND(",",N442,FIND(",",N442)+1)),
  IF(OR(ISERROR(VLOOKUP(LEFT(N442,FIND(",",N442)-1),MapTable!$A:$A,1,0)),ISERROR(VLOOKUP(TRIM(MID(N442,FIND(",",N442)+1,999)),MapTable!$A:$A,1,0))),"맵없음",
  ""),
IF(ISERROR(FIND(",",N442,FIND(",",N442,FIND(",",N442)+1)+1)),
  IF(OR(ISERROR(VLOOKUP(LEFT(N442,FIND(",",N442)-1),MapTable!$A:$A,1,0)),ISERROR(VLOOKUP(TRIM(MID(N442,FIND(",",N442)+1,FIND(",",N442,FIND(",",N442)+1)-FIND(",",N442)-1)),MapTable!$A:$A,1,0)),ISERROR(VLOOKUP(TRIM(MID(N442,FIND(",",N442,FIND(",",N442)+1)+1,999)),MapTable!$A:$A,1,0))),"맵없음",
  ""),
IF(ISERROR(FIND(",",N442,FIND(",",N442,FIND(",",N442,FIND(",",N442)+1)+1)+1)),
  IF(OR(ISERROR(VLOOKUP(LEFT(N442,FIND(",",N442)-1),MapTable!$A:$A,1,0)),ISERROR(VLOOKUP(TRIM(MID(N442,FIND(",",N442)+1,FIND(",",N442,FIND(",",N442)+1)-FIND(",",N442)-1)),MapTable!$A:$A,1,0)),ISERROR(VLOOKUP(TRIM(MID(N442,FIND(",",N442,FIND(",",N442)+1)+1,FIND(",",N442,FIND(",",N442,FIND(",",N442)+1)+1)-FIND(",",N442,FIND(",",N442)+1)-1)),MapTable!$A:$A,1,0)),ISERROR(VLOOKUP(TRIM(MID(N442,FIND(",",N442,FIND(",",N442,FIND(",",N442)+1)+1)+1,999)),MapTable!$A:$A,1,0))),"맵없음",
  ""),
)))))</f>
        <v/>
      </c>
      <c r="T442" t="str">
        <f>IF(ISBLANK(S442),"",IF(ISERROR(VLOOKUP(S442,[1]DropTable!$A:$A,1,0)),"드랍없음",""))</f>
        <v/>
      </c>
      <c r="V442" t="str">
        <f>IF(ISBLANK(U442),"",IF(ISERROR(VLOOKUP(U442,[1]DropTable!$A:$A,1,0)),"드랍없음",""))</f>
        <v/>
      </c>
      <c r="X442">
        <v>8.1</v>
      </c>
    </row>
    <row r="443" spans="1:24" x14ac:dyDescent="0.3">
      <c r="A443">
        <v>12</v>
      </c>
      <c r="B443">
        <v>10</v>
      </c>
      <c r="C443">
        <f t="shared" si="23"/>
        <v>1680</v>
      </c>
      <c r="D443">
        <v>420</v>
      </c>
      <c r="E443" t="s">
        <v>114</v>
      </c>
      <c r="G443" t="b">
        <v>0</v>
      </c>
      <c r="H443" t="s">
        <v>24</v>
      </c>
      <c r="I443" t="str">
        <f>IF(ISBLANK(H443),"",IF(ISERROR(VLOOKUP(H443,MapTable!$A:$A,1,0)),"컨트롤없음",""))</f>
        <v/>
      </c>
      <c r="J443">
        <f t="shared" si="21"/>
        <v>12</v>
      </c>
      <c r="K443" t="b">
        <f t="shared" ca="1" si="22"/>
        <v>1</v>
      </c>
      <c r="M443" t="str">
        <f>IF(ISBLANK(L443),"",IF(ISERROR(VLOOKUP(L443,MapTable!$A:$A,1,0)),"컨트롤없음",""))</f>
        <v/>
      </c>
      <c r="O443" t="str">
        <f>IF(ISBLANK(N443),"",
IF(ISERROR(FIND(",",N443)),
  IF(ISERROR(VLOOKUP(N443,MapTable!$A:$A,1,0)),"맵없음",
  ""),
IF(ISERROR(FIND(",",N443,FIND(",",N443)+1)),
  IF(OR(ISERROR(VLOOKUP(LEFT(N443,FIND(",",N443)-1),MapTable!$A:$A,1,0)),ISERROR(VLOOKUP(TRIM(MID(N443,FIND(",",N443)+1,999)),MapTable!$A:$A,1,0))),"맵없음",
  ""),
IF(ISERROR(FIND(",",N443,FIND(",",N443,FIND(",",N443)+1)+1)),
  IF(OR(ISERROR(VLOOKUP(LEFT(N443,FIND(",",N443)-1),MapTable!$A:$A,1,0)),ISERROR(VLOOKUP(TRIM(MID(N443,FIND(",",N443)+1,FIND(",",N443,FIND(",",N443)+1)-FIND(",",N443)-1)),MapTable!$A:$A,1,0)),ISERROR(VLOOKUP(TRIM(MID(N443,FIND(",",N443,FIND(",",N443)+1)+1,999)),MapTable!$A:$A,1,0))),"맵없음",
  ""),
IF(ISERROR(FIND(",",N443,FIND(",",N443,FIND(",",N443,FIND(",",N443)+1)+1)+1)),
  IF(OR(ISERROR(VLOOKUP(LEFT(N443,FIND(",",N443)-1),MapTable!$A:$A,1,0)),ISERROR(VLOOKUP(TRIM(MID(N443,FIND(",",N443)+1,FIND(",",N443,FIND(",",N443)+1)-FIND(",",N443)-1)),MapTable!$A:$A,1,0)),ISERROR(VLOOKUP(TRIM(MID(N443,FIND(",",N443,FIND(",",N443)+1)+1,FIND(",",N443,FIND(",",N443,FIND(",",N443)+1)+1)-FIND(",",N443,FIND(",",N443)+1)-1)),MapTable!$A:$A,1,0)),ISERROR(VLOOKUP(TRIM(MID(N443,FIND(",",N443,FIND(",",N443,FIND(",",N443)+1)+1)+1,999)),MapTable!$A:$A,1,0))),"맵없음",
  ""),
)))))</f>
        <v/>
      </c>
      <c r="T443" t="str">
        <f>IF(ISBLANK(S443),"",IF(ISERROR(VLOOKUP(S443,[1]DropTable!$A:$A,1,0)),"드랍없음",""))</f>
        <v/>
      </c>
      <c r="V443" t="str">
        <f>IF(ISBLANK(U443),"",IF(ISERROR(VLOOKUP(U443,[1]DropTable!$A:$A,1,0)),"드랍없음",""))</f>
        <v/>
      </c>
      <c r="X443">
        <v>8.1</v>
      </c>
    </row>
    <row r="444" spans="1:24" x14ac:dyDescent="0.3">
      <c r="A444">
        <v>12</v>
      </c>
      <c r="B444">
        <v>11</v>
      </c>
      <c r="C444">
        <f t="shared" si="23"/>
        <v>1680</v>
      </c>
      <c r="D444">
        <v>420</v>
      </c>
      <c r="E444" t="s">
        <v>114</v>
      </c>
      <c r="G444" t="b">
        <v>0</v>
      </c>
      <c r="H444" t="s">
        <v>24</v>
      </c>
      <c r="I444" t="str">
        <f>IF(ISBLANK(H444),"",IF(ISERROR(VLOOKUP(H444,MapTable!$A:$A,1,0)),"컨트롤없음",""))</f>
        <v/>
      </c>
      <c r="J444">
        <f t="shared" si="21"/>
        <v>2</v>
      </c>
      <c r="K444" t="b">
        <f t="shared" ca="1" si="22"/>
        <v>0</v>
      </c>
      <c r="M444" t="str">
        <f>IF(ISBLANK(L444),"",IF(ISERROR(VLOOKUP(L444,MapTable!$A:$A,1,0)),"컨트롤없음",""))</f>
        <v/>
      </c>
      <c r="O444" t="str">
        <f>IF(ISBLANK(N444),"",
IF(ISERROR(FIND(",",N444)),
  IF(ISERROR(VLOOKUP(N444,MapTable!$A:$A,1,0)),"맵없음",
  ""),
IF(ISERROR(FIND(",",N444,FIND(",",N444)+1)),
  IF(OR(ISERROR(VLOOKUP(LEFT(N444,FIND(",",N444)-1),MapTable!$A:$A,1,0)),ISERROR(VLOOKUP(TRIM(MID(N444,FIND(",",N444)+1,999)),MapTable!$A:$A,1,0))),"맵없음",
  ""),
IF(ISERROR(FIND(",",N444,FIND(",",N444,FIND(",",N444)+1)+1)),
  IF(OR(ISERROR(VLOOKUP(LEFT(N444,FIND(",",N444)-1),MapTable!$A:$A,1,0)),ISERROR(VLOOKUP(TRIM(MID(N444,FIND(",",N444)+1,FIND(",",N444,FIND(",",N444)+1)-FIND(",",N444)-1)),MapTable!$A:$A,1,0)),ISERROR(VLOOKUP(TRIM(MID(N444,FIND(",",N444,FIND(",",N444)+1)+1,999)),MapTable!$A:$A,1,0))),"맵없음",
  ""),
IF(ISERROR(FIND(",",N444,FIND(",",N444,FIND(",",N444,FIND(",",N444)+1)+1)+1)),
  IF(OR(ISERROR(VLOOKUP(LEFT(N444,FIND(",",N444)-1),MapTable!$A:$A,1,0)),ISERROR(VLOOKUP(TRIM(MID(N444,FIND(",",N444)+1,FIND(",",N444,FIND(",",N444)+1)-FIND(",",N444)-1)),MapTable!$A:$A,1,0)),ISERROR(VLOOKUP(TRIM(MID(N444,FIND(",",N444,FIND(",",N444)+1)+1,FIND(",",N444,FIND(",",N444,FIND(",",N444)+1)+1)-FIND(",",N444,FIND(",",N444)+1)-1)),MapTable!$A:$A,1,0)),ISERROR(VLOOKUP(TRIM(MID(N444,FIND(",",N444,FIND(",",N444,FIND(",",N444)+1)+1)+1,999)),MapTable!$A:$A,1,0))),"맵없음",
  ""),
)))))</f>
        <v/>
      </c>
      <c r="T444" t="str">
        <f>IF(ISBLANK(S444),"",IF(ISERROR(VLOOKUP(S444,[1]DropTable!$A:$A,1,0)),"드랍없음",""))</f>
        <v/>
      </c>
      <c r="V444" t="str">
        <f>IF(ISBLANK(U444),"",IF(ISERROR(VLOOKUP(U444,[1]DropTable!$A:$A,1,0)),"드랍없음",""))</f>
        <v/>
      </c>
      <c r="X444">
        <v>8.1</v>
      </c>
    </row>
    <row r="445" spans="1:24" x14ac:dyDescent="0.3">
      <c r="A445">
        <v>12</v>
      </c>
      <c r="B445">
        <v>12</v>
      </c>
      <c r="C445">
        <f t="shared" si="23"/>
        <v>1680</v>
      </c>
      <c r="D445">
        <v>420</v>
      </c>
      <c r="E445" t="s">
        <v>114</v>
      </c>
      <c r="G445" t="b">
        <v>0</v>
      </c>
      <c r="H445" t="s">
        <v>24</v>
      </c>
      <c r="I445" t="str">
        <f>IF(ISBLANK(H445),"",IF(ISERROR(VLOOKUP(H445,MapTable!$A:$A,1,0)),"컨트롤없음",""))</f>
        <v/>
      </c>
      <c r="J445">
        <f t="shared" si="21"/>
        <v>2</v>
      </c>
      <c r="K445" t="b">
        <f t="shared" ca="1" si="22"/>
        <v>0</v>
      </c>
      <c r="M445" t="str">
        <f>IF(ISBLANK(L445),"",IF(ISERROR(VLOOKUP(L445,MapTable!$A:$A,1,0)),"컨트롤없음",""))</f>
        <v/>
      </c>
      <c r="O445" t="str">
        <f>IF(ISBLANK(N445),"",
IF(ISERROR(FIND(",",N445)),
  IF(ISERROR(VLOOKUP(N445,MapTable!$A:$A,1,0)),"맵없음",
  ""),
IF(ISERROR(FIND(",",N445,FIND(",",N445)+1)),
  IF(OR(ISERROR(VLOOKUP(LEFT(N445,FIND(",",N445)-1),MapTable!$A:$A,1,0)),ISERROR(VLOOKUP(TRIM(MID(N445,FIND(",",N445)+1,999)),MapTable!$A:$A,1,0))),"맵없음",
  ""),
IF(ISERROR(FIND(",",N445,FIND(",",N445,FIND(",",N445)+1)+1)),
  IF(OR(ISERROR(VLOOKUP(LEFT(N445,FIND(",",N445)-1),MapTable!$A:$A,1,0)),ISERROR(VLOOKUP(TRIM(MID(N445,FIND(",",N445)+1,FIND(",",N445,FIND(",",N445)+1)-FIND(",",N445)-1)),MapTable!$A:$A,1,0)),ISERROR(VLOOKUP(TRIM(MID(N445,FIND(",",N445,FIND(",",N445)+1)+1,999)),MapTable!$A:$A,1,0))),"맵없음",
  ""),
IF(ISERROR(FIND(",",N445,FIND(",",N445,FIND(",",N445,FIND(",",N445)+1)+1)+1)),
  IF(OR(ISERROR(VLOOKUP(LEFT(N445,FIND(",",N445)-1),MapTable!$A:$A,1,0)),ISERROR(VLOOKUP(TRIM(MID(N445,FIND(",",N445)+1,FIND(",",N445,FIND(",",N445)+1)-FIND(",",N445)-1)),MapTable!$A:$A,1,0)),ISERROR(VLOOKUP(TRIM(MID(N445,FIND(",",N445,FIND(",",N445)+1)+1,FIND(",",N445,FIND(",",N445,FIND(",",N445)+1)+1)-FIND(",",N445,FIND(",",N445)+1)-1)),MapTable!$A:$A,1,0)),ISERROR(VLOOKUP(TRIM(MID(N445,FIND(",",N445,FIND(",",N445,FIND(",",N445)+1)+1)+1,999)),MapTable!$A:$A,1,0))),"맵없음",
  ""),
)))))</f>
        <v/>
      </c>
      <c r="T445" t="str">
        <f>IF(ISBLANK(S445),"",IF(ISERROR(VLOOKUP(S445,[1]DropTable!$A:$A,1,0)),"드랍없음",""))</f>
        <v/>
      </c>
      <c r="V445" t="str">
        <f>IF(ISBLANK(U445),"",IF(ISERROR(VLOOKUP(U445,[1]DropTable!$A:$A,1,0)),"드랍없음",""))</f>
        <v/>
      </c>
      <c r="X445">
        <v>8.1</v>
      </c>
    </row>
    <row r="446" spans="1:24" x14ac:dyDescent="0.3">
      <c r="A446">
        <v>12</v>
      </c>
      <c r="B446">
        <v>13</v>
      </c>
      <c r="C446">
        <f t="shared" si="23"/>
        <v>1680</v>
      </c>
      <c r="D446">
        <v>420</v>
      </c>
      <c r="E446" t="s">
        <v>114</v>
      </c>
      <c r="G446" t="b">
        <v>0</v>
      </c>
      <c r="H446" t="s">
        <v>24</v>
      </c>
      <c r="I446" t="str">
        <f>IF(ISBLANK(H446),"",IF(ISERROR(VLOOKUP(H446,MapTable!$A:$A,1,0)),"컨트롤없음",""))</f>
        <v/>
      </c>
      <c r="J446">
        <f t="shared" si="21"/>
        <v>2</v>
      </c>
      <c r="K446" t="b">
        <f t="shared" ca="1" si="22"/>
        <v>0</v>
      </c>
      <c r="M446" t="str">
        <f>IF(ISBLANK(L446),"",IF(ISERROR(VLOOKUP(L446,MapTable!$A:$A,1,0)),"컨트롤없음",""))</f>
        <v/>
      </c>
      <c r="O446" t="str">
        <f>IF(ISBLANK(N446),"",
IF(ISERROR(FIND(",",N446)),
  IF(ISERROR(VLOOKUP(N446,MapTable!$A:$A,1,0)),"맵없음",
  ""),
IF(ISERROR(FIND(",",N446,FIND(",",N446)+1)),
  IF(OR(ISERROR(VLOOKUP(LEFT(N446,FIND(",",N446)-1),MapTable!$A:$A,1,0)),ISERROR(VLOOKUP(TRIM(MID(N446,FIND(",",N446)+1,999)),MapTable!$A:$A,1,0))),"맵없음",
  ""),
IF(ISERROR(FIND(",",N446,FIND(",",N446,FIND(",",N446)+1)+1)),
  IF(OR(ISERROR(VLOOKUP(LEFT(N446,FIND(",",N446)-1),MapTable!$A:$A,1,0)),ISERROR(VLOOKUP(TRIM(MID(N446,FIND(",",N446)+1,FIND(",",N446,FIND(",",N446)+1)-FIND(",",N446)-1)),MapTable!$A:$A,1,0)),ISERROR(VLOOKUP(TRIM(MID(N446,FIND(",",N446,FIND(",",N446)+1)+1,999)),MapTable!$A:$A,1,0))),"맵없음",
  ""),
IF(ISERROR(FIND(",",N446,FIND(",",N446,FIND(",",N446,FIND(",",N446)+1)+1)+1)),
  IF(OR(ISERROR(VLOOKUP(LEFT(N446,FIND(",",N446)-1),MapTable!$A:$A,1,0)),ISERROR(VLOOKUP(TRIM(MID(N446,FIND(",",N446)+1,FIND(",",N446,FIND(",",N446)+1)-FIND(",",N446)-1)),MapTable!$A:$A,1,0)),ISERROR(VLOOKUP(TRIM(MID(N446,FIND(",",N446,FIND(",",N446)+1)+1,FIND(",",N446,FIND(",",N446,FIND(",",N446)+1)+1)-FIND(",",N446,FIND(",",N446)+1)-1)),MapTable!$A:$A,1,0)),ISERROR(VLOOKUP(TRIM(MID(N446,FIND(",",N446,FIND(",",N446,FIND(",",N446)+1)+1)+1,999)),MapTable!$A:$A,1,0))),"맵없음",
  ""),
)))))</f>
        <v/>
      </c>
      <c r="T446" t="str">
        <f>IF(ISBLANK(S446),"",IF(ISERROR(VLOOKUP(S446,[1]DropTable!$A:$A,1,0)),"드랍없음",""))</f>
        <v/>
      </c>
      <c r="V446" t="str">
        <f>IF(ISBLANK(U446),"",IF(ISERROR(VLOOKUP(U446,[1]DropTable!$A:$A,1,0)),"드랍없음",""))</f>
        <v/>
      </c>
      <c r="X446">
        <v>8.1</v>
      </c>
    </row>
    <row r="447" spans="1:24" x14ac:dyDescent="0.3">
      <c r="A447">
        <v>12</v>
      </c>
      <c r="B447">
        <v>14</v>
      </c>
      <c r="C447">
        <f t="shared" si="23"/>
        <v>1680</v>
      </c>
      <c r="D447">
        <v>420</v>
      </c>
      <c r="E447" t="s">
        <v>114</v>
      </c>
      <c r="G447" t="b">
        <v>0</v>
      </c>
      <c r="H447" t="s">
        <v>24</v>
      </c>
      <c r="I447" t="str">
        <f>IF(ISBLANK(H447),"",IF(ISERROR(VLOOKUP(H447,MapTable!$A:$A,1,0)),"컨트롤없음",""))</f>
        <v/>
      </c>
      <c r="J447">
        <f t="shared" si="21"/>
        <v>2</v>
      </c>
      <c r="K447" t="b">
        <f t="shared" ca="1" si="22"/>
        <v>0</v>
      </c>
      <c r="M447" t="str">
        <f>IF(ISBLANK(L447),"",IF(ISERROR(VLOOKUP(L447,MapTable!$A:$A,1,0)),"컨트롤없음",""))</f>
        <v/>
      </c>
      <c r="O447" t="str">
        <f>IF(ISBLANK(N447),"",
IF(ISERROR(FIND(",",N447)),
  IF(ISERROR(VLOOKUP(N447,MapTable!$A:$A,1,0)),"맵없음",
  ""),
IF(ISERROR(FIND(",",N447,FIND(",",N447)+1)),
  IF(OR(ISERROR(VLOOKUP(LEFT(N447,FIND(",",N447)-1),MapTable!$A:$A,1,0)),ISERROR(VLOOKUP(TRIM(MID(N447,FIND(",",N447)+1,999)),MapTable!$A:$A,1,0))),"맵없음",
  ""),
IF(ISERROR(FIND(",",N447,FIND(",",N447,FIND(",",N447)+1)+1)),
  IF(OR(ISERROR(VLOOKUP(LEFT(N447,FIND(",",N447)-1),MapTable!$A:$A,1,0)),ISERROR(VLOOKUP(TRIM(MID(N447,FIND(",",N447)+1,FIND(",",N447,FIND(",",N447)+1)-FIND(",",N447)-1)),MapTable!$A:$A,1,0)),ISERROR(VLOOKUP(TRIM(MID(N447,FIND(",",N447,FIND(",",N447)+1)+1,999)),MapTable!$A:$A,1,0))),"맵없음",
  ""),
IF(ISERROR(FIND(",",N447,FIND(",",N447,FIND(",",N447,FIND(",",N447)+1)+1)+1)),
  IF(OR(ISERROR(VLOOKUP(LEFT(N447,FIND(",",N447)-1),MapTable!$A:$A,1,0)),ISERROR(VLOOKUP(TRIM(MID(N447,FIND(",",N447)+1,FIND(",",N447,FIND(",",N447)+1)-FIND(",",N447)-1)),MapTable!$A:$A,1,0)),ISERROR(VLOOKUP(TRIM(MID(N447,FIND(",",N447,FIND(",",N447)+1)+1,FIND(",",N447,FIND(",",N447,FIND(",",N447)+1)+1)-FIND(",",N447,FIND(",",N447)+1)-1)),MapTable!$A:$A,1,0)),ISERROR(VLOOKUP(TRIM(MID(N447,FIND(",",N447,FIND(",",N447,FIND(",",N447)+1)+1)+1,999)),MapTable!$A:$A,1,0))),"맵없음",
  ""),
)))))</f>
        <v/>
      </c>
      <c r="T447" t="str">
        <f>IF(ISBLANK(S447),"",IF(ISERROR(VLOOKUP(S447,[1]DropTable!$A:$A,1,0)),"드랍없음",""))</f>
        <v/>
      </c>
      <c r="V447" t="str">
        <f>IF(ISBLANK(U447),"",IF(ISERROR(VLOOKUP(U447,[1]DropTable!$A:$A,1,0)),"드랍없음",""))</f>
        <v/>
      </c>
      <c r="X447">
        <v>8.1</v>
      </c>
    </row>
    <row r="448" spans="1:24" x14ac:dyDescent="0.3">
      <c r="A448">
        <v>12</v>
      </c>
      <c r="B448">
        <v>15</v>
      </c>
      <c r="C448">
        <f t="shared" si="23"/>
        <v>1680</v>
      </c>
      <c r="D448">
        <v>420</v>
      </c>
      <c r="E448" t="s">
        <v>114</v>
      </c>
      <c r="G448" t="b">
        <v>0</v>
      </c>
      <c r="H448" t="s">
        <v>24</v>
      </c>
      <c r="I448" t="str">
        <f>IF(ISBLANK(H448),"",IF(ISERROR(VLOOKUP(H448,MapTable!$A:$A,1,0)),"컨트롤없음",""))</f>
        <v/>
      </c>
      <c r="J448">
        <f t="shared" si="21"/>
        <v>11</v>
      </c>
      <c r="K448" t="b">
        <f t="shared" ca="1" si="22"/>
        <v>0</v>
      </c>
      <c r="M448" t="str">
        <f>IF(ISBLANK(L448),"",IF(ISERROR(VLOOKUP(L448,MapTable!$A:$A,1,0)),"컨트롤없음",""))</f>
        <v/>
      </c>
      <c r="O448" t="str">
        <f>IF(ISBLANK(N448),"",
IF(ISERROR(FIND(",",N448)),
  IF(ISERROR(VLOOKUP(N448,MapTable!$A:$A,1,0)),"맵없음",
  ""),
IF(ISERROR(FIND(",",N448,FIND(",",N448)+1)),
  IF(OR(ISERROR(VLOOKUP(LEFT(N448,FIND(",",N448)-1),MapTable!$A:$A,1,0)),ISERROR(VLOOKUP(TRIM(MID(N448,FIND(",",N448)+1,999)),MapTable!$A:$A,1,0))),"맵없음",
  ""),
IF(ISERROR(FIND(",",N448,FIND(",",N448,FIND(",",N448)+1)+1)),
  IF(OR(ISERROR(VLOOKUP(LEFT(N448,FIND(",",N448)-1),MapTable!$A:$A,1,0)),ISERROR(VLOOKUP(TRIM(MID(N448,FIND(",",N448)+1,FIND(",",N448,FIND(",",N448)+1)-FIND(",",N448)-1)),MapTable!$A:$A,1,0)),ISERROR(VLOOKUP(TRIM(MID(N448,FIND(",",N448,FIND(",",N448)+1)+1,999)),MapTable!$A:$A,1,0))),"맵없음",
  ""),
IF(ISERROR(FIND(",",N448,FIND(",",N448,FIND(",",N448,FIND(",",N448)+1)+1)+1)),
  IF(OR(ISERROR(VLOOKUP(LEFT(N448,FIND(",",N448)-1),MapTable!$A:$A,1,0)),ISERROR(VLOOKUP(TRIM(MID(N448,FIND(",",N448)+1,FIND(",",N448,FIND(",",N448)+1)-FIND(",",N448)-1)),MapTable!$A:$A,1,0)),ISERROR(VLOOKUP(TRIM(MID(N448,FIND(",",N448,FIND(",",N448)+1)+1,FIND(",",N448,FIND(",",N448,FIND(",",N448)+1)+1)-FIND(",",N448,FIND(",",N448)+1)-1)),MapTable!$A:$A,1,0)),ISERROR(VLOOKUP(TRIM(MID(N448,FIND(",",N448,FIND(",",N448,FIND(",",N448)+1)+1)+1,999)),MapTable!$A:$A,1,0))),"맵없음",
  ""),
)))))</f>
        <v/>
      </c>
      <c r="T448" t="str">
        <f>IF(ISBLANK(S448),"",IF(ISERROR(VLOOKUP(S448,[1]DropTable!$A:$A,1,0)),"드랍없음",""))</f>
        <v/>
      </c>
      <c r="V448" t="str">
        <f>IF(ISBLANK(U448),"",IF(ISERROR(VLOOKUP(U448,[1]DropTable!$A:$A,1,0)),"드랍없음",""))</f>
        <v/>
      </c>
      <c r="X448">
        <v>8.1</v>
      </c>
    </row>
    <row r="449" spans="1:24" x14ac:dyDescent="0.3">
      <c r="A449">
        <v>12</v>
      </c>
      <c r="B449">
        <v>16</v>
      </c>
      <c r="C449">
        <f t="shared" si="23"/>
        <v>1680</v>
      </c>
      <c r="D449">
        <v>420</v>
      </c>
      <c r="E449" t="s">
        <v>114</v>
      </c>
      <c r="G449" t="b">
        <v>0</v>
      </c>
      <c r="H449" t="s">
        <v>24</v>
      </c>
      <c r="I449" t="str">
        <f>IF(ISBLANK(H449),"",IF(ISERROR(VLOOKUP(H449,MapTable!$A:$A,1,0)),"컨트롤없음",""))</f>
        <v/>
      </c>
      <c r="J449">
        <f t="shared" si="21"/>
        <v>2</v>
      </c>
      <c r="K449" t="b">
        <f t="shared" ca="1" si="22"/>
        <v>0</v>
      </c>
      <c r="M449" t="str">
        <f>IF(ISBLANK(L449),"",IF(ISERROR(VLOOKUP(L449,MapTable!$A:$A,1,0)),"컨트롤없음",""))</f>
        <v/>
      </c>
      <c r="O449" t="str">
        <f>IF(ISBLANK(N449),"",
IF(ISERROR(FIND(",",N449)),
  IF(ISERROR(VLOOKUP(N449,MapTable!$A:$A,1,0)),"맵없음",
  ""),
IF(ISERROR(FIND(",",N449,FIND(",",N449)+1)),
  IF(OR(ISERROR(VLOOKUP(LEFT(N449,FIND(",",N449)-1),MapTable!$A:$A,1,0)),ISERROR(VLOOKUP(TRIM(MID(N449,FIND(",",N449)+1,999)),MapTable!$A:$A,1,0))),"맵없음",
  ""),
IF(ISERROR(FIND(",",N449,FIND(",",N449,FIND(",",N449)+1)+1)),
  IF(OR(ISERROR(VLOOKUP(LEFT(N449,FIND(",",N449)-1),MapTable!$A:$A,1,0)),ISERROR(VLOOKUP(TRIM(MID(N449,FIND(",",N449)+1,FIND(",",N449,FIND(",",N449)+1)-FIND(",",N449)-1)),MapTable!$A:$A,1,0)),ISERROR(VLOOKUP(TRIM(MID(N449,FIND(",",N449,FIND(",",N449)+1)+1,999)),MapTable!$A:$A,1,0))),"맵없음",
  ""),
IF(ISERROR(FIND(",",N449,FIND(",",N449,FIND(",",N449,FIND(",",N449)+1)+1)+1)),
  IF(OR(ISERROR(VLOOKUP(LEFT(N449,FIND(",",N449)-1),MapTable!$A:$A,1,0)),ISERROR(VLOOKUP(TRIM(MID(N449,FIND(",",N449)+1,FIND(",",N449,FIND(",",N449)+1)-FIND(",",N449)-1)),MapTable!$A:$A,1,0)),ISERROR(VLOOKUP(TRIM(MID(N449,FIND(",",N449,FIND(",",N449)+1)+1,FIND(",",N449,FIND(",",N449,FIND(",",N449)+1)+1)-FIND(",",N449,FIND(",",N449)+1)-1)),MapTable!$A:$A,1,0)),ISERROR(VLOOKUP(TRIM(MID(N449,FIND(",",N449,FIND(",",N449,FIND(",",N449)+1)+1)+1,999)),MapTable!$A:$A,1,0))),"맵없음",
  ""),
)))))</f>
        <v/>
      </c>
      <c r="T449" t="str">
        <f>IF(ISBLANK(S449),"",IF(ISERROR(VLOOKUP(S449,[1]DropTable!$A:$A,1,0)),"드랍없음",""))</f>
        <v/>
      </c>
      <c r="V449" t="str">
        <f>IF(ISBLANK(U449),"",IF(ISERROR(VLOOKUP(U449,[1]DropTable!$A:$A,1,0)),"드랍없음",""))</f>
        <v/>
      </c>
      <c r="X449">
        <v>8.1</v>
      </c>
    </row>
    <row r="450" spans="1:24" x14ac:dyDescent="0.3">
      <c r="A450">
        <v>12</v>
      </c>
      <c r="B450">
        <v>17</v>
      </c>
      <c r="C450">
        <f t="shared" si="23"/>
        <v>1680</v>
      </c>
      <c r="D450">
        <v>420</v>
      </c>
      <c r="E450" t="s">
        <v>114</v>
      </c>
      <c r="G450" t="b">
        <v>0</v>
      </c>
      <c r="H450" t="s">
        <v>24</v>
      </c>
      <c r="I450" t="str">
        <f>IF(ISBLANK(H450),"",IF(ISERROR(VLOOKUP(H450,MapTable!$A:$A,1,0)),"컨트롤없음",""))</f>
        <v/>
      </c>
      <c r="J450">
        <f t="shared" ref="J450:J513" si="24">IF(B450=0,0,
IF(COUNTIF(A:A,A450)=11,12,
IF(MOD(B450,((COUNTIF(A:A,A450)-1)/5))=0,12,
IF(MOD(B450,((COUNTIF(A:A,A450)-1)/5))=((COUNTIF(A:A,A450)-1)/10),11,
INT(B450/((COUNTIF(A:A,A450)-1)/5))+1))))</f>
        <v>2</v>
      </c>
      <c r="K450" t="b">
        <f t="shared" ref="K450:K513" ca="1" si="25">IF((COUNTIF(A:A,A450)-1)=B450,FALSE,
IF(J450=12,TRUE,
IF(OFFSET(J450,1,0)=12,TRUE)))</f>
        <v>0</v>
      </c>
      <c r="M450" t="str">
        <f>IF(ISBLANK(L450),"",IF(ISERROR(VLOOKUP(L450,MapTable!$A:$A,1,0)),"컨트롤없음",""))</f>
        <v/>
      </c>
      <c r="O450" t="str">
        <f>IF(ISBLANK(N450),"",
IF(ISERROR(FIND(",",N450)),
  IF(ISERROR(VLOOKUP(N450,MapTable!$A:$A,1,0)),"맵없음",
  ""),
IF(ISERROR(FIND(",",N450,FIND(",",N450)+1)),
  IF(OR(ISERROR(VLOOKUP(LEFT(N450,FIND(",",N450)-1),MapTable!$A:$A,1,0)),ISERROR(VLOOKUP(TRIM(MID(N450,FIND(",",N450)+1,999)),MapTable!$A:$A,1,0))),"맵없음",
  ""),
IF(ISERROR(FIND(",",N450,FIND(",",N450,FIND(",",N450)+1)+1)),
  IF(OR(ISERROR(VLOOKUP(LEFT(N450,FIND(",",N450)-1),MapTable!$A:$A,1,0)),ISERROR(VLOOKUP(TRIM(MID(N450,FIND(",",N450)+1,FIND(",",N450,FIND(",",N450)+1)-FIND(",",N450)-1)),MapTable!$A:$A,1,0)),ISERROR(VLOOKUP(TRIM(MID(N450,FIND(",",N450,FIND(",",N450)+1)+1,999)),MapTable!$A:$A,1,0))),"맵없음",
  ""),
IF(ISERROR(FIND(",",N450,FIND(",",N450,FIND(",",N450,FIND(",",N450)+1)+1)+1)),
  IF(OR(ISERROR(VLOOKUP(LEFT(N450,FIND(",",N450)-1),MapTable!$A:$A,1,0)),ISERROR(VLOOKUP(TRIM(MID(N450,FIND(",",N450)+1,FIND(",",N450,FIND(",",N450)+1)-FIND(",",N450)-1)),MapTable!$A:$A,1,0)),ISERROR(VLOOKUP(TRIM(MID(N450,FIND(",",N450,FIND(",",N450)+1)+1,FIND(",",N450,FIND(",",N450,FIND(",",N450)+1)+1)-FIND(",",N450,FIND(",",N450)+1)-1)),MapTable!$A:$A,1,0)),ISERROR(VLOOKUP(TRIM(MID(N450,FIND(",",N450,FIND(",",N450,FIND(",",N450)+1)+1)+1,999)),MapTable!$A:$A,1,0))),"맵없음",
  ""),
)))))</f>
        <v/>
      </c>
      <c r="T450" t="str">
        <f>IF(ISBLANK(S450),"",IF(ISERROR(VLOOKUP(S450,[1]DropTable!$A:$A,1,0)),"드랍없음",""))</f>
        <v/>
      </c>
      <c r="V450" t="str">
        <f>IF(ISBLANK(U450),"",IF(ISERROR(VLOOKUP(U450,[1]DropTable!$A:$A,1,0)),"드랍없음",""))</f>
        <v/>
      </c>
      <c r="X450">
        <v>8.1</v>
      </c>
    </row>
    <row r="451" spans="1:24" x14ac:dyDescent="0.3">
      <c r="A451">
        <v>12</v>
      </c>
      <c r="B451">
        <v>18</v>
      </c>
      <c r="C451">
        <f t="shared" si="23"/>
        <v>1680</v>
      </c>
      <c r="D451">
        <v>420</v>
      </c>
      <c r="E451" t="s">
        <v>114</v>
      </c>
      <c r="G451" t="b">
        <v>0</v>
      </c>
      <c r="H451" t="s">
        <v>24</v>
      </c>
      <c r="I451" t="str">
        <f>IF(ISBLANK(H451),"",IF(ISERROR(VLOOKUP(H451,MapTable!$A:$A,1,0)),"컨트롤없음",""))</f>
        <v/>
      </c>
      <c r="J451">
        <f t="shared" si="24"/>
        <v>2</v>
      </c>
      <c r="K451" t="b">
        <f t="shared" ca="1" si="25"/>
        <v>0</v>
      </c>
      <c r="M451" t="str">
        <f>IF(ISBLANK(L451),"",IF(ISERROR(VLOOKUP(L451,MapTable!$A:$A,1,0)),"컨트롤없음",""))</f>
        <v/>
      </c>
      <c r="O451" t="str">
        <f>IF(ISBLANK(N451),"",
IF(ISERROR(FIND(",",N451)),
  IF(ISERROR(VLOOKUP(N451,MapTable!$A:$A,1,0)),"맵없음",
  ""),
IF(ISERROR(FIND(",",N451,FIND(",",N451)+1)),
  IF(OR(ISERROR(VLOOKUP(LEFT(N451,FIND(",",N451)-1),MapTable!$A:$A,1,0)),ISERROR(VLOOKUP(TRIM(MID(N451,FIND(",",N451)+1,999)),MapTable!$A:$A,1,0))),"맵없음",
  ""),
IF(ISERROR(FIND(",",N451,FIND(",",N451,FIND(",",N451)+1)+1)),
  IF(OR(ISERROR(VLOOKUP(LEFT(N451,FIND(",",N451)-1),MapTable!$A:$A,1,0)),ISERROR(VLOOKUP(TRIM(MID(N451,FIND(",",N451)+1,FIND(",",N451,FIND(",",N451)+1)-FIND(",",N451)-1)),MapTable!$A:$A,1,0)),ISERROR(VLOOKUP(TRIM(MID(N451,FIND(",",N451,FIND(",",N451)+1)+1,999)),MapTable!$A:$A,1,0))),"맵없음",
  ""),
IF(ISERROR(FIND(",",N451,FIND(",",N451,FIND(",",N451,FIND(",",N451)+1)+1)+1)),
  IF(OR(ISERROR(VLOOKUP(LEFT(N451,FIND(",",N451)-1),MapTable!$A:$A,1,0)),ISERROR(VLOOKUP(TRIM(MID(N451,FIND(",",N451)+1,FIND(",",N451,FIND(",",N451)+1)-FIND(",",N451)-1)),MapTable!$A:$A,1,0)),ISERROR(VLOOKUP(TRIM(MID(N451,FIND(",",N451,FIND(",",N451)+1)+1,FIND(",",N451,FIND(",",N451,FIND(",",N451)+1)+1)-FIND(",",N451,FIND(",",N451)+1)-1)),MapTable!$A:$A,1,0)),ISERROR(VLOOKUP(TRIM(MID(N451,FIND(",",N451,FIND(",",N451,FIND(",",N451)+1)+1)+1,999)),MapTable!$A:$A,1,0))),"맵없음",
  ""),
)))))</f>
        <v/>
      </c>
      <c r="T451" t="str">
        <f>IF(ISBLANK(S451),"",IF(ISERROR(VLOOKUP(S451,[1]DropTable!$A:$A,1,0)),"드랍없음",""))</f>
        <v/>
      </c>
      <c r="V451" t="str">
        <f>IF(ISBLANK(U451),"",IF(ISERROR(VLOOKUP(U451,[1]DropTable!$A:$A,1,0)),"드랍없음",""))</f>
        <v/>
      </c>
      <c r="X451">
        <v>8.1</v>
      </c>
    </row>
    <row r="452" spans="1:24" x14ac:dyDescent="0.3">
      <c r="A452">
        <v>12</v>
      </c>
      <c r="B452">
        <v>19</v>
      </c>
      <c r="C452">
        <f t="shared" si="23"/>
        <v>1680</v>
      </c>
      <c r="D452">
        <v>420</v>
      </c>
      <c r="E452" t="s">
        <v>114</v>
      </c>
      <c r="G452" t="b">
        <v>0</v>
      </c>
      <c r="H452" t="s">
        <v>24</v>
      </c>
      <c r="I452" t="str">
        <f>IF(ISBLANK(H452),"",IF(ISERROR(VLOOKUP(H452,MapTable!$A:$A,1,0)),"컨트롤없음",""))</f>
        <v/>
      </c>
      <c r="J452">
        <f t="shared" si="24"/>
        <v>2</v>
      </c>
      <c r="K452" t="b">
        <f t="shared" ca="1" si="25"/>
        <v>1</v>
      </c>
      <c r="M452" t="str">
        <f>IF(ISBLANK(L452),"",IF(ISERROR(VLOOKUP(L452,MapTable!$A:$A,1,0)),"컨트롤없음",""))</f>
        <v/>
      </c>
      <c r="O452" t="str">
        <f>IF(ISBLANK(N452),"",
IF(ISERROR(FIND(",",N452)),
  IF(ISERROR(VLOOKUP(N452,MapTable!$A:$A,1,0)),"맵없음",
  ""),
IF(ISERROR(FIND(",",N452,FIND(",",N452)+1)),
  IF(OR(ISERROR(VLOOKUP(LEFT(N452,FIND(",",N452)-1),MapTable!$A:$A,1,0)),ISERROR(VLOOKUP(TRIM(MID(N452,FIND(",",N452)+1,999)),MapTable!$A:$A,1,0))),"맵없음",
  ""),
IF(ISERROR(FIND(",",N452,FIND(",",N452,FIND(",",N452)+1)+1)),
  IF(OR(ISERROR(VLOOKUP(LEFT(N452,FIND(",",N452)-1),MapTable!$A:$A,1,0)),ISERROR(VLOOKUP(TRIM(MID(N452,FIND(",",N452)+1,FIND(",",N452,FIND(",",N452)+1)-FIND(",",N452)-1)),MapTable!$A:$A,1,0)),ISERROR(VLOOKUP(TRIM(MID(N452,FIND(",",N452,FIND(",",N452)+1)+1,999)),MapTable!$A:$A,1,0))),"맵없음",
  ""),
IF(ISERROR(FIND(",",N452,FIND(",",N452,FIND(",",N452,FIND(",",N452)+1)+1)+1)),
  IF(OR(ISERROR(VLOOKUP(LEFT(N452,FIND(",",N452)-1),MapTable!$A:$A,1,0)),ISERROR(VLOOKUP(TRIM(MID(N452,FIND(",",N452)+1,FIND(",",N452,FIND(",",N452)+1)-FIND(",",N452)-1)),MapTable!$A:$A,1,0)),ISERROR(VLOOKUP(TRIM(MID(N452,FIND(",",N452,FIND(",",N452)+1)+1,FIND(",",N452,FIND(",",N452,FIND(",",N452)+1)+1)-FIND(",",N452,FIND(",",N452)+1)-1)),MapTable!$A:$A,1,0)),ISERROR(VLOOKUP(TRIM(MID(N452,FIND(",",N452,FIND(",",N452,FIND(",",N452)+1)+1)+1,999)),MapTable!$A:$A,1,0))),"맵없음",
  ""),
)))))</f>
        <v/>
      </c>
      <c r="T452" t="str">
        <f>IF(ISBLANK(S452),"",IF(ISERROR(VLOOKUP(S452,[1]DropTable!$A:$A,1,0)),"드랍없음",""))</f>
        <v/>
      </c>
      <c r="V452" t="str">
        <f>IF(ISBLANK(U452),"",IF(ISERROR(VLOOKUP(U452,[1]DropTable!$A:$A,1,0)),"드랍없음",""))</f>
        <v/>
      </c>
      <c r="X452">
        <v>8.1</v>
      </c>
    </row>
    <row r="453" spans="1:24" x14ac:dyDescent="0.3">
      <c r="A453">
        <v>12</v>
      </c>
      <c r="B453">
        <v>20</v>
      </c>
      <c r="C453">
        <f t="shared" si="23"/>
        <v>1680</v>
      </c>
      <c r="D453">
        <v>420</v>
      </c>
      <c r="E453" t="s">
        <v>114</v>
      </c>
      <c r="G453" t="b">
        <v>0</v>
      </c>
      <c r="H453" t="s">
        <v>24</v>
      </c>
      <c r="I453" t="str">
        <f>IF(ISBLANK(H453),"",IF(ISERROR(VLOOKUP(H453,MapTable!$A:$A,1,0)),"컨트롤없음",""))</f>
        <v/>
      </c>
      <c r="J453">
        <f t="shared" si="24"/>
        <v>12</v>
      </c>
      <c r="K453" t="b">
        <f t="shared" ca="1" si="25"/>
        <v>1</v>
      </c>
      <c r="M453" t="str">
        <f>IF(ISBLANK(L453),"",IF(ISERROR(VLOOKUP(L453,MapTable!$A:$A,1,0)),"컨트롤없음",""))</f>
        <v/>
      </c>
      <c r="O453" t="str">
        <f>IF(ISBLANK(N453),"",
IF(ISERROR(FIND(",",N453)),
  IF(ISERROR(VLOOKUP(N453,MapTable!$A:$A,1,0)),"맵없음",
  ""),
IF(ISERROR(FIND(",",N453,FIND(",",N453)+1)),
  IF(OR(ISERROR(VLOOKUP(LEFT(N453,FIND(",",N453)-1),MapTable!$A:$A,1,0)),ISERROR(VLOOKUP(TRIM(MID(N453,FIND(",",N453)+1,999)),MapTable!$A:$A,1,0))),"맵없음",
  ""),
IF(ISERROR(FIND(",",N453,FIND(",",N453,FIND(",",N453)+1)+1)),
  IF(OR(ISERROR(VLOOKUP(LEFT(N453,FIND(",",N453)-1),MapTable!$A:$A,1,0)),ISERROR(VLOOKUP(TRIM(MID(N453,FIND(",",N453)+1,FIND(",",N453,FIND(",",N453)+1)-FIND(",",N453)-1)),MapTable!$A:$A,1,0)),ISERROR(VLOOKUP(TRIM(MID(N453,FIND(",",N453,FIND(",",N453)+1)+1,999)),MapTable!$A:$A,1,0))),"맵없음",
  ""),
IF(ISERROR(FIND(",",N453,FIND(",",N453,FIND(",",N453,FIND(",",N453)+1)+1)+1)),
  IF(OR(ISERROR(VLOOKUP(LEFT(N453,FIND(",",N453)-1),MapTable!$A:$A,1,0)),ISERROR(VLOOKUP(TRIM(MID(N453,FIND(",",N453)+1,FIND(",",N453,FIND(",",N453)+1)-FIND(",",N453)-1)),MapTable!$A:$A,1,0)),ISERROR(VLOOKUP(TRIM(MID(N453,FIND(",",N453,FIND(",",N453)+1)+1,FIND(",",N453,FIND(",",N453,FIND(",",N453)+1)+1)-FIND(",",N453,FIND(",",N453)+1)-1)),MapTable!$A:$A,1,0)),ISERROR(VLOOKUP(TRIM(MID(N453,FIND(",",N453,FIND(",",N453,FIND(",",N453)+1)+1)+1,999)),MapTable!$A:$A,1,0))),"맵없음",
  ""),
)))))</f>
        <v/>
      </c>
      <c r="T453" t="str">
        <f>IF(ISBLANK(S453),"",IF(ISERROR(VLOOKUP(S453,[1]DropTable!$A:$A,1,0)),"드랍없음",""))</f>
        <v/>
      </c>
      <c r="V453" t="str">
        <f>IF(ISBLANK(U453),"",IF(ISERROR(VLOOKUP(U453,[1]DropTable!$A:$A,1,0)),"드랍없음",""))</f>
        <v/>
      </c>
      <c r="X453">
        <v>8.1</v>
      </c>
    </row>
    <row r="454" spans="1:24" x14ac:dyDescent="0.3">
      <c r="A454">
        <v>12</v>
      </c>
      <c r="B454">
        <v>21</v>
      </c>
      <c r="C454">
        <f t="shared" si="23"/>
        <v>1680</v>
      </c>
      <c r="D454">
        <v>420</v>
      </c>
      <c r="E454" t="s">
        <v>114</v>
      </c>
      <c r="G454" t="b">
        <v>0</v>
      </c>
      <c r="H454" t="s">
        <v>24</v>
      </c>
      <c r="I454" t="str">
        <f>IF(ISBLANK(H454),"",IF(ISERROR(VLOOKUP(H454,MapTable!$A:$A,1,0)),"컨트롤없음",""))</f>
        <v/>
      </c>
      <c r="J454">
        <f t="shared" si="24"/>
        <v>3</v>
      </c>
      <c r="K454" t="b">
        <f t="shared" ca="1" si="25"/>
        <v>0</v>
      </c>
      <c r="M454" t="str">
        <f>IF(ISBLANK(L454),"",IF(ISERROR(VLOOKUP(L454,MapTable!$A:$A,1,0)),"컨트롤없음",""))</f>
        <v/>
      </c>
      <c r="O454" t="str">
        <f>IF(ISBLANK(N454),"",
IF(ISERROR(FIND(",",N454)),
  IF(ISERROR(VLOOKUP(N454,MapTable!$A:$A,1,0)),"맵없음",
  ""),
IF(ISERROR(FIND(",",N454,FIND(",",N454)+1)),
  IF(OR(ISERROR(VLOOKUP(LEFT(N454,FIND(",",N454)-1),MapTable!$A:$A,1,0)),ISERROR(VLOOKUP(TRIM(MID(N454,FIND(",",N454)+1,999)),MapTable!$A:$A,1,0))),"맵없음",
  ""),
IF(ISERROR(FIND(",",N454,FIND(",",N454,FIND(",",N454)+1)+1)),
  IF(OR(ISERROR(VLOOKUP(LEFT(N454,FIND(",",N454)-1),MapTable!$A:$A,1,0)),ISERROR(VLOOKUP(TRIM(MID(N454,FIND(",",N454)+1,FIND(",",N454,FIND(",",N454)+1)-FIND(",",N454)-1)),MapTable!$A:$A,1,0)),ISERROR(VLOOKUP(TRIM(MID(N454,FIND(",",N454,FIND(",",N454)+1)+1,999)),MapTable!$A:$A,1,0))),"맵없음",
  ""),
IF(ISERROR(FIND(",",N454,FIND(",",N454,FIND(",",N454,FIND(",",N454)+1)+1)+1)),
  IF(OR(ISERROR(VLOOKUP(LEFT(N454,FIND(",",N454)-1),MapTable!$A:$A,1,0)),ISERROR(VLOOKUP(TRIM(MID(N454,FIND(",",N454)+1,FIND(",",N454,FIND(",",N454)+1)-FIND(",",N454)-1)),MapTable!$A:$A,1,0)),ISERROR(VLOOKUP(TRIM(MID(N454,FIND(",",N454,FIND(",",N454)+1)+1,FIND(",",N454,FIND(",",N454,FIND(",",N454)+1)+1)-FIND(",",N454,FIND(",",N454)+1)-1)),MapTable!$A:$A,1,0)),ISERROR(VLOOKUP(TRIM(MID(N454,FIND(",",N454,FIND(",",N454,FIND(",",N454)+1)+1)+1,999)),MapTable!$A:$A,1,0))),"맵없음",
  ""),
)))))</f>
        <v/>
      </c>
      <c r="T454" t="str">
        <f>IF(ISBLANK(S454),"",IF(ISERROR(VLOOKUP(S454,[1]DropTable!$A:$A,1,0)),"드랍없음",""))</f>
        <v/>
      </c>
      <c r="V454" t="str">
        <f>IF(ISBLANK(U454),"",IF(ISERROR(VLOOKUP(U454,[1]DropTable!$A:$A,1,0)),"드랍없음",""))</f>
        <v/>
      </c>
      <c r="X454">
        <v>8.1</v>
      </c>
    </row>
    <row r="455" spans="1:24" x14ac:dyDescent="0.3">
      <c r="A455">
        <v>12</v>
      </c>
      <c r="B455">
        <v>22</v>
      </c>
      <c r="C455">
        <f t="shared" si="23"/>
        <v>1680</v>
      </c>
      <c r="D455">
        <v>420</v>
      </c>
      <c r="E455" t="s">
        <v>114</v>
      </c>
      <c r="G455" t="b">
        <v>0</v>
      </c>
      <c r="H455" t="s">
        <v>24</v>
      </c>
      <c r="I455" t="str">
        <f>IF(ISBLANK(H455),"",IF(ISERROR(VLOOKUP(H455,MapTable!$A:$A,1,0)),"컨트롤없음",""))</f>
        <v/>
      </c>
      <c r="J455">
        <f t="shared" si="24"/>
        <v>3</v>
      </c>
      <c r="K455" t="b">
        <f t="shared" ca="1" si="25"/>
        <v>0</v>
      </c>
      <c r="M455" t="str">
        <f>IF(ISBLANK(L455),"",IF(ISERROR(VLOOKUP(L455,MapTable!$A:$A,1,0)),"컨트롤없음",""))</f>
        <v/>
      </c>
      <c r="O455" t="str">
        <f>IF(ISBLANK(N455),"",
IF(ISERROR(FIND(",",N455)),
  IF(ISERROR(VLOOKUP(N455,MapTable!$A:$A,1,0)),"맵없음",
  ""),
IF(ISERROR(FIND(",",N455,FIND(",",N455)+1)),
  IF(OR(ISERROR(VLOOKUP(LEFT(N455,FIND(",",N455)-1),MapTable!$A:$A,1,0)),ISERROR(VLOOKUP(TRIM(MID(N455,FIND(",",N455)+1,999)),MapTable!$A:$A,1,0))),"맵없음",
  ""),
IF(ISERROR(FIND(",",N455,FIND(",",N455,FIND(",",N455)+1)+1)),
  IF(OR(ISERROR(VLOOKUP(LEFT(N455,FIND(",",N455)-1),MapTable!$A:$A,1,0)),ISERROR(VLOOKUP(TRIM(MID(N455,FIND(",",N455)+1,FIND(",",N455,FIND(",",N455)+1)-FIND(",",N455)-1)),MapTable!$A:$A,1,0)),ISERROR(VLOOKUP(TRIM(MID(N455,FIND(",",N455,FIND(",",N455)+1)+1,999)),MapTable!$A:$A,1,0))),"맵없음",
  ""),
IF(ISERROR(FIND(",",N455,FIND(",",N455,FIND(",",N455,FIND(",",N455)+1)+1)+1)),
  IF(OR(ISERROR(VLOOKUP(LEFT(N455,FIND(",",N455)-1),MapTable!$A:$A,1,0)),ISERROR(VLOOKUP(TRIM(MID(N455,FIND(",",N455)+1,FIND(",",N455,FIND(",",N455)+1)-FIND(",",N455)-1)),MapTable!$A:$A,1,0)),ISERROR(VLOOKUP(TRIM(MID(N455,FIND(",",N455,FIND(",",N455)+1)+1,FIND(",",N455,FIND(",",N455,FIND(",",N455)+1)+1)-FIND(",",N455,FIND(",",N455)+1)-1)),MapTable!$A:$A,1,0)),ISERROR(VLOOKUP(TRIM(MID(N455,FIND(",",N455,FIND(",",N455,FIND(",",N455)+1)+1)+1,999)),MapTable!$A:$A,1,0))),"맵없음",
  ""),
)))))</f>
        <v/>
      </c>
      <c r="T455" t="str">
        <f>IF(ISBLANK(S455),"",IF(ISERROR(VLOOKUP(S455,[1]DropTable!$A:$A,1,0)),"드랍없음",""))</f>
        <v/>
      </c>
      <c r="V455" t="str">
        <f>IF(ISBLANK(U455),"",IF(ISERROR(VLOOKUP(U455,[1]DropTable!$A:$A,1,0)),"드랍없음",""))</f>
        <v/>
      </c>
      <c r="X455">
        <v>8.1</v>
      </c>
    </row>
    <row r="456" spans="1:24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 t="s">
        <v>114</v>
      </c>
      <c r="G456" t="b">
        <v>0</v>
      </c>
      <c r="H456" t="s">
        <v>24</v>
      </c>
      <c r="I456" t="str">
        <f>IF(ISBLANK(H456),"",IF(ISERROR(VLOOKUP(H456,MapTable!$A:$A,1,0)),"컨트롤없음",""))</f>
        <v/>
      </c>
      <c r="J456">
        <f t="shared" si="24"/>
        <v>3</v>
      </c>
      <c r="K456" t="b">
        <f t="shared" ca="1" si="25"/>
        <v>0</v>
      </c>
      <c r="M456" t="str">
        <f>IF(ISBLANK(L456),"",IF(ISERROR(VLOOKUP(L456,MapTable!$A:$A,1,0)),"컨트롤없음",""))</f>
        <v/>
      </c>
      <c r="O456" t="str">
        <f>IF(ISBLANK(N456),"",
IF(ISERROR(FIND(",",N456)),
  IF(ISERROR(VLOOKUP(N456,MapTable!$A:$A,1,0)),"맵없음",
  ""),
IF(ISERROR(FIND(",",N456,FIND(",",N456)+1)),
  IF(OR(ISERROR(VLOOKUP(LEFT(N456,FIND(",",N456)-1),MapTable!$A:$A,1,0)),ISERROR(VLOOKUP(TRIM(MID(N456,FIND(",",N456)+1,999)),MapTable!$A:$A,1,0))),"맵없음",
  ""),
IF(ISERROR(FIND(",",N456,FIND(",",N456,FIND(",",N456)+1)+1)),
  IF(OR(ISERROR(VLOOKUP(LEFT(N456,FIND(",",N456)-1),MapTable!$A:$A,1,0)),ISERROR(VLOOKUP(TRIM(MID(N456,FIND(",",N456)+1,FIND(",",N456,FIND(",",N456)+1)-FIND(",",N456)-1)),MapTable!$A:$A,1,0)),ISERROR(VLOOKUP(TRIM(MID(N456,FIND(",",N456,FIND(",",N456)+1)+1,999)),MapTable!$A:$A,1,0))),"맵없음",
  ""),
IF(ISERROR(FIND(",",N456,FIND(",",N456,FIND(",",N456,FIND(",",N456)+1)+1)+1)),
  IF(OR(ISERROR(VLOOKUP(LEFT(N456,FIND(",",N456)-1),MapTable!$A:$A,1,0)),ISERROR(VLOOKUP(TRIM(MID(N456,FIND(",",N456)+1,FIND(",",N456,FIND(",",N456)+1)-FIND(",",N456)-1)),MapTable!$A:$A,1,0)),ISERROR(VLOOKUP(TRIM(MID(N456,FIND(",",N456,FIND(",",N456)+1)+1,FIND(",",N456,FIND(",",N456,FIND(",",N456)+1)+1)-FIND(",",N456,FIND(",",N456)+1)-1)),MapTable!$A:$A,1,0)),ISERROR(VLOOKUP(TRIM(MID(N456,FIND(",",N456,FIND(",",N456,FIND(",",N456)+1)+1)+1,999)),MapTable!$A:$A,1,0))),"맵없음",
  ""),
)))))</f>
        <v/>
      </c>
      <c r="T456" t="str">
        <f>IF(ISBLANK(S456),"",IF(ISERROR(VLOOKUP(S456,[1]DropTable!$A:$A,1,0)),"드랍없음",""))</f>
        <v/>
      </c>
      <c r="V456" t="str">
        <f>IF(ISBLANK(U456),"",IF(ISERROR(VLOOKUP(U456,[1]DropTable!$A:$A,1,0)),"드랍없음",""))</f>
        <v/>
      </c>
      <c r="X456">
        <v>8.1</v>
      </c>
    </row>
    <row r="457" spans="1:24" x14ac:dyDescent="0.3">
      <c r="A457">
        <v>12</v>
      </c>
      <c r="B457">
        <v>24</v>
      </c>
      <c r="C457">
        <f t="shared" si="26"/>
        <v>1680</v>
      </c>
      <c r="D457">
        <v>420</v>
      </c>
      <c r="E457" t="s">
        <v>114</v>
      </c>
      <c r="G457" t="b">
        <v>0</v>
      </c>
      <c r="H457" t="s">
        <v>24</v>
      </c>
      <c r="I457" t="str">
        <f>IF(ISBLANK(H457),"",IF(ISERROR(VLOOKUP(H457,MapTable!$A:$A,1,0)),"컨트롤없음",""))</f>
        <v/>
      </c>
      <c r="J457">
        <f t="shared" si="24"/>
        <v>3</v>
      </c>
      <c r="K457" t="b">
        <f t="shared" ca="1" si="25"/>
        <v>0</v>
      </c>
      <c r="M457" t="str">
        <f>IF(ISBLANK(L457),"",IF(ISERROR(VLOOKUP(L457,MapTable!$A:$A,1,0)),"컨트롤없음",""))</f>
        <v/>
      </c>
      <c r="O457" t="str">
        <f>IF(ISBLANK(N457),"",
IF(ISERROR(FIND(",",N457)),
  IF(ISERROR(VLOOKUP(N457,MapTable!$A:$A,1,0)),"맵없음",
  ""),
IF(ISERROR(FIND(",",N457,FIND(",",N457)+1)),
  IF(OR(ISERROR(VLOOKUP(LEFT(N457,FIND(",",N457)-1),MapTable!$A:$A,1,0)),ISERROR(VLOOKUP(TRIM(MID(N457,FIND(",",N457)+1,999)),MapTable!$A:$A,1,0))),"맵없음",
  ""),
IF(ISERROR(FIND(",",N457,FIND(",",N457,FIND(",",N457)+1)+1)),
  IF(OR(ISERROR(VLOOKUP(LEFT(N457,FIND(",",N457)-1),MapTable!$A:$A,1,0)),ISERROR(VLOOKUP(TRIM(MID(N457,FIND(",",N457)+1,FIND(",",N457,FIND(",",N457)+1)-FIND(",",N457)-1)),MapTable!$A:$A,1,0)),ISERROR(VLOOKUP(TRIM(MID(N457,FIND(",",N457,FIND(",",N457)+1)+1,999)),MapTable!$A:$A,1,0))),"맵없음",
  ""),
IF(ISERROR(FIND(",",N457,FIND(",",N457,FIND(",",N457,FIND(",",N457)+1)+1)+1)),
  IF(OR(ISERROR(VLOOKUP(LEFT(N457,FIND(",",N457)-1),MapTable!$A:$A,1,0)),ISERROR(VLOOKUP(TRIM(MID(N457,FIND(",",N457)+1,FIND(",",N457,FIND(",",N457)+1)-FIND(",",N457)-1)),MapTable!$A:$A,1,0)),ISERROR(VLOOKUP(TRIM(MID(N457,FIND(",",N457,FIND(",",N457)+1)+1,FIND(",",N457,FIND(",",N457,FIND(",",N457)+1)+1)-FIND(",",N457,FIND(",",N457)+1)-1)),MapTable!$A:$A,1,0)),ISERROR(VLOOKUP(TRIM(MID(N457,FIND(",",N457,FIND(",",N457,FIND(",",N457)+1)+1)+1,999)),MapTable!$A:$A,1,0))),"맵없음",
  ""),
)))))</f>
        <v/>
      </c>
      <c r="T457" t="str">
        <f>IF(ISBLANK(S457),"",IF(ISERROR(VLOOKUP(S457,[1]DropTable!$A:$A,1,0)),"드랍없음",""))</f>
        <v/>
      </c>
      <c r="V457" t="str">
        <f>IF(ISBLANK(U457),"",IF(ISERROR(VLOOKUP(U457,[1]DropTable!$A:$A,1,0)),"드랍없음",""))</f>
        <v/>
      </c>
      <c r="X457">
        <v>8.1</v>
      </c>
    </row>
    <row r="458" spans="1:24" x14ac:dyDescent="0.3">
      <c r="A458">
        <v>12</v>
      </c>
      <c r="B458">
        <v>25</v>
      </c>
      <c r="C458">
        <f t="shared" si="26"/>
        <v>1680</v>
      </c>
      <c r="D458">
        <v>420</v>
      </c>
      <c r="E458" t="s">
        <v>114</v>
      </c>
      <c r="G458" t="b">
        <v>0</v>
      </c>
      <c r="H458" t="s">
        <v>24</v>
      </c>
      <c r="I458" t="str">
        <f>IF(ISBLANK(H458),"",IF(ISERROR(VLOOKUP(H458,MapTable!$A:$A,1,0)),"컨트롤없음",""))</f>
        <v/>
      </c>
      <c r="J458">
        <f t="shared" si="24"/>
        <v>11</v>
      </c>
      <c r="K458" t="b">
        <f t="shared" ca="1" si="25"/>
        <v>0</v>
      </c>
      <c r="M458" t="str">
        <f>IF(ISBLANK(L458),"",IF(ISERROR(VLOOKUP(L458,MapTable!$A:$A,1,0)),"컨트롤없음",""))</f>
        <v/>
      </c>
      <c r="O458" t="str">
        <f>IF(ISBLANK(N458),"",
IF(ISERROR(FIND(",",N458)),
  IF(ISERROR(VLOOKUP(N458,MapTable!$A:$A,1,0)),"맵없음",
  ""),
IF(ISERROR(FIND(",",N458,FIND(",",N458)+1)),
  IF(OR(ISERROR(VLOOKUP(LEFT(N458,FIND(",",N458)-1),MapTable!$A:$A,1,0)),ISERROR(VLOOKUP(TRIM(MID(N458,FIND(",",N458)+1,999)),MapTable!$A:$A,1,0))),"맵없음",
  ""),
IF(ISERROR(FIND(",",N458,FIND(",",N458,FIND(",",N458)+1)+1)),
  IF(OR(ISERROR(VLOOKUP(LEFT(N458,FIND(",",N458)-1),MapTable!$A:$A,1,0)),ISERROR(VLOOKUP(TRIM(MID(N458,FIND(",",N458)+1,FIND(",",N458,FIND(",",N458)+1)-FIND(",",N458)-1)),MapTable!$A:$A,1,0)),ISERROR(VLOOKUP(TRIM(MID(N458,FIND(",",N458,FIND(",",N458)+1)+1,999)),MapTable!$A:$A,1,0))),"맵없음",
  ""),
IF(ISERROR(FIND(",",N458,FIND(",",N458,FIND(",",N458,FIND(",",N458)+1)+1)+1)),
  IF(OR(ISERROR(VLOOKUP(LEFT(N458,FIND(",",N458)-1),MapTable!$A:$A,1,0)),ISERROR(VLOOKUP(TRIM(MID(N458,FIND(",",N458)+1,FIND(",",N458,FIND(",",N458)+1)-FIND(",",N458)-1)),MapTable!$A:$A,1,0)),ISERROR(VLOOKUP(TRIM(MID(N458,FIND(",",N458,FIND(",",N458)+1)+1,FIND(",",N458,FIND(",",N458,FIND(",",N458)+1)+1)-FIND(",",N458,FIND(",",N458)+1)-1)),MapTable!$A:$A,1,0)),ISERROR(VLOOKUP(TRIM(MID(N458,FIND(",",N458,FIND(",",N458,FIND(",",N458)+1)+1)+1,999)),MapTable!$A:$A,1,0))),"맵없음",
  ""),
)))))</f>
        <v/>
      </c>
      <c r="T458" t="str">
        <f>IF(ISBLANK(S458),"",IF(ISERROR(VLOOKUP(S458,[1]DropTable!$A:$A,1,0)),"드랍없음",""))</f>
        <v/>
      </c>
      <c r="V458" t="str">
        <f>IF(ISBLANK(U458),"",IF(ISERROR(VLOOKUP(U458,[1]DropTable!$A:$A,1,0)),"드랍없음",""))</f>
        <v/>
      </c>
      <c r="X458">
        <v>8.1</v>
      </c>
    </row>
    <row r="459" spans="1:24" x14ac:dyDescent="0.3">
      <c r="A459">
        <v>12</v>
      </c>
      <c r="B459">
        <v>26</v>
      </c>
      <c r="C459">
        <f t="shared" si="26"/>
        <v>1680</v>
      </c>
      <c r="D459">
        <v>420</v>
      </c>
      <c r="E459" t="s">
        <v>114</v>
      </c>
      <c r="G459" t="b">
        <v>0</v>
      </c>
      <c r="H459" t="s">
        <v>24</v>
      </c>
      <c r="I459" t="str">
        <f>IF(ISBLANK(H459),"",IF(ISERROR(VLOOKUP(H459,MapTable!$A:$A,1,0)),"컨트롤없음",""))</f>
        <v/>
      </c>
      <c r="J459">
        <f t="shared" si="24"/>
        <v>3</v>
      </c>
      <c r="K459" t="b">
        <f t="shared" ca="1" si="25"/>
        <v>0</v>
      </c>
      <c r="M459" t="str">
        <f>IF(ISBLANK(L459),"",IF(ISERROR(VLOOKUP(L459,MapTable!$A:$A,1,0)),"컨트롤없음",""))</f>
        <v/>
      </c>
      <c r="O459" t="str">
        <f>IF(ISBLANK(N459),"",
IF(ISERROR(FIND(",",N459)),
  IF(ISERROR(VLOOKUP(N459,MapTable!$A:$A,1,0)),"맵없음",
  ""),
IF(ISERROR(FIND(",",N459,FIND(",",N459)+1)),
  IF(OR(ISERROR(VLOOKUP(LEFT(N459,FIND(",",N459)-1),MapTable!$A:$A,1,0)),ISERROR(VLOOKUP(TRIM(MID(N459,FIND(",",N459)+1,999)),MapTable!$A:$A,1,0))),"맵없음",
  ""),
IF(ISERROR(FIND(",",N459,FIND(",",N459,FIND(",",N459)+1)+1)),
  IF(OR(ISERROR(VLOOKUP(LEFT(N459,FIND(",",N459)-1),MapTable!$A:$A,1,0)),ISERROR(VLOOKUP(TRIM(MID(N459,FIND(",",N459)+1,FIND(",",N459,FIND(",",N459)+1)-FIND(",",N459)-1)),MapTable!$A:$A,1,0)),ISERROR(VLOOKUP(TRIM(MID(N459,FIND(",",N459,FIND(",",N459)+1)+1,999)),MapTable!$A:$A,1,0))),"맵없음",
  ""),
IF(ISERROR(FIND(",",N459,FIND(",",N459,FIND(",",N459,FIND(",",N459)+1)+1)+1)),
  IF(OR(ISERROR(VLOOKUP(LEFT(N459,FIND(",",N459)-1),MapTable!$A:$A,1,0)),ISERROR(VLOOKUP(TRIM(MID(N459,FIND(",",N459)+1,FIND(",",N459,FIND(",",N459)+1)-FIND(",",N459)-1)),MapTable!$A:$A,1,0)),ISERROR(VLOOKUP(TRIM(MID(N459,FIND(",",N459,FIND(",",N459)+1)+1,FIND(",",N459,FIND(",",N459,FIND(",",N459)+1)+1)-FIND(",",N459,FIND(",",N459)+1)-1)),MapTable!$A:$A,1,0)),ISERROR(VLOOKUP(TRIM(MID(N459,FIND(",",N459,FIND(",",N459,FIND(",",N459)+1)+1)+1,999)),MapTable!$A:$A,1,0))),"맵없음",
  ""),
)))))</f>
        <v/>
      </c>
      <c r="T459" t="str">
        <f>IF(ISBLANK(S459),"",IF(ISERROR(VLOOKUP(S459,[1]DropTable!$A:$A,1,0)),"드랍없음",""))</f>
        <v/>
      </c>
      <c r="V459" t="str">
        <f>IF(ISBLANK(U459),"",IF(ISERROR(VLOOKUP(U459,[1]DropTable!$A:$A,1,0)),"드랍없음",""))</f>
        <v/>
      </c>
      <c r="X459">
        <v>8.1</v>
      </c>
    </row>
    <row r="460" spans="1:24" x14ac:dyDescent="0.3">
      <c r="A460">
        <v>12</v>
      </c>
      <c r="B460">
        <v>27</v>
      </c>
      <c r="C460">
        <f t="shared" si="26"/>
        <v>1680</v>
      </c>
      <c r="D460">
        <v>420</v>
      </c>
      <c r="E460" t="s">
        <v>114</v>
      </c>
      <c r="G460" t="b">
        <v>0</v>
      </c>
      <c r="H460" t="s">
        <v>24</v>
      </c>
      <c r="I460" t="str">
        <f>IF(ISBLANK(H460),"",IF(ISERROR(VLOOKUP(H460,MapTable!$A:$A,1,0)),"컨트롤없음",""))</f>
        <v/>
      </c>
      <c r="J460">
        <f t="shared" si="24"/>
        <v>3</v>
      </c>
      <c r="K460" t="b">
        <f t="shared" ca="1" si="25"/>
        <v>0</v>
      </c>
      <c r="M460" t="str">
        <f>IF(ISBLANK(L460),"",IF(ISERROR(VLOOKUP(L460,MapTable!$A:$A,1,0)),"컨트롤없음",""))</f>
        <v/>
      </c>
      <c r="O460" t="str">
        <f>IF(ISBLANK(N460),"",
IF(ISERROR(FIND(",",N460)),
  IF(ISERROR(VLOOKUP(N460,MapTable!$A:$A,1,0)),"맵없음",
  ""),
IF(ISERROR(FIND(",",N460,FIND(",",N460)+1)),
  IF(OR(ISERROR(VLOOKUP(LEFT(N460,FIND(",",N460)-1),MapTable!$A:$A,1,0)),ISERROR(VLOOKUP(TRIM(MID(N460,FIND(",",N460)+1,999)),MapTable!$A:$A,1,0))),"맵없음",
  ""),
IF(ISERROR(FIND(",",N460,FIND(",",N460,FIND(",",N460)+1)+1)),
  IF(OR(ISERROR(VLOOKUP(LEFT(N460,FIND(",",N460)-1),MapTable!$A:$A,1,0)),ISERROR(VLOOKUP(TRIM(MID(N460,FIND(",",N460)+1,FIND(",",N460,FIND(",",N460)+1)-FIND(",",N460)-1)),MapTable!$A:$A,1,0)),ISERROR(VLOOKUP(TRIM(MID(N460,FIND(",",N460,FIND(",",N460)+1)+1,999)),MapTable!$A:$A,1,0))),"맵없음",
  ""),
IF(ISERROR(FIND(",",N460,FIND(",",N460,FIND(",",N460,FIND(",",N460)+1)+1)+1)),
  IF(OR(ISERROR(VLOOKUP(LEFT(N460,FIND(",",N460)-1),MapTable!$A:$A,1,0)),ISERROR(VLOOKUP(TRIM(MID(N460,FIND(",",N460)+1,FIND(",",N460,FIND(",",N460)+1)-FIND(",",N460)-1)),MapTable!$A:$A,1,0)),ISERROR(VLOOKUP(TRIM(MID(N460,FIND(",",N460,FIND(",",N460)+1)+1,FIND(",",N460,FIND(",",N460,FIND(",",N460)+1)+1)-FIND(",",N460,FIND(",",N460)+1)-1)),MapTable!$A:$A,1,0)),ISERROR(VLOOKUP(TRIM(MID(N460,FIND(",",N460,FIND(",",N460,FIND(",",N460)+1)+1)+1,999)),MapTable!$A:$A,1,0))),"맵없음",
  ""),
)))))</f>
        <v/>
      </c>
      <c r="T460" t="str">
        <f>IF(ISBLANK(S460),"",IF(ISERROR(VLOOKUP(S460,[1]DropTable!$A:$A,1,0)),"드랍없음",""))</f>
        <v/>
      </c>
      <c r="V460" t="str">
        <f>IF(ISBLANK(U460),"",IF(ISERROR(VLOOKUP(U460,[1]DropTable!$A:$A,1,0)),"드랍없음",""))</f>
        <v/>
      </c>
      <c r="X460">
        <v>8.1</v>
      </c>
    </row>
    <row r="461" spans="1:24" x14ac:dyDescent="0.3">
      <c r="A461">
        <v>12</v>
      </c>
      <c r="B461">
        <v>28</v>
      </c>
      <c r="C461">
        <f t="shared" si="26"/>
        <v>1680</v>
      </c>
      <c r="D461">
        <v>420</v>
      </c>
      <c r="E461" t="s">
        <v>114</v>
      </c>
      <c r="G461" t="b">
        <v>0</v>
      </c>
      <c r="H461" t="s">
        <v>24</v>
      </c>
      <c r="I461" t="str">
        <f>IF(ISBLANK(H461),"",IF(ISERROR(VLOOKUP(H461,MapTable!$A:$A,1,0)),"컨트롤없음",""))</f>
        <v/>
      </c>
      <c r="J461">
        <f t="shared" si="24"/>
        <v>3</v>
      </c>
      <c r="K461" t="b">
        <f t="shared" ca="1" si="25"/>
        <v>0</v>
      </c>
      <c r="M461" t="str">
        <f>IF(ISBLANK(L461),"",IF(ISERROR(VLOOKUP(L461,MapTable!$A:$A,1,0)),"컨트롤없음",""))</f>
        <v/>
      </c>
      <c r="O461" t="str">
        <f>IF(ISBLANK(N461),"",
IF(ISERROR(FIND(",",N461)),
  IF(ISERROR(VLOOKUP(N461,MapTable!$A:$A,1,0)),"맵없음",
  ""),
IF(ISERROR(FIND(",",N461,FIND(",",N461)+1)),
  IF(OR(ISERROR(VLOOKUP(LEFT(N461,FIND(",",N461)-1),MapTable!$A:$A,1,0)),ISERROR(VLOOKUP(TRIM(MID(N461,FIND(",",N461)+1,999)),MapTable!$A:$A,1,0))),"맵없음",
  ""),
IF(ISERROR(FIND(",",N461,FIND(",",N461,FIND(",",N461)+1)+1)),
  IF(OR(ISERROR(VLOOKUP(LEFT(N461,FIND(",",N461)-1),MapTable!$A:$A,1,0)),ISERROR(VLOOKUP(TRIM(MID(N461,FIND(",",N461)+1,FIND(",",N461,FIND(",",N461)+1)-FIND(",",N461)-1)),MapTable!$A:$A,1,0)),ISERROR(VLOOKUP(TRIM(MID(N461,FIND(",",N461,FIND(",",N461)+1)+1,999)),MapTable!$A:$A,1,0))),"맵없음",
  ""),
IF(ISERROR(FIND(",",N461,FIND(",",N461,FIND(",",N461,FIND(",",N461)+1)+1)+1)),
  IF(OR(ISERROR(VLOOKUP(LEFT(N461,FIND(",",N461)-1),MapTable!$A:$A,1,0)),ISERROR(VLOOKUP(TRIM(MID(N461,FIND(",",N461)+1,FIND(",",N461,FIND(",",N461)+1)-FIND(",",N461)-1)),MapTable!$A:$A,1,0)),ISERROR(VLOOKUP(TRIM(MID(N461,FIND(",",N461,FIND(",",N461)+1)+1,FIND(",",N461,FIND(",",N461,FIND(",",N461)+1)+1)-FIND(",",N461,FIND(",",N461)+1)-1)),MapTable!$A:$A,1,0)),ISERROR(VLOOKUP(TRIM(MID(N461,FIND(",",N461,FIND(",",N461,FIND(",",N461)+1)+1)+1,999)),MapTable!$A:$A,1,0))),"맵없음",
  ""),
)))))</f>
        <v/>
      </c>
      <c r="T461" t="str">
        <f>IF(ISBLANK(S461),"",IF(ISERROR(VLOOKUP(S461,[1]DropTable!$A:$A,1,0)),"드랍없음",""))</f>
        <v/>
      </c>
      <c r="V461" t="str">
        <f>IF(ISBLANK(U461),"",IF(ISERROR(VLOOKUP(U461,[1]DropTable!$A:$A,1,0)),"드랍없음",""))</f>
        <v/>
      </c>
      <c r="X461">
        <v>8.1</v>
      </c>
    </row>
    <row r="462" spans="1:24" x14ac:dyDescent="0.3">
      <c r="A462">
        <v>12</v>
      </c>
      <c r="B462">
        <v>29</v>
      </c>
      <c r="C462">
        <f t="shared" si="26"/>
        <v>1680</v>
      </c>
      <c r="D462">
        <v>420</v>
      </c>
      <c r="E462" t="s">
        <v>114</v>
      </c>
      <c r="G462" t="b">
        <v>0</v>
      </c>
      <c r="H462" t="s">
        <v>24</v>
      </c>
      <c r="I462" t="str">
        <f>IF(ISBLANK(H462),"",IF(ISERROR(VLOOKUP(H462,MapTable!$A:$A,1,0)),"컨트롤없음",""))</f>
        <v/>
      </c>
      <c r="J462">
        <f t="shared" si="24"/>
        <v>3</v>
      </c>
      <c r="K462" t="b">
        <f t="shared" ca="1" si="25"/>
        <v>1</v>
      </c>
      <c r="M462" t="str">
        <f>IF(ISBLANK(L462),"",IF(ISERROR(VLOOKUP(L462,MapTable!$A:$A,1,0)),"컨트롤없음",""))</f>
        <v/>
      </c>
      <c r="O462" t="str">
        <f>IF(ISBLANK(N462),"",
IF(ISERROR(FIND(",",N462)),
  IF(ISERROR(VLOOKUP(N462,MapTable!$A:$A,1,0)),"맵없음",
  ""),
IF(ISERROR(FIND(",",N462,FIND(",",N462)+1)),
  IF(OR(ISERROR(VLOOKUP(LEFT(N462,FIND(",",N462)-1),MapTable!$A:$A,1,0)),ISERROR(VLOOKUP(TRIM(MID(N462,FIND(",",N462)+1,999)),MapTable!$A:$A,1,0))),"맵없음",
  ""),
IF(ISERROR(FIND(",",N462,FIND(",",N462,FIND(",",N462)+1)+1)),
  IF(OR(ISERROR(VLOOKUP(LEFT(N462,FIND(",",N462)-1),MapTable!$A:$A,1,0)),ISERROR(VLOOKUP(TRIM(MID(N462,FIND(",",N462)+1,FIND(",",N462,FIND(",",N462)+1)-FIND(",",N462)-1)),MapTable!$A:$A,1,0)),ISERROR(VLOOKUP(TRIM(MID(N462,FIND(",",N462,FIND(",",N462)+1)+1,999)),MapTable!$A:$A,1,0))),"맵없음",
  ""),
IF(ISERROR(FIND(",",N462,FIND(",",N462,FIND(",",N462,FIND(",",N462)+1)+1)+1)),
  IF(OR(ISERROR(VLOOKUP(LEFT(N462,FIND(",",N462)-1),MapTable!$A:$A,1,0)),ISERROR(VLOOKUP(TRIM(MID(N462,FIND(",",N462)+1,FIND(",",N462,FIND(",",N462)+1)-FIND(",",N462)-1)),MapTable!$A:$A,1,0)),ISERROR(VLOOKUP(TRIM(MID(N462,FIND(",",N462,FIND(",",N462)+1)+1,FIND(",",N462,FIND(",",N462,FIND(",",N462)+1)+1)-FIND(",",N462,FIND(",",N462)+1)-1)),MapTable!$A:$A,1,0)),ISERROR(VLOOKUP(TRIM(MID(N462,FIND(",",N462,FIND(",",N462,FIND(",",N462)+1)+1)+1,999)),MapTable!$A:$A,1,0))),"맵없음",
  ""),
)))))</f>
        <v/>
      </c>
      <c r="T462" t="str">
        <f>IF(ISBLANK(S462),"",IF(ISERROR(VLOOKUP(S462,[1]DropTable!$A:$A,1,0)),"드랍없음",""))</f>
        <v/>
      </c>
      <c r="V462" t="str">
        <f>IF(ISBLANK(U462),"",IF(ISERROR(VLOOKUP(U462,[1]DropTable!$A:$A,1,0)),"드랍없음",""))</f>
        <v/>
      </c>
      <c r="X462">
        <v>8.1</v>
      </c>
    </row>
    <row r="463" spans="1:24" x14ac:dyDescent="0.3">
      <c r="A463">
        <v>12</v>
      </c>
      <c r="B463">
        <v>30</v>
      </c>
      <c r="C463">
        <f t="shared" si="26"/>
        <v>1680</v>
      </c>
      <c r="D463">
        <v>420</v>
      </c>
      <c r="E463" t="s">
        <v>114</v>
      </c>
      <c r="G463" t="b">
        <v>0</v>
      </c>
      <c r="H463" t="s">
        <v>24</v>
      </c>
      <c r="I463" t="str">
        <f>IF(ISBLANK(H463),"",IF(ISERROR(VLOOKUP(H463,MapTable!$A:$A,1,0)),"컨트롤없음",""))</f>
        <v/>
      </c>
      <c r="J463">
        <f t="shared" si="24"/>
        <v>12</v>
      </c>
      <c r="K463" t="b">
        <f t="shared" ca="1" si="25"/>
        <v>1</v>
      </c>
      <c r="M463" t="str">
        <f>IF(ISBLANK(L463),"",IF(ISERROR(VLOOKUP(L463,MapTable!$A:$A,1,0)),"컨트롤없음",""))</f>
        <v/>
      </c>
      <c r="O463" t="str">
        <f>IF(ISBLANK(N463),"",
IF(ISERROR(FIND(",",N463)),
  IF(ISERROR(VLOOKUP(N463,MapTable!$A:$A,1,0)),"맵없음",
  ""),
IF(ISERROR(FIND(",",N463,FIND(",",N463)+1)),
  IF(OR(ISERROR(VLOOKUP(LEFT(N463,FIND(",",N463)-1),MapTable!$A:$A,1,0)),ISERROR(VLOOKUP(TRIM(MID(N463,FIND(",",N463)+1,999)),MapTable!$A:$A,1,0))),"맵없음",
  ""),
IF(ISERROR(FIND(",",N463,FIND(",",N463,FIND(",",N463)+1)+1)),
  IF(OR(ISERROR(VLOOKUP(LEFT(N463,FIND(",",N463)-1),MapTable!$A:$A,1,0)),ISERROR(VLOOKUP(TRIM(MID(N463,FIND(",",N463)+1,FIND(",",N463,FIND(",",N463)+1)-FIND(",",N463)-1)),MapTable!$A:$A,1,0)),ISERROR(VLOOKUP(TRIM(MID(N463,FIND(",",N463,FIND(",",N463)+1)+1,999)),MapTable!$A:$A,1,0))),"맵없음",
  ""),
IF(ISERROR(FIND(",",N463,FIND(",",N463,FIND(",",N463,FIND(",",N463)+1)+1)+1)),
  IF(OR(ISERROR(VLOOKUP(LEFT(N463,FIND(",",N463)-1),MapTable!$A:$A,1,0)),ISERROR(VLOOKUP(TRIM(MID(N463,FIND(",",N463)+1,FIND(",",N463,FIND(",",N463)+1)-FIND(",",N463)-1)),MapTable!$A:$A,1,0)),ISERROR(VLOOKUP(TRIM(MID(N463,FIND(",",N463,FIND(",",N463)+1)+1,FIND(",",N463,FIND(",",N463,FIND(",",N463)+1)+1)-FIND(",",N463,FIND(",",N463)+1)-1)),MapTable!$A:$A,1,0)),ISERROR(VLOOKUP(TRIM(MID(N463,FIND(",",N463,FIND(",",N463,FIND(",",N463)+1)+1)+1,999)),MapTable!$A:$A,1,0))),"맵없음",
  ""),
)))))</f>
        <v/>
      </c>
      <c r="T463" t="str">
        <f>IF(ISBLANK(S463),"",IF(ISERROR(VLOOKUP(S463,[1]DropTable!$A:$A,1,0)),"드랍없음",""))</f>
        <v/>
      </c>
      <c r="V463" t="str">
        <f>IF(ISBLANK(U463),"",IF(ISERROR(VLOOKUP(U463,[1]DropTable!$A:$A,1,0)),"드랍없음",""))</f>
        <v/>
      </c>
      <c r="X463">
        <v>8.1</v>
      </c>
    </row>
    <row r="464" spans="1:24" x14ac:dyDescent="0.3">
      <c r="A464">
        <v>12</v>
      </c>
      <c r="B464">
        <v>31</v>
      </c>
      <c r="C464">
        <f t="shared" si="26"/>
        <v>1680</v>
      </c>
      <c r="D464">
        <v>420</v>
      </c>
      <c r="E464" t="s">
        <v>114</v>
      </c>
      <c r="G464" t="b">
        <v>0</v>
      </c>
      <c r="H464" t="s">
        <v>24</v>
      </c>
      <c r="I464" t="str">
        <f>IF(ISBLANK(H464),"",IF(ISERROR(VLOOKUP(H464,MapTable!$A:$A,1,0)),"컨트롤없음",""))</f>
        <v/>
      </c>
      <c r="J464">
        <f t="shared" si="24"/>
        <v>4</v>
      </c>
      <c r="K464" t="b">
        <f t="shared" ca="1" si="25"/>
        <v>0</v>
      </c>
      <c r="M464" t="str">
        <f>IF(ISBLANK(L464),"",IF(ISERROR(VLOOKUP(L464,MapTable!$A:$A,1,0)),"컨트롤없음",""))</f>
        <v/>
      </c>
      <c r="O464" t="str">
        <f>IF(ISBLANK(N464),"",
IF(ISERROR(FIND(",",N464)),
  IF(ISERROR(VLOOKUP(N464,MapTable!$A:$A,1,0)),"맵없음",
  ""),
IF(ISERROR(FIND(",",N464,FIND(",",N464)+1)),
  IF(OR(ISERROR(VLOOKUP(LEFT(N464,FIND(",",N464)-1),MapTable!$A:$A,1,0)),ISERROR(VLOOKUP(TRIM(MID(N464,FIND(",",N464)+1,999)),MapTable!$A:$A,1,0))),"맵없음",
  ""),
IF(ISERROR(FIND(",",N464,FIND(",",N464,FIND(",",N464)+1)+1)),
  IF(OR(ISERROR(VLOOKUP(LEFT(N464,FIND(",",N464)-1),MapTable!$A:$A,1,0)),ISERROR(VLOOKUP(TRIM(MID(N464,FIND(",",N464)+1,FIND(",",N464,FIND(",",N464)+1)-FIND(",",N464)-1)),MapTable!$A:$A,1,0)),ISERROR(VLOOKUP(TRIM(MID(N464,FIND(",",N464,FIND(",",N464)+1)+1,999)),MapTable!$A:$A,1,0))),"맵없음",
  ""),
IF(ISERROR(FIND(",",N464,FIND(",",N464,FIND(",",N464,FIND(",",N464)+1)+1)+1)),
  IF(OR(ISERROR(VLOOKUP(LEFT(N464,FIND(",",N464)-1),MapTable!$A:$A,1,0)),ISERROR(VLOOKUP(TRIM(MID(N464,FIND(",",N464)+1,FIND(",",N464,FIND(",",N464)+1)-FIND(",",N464)-1)),MapTable!$A:$A,1,0)),ISERROR(VLOOKUP(TRIM(MID(N464,FIND(",",N464,FIND(",",N464)+1)+1,FIND(",",N464,FIND(",",N464,FIND(",",N464)+1)+1)-FIND(",",N464,FIND(",",N464)+1)-1)),MapTable!$A:$A,1,0)),ISERROR(VLOOKUP(TRIM(MID(N464,FIND(",",N464,FIND(",",N464,FIND(",",N464)+1)+1)+1,999)),MapTable!$A:$A,1,0))),"맵없음",
  ""),
)))))</f>
        <v/>
      </c>
      <c r="T464" t="str">
        <f>IF(ISBLANK(S464),"",IF(ISERROR(VLOOKUP(S464,[1]DropTable!$A:$A,1,0)),"드랍없음",""))</f>
        <v/>
      </c>
      <c r="V464" t="str">
        <f>IF(ISBLANK(U464),"",IF(ISERROR(VLOOKUP(U464,[1]DropTable!$A:$A,1,0)),"드랍없음",""))</f>
        <v/>
      </c>
      <c r="X464">
        <v>8.1</v>
      </c>
    </row>
    <row r="465" spans="1:24" x14ac:dyDescent="0.3">
      <c r="A465">
        <v>12</v>
      </c>
      <c r="B465">
        <v>32</v>
      </c>
      <c r="C465">
        <f t="shared" si="26"/>
        <v>1680</v>
      </c>
      <c r="D465">
        <v>420</v>
      </c>
      <c r="E465" t="s">
        <v>114</v>
      </c>
      <c r="G465" t="b">
        <v>0</v>
      </c>
      <c r="H465" t="s">
        <v>24</v>
      </c>
      <c r="I465" t="str">
        <f>IF(ISBLANK(H465),"",IF(ISERROR(VLOOKUP(H465,MapTable!$A:$A,1,0)),"컨트롤없음",""))</f>
        <v/>
      </c>
      <c r="J465">
        <f t="shared" si="24"/>
        <v>4</v>
      </c>
      <c r="K465" t="b">
        <f t="shared" ca="1" si="25"/>
        <v>0</v>
      </c>
      <c r="M465" t="str">
        <f>IF(ISBLANK(L465),"",IF(ISERROR(VLOOKUP(L465,MapTable!$A:$A,1,0)),"컨트롤없음",""))</f>
        <v/>
      </c>
      <c r="O465" t="str">
        <f>IF(ISBLANK(N465),"",
IF(ISERROR(FIND(",",N465)),
  IF(ISERROR(VLOOKUP(N465,MapTable!$A:$A,1,0)),"맵없음",
  ""),
IF(ISERROR(FIND(",",N465,FIND(",",N465)+1)),
  IF(OR(ISERROR(VLOOKUP(LEFT(N465,FIND(",",N465)-1),MapTable!$A:$A,1,0)),ISERROR(VLOOKUP(TRIM(MID(N465,FIND(",",N465)+1,999)),MapTable!$A:$A,1,0))),"맵없음",
  ""),
IF(ISERROR(FIND(",",N465,FIND(",",N465,FIND(",",N465)+1)+1)),
  IF(OR(ISERROR(VLOOKUP(LEFT(N465,FIND(",",N465)-1),MapTable!$A:$A,1,0)),ISERROR(VLOOKUP(TRIM(MID(N465,FIND(",",N465)+1,FIND(",",N465,FIND(",",N465)+1)-FIND(",",N465)-1)),MapTable!$A:$A,1,0)),ISERROR(VLOOKUP(TRIM(MID(N465,FIND(",",N465,FIND(",",N465)+1)+1,999)),MapTable!$A:$A,1,0))),"맵없음",
  ""),
IF(ISERROR(FIND(",",N465,FIND(",",N465,FIND(",",N465,FIND(",",N465)+1)+1)+1)),
  IF(OR(ISERROR(VLOOKUP(LEFT(N465,FIND(",",N465)-1),MapTable!$A:$A,1,0)),ISERROR(VLOOKUP(TRIM(MID(N465,FIND(",",N465)+1,FIND(",",N465,FIND(",",N465)+1)-FIND(",",N465)-1)),MapTable!$A:$A,1,0)),ISERROR(VLOOKUP(TRIM(MID(N465,FIND(",",N465,FIND(",",N465)+1)+1,FIND(",",N465,FIND(",",N465,FIND(",",N465)+1)+1)-FIND(",",N465,FIND(",",N465)+1)-1)),MapTable!$A:$A,1,0)),ISERROR(VLOOKUP(TRIM(MID(N465,FIND(",",N465,FIND(",",N465,FIND(",",N465)+1)+1)+1,999)),MapTable!$A:$A,1,0))),"맵없음",
  ""),
)))))</f>
        <v/>
      </c>
      <c r="T465" t="str">
        <f>IF(ISBLANK(S465),"",IF(ISERROR(VLOOKUP(S465,[1]DropTable!$A:$A,1,0)),"드랍없음",""))</f>
        <v/>
      </c>
      <c r="V465" t="str">
        <f>IF(ISBLANK(U465),"",IF(ISERROR(VLOOKUP(U465,[1]DropTable!$A:$A,1,0)),"드랍없음",""))</f>
        <v/>
      </c>
      <c r="X465">
        <v>8.1</v>
      </c>
    </row>
    <row r="466" spans="1:24" x14ac:dyDescent="0.3">
      <c r="A466">
        <v>12</v>
      </c>
      <c r="B466">
        <v>33</v>
      </c>
      <c r="C466">
        <f t="shared" si="26"/>
        <v>1680</v>
      </c>
      <c r="D466">
        <v>420</v>
      </c>
      <c r="E466" t="s">
        <v>114</v>
      </c>
      <c r="G466" t="b">
        <v>0</v>
      </c>
      <c r="H466" t="s">
        <v>24</v>
      </c>
      <c r="I466" t="str">
        <f>IF(ISBLANK(H466),"",IF(ISERROR(VLOOKUP(H466,MapTable!$A:$A,1,0)),"컨트롤없음",""))</f>
        <v/>
      </c>
      <c r="J466">
        <f t="shared" si="24"/>
        <v>4</v>
      </c>
      <c r="K466" t="b">
        <f t="shared" ca="1" si="25"/>
        <v>0</v>
      </c>
      <c r="M466" t="str">
        <f>IF(ISBLANK(L466),"",IF(ISERROR(VLOOKUP(L466,MapTable!$A:$A,1,0)),"컨트롤없음",""))</f>
        <v/>
      </c>
      <c r="O466" t="str">
        <f>IF(ISBLANK(N466),"",
IF(ISERROR(FIND(",",N466)),
  IF(ISERROR(VLOOKUP(N466,MapTable!$A:$A,1,0)),"맵없음",
  ""),
IF(ISERROR(FIND(",",N466,FIND(",",N466)+1)),
  IF(OR(ISERROR(VLOOKUP(LEFT(N466,FIND(",",N466)-1),MapTable!$A:$A,1,0)),ISERROR(VLOOKUP(TRIM(MID(N466,FIND(",",N466)+1,999)),MapTable!$A:$A,1,0))),"맵없음",
  ""),
IF(ISERROR(FIND(",",N466,FIND(",",N466,FIND(",",N466)+1)+1)),
  IF(OR(ISERROR(VLOOKUP(LEFT(N466,FIND(",",N466)-1),MapTable!$A:$A,1,0)),ISERROR(VLOOKUP(TRIM(MID(N466,FIND(",",N466)+1,FIND(",",N466,FIND(",",N466)+1)-FIND(",",N466)-1)),MapTable!$A:$A,1,0)),ISERROR(VLOOKUP(TRIM(MID(N466,FIND(",",N466,FIND(",",N466)+1)+1,999)),MapTable!$A:$A,1,0))),"맵없음",
  ""),
IF(ISERROR(FIND(",",N466,FIND(",",N466,FIND(",",N466,FIND(",",N466)+1)+1)+1)),
  IF(OR(ISERROR(VLOOKUP(LEFT(N466,FIND(",",N466)-1),MapTable!$A:$A,1,0)),ISERROR(VLOOKUP(TRIM(MID(N466,FIND(",",N466)+1,FIND(",",N466,FIND(",",N466)+1)-FIND(",",N466)-1)),MapTable!$A:$A,1,0)),ISERROR(VLOOKUP(TRIM(MID(N466,FIND(",",N466,FIND(",",N466)+1)+1,FIND(",",N466,FIND(",",N466,FIND(",",N466)+1)+1)-FIND(",",N466,FIND(",",N466)+1)-1)),MapTable!$A:$A,1,0)),ISERROR(VLOOKUP(TRIM(MID(N466,FIND(",",N466,FIND(",",N466,FIND(",",N466)+1)+1)+1,999)),MapTable!$A:$A,1,0))),"맵없음",
  ""),
)))))</f>
        <v/>
      </c>
      <c r="T466" t="str">
        <f>IF(ISBLANK(S466),"",IF(ISERROR(VLOOKUP(S466,[1]DropTable!$A:$A,1,0)),"드랍없음",""))</f>
        <v/>
      </c>
      <c r="V466" t="str">
        <f>IF(ISBLANK(U466),"",IF(ISERROR(VLOOKUP(U466,[1]DropTable!$A:$A,1,0)),"드랍없음",""))</f>
        <v/>
      </c>
      <c r="X466">
        <v>8.1</v>
      </c>
    </row>
    <row r="467" spans="1:24" x14ac:dyDescent="0.3">
      <c r="A467">
        <v>12</v>
      </c>
      <c r="B467">
        <v>34</v>
      </c>
      <c r="C467">
        <f t="shared" si="26"/>
        <v>1680</v>
      </c>
      <c r="D467">
        <v>420</v>
      </c>
      <c r="E467" t="s">
        <v>114</v>
      </c>
      <c r="G467" t="b">
        <v>0</v>
      </c>
      <c r="H467" t="s">
        <v>24</v>
      </c>
      <c r="I467" t="str">
        <f>IF(ISBLANK(H467),"",IF(ISERROR(VLOOKUP(H467,MapTable!$A:$A,1,0)),"컨트롤없음",""))</f>
        <v/>
      </c>
      <c r="J467">
        <f t="shared" si="24"/>
        <v>4</v>
      </c>
      <c r="K467" t="b">
        <f t="shared" ca="1" si="25"/>
        <v>0</v>
      </c>
      <c r="M467" t="str">
        <f>IF(ISBLANK(L467),"",IF(ISERROR(VLOOKUP(L467,MapTable!$A:$A,1,0)),"컨트롤없음",""))</f>
        <v/>
      </c>
      <c r="O467" t="str">
        <f>IF(ISBLANK(N467),"",
IF(ISERROR(FIND(",",N467)),
  IF(ISERROR(VLOOKUP(N467,MapTable!$A:$A,1,0)),"맵없음",
  ""),
IF(ISERROR(FIND(",",N467,FIND(",",N467)+1)),
  IF(OR(ISERROR(VLOOKUP(LEFT(N467,FIND(",",N467)-1),MapTable!$A:$A,1,0)),ISERROR(VLOOKUP(TRIM(MID(N467,FIND(",",N467)+1,999)),MapTable!$A:$A,1,0))),"맵없음",
  ""),
IF(ISERROR(FIND(",",N467,FIND(",",N467,FIND(",",N467)+1)+1)),
  IF(OR(ISERROR(VLOOKUP(LEFT(N467,FIND(",",N467)-1),MapTable!$A:$A,1,0)),ISERROR(VLOOKUP(TRIM(MID(N467,FIND(",",N467)+1,FIND(",",N467,FIND(",",N467)+1)-FIND(",",N467)-1)),MapTable!$A:$A,1,0)),ISERROR(VLOOKUP(TRIM(MID(N467,FIND(",",N467,FIND(",",N467)+1)+1,999)),MapTable!$A:$A,1,0))),"맵없음",
  ""),
IF(ISERROR(FIND(",",N467,FIND(",",N467,FIND(",",N467,FIND(",",N467)+1)+1)+1)),
  IF(OR(ISERROR(VLOOKUP(LEFT(N467,FIND(",",N467)-1),MapTable!$A:$A,1,0)),ISERROR(VLOOKUP(TRIM(MID(N467,FIND(",",N467)+1,FIND(",",N467,FIND(",",N467)+1)-FIND(",",N467)-1)),MapTable!$A:$A,1,0)),ISERROR(VLOOKUP(TRIM(MID(N467,FIND(",",N467,FIND(",",N467)+1)+1,FIND(",",N467,FIND(",",N467,FIND(",",N467)+1)+1)-FIND(",",N467,FIND(",",N467)+1)-1)),MapTable!$A:$A,1,0)),ISERROR(VLOOKUP(TRIM(MID(N467,FIND(",",N467,FIND(",",N467,FIND(",",N467)+1)+1)+1,999)),MapTable!$A:$A,1,0))),"맵없음",
  ""),
)))))</f>
        <v/>
      </c>
      <c r="T467" t="str">
        <f>IF(ISBLANK(S467),"",IF(ISERROR(VLOOKUP(S467,[1]DropTable!$A:$A,1,0)),"드랍없음",""))</f>
        <v/>
      </c>
      <c r="V467" t="str">
        <f>IF(ISBLANK(U467),"",IF(ISERROR(VLOOKUP(U467,[1]DropTable!$A:$A,1,0)),"드랍없음",""))</f>
        <v/>
      </c>
      <c r="X467">
        <v>8.1</v>
      </c>
    </row>
    <row r="468" spans="1:24" x14ac:dyDescent="0.3">
      <c r="A468">
        <v>12</v>
      </c>
      <c r="B468">
        <v>35</v>
      </c>
      <c r="C468">
        <f t="shared" si="26"/>
        <v>1680</v>
      </c>
      <c r="D468">
        <v>420</v>
      </c>
      <c r="E468" t="s">
        <v>114</v>
      </c>
      <c r="G468" t="b">
        <v>0</v>
      </c>
      <c r="H468" t="s">
        <v>24</v>
      </c>
      <c r="I468" t="str">
        <f>IF(ISBLANK(H468),"",IF(ISERROR(VLOOKUP(H468,MapTable!$A:$A,1,0)),"컨트롤없음",""))</f>
        <v/>
      </c>
      <c r="J468">
        <f t="shared" si="24"/>
        <v>11</v>
      </c>
      <c r="K468" t="b">
        <f t="shared" ca="1" si="25"/>
        <v>0</v>
      </c>
      <c r="M468" t="str">
        <f>IF(ISBLANK(L468),"",IF(ISERROR(VLOOKUP(L468,MapTable!$A:$A,1,0)),"컨트롤없음",""))</f>
        <v/>
      </c>
      <c r="O468" t="str">
        <f>IF(ISBLANK(N468),"",
IF(ISERROR(FIND(",",N468)),
  IF(ISERROR(VLOOKUP(N468,MapTable!$A:$A,1,0)),"맵없음",
  ""),
IF(ISERROR(FIND(",",N468,FIND(",",N468)+1)),
  IF(OR(ISERROR(VLOOKUP(LEFT(N468,FIND(",",N468)-1),MapTable!$A:$A,1,0)),ISERROR(VLOOKUP(TRIM(MID(N468,FIND(",",N468)+1,999)),MapTable!$A:$A,1,0))),"맵없음",
  ""),
IF(ISERROR(FIND(",",N468,FIND(",",N468,FIND(",",N468)+1)+1)),
  IF(OR(ISERROR(VLOOKUP(LEFT(N468,FIND(",",N468)-1),MapTable!$A:$A,1,0)),ISERROR(VLOOKUP(TRIM(MID(N468,FIND(",",N468)+1,FIND(",",N468,FIND(",",N468)+1)-FIND(",",N468)-1)),MapTable!$A:$A,1,0)),ISERROR(VLOOKUP(TRIM(MID(N468,FIND(",",N468,FIND(",",N468)+1)+1,999)),MapTable!$A:$A,1,0))),"맵없음",
  ""),
IF(ISERROR(FIND(",",N468,FIND(",",N468,FIND(",",N468,FIND(",",N468)+1)+1)+1)),
  IF(OR(ISERROR(VLOOKUP(LEFT(N468,FIND(",",N468)-1),MapTable!$A:$A,1,0)),ISERROR(VLOOKUP(TRIM(MID(N468,FIND(",",N468)+1,FIND(",",N468,FIND(",",N468)+1)-FIND(",",N468)-1)),MapTable!$A:$A,1,0)),ISERROR(VLOOKUP(TRIM(MID(N468,FIND(",",N468,FIND(",",N468)+1)+1,FIND(",",N468,FIND(",",N468,FIND(",",N468)+1)+1)-FIND(",",N468,FIND(",",N468)+1)-1)),MapTable!$A:$A,1,0)),ISERROR(VLOOKUP(TRIM(MID(N468,FIND(",",N468,FIND(",",N468,FIND(",",N468)+1)+1)+1,999)),MapTable!$A:$A,1,0))),"맵없음",
  ""),
)))))</f>
        <v/>
      </c>
      <c r="T468" t="str">
        <f>IF(ISBLANK(S468),"",IF(ISERROR(VLOOKUP(S468,[1]DropTable!$A:$A,1,0)),"드랍없음",""))</f>
        <v/>
      </c>
      <c r="V468" t="str">
        <f>IF(ISBLANK(U468),"",IF(ISERROR(VLOOKUP(U468,[1]DropTable!$A:$A,1,0)),"드랍없음",""))</f>
        <v/>
      </c>
      <c r="X468">
        <v>8.1</v>
      </c>
    </row>
    <row r="469" spans="1:24" x14ac:dyDescent="0.3">
      <c r="A469">
        <v>12</v>
      </c>
      <c r="B469">
        <v>36</v>
      </c>
      <c r="C469">
        <f t="shared" si="26"/>
        <v>1680</v>
      </c>
      <c r="D469">
        <v>420</v>
      </c>
      <c r="E469" t="s">
        <v>114</v>
      </c>
      <c r="G469" t="b">
        <v>0</v>
      </c>
      <c r="H469" t="s">
        <v>24</v>
      </c>
      <c r="I469" t="str">
        <f>IF(ISBLANK(H469),"",IF(ISERROR(VLOOKUP(H469,MapTable!$A:$A,1,0)),"컨트롤없음",""))</f>
        <v/>
      </c>
      <c r="J469">
        <f t="shared" si="24"/>
        <v>4</v>
      </c>
      <c r="K469" t="b">
        <f t="shared" ca="1" si="25"/>
        <v>0</v>
      </c>
      <c r="M469" t="str">
        <f>IF(ISBLANK(L469),"",IF(ISERROR(VLOOKUP(L469,MapTable!$A:$A,1,0)),"컨트롤없음",""))</f>
        <v/>
      </c>
      <c r="O469" t="str">
        <f>IF(ISBLANK(N469),"",
IF(ISERROR(FIND(",",N469)),
  IF(ISERROR(VLOOKUP(N469,MapTable!$A:$A,1,0)),"맵없음",
  ""),
IF(ISERROR(FIND(",",N469,FIND(",",N469)+1)),
  IF(OR(ISERROR(VLOOKUP(LEFT(N469,FIND(",",N469)-1),MapTable!$A:$A,1,0)),ISERROR(VLOOKUP(TRIM(MID(N469,FIND(",",N469)+1,999)),MapTable!$A:$A,1,0))),"맵없음",
  ""),
IF(ISERROR(FIND(",",N469,FIND(",",N469,FIND(",",N469)+1)+1)),
  IF(OR(ISERROR(VLOOKUP(LEFT(N469,FIND(",",N469)-1),MapTable!$A:$A,1,0)),ISERROR(VLOOKUP(TRIM(MID(N469,FIND(",",N469)+1,FIND(",",N469,FIND(",",N469)+1)-FIND(",",N469)-1)),MapTable!$A:$A,1,0)),ISERROR(VLOOKUP(TRIM(MID(N469,FIND(",",N469,FIND(",",N469)+1)+1,999)),MapTable!$A:$A,1,0))),"맵없음",
  ""),
IF(ISERROR(FIND(",",N469,FIND(",",N469,FIND(",",N469,FIND(",",N469)+1)+1)+1)),
  IF(OR(ISERROR(VLOOKUP(LEFT(N469,FIND(",",N469)-1),MapTable!$A:$A,1,0)),ISERROR(VLOOKUP(TRIM(MID(N469,FIND(",",N469)+1,FIND(",",N469,FIND(",",N469)+1)-FIND(",",N469)-1)),MapTable!$A:$A,1,0)),ISERROR(VLOOKUP(TRIM(MID(N469,FIND(",",N469,FIND(",",N469)+1)+1,FIND(",",N469,FIND(",",N469,FIND(",",N469)+1)+1)-FIND(",",N469,FIND(",",N469)+1)-1)),MapTable!$A:$A,1,0)),ISERROR(VLOOKUP(TRIM(MID(N469,FIND(",",N469,FIND(",",N469,FIND(",",N469)+1)+1)+1,999)),MapTable!$A:$A,1,0))),"맵없음",
  ""),
)))))</f>
        <v/>
      </c>
      <c r="T469" t="str">
        <f>IF(ISBLANK(S469),"",IF(ISERROR(VLOOKUP(S469,[1]DropTable!$A:$A,1,0)),"드랍없음",""))</f>
        <v/>
      </c>
      <c r="V469" t="str">
        <f>IF(ISBLANK(U469),"",IF(ISERROR(VLOOKUP(U469,[1]DropTable!$A:$A,1,0)),"드랍없음",""))</f>
        <v/>
      </c>
      <c r="X469">
        <v>8.1</v>
      </c>
    </row>
    <row r="470" spans="1:24" x14ac:dyDescent="0.3">
      <c r="A470">
        <v>12</v>
      </c>
      <c r="B470">
        <v>37</v>
      </c>
      <c r="C470">
        <f t="shared" si="26"/>
        <v>1680</v>
      </c>
      <c r="D470">
        <v>420</v>
      </c>
      <c r="E470" t="s">
        <v>114</v>
      </c>
      <c r="G470" t="b">
        <v>0</v>
      </c>
      <c r="H470" t="s">
        <v>24</v>
      </c>
      <c r="I470" t="str">
        <f>IF(ISBLANK(H470),"",IF(ISERROR(VLOOKUP(H470,MapTable!$A:$A,1,0)),"컨트롤없음",""))</f>
        <v/>
      </c>
      <c r="J470">
        <f t="shared" si="24"/>
        <v>4</v>
      </c>
      <c r="K470" t="b">
        <f t="shared" ca="1" si="25"/>
        <v>0</v>
      </c>
      <c r="M470" t="str">
        <f>IF(ISBLANK(L470),"",IF(ISERROR(VLOOKUP(L470,MapTable!$A:$A,1,0)),"컨트롤없음",""))</f>
        <v/>
      </c>
      <c r="O470" t="str">
        <f>IF(ISBLANK(N470),"",
IF(ISERROR(FIND(",",N470)),
  IF(ISERROR(VLOOKUP(N470,MapTable!$A:$A,1,0)),"맵없음",
  ""),
IF(ISERROR(FIND(",",N470,FIND(",",N470)+1)),
  IF(OR(ISERROR(VLOOKUP(LEFT(N470,FIND(",",N470)-1),MapTable!$A:$A,1,0)),ISERROR(VLOOKUP(TRIM(MID(N470,FIND(",",N470)+1,999)),MapTable!$A:$A,1,0))),"맵없음",
  ""),
IF(ISERROR(FIND(",",N470,FIND(",",N470,FIND(",",N470)+1)+1)),
  IF(OR(ISERROR(VLOOKUP(LEFT(N470,FIND(",",N470)-1),MapTable!$A:$A,1,0)),ISERROR(VLOOKUP(TRIM(MID(N470,FIND(",",N470)+1,FIND(",",N470,FIND(",",N470)+1)-FIND(",",N470)-1)),MapTable!$A:$A,1,0)),ISERROR(VLOOKUP(TRIM(MID(N470,FIND(",",N470,FIND(",",N470)+1)+1,999)),MapTable!$A:$A,1,0))),"맵없음",
  ""),
IF(ISERROR(FIND(",",N470,FIND(",",N470,FIND(",",N470,FIND(",",N470)+1)+1)+1)),
  IF(OR(ISERROR(VLOOKUP(LEFT(N470,FIND(",",N470)-1),MapTable!$A:$A,1,0)),ISERROR(VLOOKUP(TRIM(MID(N470,FIND(",",N470)+1,FIND(",",N470,FIND(",",N470)+1)-FIND(",",N470)-1)),MapTable!$A:$A,1,0)),ISERROR(VLOOKUP(TRIM(MID(N470,FIND(",",N470,FIND(",",N470)+1)+1,FIND(",",N470,FIND(",",N470,FIND(",",N470)+1)+1)-FIND(",",N470,FIND(",",N470)+1)-1)),MapTable!$A:$A,1,0)),ISERROR(VLOOKUP(TRIM(MID(N470,FIND(",",N470,FIND(",",N470,FIND(",",N470)+1)+1)+1,999)),MapTable!$A:$A,1,0))),"맵없음",
  ""),
)))))</f>
        <v/>
      </c>
      <c r="T470" t="str">
        <f>IF(ISBLANK(S470),"",IF(ISERROR(VLOOKUP(S470,[1]DropTable!$A:$A,1,0)),"드랍없음",""))</f>
        <v/>
      </c>
      <c r="V470" t="str">
        <f>IF(ISBLANK(U470),"",IF(ISERROR(VLOOKUP(U470,[1]DropTable!$A:$A,1,0)),"드랍없음",""))</f>
        <v/>
      </c>
      <c r="X470">
        <v>8.1</v>
      </c>
    </row>
    <row r="471" spans="1:24" x14ac:dyDescent="0.3">
      <c r="A471">
        <v>12</v>
      </c>
      <c r="B471">
        <v>38</v>
      </c>
      <c r="C471">
        <f t="shared" si="26"/>
        <v>1680</v>
      </c>
      <c r="D471">
        <v>420</v>
      </c>
      <c r="E471" t="s">
        <v>114</v>
      </c>
      <c r="G471" t="b">
        <v>0</v>
      </c>
      <c r="H471" t="s">
        <v>24</v>
      </c>
      <c r="I471" t="str">
        <f>IF(ISBLANK(H471),"",IF(ISERROR(VLOOKUP(H471,MapTable!$A:$A,1,0)),"컨트롤없음",""))</f>
        <v/>
      </c>
      <c r="J471">
        <f t="shared" si="24"/>
        <v>4</v>
      </c>
      <c r="K471" t="b">
        <f t="shared" ca="1" si="25"/>
        <v>0</v>
      </c>
      <c r="M471" t="str">
        <f>IF(ISBLANK(L471),"",IF(ISERROR(VLOOKUP(L471,MapTable!$A:$A,1,0)),"컨트롤없음",""))</f>
        <v/>
      </c>
      <c r="O471" t="str">
        <f>IF(ISBLANK(N471),"",
IF(ISERROR(FIND(",",N471)),
  IF(ISERROR(VLOOKUP(N471,MapTable!$A:$A,1,0)),"맵없음",
  ""),
IF(ISERROR(FIND(",",N471,FIND(",",N471)+1)),
  IF(OR(ISERROR(VLOOKUP(LEFT(N471,FIND(",",N471)-1),MapTable!$A:$A,1,0)),ISERROR(VLOOKUP(TRIM(MID(N471,FIND(",",N471)+1,999)),MapTable!$A:$A,1,0))),"맵없음",
  ""),
IF(ISERROR(FIND(",",N471,FIND(",",N471,FIND(",",N471)+1)+1)),
  IF(OR(ISERROR(VLOOKUP(LEFT(N471,FIND(",",N471)-1),MapTable!$A:$A,1,0)),ISERROR(VLOOKUP(TRIM(MID(N471,FIND(",",N471)+1,FIND(",",N471,FIND(",",N471)+1)-FIND(",",N471)-1)),MapTable!$A:$A,1,0)),ISERROR(VLOOKUP(TRIM(MID(N471,FIND(",",N471,FIND(",",N471)+1)+1,999)),MapTable!$A:$A,1,0))),"맵없음",
  ""),
IF(ISERROR(FIND(",",N471,FIND(",",N471,FIND(",",N471,FIND(",",N471)+1)+1)+1)),
  IF(OR(ISERROR(VLOOKUP(LEFT(N471,FIND(",",N471)-1),MapTable!$A:$A,1,0)),ISERROR(VLOOKUP(TRIM(MID(N471,FIND(",",N471)+1,FIND(",",N471,FIND(",",N471)+1)-FIND(",",N471)-1)),MapTable!$A:$A,1,0)),ISERROR(VLOOKUP(TRIM(MID(N471,FIND(",",N471,FIND(",",N471)+1)+1,FIND(",",N471,FIND(",",N471,FIND(",",N471)+1)+1)-FIND(",",N471,FIND(",",N471)+1)-1)),MapTable!$A:$A,1,0)),ISERROR(VLOOKUP(TRIM(MID(N471,FIND(",",N471,FIND(",",N471,FIND(",",N471)+1)+1)+1,999)),MapTable!$A:$A,1,0))),"맵없음",
  ""),
)))))</f>
        <v/>
      </c>
      <c r="T471" t="str">
        <f>IF(ISBLANK(S471),"",IF(ISERROR(VLOOKUP(S471,[1]DropTable!$A:$A,1,0)),"드랍없음",""))</f>
        <v/>
      </c>
      <c r="V471" t="str">
        <f>IF(ISBLANK(U471),"",IF(ISERROR(VLOOKUP(U471,[1]DropTable!$A:$A,1,0)),"드랍없음",""))</f>
        <v/>
      </c>
      <c r="X471">
        <v>8.1</v>
      </c>
    </row>
    <row r="472" spans="1:24" x14ac:dyDescent="0.3">
      <c r="A472">
        <v>12</v>
      </c>
      <c r="B472">
        <v>39</v>
      </c>
      <c r="C472">
        <f t="shared" si="26"/>
        <v>1680</v>
      </c>
      <c r="D472">
        <v>420</v>
      </c>
      <c r="E472" t="s">
        <v>114</v>
      </c>
      <c r="G472" t="b">
        <v>0</v>
      </c>
      <c r="H472" t="s">
        <v>24</v>
      </c>
      <c r="I472" t="str">
        <f>IF(ISBLANK(H472),"",IF(ISERROR(VLOOKUP(H472,MapTable!$A:$A,1,0)),"컨트롤없음",""))</f>
        <v/>
      </c>
      <c r="J472">
        <f t="shared" si="24"/>
        <v>4</v>
      </c>
      <c r="K472" t="b">
        <f t="shared" ca="1" si="25"/>
        <v>1</v>
      </c>
      <c r="M472" t="str">
        <f>IF(ISBLANK(L472),"",IF(ISERROR(VLOOKUP(L472,MapTable!$A:$A,1,0)),"컨트롤없음",""))</f>
        <v/>
      </c>
      <c r="O472" t="str">
        <f>IF(ISBLANK(N472),"",
IF(ISERROR(FIND(",",N472)),
  IF(ISERROR(VLOOKUP(N472,MapTable!$A:$A,1,0)),"맵없음",
  ""),
IF(ISERROR(FIND(",",N472,FIND(",",N472)+1)),
  IF(OR(ISERROR(VLOOKUP(LEFT(N472,FIND(",",N472)-1),MapTable!$A:$A,1,0)),ISERROR(VLOOKUP(TRIM(MID(N472,FIND(",",N472)+1,999)),MapTable!$A:$A,1,0))),"맵없음",
  ""),
IF(ISERROR(FIND(",",N472,FIND(",",N472,FIND(",",N472)+1)+1)),
  IF(OR(ISERROR(VLOOKUP(LEFT(N472,FIND(",",N472)-1),MapTable!$A:$A,1,0)),ISERROR(VLOOKUP(TRIM(MID(N472,FIND(",",N472)+1,FIND(",",N472,FIND(",",N472)+1)-FIND(",",N472)-1)),MapTable!$A:$A,1,0)),ISERROR(VLOOKUP(TRIM(MID(N472,FIND(",",N472,FIND(",",N472)+1)+1,999)),MapTable!$A:$A,1,0))),"맵없음",
  ""),
IF(ISERROR(FIND(",",N472,FIND(",",N472,FIND(",",N472,FIND(",",N472)+1)+1)+1)),
  IF(OR(ISERROR(VLOOKUP(LEFT(N472,FIND(",",N472)-1),MapTable!$A:$A,1,0)),ISERROR(VLOOKUP(TRIM(MID(N472,FIND(",",N472)+1,FIND(",",N472,FIND(",",N472)+1)-FIND(",",N472)-1)),MapTable!$A:$A,1,0)),ISERROR(VLOOKUP(TRIM(MID(N472,FIND(",",N472,FIND(",",N472)+1)+1,FIND(",",N472,FIND(",",N472,FIND(",",N472)+1)+1)-FIND(",",N472,FIND(",",N472)+1)-1)),MapTable!$A:$A,1,0)),ISERROR(VLOOKUP(TRIM(MID(N472,FIND(",",N472,FIND(",",N472,FIND(",",N472)+1)+1)+1,999)),MapTable!$A:$A,1,0))),"맵없음",
  ""),
)))))</f>
        <v/>
      </c>
      <c r="T472" t="str">
        <f>IF(ISBLANK(S472),"",IF(ISERROR(VLOOKUP(S472,[1]DropTable!$A:$A,1,0)),"드랍없음",""))</f>
        <v/>
      </c>
      <c r="V472" t="str">
        <f>IF(ISBLANK(U472),"",IF(ISERROR(VLOOKUP(U472,[1]DropTable!$A:$A,1,0)),"드랍없음",""))</f>
        <v/>
      </c>
      <c r="X472">
        <v>8.1</v>
      </c>
    </row>
    <row r="473" spans="1:24" x14ac:dyDescent="0.3">
      <c r="A473">
        <v>12</v>
      </c>
      <c r="B473">
        <v>40</v>
      </c>
      <c r="C473">
        <f t="shared" si="26"/>
        <v>1680</v>
      </c>
      <c r="D473">
        <v>420</v>
      </c>
      <c r="E473" t="s">
        <v>114</v>
      </c>
      <c r="G473" t="b">
        <v>0</v>
      </c>
      <c r="H473" t="s">
        <v>24</v>
      </c>
      <c r="I473" t="str">
        <f>IF(ISBLANK(H473),"",IF(ISERROR(VLOOKUP(H473,MapTable!$A:$A,1,0)),"컨트롤없음",""))</f>
        <v/>
      </c>
      <c r="J473">
        <f t="shared" si="24"/>
        <v>12</v>
      </c>
      <c r="K473" t="b">
        <f t="shared" ca="1" si="25"/>
        <v>1</v>
      </c>
      <c r="M473" t="str">
        <f>IF(ISBLANK(L473),"",IF(ISERROR(VLOOKUP(L473,MapTable!$A:$A,1,0)),"컨트롤없음",""))</f>
        <v/>
      </c>
      <c r="O473" t="str">
        <f>IF(ISBLANK(N473),"",
IF(ISERROR(FIND(",",N473)),
  IF(ISERROR(VLOOKUP(N473,MapTable!$A:$A,1,0)),"맵없음",
  ""),
IF(ISERROR(FIND(",",N473,FIND(",",N473)+1)),
  IF(OR(ISERROR(VLOOKUP(LEFT(N473,FIND(",",N473)-1),MapTable!$A:$A,1,0)),ISERROR(VLOOKUP(TRIM(MID(N473,FIND(",",N473)+1,999)),MapTable!$A:$A,1,0))),"맵없음",
  ""),
IF(ISERROR(FIND(",",N473,FIND(",",N473,FIND(",",N473)+1)+1)),
  IF(OR(ISERROR(VLOOKUP(LEFT(N473,FIND(",",N473)-1),MapTable!$A:$A,1,0)),ISERROR(VLOOKUP(TRIM(MID(N473,FIND(",",N473)+1,FIND(",",N473,FIND(",",N473)+1)-FIND(",",N473)-1)),MapTable!$A:$A,1,0)),ISERROR(VLOOKUP(TRIM(MID(N473,FIND(",",N473,FIND(",",N473)+1)+1,999)),MapTable!$A:$A,1,0))),"맵없음",
  ""),
IF(ISERROR(FIND(",",N473,FIND(",",N473,FIND(",",N473,FIND(",",N473)+1)+1)+1)),
  IF(OR(ISERROR(VLOOKUP(LEFT(N473,FIND(",",N473)-1),MapTable!$A:$A,1,0)),ISERROR(VLOOKUP(TRIM(MID(N473,FIND(",",N473)+1,FIND(",",N473,FIND(",",N473)+1)-FIND(",",N473)-1)),MapTable!$A:$A,1,0)),ISERROR(VLOOKUP(TRIM(MID(N473,FIND(",",N473,FIND(",",N473)+1)+1,FIND(",",N473,FIND(",",N473,FIND(",",N473)+1)+1)-FIND(",",N473,FIND(",",N473)+1)-1)),MapTable!$A:$A,1,0)),ISERROR(VLOOKUP(TRIM(MID(N473,FIND(",",N473,FIND(",",N473,FIND(",",N473)+1)+1)+1,999)),MapTable!$A:$A,1,0))),"맵없음",
  ""),
)))))</f>
        <v/>
      </c>
      <c r="T473" t="str">
        <f>IF(ISBLANK(S473),"",IF(ISERROR(VLOOKUP(S473,[1]DropTable!$A:$A,1,0)),"드랍없음",""))</f>
        <v/>
      </c>
      <c r="V473" t="str">
        <f>IF(ISBLANK(U473),"",IF(ISERROR(VLOOKUP(U473,[1]DropTable!$A:$A,1,0)),"드랍없음",""))</f>
        <v/>
      </c>
      <c r="X473">
        <v>8.1</v>
      </c>
    </row>
    <row r="474" spans="1:24" x14ac:dyDescent="0.3">
      <c r="A474">
        <v>12</v>
      </c>
      <c r="B474">
        <v>41</v>
      </c>
      <c r="C474">
        <f t="shared" si="26"/>
        <v>1680</v>
      </c>
      <c r="D474">
        <v>420</v>
      </c>
      <c r="E474" t="s">
        <v>114</v>
      </c>
      <c r="G474" t="b">
        <v>0</v>
      </c>
      <c r="H474" t="s">
        <v>24</v>
      </c>
      <c r="I474" t="str">
        <f>IF(ISBLANK(H474),"",IF(ISERROR(VLOOKUP(H474,MapTable!$A:$A,1,0)),"컨트롤없음",""))</f>
        <v/>
      </c>
      <c r="J474">
        <f t="shared" si="24"/>
        <v>5</v>
      </c>
      <c r="K474" t="b">
        <f t="shared" ca="1" si="25"/>
        <v>0</v>
      </c>
      <c r="M474" t="str">
        <f>IF(ISBLANK(L474),"",IF(ISERROR(VLOOKUP(L474,MapTable!$A:$A,1,0)),"컨트롤없음",""))</f>
        <v/>
      </c>
      <c r="O474" t="str">
        <f>IF(ISBLANK(N474),"",
IF(ISERROR(FIND(",",N474)),
  IF(ISERROR(VLOOKUP(N474,MapTable!$A:$A,1,0)),"맵없음",
  ""),
IF(ISERROR(FIND(",",N474,FIND(",",N474)+1)),
  IF(OR(ISERROR(VLOOKUP(LEFT(N474,FIND(",",N474)-1),MapTable!$A:$A,1,0)),ISERROR(VLOOKUP(TRIM(MID(N474,FIND(",",N474)+1,999)),MapTable!$A:$A,1,0))),"맵없음",
  ""),
IF(ISERROR(FIND(",",N474,FIND(",",N474,FIND(",",N474)+1)+1)),
  IF(OR(ISERROR(VLOOKUP(LEFT(N474,FIND(",",N474)-1),MapTable!$A:$A,1,0)),ISERROR(VLOOKUP(TRIM(MID(N474,FIND(",",N474)+1,FIND(",",N474,FIND(",",N474)+1)-FIND(",",N474)-1)),MapTable!$A:$A,1,0)),ISERROR(VLOOKUP(TRIM(MID(N474,FIND(",",N474,FIND(",",N474)+1)+1,999)),MapTable!$A:$A,1,0))),"맵없음",
  ""),
IF(ISERROR(FIND(",",N474,FIND(",",N474,FIND(",",N474,FIND(",",N474)+1)+1)+1)),
  IF(OR(ISERROR(VLOOKUP(LEFT(N474,FIND(",",N474)-1),MapTable!$A:$A,1,0)),ISERROR(VLOOKUP(TRIM(MID(N474,FIND(",",N474)+1,FIND(",",N474,FIND(",",N474)+1)-FIND(",",N474)-1)),MapTable!$A:$A,1,0)),ISERROR(VLOOKUP(TRIM(MID(N474,FIND(",",N474,FIND(",",N474)+1)+1,FIND(",",N474,FIND(",",N474,FIND(",",N474)+1)+1)-FIND(",",N474,FIND(",",N474)+1)-1)),MapTable!$A:$A,1,0)),ISERROR(VLOOKUP(TRIM(MID(N474,FIND(",",N474,FIND(",",N474,FIND(",",N474)+1)+1)+1,999)),MapTable!$A:$A,1,0))),"맵없음",
  ""),
)))))</f>
        <v/>
      </c>
      <c r="T474" t="str">
        <f>IF(ISBLANK(S474),"",IF(ISERROR(VLOOKUP(S474,[1]DropTable!$A:$A,1,0)),"드랍없음",""))</f>
        <v/>
      </c>
      <c r="V474" t="str">
        <f>IF(ISBLANK(U474),"",IF(ISERROR(VLOOKUP(U474,[1]DropTable!$A:$A,1,0)),"드랍없음",""))</f>
        <v/>
      </c>
      <c r="X474">
        <v>8.1</v>
      </c>
    </row>
    <row r="475" spans="1:24" x14ac:dyDescent="0.3">
      <c r="A475">
        <v>12</v>
      </c>
      <c r="B475">
        <v>42</v>
      </c>
      <c r="C475">
        <f t="shared" si="26"/>
        <v>1680</v>
      </c>
      <c r="D475">
        <v>420</v>
      </c>
      <c r="E475" t="s">
        <v>114</v>
      </c>
      <c r="G475" t="b">
        <v>0</v>
      </c>
      <c r="H475" t="s">
        <v>24</v>
      </c>
      <c r="I475" t="str">
        <f>IF(ISBLANK(H475),"",IF(ISERROR(VLOOKUP(H475,MapTable!$A:$A,1,0)),"컨트롤없음",""))</f>
        <v/>
      </c>
      <c r="J475">
        <f t="shared" si="24"/>
        <v>5</v>
      </c>
      <c r="K475" t="b">
        <f t="shared" ca="1" si="25"/>
        <v>0</v>
      </c>
      <c r="M475" t="str">
        <f>IF(ISBLANK(L475),"",IF(ISERROR(VLOOKUP(L475,MapTable!$A:$A,1,0)),"컨트롤없음",""))</f>
        <v/>
      </c>
      <c r="O475" t="str">
        <f>IF(ISBLANK(N475),"",
IF(ISERROR(FIND(",",N475)),
  IF(ISERROR(VLOOKUP(N475,MapTable!$A:$A,1,0)),"맵없음",
  ""),
IF(ISERROR(FIND(",",N475,FIND(",",N475)+1)),
  IF(OR(ISERROR(VLOOKUP(LEFT(N475,FIND(",",N475)-1),MapTable!$A:$A,1,0)),ISERROR(VLOOKUP(TRIM(MID(N475,FIND(",",N475)+1,999)),MapTable!$A:$A,1,0))),"맵없음",
  ""),
IF(ISERROR(FIND(",",N475,FIND(",",N475,FIND(",",N475)+1)+1)),
  IF(OR(ISERROR(VLOOKUP(LEFT(N475,FIND(",",N475)-1),MapTable!$A:$A,1,0)),ISERROR(VLOOKUP(TRIM(MID(N475,FIND(",",N475)+1,FIND(",",N475,FIND(",",N475)+1)-FIND(",",N475)-1)),MapTable!$A:$A,1,0)),ISERROR(VLOOKUP(TRIM(MID(N475,FIND(",",N475,FIND(",",N475)+1)+1,999)),MapTable!$A:$A,1,0))),"맵없음",
  ""),
IF(ISERROR(FIND(",",N475,FIND(",",N475,FIND(",",N475,FIND(",",N475)+1)+1)+1)),
  IF(OR(ISERROR(VLOOKUP(LEFT(N475,FIND(",",N475)-1),MapTable!$A:$A,1,0)),ISERROR(VLOOKUP(TRIM(MID(N475,FIND(",",N475)+1,FIND(",",N475,FIND(",",N475)+1)-FIND(",",N475)-1)),MapTable!$A:$A,1,0)),ISERROR(VLOOKUP(TRIM(MID(N475,FIND(",",N475,FIND(",",N475)+1)+1,FIND(",",N475,FIND(",",N475,FIND(",",N475)+1)+1)-FIND(",",N475,FIND(",",N475)+1)-1)),MapTable!$A:$A,1,0)),ISERROR(VLOOKUP(TRIM(MID(N475,FIND(",",N475,FIND(",",N475,FIND(",",N475)+1)+1)+1,999)),MapTable!$A:$A,1,0))),"맵없음",
  ""),
)))))</f>
        <v/>
      </c>
      <c r="T475" t="str">
        <f>IF(ISBLANK(S475),"",IF(ISERROR(VLOOKUP(S475,[1]DropTable!$A:$A,1,0)),"드랍없음",""))</f>
        <v/>
      </c>
      <c r="V475" t="str">
        <f>IF(ISBLANK(U475),"",IF(ISERROR(VLOOKUP(U475,[1]DropTable!$A:$A,1,0)),"드랍없음",""))</f>
        <v/>
      </c>
      <c r="X475">
        <v>8.1</v>
      </c>
    </row>
    <row r="476" spans="1:24" x14ac:dyDescent="0.3">
      <c r="A476">
        <v>12</v>
      </c>
      <c r="B476">
        <v>43</v>
      </c>
      <c r="C476">
        <f t="shared" si="26"/>
        <v>1680</v>
      </c>
      <c r="D476">
        <v>420</v>
      </c>
      <c r="E476" t="s">
        <v>114</v>
      </c>
      <c r="G476" t="b">
        <v>0</v>
      </c>
      <c r="H476" t="s">
        <v>24</v>
      </c>
      <c r="I476" t="str">
        <f>IF(ISBLANK(H476),"",IF(ISERROR(VLOOKUP(H476,MapTable!$A:$A,1,0)),"컨트롤없음",""))</f>
        <v/>
      </c>
      <c r="J476">
        <f t="shared" si="24"/>
        <v>5</v>
      </c>
      <c r="K476" t="b">
        <f t="shared" ca="1" si="25"/>
        <v>0</v>
      </c>
      <c r="M476" t="str">
        <f>IF(ISBLANK(L476),"",IF(ISERROR(VLOOKUP(L476,MapTable!$A:$A,1,0)),"컨트롤없음",""))</f>
        <v/>
      </c>
      <c r="O476" t="str">
        <f>IF(ISBLANK(N476),"",
IF(ISERROR(FIND(",",N476)),
  IF(ISERROR(VLOOKUP(N476,MapTable!$A:$A,1,0)),"맵없음",
  ""),
IF(ISERROR(FIND(",",N476,FIND(",",N476)+1)),
  IF(OR(ISERROR(VLOOKUP(LEFT(N476,FIND(",",N476)-1),MapTable!$A:$A,1,0)),ISERROR(VLOOKUP(TRIM(MID(N476,FIND(",",N476)+1,999)),MapTable!$A:$A,1,0))),"맵없음",
  ""),
IF(ISERROR(FIND(",",N476,FIND(",",N476,FIND(",",N476)+1)+1)),
  IF(OR(ISERROR(VLOOKUP(LEFT(N476,FIND(",",N476)-1),MapTable!$A:$A,1,0)),ISERROR(VLOOKUP(TRIM(MID(N476,FIND(",",N476)+1,FIND(",",N476,FIND(",",N476)+1)-FIND(",",N476)-1)),MapTable!$A:$A,1,0)),ISERROR(VLOOKUP(TRIM(MID(N476,FIND(",",N476,FIND(",",N476)+1)+1,999)),MapTable!$A:$A,1,0))),"맵없음",
  ""),
IF(ISERROR(FIND(",",N476,FIND(",",N476,FIND(",",N476,FIND(",",N476)+1)+1)+1)),
  IF(OR(ISERROR(VLOOKUP(LEFT(N476,FIND(",",N476)-1),MapTable!$A:$A,1,0)),ISERROR(VLOOKUP(TRIM(MID(N476,FIND(",",N476)+1,FIND(",",N476,FIND(",",N476)+1)-FIND(",",N476)-1)),MapTable!$A:$A,1,0)),ISERROR(VLOOKUP(TRIM(MID(N476,FIND(",",N476,FIND(",",N476)+1)+1,FIND(",",N476,FIND(",",N476,FIND(",",N476)+1)+1)-FIND(",",N476,FIND(",",N476)+1)-1)),MapTable!$A:$A,1,0)),ISERROR(VLOOKUP(TRIM(MID(N476,FIND(",",N476,FIND(",",N476,FIND(",",N476)+1)+1)+1,999)),MapTable!$A:$A,1,0))),"맵없음",
  ""),
)))))</f>
        <v/>
      </c>
      <c r="T476" t="str">
        <f>IF(ISBLANK(S476),"",IF(ISERROR(VLOOKUP(S476,[1]DropTable!$A:$A,1,0)),"드랍없음",""))</f>
        <v/>
      </c>
      <c r="V476" t="str">
        <f>IF(ISBLANK(U476),"",IF(ISERROR(VLOOKUP(U476,[1]DropTable!$A:$A,1,0)),"드랍없음",""))</f>
        <v/>
      </c>
      <c r="X476">
        <v>8.1</v>
      </c>
    </row>
    <row r="477" spans="1:24" x14ac:dyDescent="0.3">
      <c r="A477">
        <v>12</v>
      </c>
      <c r="B477">
        <v>44</v>
      </c>
      <c r="C477">
        <f t="shared" si="26"/>
        <v>1680</v>
      </c>
      <c r="D477">
        <v>420</v>
      </c>
      <c r="E477" t="s">
        <v>114</v>
      </c>
      <c r="G477" t="b">
        <v>0</v>
      </c>
      <c r="H477" t="s">
        <v>24</v>
      </c>
      <c r="I477" t="str">
        <f>IF(ISBLANK(H477),"",IF(ISERROR(VLOOKUP(H477,MapTable!$A:$A,1,0)),"컨트롤없음",""))</f>
        <v/>
      </c>
      <c r="J477">
        <f t="shared" si="24"/>
        <v>5</v>
      </c>
      <c r="K477" t="b">
        <f t="shared" ca="1" si="25"/>
        <v>0</v>
      </c>
      <c r="M477" t="str">
        <f>IF(ISBLANK(L477),"",IF(ISERROR(VLOOKUP(L477,MapTable!$A:$A,1,0)),"컨트롤없음",""))</f>
        <v/>
      </c>
      <c r="O477" t="str">
        <f>IF(ISBLANK(N477),"",
IF(ISERROR(FIND(",",N477)),
  IF(ISERROR(VLOOKUP(N477,MapTable!$A:$A,1,0)),"맵없음",
  ""),
IF(ISERROR(FIND(",",N477,FIND(",",N477)+1)),
  IF(OR(ISERROR(VLOOKUP(LEFT(N477,FIND(",",N477)-1),MapTable!$A:$A,1,0)),ISERROR(VLOOKUP(TRIM(MID(N477,FIND(",",N477)+1,999)),MapTable!$A:$A,1,0))),"맵없음",
  ""),
IF(ISERROR(FIND(",",N477,FIND(",",N477,FIND(",",N477)+1)+1)),
  IF(OR(ISERROR(VLOOKUP(LEFT(N477,FIND(",",N477)-1),MapTable!$A:$A,1,0)),ISERROR(VLOOKUP(TRIM(MID(N477,FIND(",",N477)+1,FIND(",",N477,FIND(",",N477)+1)-FIND(",",N477)-1)),MapTable!$A:$A,1,0)),ISERROR(VLOOKUP(TRIM(MID(N477,FIND(",",N477,FIND(",",N477)+1)+1,999)),MapTable!$A:$A,1,0))),"맵없음",
  ""),
IF(ISERROR(FIND(",",N477,FIND(",",N477,FIND(",",N477,FIND(",",N477)+1)+1)+1)),
  IF(OR(ISERROR(VLOOKUP(LEFT(N477,FIND(",",N477)-1),MapTable!$A:$A,1,0)),ISERROR(VLOOKUP(TRIM(MID(N477,FIND(",",N477)+1,FIND(",",N477,FIND(",",N477)+1)-FIND(",",N477)-1)),MapTable!$A:$A,1,0)),ISERROR(VLOOKUP(TRIM(MID(N477,FIND(",",N477,FIND(",",N477)+1)+1,FIND(",",N477,FIND(",",N477,FIND(",",N477)+1)+1)-FIND(",",N477,FIND(",",N477)+1)-1)),MapTable!$A:$A,1,0)),ISERROR(VLOOKUP(TRIM(MID(N477,FIND(",",N477,FIND(",",N477,FIND(",",N477)+1)+1)+1,999)),MapTable!$A:$A,1,0))),"맵없음",
  ""),
)))))</f>
        <v/>
      </c>
      <c r="T477" t="str">
        <f>IF(ISBLANK(S477),"",IF(ISERROR(VLOOKUP(S477,[1]DropTable!$A:$A,1,0)),"드랍없음",""))</f>
        <v/>
      </c>
      <c r="V477" t="str">
        <f>IF(ISBLANK(U477),"",IF(ISERROR(VLOOKUP(U477,[1]DropTable!$A:$A,1,0)),"드랍없음",""))</f>
        <v/>
      </c>
      <c r="X477">
        <v>8.1</v>
      </c>
    </row>
    <row r="478" spans="1:24" x14ac:dyDescent="0.3">
      <c r="A478">
        <v>12</v>
      </c>
      <c r="B478">
        <v>45</v>
      </c>
      <c r="C478">
        <f t="shared" si="26"/>
        <v>1680</v>
      </c>
      <c r="D478">
        <v>420</v>
      </c>
      <c r="E478" t="s">
        <v>114</v>
      </c>
      <c r="G478" t="b">
        <v>0</v>
      </c>
      <c r="H478" t="s">
        <v>24</v>
      </c>
      <c r="I478" t="str">
        <f>IF(ISBLANK(H478),"",IF(ISERROR(VLOOKUP(H478,MapTable!$A:$A,1,0)),"컨트롤없음",""))</f>
        <v/>
      </c>
      <c r="J478">
        <f t="shared" si="24"/>
        <v>11</v>
      </c>
      <c r="K478" t="b">
        <f t="shared" ca="1" si="25"/>
        <v>0</v>
      </c>
      <c r="M478" t="str">
        <f>IF(ISBLANK(L478),"",IF(ISERROR(VLOOKUP(L478,MapTable!$A:$A,1,0)),"컨트롤없음",""))</f>
        <v/>
      </c>
      <c r="O478" t="str">
        <f>IF(ISBLANK(N478),"",
IF(ISERROR(FIND(",",N478)),
  IF(ISERROR(VLOOKUP(N478,MapTable!$A:$A,1,0)),"맵없음",
  ""),
IF(ISERROR(FIND(",",N478,FIND(",",N478)+1)),
  IF(OR(ISERROR(VLOOKUP(LEFT(N478,FIND(",",N478)-1),MapTable!$A:$A,1,0)),ISERROR(VLOOKUP(TRIM(MID(N478,FIND(",",N478)+1,999)),MapTable!$A:$A,1,0))),"맵없음",
  ""),
IF(ISERROR(FIND(",",N478,FIND(",",N478,FIND(",",N478)+1)+1)),
  IF(OR(ISERROR(VLOOKUP(LEFT(N478,FIND(",",N478)-1),MapTable!$A:$A,1,0)),ISERROR(VLOOKUP(TRIM(MID(N478,FIND(",",N478)+1,FIND(",",N478,FIND(",",N478)+1)-FIND(",",N478)-1)),MapTable!$A:$A,1,0)),ISERROR(VLOOKUP(TRIM(MID(N478,FIND(",",N478,FIND(",",N478)+1)+1,999)),MapTable!$A:$A,1,0))),"맵없음",
  ""),
IF(ISERROR(FIND(",",N478,FIND(",",N478,FIND(",",N478,FIND(",",N478)+1)+1)+1)),
  IF(OR(ISERROR(VLOOKUP(LEFT(N478,FIND(",",N478)-1),MapTable!$A:$A,1,0)),ISERROR(VLOOKUP(TRIM(MID(N478,FIND(",",N478)+1,FIND(",",N478,FIND(",",N478)+1)-FIND(",",N478)-1)),MapTable!$A:$A,1,0)),ISERROR(VLOOKUP(TRIM(MID(N478,FIND(",",N478,FIND(",",N478)+1)+1,FIND(",",N478,FIND(",",N478,FIND(",",N478)+1)+1)-FIND(",",N478,FIND(",",N478)+1)-1)),MapTable!$A:$A,1,0)),ISERROR(VLOOKUP(TRIM(MID(N478,FIND(",",N478,FIND(",",N478,FIND(",",N478)+1)+1)+1,999)),MapTable!$A:$A,1,0))),"맵없음",
  ""),
)))))</f>
        <v/>
      </c>
      <c r="T478" t="str">
        <f>IF(ISBLANK(S478),"",IF(ISERROR(VLOOKUP(S478,[1]DropTable!$A:$A,1,0)),"드랍없음",""))</f>
        <v/>
      </c>
      <c r="V478" t="str">
        <f>IF(ISBLANK(U478),"",IF(ISERROR(VLOOKUP(U478,[1]DropTable!$A:$A,1,0)),"드랍없음",""))</f>
        <v/>
      </c>
      <c r="X478">
        <v>8.1</v>
      </c>
    </row>
    <row r="479" spans="1:24" x14ac:dyDescent="0.3">
      <c r="A479">
        <v>12</v>
      </c>
      <c r="B479">
        <v>46</v>
      </c>
      <c r="C479">
        <f t="shared" si="26"/>
        <v>1680</v>
      </c>
      <c r="D479">
        <v>420</v>
      </c>
      <c r="E479" t="s">
        <v>114</v>
      </c>
      <c r="G479" t="b">
        <v>0</v>
      </c>
      <c r="H479" t="s">
        <v>24</v>
      </c>
      <c r="I479" t="str">
        <f>IF(ISBLANK(H479),"",IF(ISERROR(VLOOKUP(H479,MapTable!$A:$A,1,0)),"컨트롤없음",""))</f>
        <v/>
      </c>
      <c r="J479">
        <f t="shared" si="24"/>
        <v>5</v>
      </c>
      <c r="K479" t="b">
        <f t="shared" ca="1" si="25"/>
        <v>0</v>
      </c>
      <c r="M479" t="str">
        <f>IF(ISBLANK(L479),"",IF(ISERROR(VLOOKUP(L479,MapTable!$A:$A,1,0)),"컨트롤없음",""))</f>
        <v/>
      </c>
      <c r="O479" t="str">
        <f>IF(ISBLANK(N479),"",
IF(ISERROR(FIND(",",N479)),
  IF(ISERROR(VLOOKUP(N479,MapTable!$A:$A,1,0)),"맵없음",
  ""),
IF(ISERROR(FIND(",",N479,FIND(",",N479)+1)),
  IF(OR(ISERROR(VLOOKUP(LEFT(N479,FIND(",",N479)-1),MapTable!$A:$A,1,0)),ISERROR(VLOOKUP(TRIM(MID(N479,FIND(",",N479)+1,999)),MapTable!$A:$A,1,0))),"맵없음",
  ""),
IF(ISERROR(FIND(",",N479,FIND(",",N479,FIND(",",N479)+1)+1)),
  IF(OR(ISERROR(VLOOKUP(LEFT(N479,FIND(",",N479)-1),MapTable!$A:$A,1,0)),ISERROR(VLOOKUP(TRIM(MID(N479,FIND(",",N479)+1,FIND(",",N479,FIND(",",N479)+1)-FIND(",",N479)-1)),MapTable!$A:$A,1,0)),ISERROR(VLOOKUP(TRIM(MID(N479,FIND(",",N479,FIND(",",N479)+1)+1,999)),MapTable!$A:$A,1,0))),"맵없음",
  ""),
IF(ISERROR(FIND(",",N479,FIND(",",N479,FIND(",",N479,FIND(",",N479)+1)+1)+1)),
  IF(OR(ISERROR(VLOOKUP(LEFT(N479,FIND(",",N479)-1),MapTable!$A:$A,1,0)),ISERROR(VLOOKUP(TRIM(MID(N479,FIND(",",N479)+1,FIND(",",N479,FIND(",",N479)+1)-FIND(",",N479)-1)),MapTable!$A:$A,1,0)),ISERROR(VLOOKUP(TRIM(MID(N479,FIND(",",N479,FIND(",",N479)+1)+1,FIND(",",N479,FIND(",",N479,FIND(",",N479)+1)+1)-FIND(",",N479,FIND(",",N479)+1)-1)),MapTable!$A:$A,1,0)),ISERROR(VLOOKUP(TRIM(MID(N479,FIND(",",N479,FIND(",",N479,FIND(",",N479)+1)+1)+1,999)),MapTable!$A:$A,1,0))),"맵없음",
  ""),
)))))</f>
        <v/>
      </c>
      <c r="T479" t="str">
        <f>IF(ISBLANK(S479),"",IF(ISERROR(VLOOKUP(S479,[1]DropTable!$A:$A,1,0)),"드랍없음",""))</f>
        <v/>
      </c>
      <c r="V479" t="str">
        <f>IF(ISBLANK(U479),"",IF(ISERROR(VLOOKUP(U479,[1]DropTable!$A:$A,1,0)),"드랍없음",""))</f>
        <v/>
      </c>
      <c r="X479">
        <v>8.1</v>
      </c>
    </row>
    <row r="480" spans="1:24" x14ac:dyDescent="0.3">
      <c r="A480">
        <v>12</v>
      </c>
      <c r="B480">
        <v>47</v>
      </c>
      <c r="C480">
        <f t="shared" si="26"/>
        <v>1680</v>
      </c>
      <c r="D480">
        <v>420</v>
      </c>
      <c r="E480" t="s">
        <v>114</v>
      </c>
      <c r="G480" t="b">
        <v>0</v>
      </c>
      <c r="H480" t="s">
        <v>24</v>
      </c>
      <c r="I480" t="str">
        <f>IF(ISBLANK(H480),"",IF(ISERROR(VLOOKUP(H480,MapTable!$A:$A,1,0)),"컨트롤없음",""))</f>
        <v/>
      </c>
      <c r="J480">
        <f t="shared" si="24"/>
        <v>5</v>
      </c>
      <c r="K480" t="b">
        <f t="shared" ca="1" si="25"/>
        <v>0</v>
      </c>
      <c r="M480" t="str">
        <f>IF(ISBLANK(L480),"",IF(ISERROR(VLOOKUP(L480,MapTable!$A:$A,1,0)),"컨트롤없음",""))</f>
        <v/>
      </c>
      <c r="O480" t="str">
        <f>IF(ISBLANK(N480),"",
IF(ISERROR(FIND(",",N480)),
  IF(ISERROR(VLOOKUP(N480,MapTable!$A:$A,1,0)),"맵없음",
  ""),
IF(ISERROR(FIND(",",N480,FIND(",",N480)+1)),
  IF(OR(ISERROR(VLOOKUP(LEFT(N480,FIND(",",N480)-1),MapTable!$A:$A,1,0)),ISERROR(VLOOKUP(TRIM(MID(N480,FIND(",",N480)+1,999)),MapTable!$A:$A,1,0))),"맵없음",
  ""),
IF(ISERROR(FIND(",",N480,FIND(",",N480,FIND(",",N480)+1)+1)),
  IF(OR(ISERROR(VLOOKUP(LEFT(N480,FIND(",",N480)-1),MapTable!$A:$A,1,0)),ISERROR(VLOOKUP(TRIM(MID(N480,FIND(",",N480)+1,FIND(",",N480,FIND(",",N480)+1)-FIND(",",N480)-1)),MapTable!$A:$A,1,0)),ISERROR(VLOOKUP(TRIM(MID(N480,FIND(",",N480,FIND(",",N480)+1)+1,999)),MapTable!$A:$A,1,0))),"맵없음",
  ""),
IF(ISERROR(FIND(",",N480,FIND(",",N480,FIND(",",N480,FIND(",",N480)+1)+1)+1)),
  IF(OR(ISERROR(VLOOKUP(LEFT(N480,FIND(",",N480)-1),MapTable!$A:$A,1,0)),ISERROR(VLOOKUP(TRIM(MID(N480,FIND(",",N480)+1,FIND(",",N480,FIND(",",N480)+1)-FIND(",",N480)-1)),MapTable!$A:$A,1,0)),ISERROR(VLOOKUP(TRIM(MID(N480,FIND(",",N480,FIND(",",N480)+1)+1,FIND(",",N480,FIND(",",N480,FIND(",",N480)+1)+1)-FIND(",",N480,FIND(",",N480)+1)-1)),MapTable!$A:$A,1,0)),ISERROR(VLOOKUP(TRIM(MID(N480,FIND(",",N480,FIND(",",N480,FIND(",",N480)+1)+1)+1,999)),MapTable!$A:$A,1,0))),"맵없음",
  ""),
)))))</f>
        <v/>
      </c>
      <c r="T480" t="str">
        <f>IF(ISBLANK(S480),"",IF(ISERROR(VLOOKUP(S480,[1]DropTable!$A:$A,1,0)),"드랍없음",""))</f>
        <v/>
      </c>
      <c r="V480" t="str">
        <f>IF(ISBLANK(U480),"",IF(ISERROR(VLOOKUP(U480,[1]DropTable!$A:$A,1,0)),"드랍없음",""))</f>
        <v/>
      </c>
      <c r="X480">
        <v>8.1</v>
      </c>
    </row>
    <row r="481" spans="1:24" x14ac:dyDescent="0.3">
      <c r="A481">
        <v>12</v>
      </c>
      <c r="B481">
        <v>48</v>
      </c>
      <c r="C481">
        <f t="shared" si="26"/>
        <v>1680</v>
      </c>
      <c r="D481">
        <v>420</v>
      </c>
      <c r="E481" t="s">
        <v>114</v>
      </c>
      <c r="G481" t="b">
        <v>0</v>
      </c>
      <c r="H481" t="s">
        <v>24</v>
      </c>
      <c r="I481" t="str">
        <f>IF(ISBLANK(H481),"",IF(ISERROR(VLOOKUP(H481,MapTable!$A:$A,1,0)),"컨트롤없음",""))</f>
        <v/>
      </c>
      <c r="J481">
        <f t="shared" si="24"/>
        <v>5</v>
      </c>
      <c r="K481" t="b">
        <f t="shared" ca="1" si="25"/>
        <v>0</v>
      </c>
      <c r="M481" t="str">
        <f>IF(ISBLANK(L481),"",IF(ISERROR(VLOOKUP(L481,MapTable!$A:$A,1,0)),"컨트롤없음",""))</f>
        <v/>
      </c>
      <c r="O481" t="str">
        <f>IF(ISBLANK(N481),"",
IF(ISERROR(FIND(",",N481)),
  IF(ISERROR(VLOOKUP(N481,MapTable!$A:$A,1,0)),"맵없음",
  ""),
IF(ISERROR(FIND(",",N481,FIND(",",N481)+1)),
  IF(OR(ISERROR(VLOOKUP(LEFT(N481,FIND(",",N481)-1),MapTable!$A:$A,1,0)),ISERROR(VLOOKUP(TRIM(MID(N481,FIND(",",N481)+1,999)),MapTable!$A:$A,1,0))),"맵없음",
  ""),
IF(ISERROR(FIND(",",N481,FIND(",",N481,FIND(",",N481)+1)+1)),
  IF(OR(ISERROR(VLOOKUP(LEFT(N481,FIND(",",N481)-1),MapTable!$A:$A,1,0)),ISERROR(VLOOKUP(TRIM(MID(N481,FIND(",",N481)+1,FIND(",",N481,FIND(",",N481)+1)-FIND(",",N481)-1)),MapTable!$A:$A,1,0)),ISERROR(VLOOKUP(TRIM(MID(N481,FIND(",",N481,FIND(",",N481)+1)+1,999)),MapTable!$A:$A,1,0))),"맵없음",
  ""),
IF(ISERROR(FIND(",",N481,FIND(",",N481,FIND(",",N481,FIND(",",N481)+1)+1)+1)),
  IF(OR(ISERROR(VLOOKUP(LEFT(N481,FIND(",",N481)-1),MapTable!$A:$A,1,0)),ISERROR(VLOOKUP(TRIM(MID(N481,FIND(",",N481)+1,FIND(",",N481,FIND(",",N481)+1)-FIND(",",N481)-1)),MapTable!$A:$A,1,0)),ISERROR(VLOOKUP(TRIM(MID(N481,FIND(",",N481,FIND(",",N481)+1)+1,FIND(",",N481,FIND(",",N481,FIND(",",N481)+1)+1)-FIND(",",N481,FIND(",",N481)+1)-1)),MapTable!$A:$A,1,0)),ISERROR(VLOOKUP(TRIM(MID(N481,FIND(",",N481,FIND(",",N481,FIND(",",N481)+1)+1)+1,999)),MapTable!$A:$A,1,0))),"맵없음",
  ""),
)))))</f>
        <v/>
      </c>
      <c r="T481" t="str">
        <f>IF(ISBLANK(S481),"",IF(ISERROR(VLOOKUP(S481,[1]DropTable!$A:$A,1,0)),"드랍없음",""))</f>
        <v/>
      </c>
      <c r="V481" t="str">
        <f>IF(ISBLANK(U481),"",IF(ISERROR(VLOOKUP(U481,[1]DropTable!$A:$A,1,0)),"드랍없음",""))</f>
        <v/>
      </c>
      <c r="X481">
        <v>8.1</v>
      </c>
    </row>
    <row r="482" spans="1:24" x14ac:dyDescent="0.3">
      <c r="A482">
        <v>12</v>
      </c>
      <c r="B482">
        <v>49</v>
      </c>
      <c r="C482">
        <f t="shared" si="26"/>
        <v>1680</v>
      </c>
      <c r="D482">
        <v>420</v>
      </c>
      <c r="E482" t="s">
        <v>114</v>
      </c>
      <c r="G482" t="b">
        <v>0</v>
      </c>
      <c r="H482" t="s">
        <v>24</v>
      </c>
      <c r="I482" t="str">
        <f>IF(ISBLANK(H482),"",IF(ISERROR(VLOOKUP(H482,MapTable!$A:$A,1,0)),"컨트롤없음",""))</f>
        <v/>
      </c>
      <c r="J482">
        <f t="shared" si="24"/>
        <v>5</v>
      </c>
      <c r="K482" t="b">
        <f t="shared" ca="1" si="25"/>
        <v>1</v>
      </c>
      <c r="M482" t="str">
        <f>IF(ISBLANK(L482),"",IF(ISERROR(VLOOKUP(L482,MapTable!$A:$A,1,0)),"컨트롤없음",""))</f>
        <v/>
      </c>
      <c r="O482" t="str">
        <f>IF(ISBLANK(N482),"",
IF(ISERROR(FIND(",",N482)),
  IF(ISERROR(VLOOKUP(N482,MapTable!$A:$A,1,0)),"맵없음",
  ""),
IF(ISERROR(FIND(",",N482,FIND(",",N482)+1)),
  IF(OR(ISERROR(VLOOKUP(LEFT(N482,FIND(",",N482)-1),MapTable!$A:$A,1,0)),ISERROR(VLOOKUP(TRIM(MID(N482,FIND(",",N482)+1,999)),MapTable!$A:$A,1,0))),"맵없음",
  ""),
IF(ISERROR(FIND(",",N482,FIND(",",N482,FIND(",",N482)+1)+1)),
  IF(OR(ISERROR(VLOOKUP(LEFT(N482,FIND(",",N482)-1),MapTable!$A:$A,1,0)),ISERROR(VLOOKUP(TRIM(MID(N482,FIND(",",N482)+1,FIND(",",N482,FIND(",",N482)+1)-FIND(",",N482)-1)),MapTable!$A:$A,1,0)),ISERROR(VLOOKUP(TRIM(MID(N482,FIND(",",N482,FIND(",",N482)+1)+1,999)),MapTable!$A:$A,1,0))),"맵없음",
  ""),
IF(ISERROR(FIND(",",N482,FIND(",",N482,FIND(",",N482,FIND(",",N482)+1)+1)+1)),
  IF(OR(ISERROR(VLOOKUP(LEFT(N482,FIND(",",N482)-1),MapTable!$A:$A,1,0)),ISERROR(VLOOKUP(TRIM(MID(N482,FIND(",",N482)+1,FIND(",",N482,FIND(",",N482)+1)-FIND(",",N482)-1)),MapTable!$A:$A,1,0)),ISERROR(VLOOKUP(TRIM(MID(N482,FIND(",",N482,FIND(",",N482)+1)+1,FIND(",",N482,FIND(",",N482,FIND(",",N482)+1)+1)-FIND(",",N482,FIND(",",N482)+1)-1)),MapTable!$A:$A,1,0)),ISERROR(VLOOKUP(TRIM(MID(N482,FIND(",",N482,FIND(",",N482,FIND(",",N482)+1)+1)+1,999)),MapTable!$A:$A,1,0))),"맵없음",
  ""),
)))))</f>
        <v/>
      </c>
      <c r="T482" t="str">
        <f>IF(ISBLANK(S482),"",IF(ISERROR(VLOOKUP(S482,[1]DropTable!$A:$A,1,0)),"드랍없음",""))</f>
        <v/>
      </c>
      <c r="V482" t="str">
        <f>IF(ISBLANK(U482),"",IF(ISERROR(VLOOKUP(U482,[1]DropTable!$A:$A,1,0)),"드랍없음",""))</f>
        <v/>
      </c>
      <c r="X482">
        <v>8.1</v>
      </c>
    </row>
    <row r="483" spans="1:24" x14ac:dyDescent="0.3">
      <c r="A483">
        <v>12</v>
      </c>
      <c r="B483">
        <v>50</v>
      </c>
      <c r="C483">
        <f t="shared" si="26"/>
        <v>1680</v>
      </c>
      <c r="D483">
        <v>420</v>
      </c>
      <c r="E483" t="s">
        <v>114</v>
      </c>
      <c r="G483" t="b">
        <v>0</v>
      </c>
      <c r="H483" t="s">
        <v>24</v>
      </c>
      <c r="I483" t="str">
        <f>IF(ISBLANK(H483),"",IF(ISERROR(VLOOKUP(H483,MapTable!$A:$A,1,0)),"컨트롤없음",""))</f>
        <v/>
      </c>
      <c r="J483">
        <f t="shared" si="24"/>
        <v>12</v>
      </c>
      <c r="K483" t="b">
        <f t="shared" ca="1" si="25"/>
        <v>0</v>
      </c>
      <c r="M483" t="str">
        <f>IF(ISBLANK(L483),"",IF(ISERROR(VLOOKUP(L483,MapTable!$A:$A,1,0)),"컨트롤없음",""))</f>
        <v/>
      </c>
      <c r="O483" t="str">
        <f>IF(ISBLANK(N483),"",
IF(ISERROR(FIND(",",N483)),
  IF(ISERROR(VLOOKUP(N483,MapTable!$A:$A,1,0)),"맵없음",
  ""),
IF(ISERROR(FIND(",",N483,FIND(",",N483)+1)),
  IF(OR(ISERROR(VLOOKUP(LEFT(N483,FIND(",",N483)-1),MapTable!$A:$A,1,0)),ISERROR(VLOOKUP(TRIM(MID(N483,FIND(",",N483)+1,999)),MapTable!$A:$A,1,0))),"맵없음",
  ""),
IF(ISERROR(FIND(",",N483,FIND(",",N483,FIND(",",N483)+1)+1)),
  IF(OR(ISERROR(VLOOKUP(LEFT(N483,FIND(",",N483)-1),MapTable!$A:$A,1,0)),ISERROR(VLOOKUP(TRIM(MID(N483,FIND(",",N483)+1,FIND(",",N483,FIND(",",N483)+1)-FIND(",",N483)-1)),MapTable!$A:$A,1,0)),ISERROR(VLOOKUP(TRIM(MID(N483,FIND(",",N483,FIND(",",N483)+1)+1,999)),MapTable!$A:$A,1,0))),"맵없음",
  ""),
IF(ISERROR(FIND(",",N483,FIND(",",N483,FIND(",",N483,FIND(",",N483)+1)+1)+1)),
  IF(OR(ISERROR(VLOOKUP(LEFT(N483,FIND(",",N483)-1),MapTable!$A:$A,1,0)),ISERROR(VLOOKUP(TRIM(MID(N483,FIND(",",N483)+1,FIND(",",N483,FIND(",",N483)+1)-FIND(",",N483)-1)),MapTable!$A:$A,1,0)),ISERROR(VLOOKUP(TRIM(MID(N483,FIND(",",N483,FIND(",",N483)+1)+1,FIND(",",N483,FIND(",",N483,FIND(",",N483)+1)+1)-FIND(",",N483,FIND(",",N483)+1)-1)),MapTable!$A:$A,1,0)),ISERROR(VLOOKUP(TRIM(MID(N483,FIND(",",N483,FIND(",",N483,FIND(",",N483)+1)+1)+1,999)),MapTable!$A:$A,1,0))),"맵없음",
  ""),
)))))</f>
        <v/>
      </c>
      <c r="T483" t="str">
        <f>IF(ISBLANK(S483),"",IF(ISERROR(VLOOKUP(S483,[1]DropTable!$A:$A,1,0)),"드랍없음",""))</f>
        <v/>
      </c>
      <c r="V483" t="str">
        <f>IF(ISBLANK(U483),"",IF(ISERROR(VLOOKUP(U483,[1]DropTable!$A:$A,1,0)),"드랍없음",""))</f>
        <v/>
      </c>
      <c r="X483">
        <v>8.1</v>
      </c>
    </row>
    <row r="484" spans="1:24" x14ac:dyDescent="0.3">
      <c r="A484">
        <v>13</v>
      </c>
      <c r="B484">
        <v>0</v>
      </c>
      <c r="C484">
        <v>1680</v>
      </c>
      <c r="D484">
        <v>420</v>
      </c>
      <c r="E484" t="s">
        <v>114</v>
      </c>
      <c r="G484" t="b">
        <v>0</v>
      </c>
      <c r="H484" t="s">
        <v>64</v>
      </c>
      <c r="I484" t="str">
        <f>IF(ISBLANK(H484),"",IF(ISERROR(VLOOKUP(H484,MapTable!$A:$A,1,0)),"컨트롤없음",""))</f>
        <v/>
      </c>
      <c r="J484">
        <f t="shared" si="24"/>
        <v>0</v>
      </c>
      <c r="K484" t="b">
        <f t="shared" ca="1" si="25"/>
        <v>0</v>
      </c>
      <c r="M484" t="str">
        <f>IF(ISBLANK(L484),"",IF(ISERROR(VLOOKUP(L484,MapTable!$A:$A,1,0)),"컨트롤없음",""))</f>
        <v/>
      </c>
      <c r="O484" t="str">
        <f>IF(ISBLANK(N484),"",
IF(ISERROR(FIND(",",N484)),
  IF(ISERROR(VLOOKUP(N484,MapTable!$A:$A,1,0)),"맵없음",
  ""),
IF(ISERROR(FIND(",",N484,FIND(",",N484)+1)),
  IF(OR(ISERROR(VLOOKUP(LEFT(N484,FIND(",",N484)-1),MapTable!$A:$A,1,0)),ISERROR(VLOOKUP(TRIM(MID(N484,FIND(",",N484)+1,999)),MapTable!$A:$A,1,0))),"맵없음",
  ""),
IF(ISERROR(FIND(",",N484,FIND(",",N484,FIND(",",N484)+1)+1)),
  IF(OR(ISERROR(VLOOKUP(LEFT(N484,FIND(",",N484)-1),MapTable!$A:$A,1,0)),ISERROR(VLOOKUP(TRIM(MID(N484,FIND(",",N484)+1,FIND(",",N484,FIND(",",N484)+1)-FIND(",",N484)-1)),MapTable!$A:$A,1,0)),ISERROR(VLOOKUP(TRIM(MID(N484,FIND(",",N484,FIND(",",N484)+1)+1,999)),MapTable!$A:$A,1,0))),"맵없음",
  ""),
IF(ISERROR(FIND(",",N484,FIND(",",N484,FIND(",",N484,FIND(",",N484)+1)+1)+1)),
  IF(OR(ISERROR(VLOOKUP(LEFT(N484,FIND(",",N484)-1),MapTable!$A:$A,1,0)),ISERROR(VLOOKUP(TRIM(MID(N484,FIND(",",N484)+1,FIND(",",N484,FIND(",",N484)+1)-FIND(",",N484)-1)),MapTable!$A:$A,1,0)),ISERROR(VLOOKUP(TRIM(MID(N484,FIND(",",N484,FIND(",",N484)+1)+1,FIND(",",N484,FIND(",",N484,FIND(",",N484)+1)+1)-FIND(",",N484,FIND(",",N484)+1)-1)),MapTable!$A:$A,1,0)),ISERROR(VLOOKUP(TRIM(MID(N484,FIND(",",N484,FIND(",",N484,FIND(",",N484)+1)+1)+1,999)),MapTable!$A:$A,1,0))),"맵없음",
  ""),
)))))</f>
        <v/>
      </c>
      <c r="T484" t="str">
        <f>IF(ISBLANK(S484),"",IF(ISERROR(VLOOKUP(S484,[1]DropTable!$A:$A,1,0)),"드랍없음",""))</f>
        <v/>
      </c>
      <c r="V484" t="str">
        <f>IF(ISBLANK(U484),"",IF(ISERROR(VLOOKUP(U484,[1]DropTable!$A:$A,1,0)),"드랍없음",""))</f>
        <v/>
      </c>
      <c r="X484">
        <v>8.1</v>
      </c>
    </row>
    <row r="485" spans="1:24" x14ac:dyDescent="0.3">
      <c r="A485">
        <v>13</v>
      </c>
      <c r="B485">
        <v>1</v>
      </c>
      <c r="C485">
        <f t="shared" si="26"/>
        <v>1680</v>
      </c>
      <c r="D485">
        <v>420</v>
      </c>
      <c r="E485" t="s">
        <v>114</v>
      </c>
      <c r="G485" t="b">
        <v>0</v>
      </c>
      <c r="H485" t="s">
        <v>24</v>
      </c>
      <c r="I485" t="str">
        <f>IF(ISBLANK(H485),"",IF(ISERROR(VLOOKUP(H485,MapTable!$A:$A,1,0)),"컨트롤없음",""))</f>
        <v/>
      </c>
      <c r="J485">
        <f t="shared" si="24"/>
        <v>1</v>
      </c>
      <c r="K485" t="b">
        <f t="shared" ca="1" si="25"/>
        <v>0</v>
      </c>
      <c r="M485" t="str">
        <f>IF(ISBLANK(L485),"",IF(ISERROR(VLOOKUP(L485,MapTable!$A:$A,1,0)),"컨트롤없음",""))</f>
        <v/>
      </c>
      <c r="O485" t="str">
        <f>IF(ISBLANK(N485),"",
IF(ISERROR(FIND(",",N485)),
  IF(ISERROR(VLOOKUP(N485,MapTable!$A:$A,1,0)),"맵없음",
  ""),
IF(ISERROR(FIND(",",N485,FIND(",",N485)+1)),
  IF(OR(ISERROR(VLOOKUP(LEFT(N485,FIND(",",N485)-1),MapTable!$A:$A,1,0)),ISERROR(VLOOKUP(TRIM(MID(N485,FIND(",",N485)+1,999)),MapTable!$A:$A,1,0))),"맵없음",
  ""),
IF(ISERROR(FIND(",",N485,FIND(",",N485,FIND(",",N485)+1)+1)),
  IF(OR(ISERROR(VLOOKUP(LEFT(N485,FIND(",",N485)-1),MapTable!$A:$A,1,0)),ISERROR(VLOOKUP(TRIM(MID(N485,FIND(",",N485)+1,FIND(",",N485,FIND(",",N485)+1)-FIND(",",N485)-1)),MapTable!$A:$A,1,0)),ISERROR(VLOOKUP(TRIM(MID(N485,FIND(",",N485,FIND(",",N485)+1)+1,999)),MapTable!$A:$A,1,0))),"맵없음",
  ""),
IF(ISERROR(FIND(",",N485,FIND(",",N485,FIND(",",N485,FIND(",",N485)+1)+1)+1)),
  IF(OR(ISERROR(VLOOKUP(LEFT(N485,FIND(",",N485)-1),MapTable!$A:$A,1,0)),ISERROR(VLOOKUP(TRIM(MID(N485,FIND(",",N485)+1,FIND(",",N485,FIND(",",N485)+1)-FIND(",",N485)-1)),MapTable!$A:$A,1,0)),ISERROR(VLOOKUP(TRIM(MID(N485,FIND(",",N485,FIND(",",N485)+1)+1,FIND(",",N485,FIND(",",N485,FIND(",",N485)+1)+1)-FIND(",",N485,FIND(",",N485)+1)-1)),MapTable!$A:$A,1,0)),ISERROR(VLOOKUP(TRIM(MID(N485,FIND(",",N485,FIND(",",N485,FIND(",",N485)+1)+1)+1,999)),MapTable!$A:$A,1,0))),"맵없음",
  ""),
)))))</f>
        <v/>
      </c>
      <c r="T485" t="str">
        <f>IF(ISBLANK(S485),"",IF(ISERROR(VLOOKUP(S485,[1]DropTable!$A:$A,1,0)),"드랍없음",""))</f>
        <v/>
      </c>
      <c r="V485" t="str">
        <f>IF(ISBLANK(U485),"",IF(ISERROR(VLOOKUP(U485,[1]DropTable!$A:$A,1,0)),"드랍없음",""))</f>
        <v/>
      </c>
      <c r="X485">
        <v>8.1</v>
      </c>
    </row>
    <row r="486" spans="1:24" x14ac:dyDescent="0.3">
      <c r="A486">
        <v>13</v>
      </c>
      <c r="B486">
        <v>2</v>
      </c>
      <c r="C486">
        <f t="shared" si="26"/>
        <v>1680</v>
      </c>
      <c r="D486">
        <v>420</v>
      </c>
      <c r="E486" t="s">
        <v>114</v>
      </c>
      <c r="G486" t="b">
        <v>0</v>
      </c>
      <c r="H486" t="s">
        <v>24</v>
      </c>
      <c r="I486" t="str">
        <f>IF(ISBLANK(H486),"",IF(ISERROR(VLOOKUP(H486,MapTable!$A:$A,1,0)),"컨트롤없음",""))</f>
        <v/>
      </c>
      <c r="J486">
        <f t="shared" si="24"/>
        <v>11</v>
      </c>
      <c r="K486" t="b">
        <f t="shared" ca="1" si="25"/>
        <v>0</v>
      </c>
      <c r="M486" t="str">
        <f>IF(ISBLANK(L486),"",IF(ISERROR(VLOOKUP(L486,MapTable!$A:$A,1,0)),"컨트롤없음",""))</f>
        <v/>
      </c>
      <c r="O486" t="str">
        <f>IF(ISBLANK(N486),"",
IF(ISERROR(FIND(",",N486)),
  IF(ISERROR(VLOOKUP(N486,MapTable!$A:$A,1,0)),"맵없음",
  ""),
IF(ISERROR(FIND(",",N486,FIND(",",N486)+1)),
  IF(OR(ISERROR(VLOOKUP(LEFT(N486,FIND(",",N486)-1),MapTable!$A:$A,1,0)),ISERROR(VLOOKUP(TRIM(MID(N486,FIND(",",N486)+1,999)),MapTable!$A:$A,1,0))),"맵없음",
  ""),
IF(ISERROR(FIND(",",N486,FIND(",",N486,FIND(",",N486)+1)+1)),
  IF(OR(ISERROR(VLOOKUP(LEFT(N486,FIND(",",N486)-1),MapTable!$A:$A,1,0)),ISERROR(VLOOKUP(TRIM(MID(N486,FIND(",",N486)+1,FIND(",",N486,FIND(",",N486)+1)-FIND(",",N486)-1)),MapTable!$A:$A,1,0)),ISERROR(VLOOKUP(TRIM(MID(N486,FIND(",",N486,FIND(",",N486)+1)+1,999)),MapTable!$A:$A,1,0))),"맵없음",
  ""),
IF(ISERROR(FIND(",",N486,FIND(",",N486,FIND(",",N486,FIND(",",N486)+1)+1)+1)),
  IF(OR(ISERROR(VLOOKUP(LEFT(N486,FIND(",",N486)-1),MapTable!$A:$A,1,0)),ISERROR(VLOOKUP(TRIM(MID(N486,FIND(",",N486)+1,FIND(",",N486,FIND(",",N486)+1)-FIND(",",N486)-1)),MapTable!$A:$A,1,0)),ISERROR(VLOOKUP(TRIM(MID(N486,FIND(",",N486,FIND(",",N486)+1)+1,FIND(",",N486,FIND(",",N486,FIND(",",N486)+1)+1)-FIND(",",N486,FIND(",",N486)+1)-1)),MapTable!$A:$A,1,0)),ISERROR(VLOOKUP(TRIM(MID(N486,FIND(",",N486,FIND(",",N486,FIND(",",N486)+1)+1)+1,999)),MapTable!$A:$A,1,0))),"맵없음",
  ""),
)))))</f>
        <v/>
      </c>
      <c r="T486" t="str">
        <f>IF(ISBLANK(S486),"",IF(ISERROR(VLOOKUP(S486,[1]DropTable!$A:$A,1,0)),"드랍없음",""))</f>
        <v/>
      </c>
      <c r="V486" t="str">
        <f>IF(ISBLANK(U486),"",IF(ISERROR(VLOOKUP(U486,[1]DropTable!$A:$A,1,0)),"드랍없음",""))</f>
        <v/>
      </c>
      <c r="X486">
        <v>8.1</v>
      </c>
    </row>
    <row r="487" spans="1:24" x14ac:dyDescent="0.3">
      <c r="A487">
        <v>13</v>
      </c>
      <c r="B487">
        <v>3</v>
      </c>
      <c r="C487">
        <f t="shared" si="26"/>
        <v>1680</v>
      </c>
      <c r="D487">
        <v>420</v>
      </c>
      <c r="E487" t="s">
        <v>114</v>
      </c>
      <c r="G487" t="b">
        <v>0</v>
      </c>
      <c r="H487" t="s">
        <v>24</v>
      </c>
      <c r="I487" t="str">
        <f>IF(ISBLANK(H487),"",IF(ISERROR(VLOOKUP(H487,MapTable!$A:$A,1,0)),"컨트롤없음",""))</f>
        <v/>
      </c>
      <c r="J487">
        <f t="shared" si="24"/>
        <v>1</v>
      </c>
      <c r="K487" t="b">
        <f t="shared" ca="1" si="25"/>
        <v>1</v>
      </c>
      <c r="M487" t="str">
        <f>IF(ISBLANK(L487),"",IF(ISERROR(VLOOKUP(L487,MapTable!$A:$A,1,0)),"컨트롤없음",""))</f>
        <v/>
      </c>
      <c r="O487" t="str">
        <f>IF(ISBLANK(N487),"",
IF(ISERROR(FIND(",",N487)),
  IF(ISERROR(VLOOKUP(N487,MapTable!$A:$A,1,0)),"맵없음",
  ""),
IF(ISERROR(FIND(",",N487,FIND(",",N487)+1)),
  IF(OR(ISERROR(VLOOKUP(LEFT(N487,FIND(",",N487)-1),MapTable!$A:$A,1,0)),ISERROR(VLOOKUP(TRIM(MID(N487,FIND(",",N487)+1,999)),MapTable!$A:$A,1,0))),"맵없음",
  ""),
IF(ISERROR(FIND(",",N487,FIND(",",N487,FIND(",",N487)+1)+1)),
  IF(OR(ISERROR(VLOOKUP(LEFT(N487,FIND(",",N487)-1),MapTable!$A:$A,1,0)),ISERROR(VLOOKUP(TRIM(MID(N487,FIND(",",N487)+1,FIND(",",N487,FIND(",",N487)+1)-FIND(",",N487)-1)),MapTable!$A:$A,1,0)),ISERROR(VLOOKUP(TRIM(MID(N487,FIND(",",N487,FIND(",",N487)+1)+1,999)),MapTable!$A:$A,1,0))),"맵없음",
  ""),
IF(ISERROR(FIND(",",N487,FIND(",",N487,FIND(",",N487,FIND(",",N487)+1)+1)+1)),
  IF(OR(ISERROR(VLOOKUP(LEFT(N487,FIND(",",N487)-1),MapTable!$A:$A,1,0)),ISERROR(VLOOKUP(TRIM(MID(N487,FIND(",",N487)+1,FIND(",",N487,FIND(",",N487)+1)-FIND(",",N487)-1)),MapTable!$A:$A,1,0)),ISERROR(VLOOKUP(TRIM(MID(N487,FIND(",",N487,FIND(",",N487)+1)+1,FIND(",",N487,FIND(",",N487,FIND(",",N487)+1)+1)-FIND(",",N487,FIND(",",N487)+1)-1)),MapTable!$A:$A,1,0)),ISERROR(VLOOKUP(TRIM(MID(N487,FIND(",",N487,FIND(",",N487,FIND(",",N487)+1)+1)+1,999)),MapTable!$A:$A,1,0))),"맵없음",
  ""),
)))))</f>
        <v/>
      </c>
      <c r="T487" t="str">
        <f>IF(ISBLANK(S487),"",IF(ISERROR(VLOOKUP(S487,[1]DropTable!$A:$A,1,0)),"드랍없음",""))</f>
        <v/>
      </c>
      <c r="V487" t="str">
        <f>IF(ISBLANK(U487),"",IF(ISERROR(VLOOKUP(U487,[1]DropTable!$A:$A,1,0)),"드랍없음",""))</f>
        <v/>
      </c>
      <c r="X487">
        <v>8.1</v>
      </c>
    </row>
    <row r="488" spans="1:24" x14ac:dyDescent="0.3">
      <c r="A488">
        <v>13</v>
      </c>
      <c r="B488">
        <v>4</v>
      </c>
      <c r="C488">
        <f t="shared" si="26"/>
        <v>1680</v>
      </c>
      <c r="D488">
        <v>420</v>
      </c>
      <c r="E488" t="s">
        <v>114</v>
      </c>
      <c r="G488" t="b">
        <v>0</v>
      </c>
      <c r="H488" t="s">
        <v>24</v>
      </c>
      <c r="I488" t="str">
        <f>IF(ISBLANK(H488),"",IF(ISERROR(VLOOKUP(H488,MapTable!$A:$A,1,0)),"컨트롤없음",""))</f>
        <v/>
      </c>
      <c r="J488">
        <f t="shared" si="24"/>
        <v>12</v>
      </c>
      <c r="K488" t="b">
        <f t="shared" ca="1" si="25"/>
        <v>1</v>
      </c>
      <c r="M488" t="str">
        <f>IF(ISBLANK(L488),"",IF(ISERROR(VLOOKUP(L488,MapTable!$A:$A,1,0)),"컨트롤없음",""))</f>
        <v/>
      </c>
      <c r="O488" t="str">
        <f>IF(ISBLANK(N488),"",
IF(ISERROR(FIND(",",N488)),
  IF(ISERROR(VLOOKUP(N488,MapTable!$A:$A,1,0)),"맵없음",
  ""),
IF(ISERROR(FIND(",",N488,FIND(",",N488)+1)),
  IF(OR(ISERROR(VLOOKUP(LEFT(N488,FIND(",",N488)-1),MapTable!$A:$A,1,0)),ISERROR(VLOOKUP(TRIM(MID(N488,FIND(",",N488)+1,999)),MapTable!$A:$A,1,0))),"맵없음",
  ""),
IF(ISERROR(FIND(",",N488,FIND(",",N488,FIND(",",N488)+1)+1)),
  IF(OR(ISERROR(VLOOKUP(LEFT(N488,FIND(",",N488)-1),MapTable!$A:$A,1,0)),ISERROR(VLOOKUP(TRIM(MID(N488,FIND(",",N488)+1,FIND(",",N488,FIND(",",N488)+1)-FIND(",",N488)-1)),MapTable!$A:$A,1,0)),ISERROR(VLOOKUP(TRIM(MID(N488,FIND(",",N488,FIND(",",N488)+1)+1,999)),MapTable!$A:$A,1,0))),"맵없음",
  ""),
IF(ISERROR(FIND(",",N488,FIND(",",N488,FIND(",",N488,FIND(",",N488)+1)+1)+1)),
  IF(OR(ISERROR(VLOOKUP(LEFT(N488,FIND(",",N488)-1),MapTable!$A:$A,1,0)),ISERROR(VLOOKUP(TRIM(MID(N488,FIND(",",N488)+1,FIND(",",N488,FIND(",",N488)+1)-FIND(",",N488)-1)),MapTable!$A:$A,1,0)),ISERROR(VLOOKUP(TRIM(MID(N488,FIND(",",N488,FIND(",",N488)+1)+1,FIND(",",N488,FIND(",",N488,FIND(",",N488)+1)+1)-FIND(",",N488,FIND(",",N488)+1)-1)),MapTable!$A:$A,1,0)),ISERROR(VLOOKUP(TRIM(MID(N488,FIND(",",N488,FIND(",",N488,FIND(",",N488)+1)+1)+1,999)),MapTable!$A:$A,1,0))),"맵없음",
  ""),
)))))</f>
        <v/>
      </c>
      <c r="T488" t="str">
        <f>IF(ISBLANK(S488),"",IF(ISERROR(VLOOKUP(S488,[1]DropTable!$A:$A,1,0)),"드랍없음",""))</f>
        <v/>
      </c>
      <c r="V488" t="str">
        <f>IF(ISBLANK(U488),"",IF(ISERROR(VLOOKUP(U488,[1]DropTable!$A:$A,1,0)),"드랍없음",""))</f>
        <v/>
      </c>
      <c r="X488">
        <v>8.1</v>
      </c>
    </row>
    <row r="489" spans="1:24" x14ac:dyDescent="0.3">
      <c r="A489">
        <v>13</v>
      </c>
      <c r="B489">
        <v>5</v>
      </c>
      <c r="C489">
        <f t="shared" si="26"/>
        <v>1680</v>
      </c>
      <c r="D489">
        <v>420</v>
      </c>
      <c r="E489" t="s">
        <v>114</v>
      </c>
      <c r="G489" t="b">
        <v>0</v>
      </c>
      <c r="H489" t="s">
        <v>24</v>
      </c>
      <c r="I489" t="str">
        <f>IF(ISBLANK(H489),"",IF(ISERROR(VLOOKUP(H489,MapTable!$A:$A,1,0)),"컨트롤없음",""))</f>
        <v/>
      </c>
      <c r="J489">
        <f t="shared" si="24"/>
        <v>2</v>
      </c>
      <c r="K489" t="b">
        <f t="shared" ca="1" si="25"/>
        <v>0</v>
      </c>
      <c r="M489" t="str">
        <f>IF(ISBLANK(L489),"",IF(ISERROR(VLOOKUP(L489,MapTable!$A:$A,1,0)),"컨트롤없음",""))</f>
        <v/>
      </c>
      <c r="O489" t="str">
        <f>IF(ISBLANK(N489),"",
IF(ISERROR(FIND(",",N489)),
  IF(ISERROR(VLOOKUP(N489,MapTable!$A:$A,1,0)),"맵없음",
  ""),
IF(ISERROR(FIND(",",N489,FIND(",",N489)+1)),
  IF(OR(ISERROR(VLOOKUP(LEFT(N489,FIND(",",N489)-1),MapTable!$A:$A,1,0)),ISERROR(VLOOKUP(TRIM(MID(N489,FIND(",",N489)+1,999)),MapTable!$A:$A,1,0))),"맵없음",
  ""),
IF(ISERROR(FIND(",",N489,FIND(",",N489,FIND(",",N489)+1)+1)),
  IF(OR(ISERROR(VLOOKUP(LEFT(N489,FIND(",",N489)-1),MapTable!$A:$A,1,0)),ISERROR(VLOOKUP(TRIM(MID(N489,FIND(",",N489)+1,FIND(",",N489,FIND(",",N489)+1)-FIND(",",N489)-1)),MapTable!$A:$A,1,0)),ISERROR(VLOOKUP(TRIM(MID(N489,FIND(",",N489,FIND(",",N489)+1)+1,999)),MapTable!$A:$A,1,0))),"맵없음",
  ""),
IF(ISERROR(FIND(",",N489,FIND(",",N489,FIND(",",N489,FIND(",",N489)+1)+1)+1)),
  IF(OR(ISERROR(VLOOKUP(LEFT(N489,FIND(",",N489)-1),MapTable!$A:$A,1,0)),ISERROR(VLOOKUP(TRIM(MID(N489,FIND(",",N489)+1,FIND(",",N489,FIND(",",N489)+1)-FIND(",",N489)-1)),MapTable!$A:$A,1,0)),ISERROR(VLOOKUP(TRIM(MID(N489,FIND(",",N489,FIND(",",N489)+1)+1,FIND(",",N489,FIND(",",N489,FIND(",",N489)+1)+1)-FIND(",",N489,FIND(",",N489)+1)-1)),MapTable!$A:$A,1,0)),ISERROR(VLOOKUP(TRIM(MID(N489,FIND(",",N489,FIND(",",N489,FIND(",",N489)+1)+1)+1,999)),MapTable!$A:$A,1,0))),"맵없음",
  ""),
)))))</f>
        <v/>
      </c>
      <c r="T489" t="str">
        <f>IF(ISBLANK(S489),"",IF(ISERROR(VLOOKUP(S489,[1]DropTable!$A:$A,1,0)),"드랍없음",""))</f>
        <v/>
      </c>
      <c r="V489" t="str">
        <f>IF(ISBLANK(U489),"",IF(ISERROR(VLOOKUP(U489,[1]DropTable!$A:$A,1,0)),"드랍없음",""))</f>
        <v/>
      </c>
      <c r="X489">
        <v>8.1</v>
      </c>
    </row>
    <row r="490" spans="1:24" x14ac:dyDescent="0.3">
      <c r="A490">
        <v>13</v>
      </c>
      <c r="B490">
        <v>6</v>
      </c>
      <c r="C490">
        <f t="shared" si="26"/>
        <v>1680</v>
      </c>
      <c r="D490">
        <v>420</v>
      </c>
      <c r="E490" t="s">
        <v>114</v>
      </c>
      <c r="G490" t="b">
        <v>0</v>
      </c>
      <c r="H490" t="s">
        <v>24</v>
      </c>
      <c r="I490" t="str">
        <f>IF(ISBLANK(H490),"",IF(ISERROR(VLOOKUP(H490,MapTable!$A:$A,1,0)),"컨트롤없음",""))</f>
        <v/>
      </c>
      <c r="J490">
        <f t="shared" si="24"/>
        <v>11</v>
      </c>
      <c r="K490" t="b">
        <f t="shared" ca="1" si="25"/>
        <v>0</v>
      </c>
      <c r="M490" t="str">
        <f>IF(ISBLANK(L490),"",IF(ISERROR(VLOOKUP(L490,MapTable!$A:$A,1,0)),"컨트롤없음",""))</f>
        <v/>
      </c>
      <c r="O490" t="str">
        <f>IF(ISBLANK(N490),"",
IF(ISERROR(FIND(",",N490)),
  IF(ISERROR(VLOOKUP(N490,MapTable!$A:$A,1,0)),"맵없음",
  ""),
IF(ISERROR(FIND(",",N490,FIND(",",N490)+1)),
  IF(OR(ISERROR(VLOOKUP(LEFT(N490,FIND(",",N490)-1),MapTable!$A:$A,1,0)),ISERROR(VLOOKUP(TRIM(MID(N490,FIND(",",N490)+1,999)),MapTable!$A:$A,1,0))),"맵없음",
  ""),
IF(ISERROR(FIND(",",N490,FIND(",",N490,FIND(",",N490)+1)+1)),
  IF(OR(ISERROR(VLOOKUP(LEFT(N490,FIND(",",N490)-1),MapTable!$A:$A,1,0)),ISERROR(VLOOKUP(TRIM(MID(N490,FIND(",",N490)+1,FIND(",",N490,FIND(",",N490)+1)-FIND(",",N490)-1)),MapTable!$A:$A,1,0)),ISERROR(VLOOKUP(TRIM(MID(N490,FIND(",",N490,FIND(",",N490)+1)+1,999)),MapTable!$A:$A,1,0))),"맵없음",
  ""),
IF(ISERROR(FIND(",",N490,FIND(",",N490,FIND(",",N490,FIND(",",N490)+1)+1)+1)),
  IF(OR(ISERROR(VLOOKUP(LEFT(N490,FIND(",",N490)-1),MapTable!$A:$A,1,0)),ISERROR(VLOOKUP(TRIM(MID(N490,FIND(",",N490)+1,FIND(",",N490,FIND(",",N490)+1)-FIND(",",N490)-1)),MapTable!$A:$A,1,0)),ISERROR(VLOOKUP(TRIM(MID(N490,FIND(",",N490,FIND(",",N490)+1)+1,FIND(",",N490,FIND(",",N490,FIND(",",N490)+1)+1)-FIND(",",N490,FIND(",",N490)+1)-1)),MapTable!$A:$A,1,0)),ISERROR(VLOOKUP(TRIM(MID(N490,FIND(",",N490,FIND(",",N490,FIND(",",N490)+1)+1)+1,999)),MapTable!$A:$A,1,0))),"맵없음",
  ""),
)))))</f>
        <v/>
      </c>
      <c r="T490" t="str">
        <f>IF(ISBLANK(S490),"",IF(ISERROR(VLOOKUP(S490,[1]DropTable!$A:$A,1,0)),"드랍없음",""))</f>
        <v/>
      </c>
      <c r="V490" t="str">
        <f>IF(ISBLANK(U490),"",IF(ISERROR(VLOOKUP(U490,[1]DropTable!$A:$A,1,0)),"드랍없음",""))</f>
        <v/>
      </c>
      <c r="X490">
        <v>8.1</v>
      </c>
    </row>
    <row r="491" spans="1:24" x14ac:dyDescent="0.3">
      <c r="A491">
        <v>13</v>
      </c>
      <c r="B491">
        <v>7</v>
      </c>
      <c r="C491">
        <f t="shared" si="26"/>
        <v>1680</v>
      </c>
      <c r="D491">
        <v>420</v>
      </c>
      <c r="E491" t="s">
        <v>114</v>
      </c>
      <c r="G491" t="b">
        <v>0</v>
      </c>
      <c r="H491" t="s">
        <v>24</v>
      </c>
      <c r="I491" t="str">
        <f>IF(ISBLANK(H491),"",IF(ISERROR(VLOOKUP(H491,MapTable!$A:$A,1,0)),"컨트롤없음",""))</f>
        <v/>
      </c>
      <c r="J491">
        <f t="shared" si="24"/>
        <v>2</v>
      </c>
      <c r="K491" t="b">
        <f t="shared" ca="1" si="25"/>
        <v>1</v>
      </c>
      <c r="M491" t="str">
        <f>IF(ISBLANK(L491),"",IF(ISERROR(VLOOKUP(L491,MapTable!$A:$A,1,0)),"컨트롤없음",""))</f>
        <v/>
      </c>
      <c r="O491" t="str">
        <f>IF(ISBLANK(N491),"",
IF(ISERROR(FIND(",",N491)),
  IF(ISERROR(VLOOKUP(N491,MapTable!$A:$A,1,0)),"맵없음",
  ""),
IF(ISERROR(FIND(",",N491,FIND(",",N491)+1)),
  IF(OR(ISERROR(VLOOKUP(LEFT(N491,FIND(",",N491)-1),MapTable!$A:$A,1,0)),ISERROR(VLOOKUP(TRIM(MID(N491,FIND(",",N491)+1,999)),MapTable!$A:$A,1,0))),"맵없음",
  ""),
IF(ISERROR(FIND(",",N491,FIND(",",N491,FIND(",",N491)+1)+1)),
  IF(OR(ISERROR(VLOOKUP(LEFT(N491,FIND(",",N491)-1),MapTable!$A:$A,1,0)),ISERROR(VLOOKUP(TRIM(MID(N491,FIND(",",N491)+1,FIND(",",N491,FIND(",",N491)+1)-FIND(",",N491)-1)),MapTable!$A:$A,1,0)),ISERROR(VLOOKUP(TRIM(MID(N491,FIND(",",N491,FIND(",",N491)+1)+1,999)),MapTable!$A:$A,1,0))),"맵없음",
  ""),
IF(ISERROR(FIND(",",N491,FIND(",",N491,FIND(",",N491,FIND(",",N491)+1)+1)+1)),
  IF(OR(ISERROR(VLOOKUP(LEFT(N491,FIND(",",N491)-1),MapTable!$A:$A,1,0)),ISERROR(VLOOKUP(TRIM(MID(N491,FIND(",",N491)+1,FIND(",",N491,FIND(",",N491)+1)-FIND(",",N491)-1)),MapTable!$A:$A,1,0)),ISERROR(VLOOKUP(TRIM(MID(N491,FIND(",",N491,FIND(",",N491)+1)+1,FIND(",",N491,FIND(",",N491,FIND(",",N491)+1)+1)-FIND(",",N491,FIND(",",N491)+1)-1)),MapTable!$A:$A,1,0)),ISERROR(VLOOKUP(TRIM(MID(N491,FIND(",",N491,FIND(",",N491,FIND(",",N491)+1)+1)+1,999)),MapTable!$A:$A,1,0))),"맵없음",
  ""),
)))))</f>
        <v/>
      </c>
      <c r="T491" t="str">
        <f>IF(ISBLANK(S491),"",IF(ISERROR(VLOOKUP(S491,[1]DropTable!$A:$A,1,0)),"드랍없음",""))</f>
        <v/>
      </c>
      <c r="V491" t="str">
        <f>IF(ISBLANK(U491),"",IF(ISERROR(VLOOKUP(U491,[1]DropTable!$A:$A,1,0)),"드랍없음",""))</f>
        <v/>
      </c>
      <c r="X491">
        <v>8.1</v>
      </c>
    </row>
    <row r="492" spans="1:24" x14ac:dyDescent="0.3">
      <c r="A492">
        <v>13</v>
      </c>
      <c r="B492">
        <v>8</v>
      </c>
      <c r="C492">
        <f t="shared" si="26"/>
        <v>1680</v>
      </c>
      <c r="D492">
        <v>420</v>
      </c>
      <c r="E492" t="s">
        <v>114</v>
      </c>
      <c r="G492" t="b">
        <v>0</v>
      </c>
      <c r="H492" t="s">
        <v>24</v>
      </c>
      <c r="I492" t="str">
        <f>IF(ISBLANK(H492),"",IF(ISERROR(VLOOKUP(H492,MapTable!$A:$A,1,0)),"컨트롤없음",""))</f>
        <v/>
      </c>
      <c r="J492">
        <f t="shared" si="24"/>
        <v>12</v>
      </c>
      <c r="K492" t="b">
        <f t="shared" ca="1" si="25"/>
        <v>1</v>
      </c>
      <c r="M492" t="str">
        <f>IF(ISBLANK(L492),"",IF(ISERROR(VLOOKUP(L492,MapTable!$A:$A,1,0)),"컨트롤없음",""))</f>
        <v/>
      </c>
      <c r="O492" t="str">
        <f>IF(ISBLANK(N492),"",
IF(ISERROR(FIND(",",N492)),
  IF(ISERROR(VLOOKUP(N492,MapTable!$A:$A,1,0)),"맵없음",
  ""),
IF(ISERROR(FIND(",",N492,FIND(",",N492)+1)),
  IF(OR(ISERROR(VLOOKUP(LEFT(N492,FIND(",",N492)-1),MapTable!$A:$A,1,0)),ISERROR(VLOOKUP(TRIM(MID(N492,FIND(",",N492)+1,999)),MapTable!$A:$A,1,0))),"맵없음",
  ""),
IF(ISERROR(FIND(",",N492,FIND(",",N492,FIND(",",N492)+1)+1)),
  IF(OR(ISERROR(VLOOKUP(LEFT(N492,FIND(",",N492)-1),MapTable!$A:$A,1,0)),ISERROR(VLOOKUP(TRIM(MID(N492,FIND(",",N492)+1,FIND(",",N492,FIND(",",N492)+1)-FIND(",",N492)-1)),MapTable!$A:$A,1,0)),ISERROR(VLOOKUP(TRIM(MID(N492,FIND(",",N492,FIND(",",N492)+1)+1,999)),MapTable!$A:$A,1,0))),"맵없음",
  ""),
IF(ISERROR(FIND(",",N492,FIND(",",N492,FIND(",",N492,FIND(",",N492)+1)+1)+1)),
  IF(OR(ISERROR(VLOOKUP(LEFT(N492,FIND(",",N492)-1),MapTable!$A:$A,1,0)),ISERROR(VLOOKUP(TRIM(MID(N492,FIND(",",N492)+1,FIND(",",N492,FIND(",",N492)+1)-FIND(",",N492)-1)),MapTable!$A:$A,1,0)),ISERROR(VLOOKUP(TRIM(MID(N492,FIND(",",N492,FIND(",",N492)+1)+1,FIND(",",N492,FIND(",",N492,FIND(",",N492)+1)+1)-FIND(",",N492,FIND(",",N492)+1)-1)),MapTable!$A:$A,1,0)),ISERROR(VLOOKUP(TRIM(MID(N492,FIND(",",N492,FIND(",",N492,FIND(",",N492)+1)+1)+1,999)),MapTable!$A:$A,1,0))),"맵없음",
  ""),
)))))</f>
        <v/>
      </c>
      <c r="T492" t="str">
        <f>IF(ISBLANK(S492),"",IF(ISERROR(VLOOKUP(S492,[1]DropTable!$A:$A,1,0)),"드랍없음",""))</f>
        <v/>
      </c>
      <c r="V492" t="str">
        <f>IF(ISBLANK(U492),"",IF(ISERROR(VLOOKUP(U492,[1]DropTable!$A:$A,1,0)),"드랍없음",""))</f>
        <v/>
      </c>
      <c r="X492">
        <v>8.1</v>
      </c>
    </row>
    <row r="493" spans="1:24" x14ac:dyDescent="0.3">
      <c r="A493">
        <v>13</v>
      </c>
      <c r="B493">
        <v>9</v>
      </c>
      <c r="C493">
        <f t="shared" si="26"/>
        <v>1680</v>
      </c>
      <c r="D493">
        <v>420</v>
      </c>
      <c r="E493" t="s">
        <v>114</v>
      </c>
      <c r="G493" t="b">
        <v>0</v>
      </c>
      <c r="H493" t="s">
        <v>24</v>
      </c>
      <c r="I493" t="str">
        <f>IF(ISBLANK(H493),"",IF(ISERROR(VLOOKUP(H493,MapTable!$A:$A,1,0)),"컨트롤없음",""))</f>
        <v/>
      </c>
      <c r="J493">
        <f t="shared" si="24"/>
        <v>3</v>
      </c>
      <c r="K493" t="b">
        <f t="shared" ca="1" si="25"/>
        <v>0</v>
      </c>
      <c r="M493" t="str">
        <f>IF(ISBLANK(L493),"",IF(ISERROR(VLOOKUP(L493,MapTable!$A:$A,1,0)),"컨트롤없음",""))</f>
        <v/>
      </c>
      <c r="O493" t="str">
        <f>IF(ISBLANK(N493),"",
IF(ISERROR(FIND(",",N493)),
  IF(ISERROR(VLOOKUP(N493,MapTable!$A:$A,1,0)),"맵없음",
  ""),
IF(ISERROR(FIND(",",N493,FIND(",",N493)+1)),
  IF(OR(ISERROR(VLOOKUP(LEFT(N493,FIND(",",N493)-1),MapTable!$A:$A,1,0)),ISERROR(VLOOKUP(TRIM(MID(N493,FIND(",",N493)+1,999)),MapTable!$A:$A,1,0))),"맵없음",
  ""),
IF(ISERROR(FIND(",",N493,FIND(",",N493,FIND(",",N493)+1)+1)),
  IF(OR(ISERROR(VLOOKUP(LEFT(N493,FIND(",",N493)-1),MapTable!$A:$A,1,0)),ISERROR(VLOOKUP(TRIM(MID(N493,FIND(",",N493)+1,FIND(",",N493,FIND(",",N493)+1)-FIND(",",N493)-1)),MapTable!$A:$A,1,0)),ISERROR(VLOOKUP(TRIM(MID(N493,FIND(",",N493,FIND(",",N493)+1)+1,999)),MapTable!$A:$A,1,0))),"맵없음",
  ""),
IF(ISERROR(FIND(",",N493,FIND(",",N493,FIND(",",N493,FIND(",",N493)+1)+1)+1)),
  IF(OR(ISERROR(VLOOKUP(LEFT(N493,FIND(",",N493)-1),MapTable!$A:$A,1,0)),ISERROR(VLOOKUP(TRIM(MID(N493,FIND(",",N493)+1,FIND(",",N493,FIND(",",N493)+1)-FIND(",",N493)-1)),MapTable!$A:$A,1,0)),ISERROR(VLOOKUP(TRIM(MID(N493,FIND(",",N493,FIND(",",N493)+1)+1,FIND(",",N493,FIND(",",N493,FIND(",",N493)+1)+1)-FIND(",",N493,FIND(",",N493)+1)-1)),MapTable!$A:$A,1,0)),ISERROR(VLOOKUP(TRIM(MID(N493,FIND(",",N493,FIND(",",N493,FIND(",",N493)+1)+1)+1,999)),MapTable!$A:$A,1,0))),"맵없음",
  ""),
)))))</f>
        <v/>
      </c>
      <c r="T493" t="str">
        <f>IF(ISBLANK(S493),"",IF(ISERROR(VLOOKUP(S493,[1]DropTable!$A:$A,1,0)),"드랍없음",""))</f>
        <v/>
      </c>
      <c r="V493" t="str">
        <f>IF(ISBLANK(U493),"",IF(ISERROR(VLOOKUP(U493,[1]DropTable!$A:$A,1,0)),"드랍없음",""))</f>
        <v/>
      </c>
      <c r="X493">
        <v>8.1</v>
      </c>
    </row>
    <row r="494" spans="1:24" x14ac:dyDescent="0.3">
      <c r="A494">
        <v>13</v>
      </c>
      <c r="B494">
        <v>10</v>
      </c>
      <c r="C494">
        <f t="shared" si="26"/>
        <v>1680</v>
      </c>
      <c r="D494">
        <v>420</v>
      </c>
      <c r="E494" t="s">
        <v>114</v>
      </c>
      <c r="G494" t="b">
        <v>0</v>
      </c>
      <c r="H494" t="s">
        <v>24</v>
      </c>
      <c r="I494" t="str">
        <f>IF(ISBLANK(H494),"",IF(ISERROR(VLOOKUP(H494,MapTable!$A:$A,1,0)),"컨트롤없음",""))</f>
        <v/>
      </c>
      <c r="J494">
        <f t="shared" si="24"/>
        <v>11</v>
      </c>
      <c r="K494" t="b">
        <f t="shared" ca="1" si="25"/>
        <v>0</v>
      </c>
      <c r="M494" t="str">
        <f>IF(ISBLANK(L494),"",IF(ISERROR(VLOOKUP(L494,MapTable!$A:$A,1,0)),"컨트롤없음",""))</f>
        <v/>
      </c>
      <c r="O494" t="str">
        <f>IF(ISBLANK(N494),"",
IF(ISERROR(FIND(",",N494)),
  IF(ISERROR(VLOOKUP(N494,MapTable!$A:$A,1,0)),"맵없음",
  ""),
IF(ISERROR(FIND(",",N494,FIND(",",N494)+1)),
  IF(OR(ISERROR(VLOOKUP(LEFT(N494,FIND(",",N494)-1),MapTable!$A:$A,1,0)),ISERROR(VLOOKUP(TRIM(MID(N494,FIND(",",N494)+1,999)),MapTable!$A:$A,1,0))),"맵없음",
  ""),
IF(ISERROR(FIND(",",N494,FIND(",",N494,FIND(",",N494)+1)+1)),
  IF(OR(ISERROR(VLOOKUP(LEFT(N494,FIND(",",N494)-1),MapTable!$A:$A,1,0)),ISERROR(VLOOKUP(TRIM(MID(N494,FIND(",",N494)+1,FIND(",",N494,FIND(",",N494)+1)-FIND(",",N494)-1)),MapTable!$A:$A,1,0)),ISERROR(VLOOKUP(TRIM(MID(N494,FIND(",",N494,FIND(",",N494)+1)+1,999)),MapTable!$A:$A,1,0))),"맵없음",
  ""),
IF(ISERROR(FIND(",",N494,FIND(",",N494,FIND(",",N494,FIND(",",N494)+1)+1)+1)),
  IF(OR(ISERROR(VLOOKUP(LEFT(N494,FIND(",",N494)-1),MapTable!$A:$A,1,0)),ISERROR(VLOOKUP(TRIM(MID(N494,FIND(",",N494)+1,FIND(",",N494,FIND(",",N494)+1)-FIND(",",N494)-1)),MapTable!$A:$A,1,0)),ISERROR(VLOOKUP(TRIM(MID(N494,FIND(",",N494,FIND(",",N494)+1)+1,FIND(",",N494,FIND(",",N494,FIND(",",N494)+1)+1)-FIND(",",N494,FIND(",",N494)+1)-1)),MapTable!$A:$A,1,0)),ISERROR(VLOOKUP(TRIM(MID(N494,FIND(",",N494,FIND(",",N494,FIND(",",N494)+1)+1)+1,999)),MapTable!$A:$A,1,0))),"맵없음",
  ""),
)))))</f>
        <v/>
      </c>
      <c r="T494" t="str">
        <f>IF(ISBLANK(S494),"",IF(ISERROR(VLOOKUP(S494,[1]DropTable!$A:$A,1,0)),"드랍없음",""))</f>
        <v/>
      </c>
      <c r="V494" t="str">
        <f>IF(ISBLANK(U494),"",IF(ISERROR(VLOOKUP(U494,[1]DropTable!$A:$A,1,0)),"드랍없음",""))</f>
        <v/>
      </c>
      <c r="X494">
        <v>8.1</v>
      </c>
    </row>
    <row r="495" spans="1:24" x14ac:dyDescent="0.3">
      <c r="A495">
        <v>13</v>
      </c>
      <c r="B495">
        <v>11</v>
      </c>
      <c r="C495">
        <f t="shared" si="26"/>
        <v>1680</v>
      </c>
      <c r="D495">
        <v>420</v>
      </c>
      <c r="E495" t="s">
        <v>114</v>
      </c>
      <c r="G495" t="b">
        <v>0</v>
      </c>
      <c r="H495" t="s">
        <v>24</v>
      </c>
      <c r="I495" t="str">
        <f>IF(ISBLANK(H495),"",IF(ISERROR(VLOOKUP(H495,MapTable!$A:$A,1,0)),"컨트롤없음",""))</f>
        <v/>
      </c>
      <c r="J495">
        <f t="shared" si="24"/>
        <v>3</v>
      </c>
      <c r="K495" t="b">
        <f t="shared" ca="1" si="25"/>
        <v>1</v>
      </c>
      <c r="M495" t="str">
        <f>IF(ISBLANK(L495),"",IF(ISERROR(VLOOKUP(L495,MapTable!$A:$A,1,0)),"컨트롤없음",""))</f>
        <v/>
      </c>
      <c r="O495" t="str">
        <f>IF(ISBLANK(N495),"",
IF(ISERROR(FIND(",",N495)),
  IF(ISERROR(VLOOKUP(N495,MapTable!$A:$A,1,0)),"맵없음",
  ""),
IF(ISERROR(FIND(",",N495,FIND(",",N495)+1)),
  IF(OR(ISERROR(VLOOKUP(LEFT(N495,FIND(",",N495)-1),MapTable!$A:$A,1,0)),ISERROR(VLOOKUP(TRIM(MID(N495,FIND(",",N495)+1,999)),MapTable!$A:$A,1,0))),"맵없음",
  ""),
IF(ISERROR(FIND(",",N495,FIND(",",N495,FIND(",",N495)+1)+1)),
  IF(OR(ISERROR(VLOOKUP(LEFT(N495,FIND(",",N495)-1),MapTable!$A:$A,1,0)),ISERROR(VLOOKUP(TRIM(MID(N495,FIND(",",N495)+1,FIND(",",N495,FIND(",",N495)+1)-FIND(",",N495)-1)),MapTable!$A:$A,1,0)),ISERROR(VLOOKUP(TRIM(MID(N495,FIND(",",N495,FIND(",",N495)+1)+1,999)),MapTable!$A:$A,1,0))),"맵없음",
  ""),
IF(ISERROR(FIND(",",N495,FIND(",",N495,FIND(",",N495,FIND(",",N495)+1)+1)+1)),
  IF(OR(ISERROR(VLOOKUP(LEFT(N495,FIND(",",N495)-1),MapTable!$A:$A,1,0)),ISERROR(VLOOKUP(TRIM(MID(N495,FIND(",",N495)+1,FIND(",",N495,FIND(",",N495)+1)-FIND(",",N495)-1)),MapTable!$A:$A,1,0)),ISERROR(VLOOKUP(TRIM(MID(N495,FIND(",",N495,FIND(",",N495)+1)+1,FIND(",",N495,FIND(",",N495,FIND(",",N495)+1)+1)-FIND(",",N495,FIND(",",N495)+1)-1)),MapTable!$A:$A,1,0)),ISERROR(VLOOKUP(TRIM(MID(N495,FIND(",",N495,FIND(",",N495,FIND(",",N495)+1)+1)+1,999)),MapTable!$A:$A,1,0))),"맵없음",
  ""),
)))))</f>
        <v/>
      </c>
      <c r="T495" t="str">
        <f>IF(ISBLANK(S495),"",IF(ISERROR(VLOOKUP(S495,[1]DropTable!$A:$A,1,0)),"드랍없음",""))</f>
        <v/>
      </c>
      <c r="V495" t="str">
        <f>IF(ISBLANK(U495),"",IF(ISERROR(VLOOKUP(U495,[1]DropTable!$A:$A,1,0)),"드랍없음",""))</f>
        <v/>
      </c>
      <c r="X495">
        <v>8.1</v>
      </c>
    </row>
    <row r="496" spans="1:24" x14ac:dyDescent="0.3">
      <c r="A496">
        <v>13</v>
      </c>
      <c r="B496">
        <v>12</v>
      </c>
      <c r="C496">
        <f t="shared" si="26"/>
        <v>1680</v>
      </c>
      <c r="D496">
        <v>420</v>
      </c>
      <c r="E496" t="s">
        <v>114</v>
      </c>
      <c r="G496" t="b">
        <v>0</v>
      </c>
      <c r="H496" t="s">
        <v>24</v>
      </c>
      <c r="I496" t="str">
        <f>IF(ISBLANK(H496),"",IF(ISERROR(VLOOKUP(H496,MapTable!$A:$A,1,0)),"컨트롤없음",""))</f>
        <v/>
      </c>
      <c r="J496">
        <f t="shared" si="24"/>
        <v>12</v>
      </c>
      <c r="K496" t="b">
        <f t="shared" ca="1" si="25"/>
        <v>1</v>
      </c>
      <c r="M496" t="str">
        <f>IF(ISBLANK(L496),"",IF(ISERROR(VLOOKUP(L496,MapTable!$A:$A,1,0)),"컨트롤없음",""))</f>
        <v/>
      </c>
      <c r="O496" t="str">
        <f>IF(ISBLANK(N496),"",
IF(ISERROR(FIND(",",N496)),
  IF(ISERROR(VLOOKUP(N496,MapTable!$A:$A,1,0)),"맵없음",
  ""),
IF(ISERROR(FIND(",",N496,FIND(",",N496)+1)),
  IF(OR(ISERROR(VLOOKUP(LEFT(N496,FIND(",",N496)-1),MapTable!$A:$A,1,0)),ISERROR(VLOOKUP(TRIM(MID(N496,FIND(",",N496)+1,999)),MapTable!$A:$A,1,0))),"맵없음",
  ""),
IF(ISERROR(FIND(",",N496,FIND(",",N496,FIND(",",N496)+1)+1)),
  IF(OR(ISERROR(VLOOKUP(LEFT(N496,FIND(",",N496)-1),MapTable!$A:$A,1,0)),ISERROR(VLOOKUP(TRIM(MID(N496,FIND(",",N496)+1,FIND(",",N496,FIND(",",N496)+1)-FIND(",",N496)-1)),MapTable!$A:$A,1,0)),ISERROR(VLOOKUP(TRIM(MID(N496,FIND(",",N496,FIND(",",N496)+1)+1,999)),MapTable!$A:$A,1,0))),"맵없음",
  ""),
IF(ISERROR(FIND(",",N496,FIND(",",N496,FIND(",",N496,FIND(",",N496)+1)+1)+1)),
  IF(OR(ISERROR(VLOOKUP(LEFT(N496,FIND(",",N496)-1),MapTable!$A:$A,1,0)),ISERROR(VLOOKUP(TRIM(MID(N496,FIND(",",N496)+1,FIND(",",N496,FIND(",",N496)+1)-FIND(",",N496)-1)),MapTable!$A:$A,1,0)),ISERROR(VLOOKUP(TRIM(MID(N496,FIND(",",N496,FIND(",",N496)+1)+1,FIND(",",N496,FIND(",",N496,FIND(",",N496)+1)+1)-FIND(",",N496,FIND(",",N496)+1)-1)),MapTable!$A:$A,1,0)),ISERROR(VLOOKUP(TRIM(MID(N496,FIND(",",N496,FIND(",",N496,FIND(",",N496)+1)+1)+1,999)),MapTable!$A:$A,1,0))),"맵없음",
  ""),
)))))</f>
        <v/>
      </c>
      <c r="T496" t="str">
        <f>IF(ISBLANK(S496),"",IF(ISERROR(VLOOKUP(S496,[1]DropTable!$A:$A,1,0)),"드랍없음",""))</f>
        <v/>
      </c>
      <c r="V496" t="str">
        <f>IF(ISBLANK(U496),"",IF(ISERROR(VLOOKUP(U496,[1]DropTable!$A:$A,1,0)),"드랍없음",""))</f>
        <v/>
      </c>
      <c r="X496">
        <v>8.1</v>
      </c>
    </row>
    <row r="497" spans="1:24" x14ac:dyDescent="0.3">
      <c r="A497">
        <v>13</v>
      </c>
      <c r="B497">
        <v>13</v>
      </c>
      <c r="C497">
        <f t="shared" si="26"/>
        <v>1680</v>
      </c>
      <c r="D497">
        <v>420</v>
      </c>
      <c r="E497" t="s">
        <v>114</v>
      </c>
      <c r="G497" t="b">
        <v>0</v>
      </c>
      <c r="H497" t="s">
        <v>24</v>
      </c>
      <c r="I497" t="str">
        <f>IF(ISBLANK(H497),"",IF(ISERROR(VLOOKUP(H497,MapTable!$A:$A,1,0)),"컨트롤없음",""))</f>
        <v/>
      </c>
      <c r="J497">
        <f t="shared" si="24"/>
        <v>4</v>
      </c>
      <c r="K497" t="b">
        <f t="shared" ca="1" si="25"/>
        <v>0</v>
      </c>
      <c r="M497" t="str">
        <f>IF(ISBLANK(L497),"",IF(ISERROR(VLOOKUP(L497,MapTable!$A:$A,1,0)),"컨트롤없음",""))</f>
        <v/>
      </c>
      <c r="O497" t="str">
        <f>IF(ISBLANK(N497),"",
IF(ISERROR(FIND(",",N497)),
  IF(ISERROR(VLOOKUP(N497,MapTable!$A:$A,1,0)),"맵없음",
  ""),
IF(ISERROR(FIND(",",N497,FIND(",",N497)+1)),
  IF(OR(ISERROR(VLOOKUP(LEFT(N497,FIND(",",N497)-1),MapTable!$A:$A,1,0)),ISERROR(VLOOKUP(TRIM(MID(N497,FIND(",",N497)+1,999)),MapTable!$A:$A,1,0))),"맵없음",
  ""),
IF(ISERROR(FIND(",",N497,FIND(",",N497,FIND(",",N497)+1)+1)),
  IF(OR(ISERROR(VLOOKUP(LEFT(N497,FIND(",",N497)-1),MapTable!$A:$A,1,0)),ISERROR(VLOOKUP(TRIM(MID(N497,FIND(",",N497)+1,FIND(",",N497,FIND(",",N497)+1)-FIND(",",N497)-1)),MapTable!$A:$A,1,0)),ISERROR(VLOOKUP(TRIM(MID(N497,FIND(",",N497,FIND(",",N497)+1)+1,999)),MapTable!$A:$A,1,0))),"맵없음",
  ""),
IF(ISERROR(FIND(",",N497,FIND(",",N497,FIND(",",N497,FIND(",",N497)+1)+1)+1)),
  IF(OR(ISERROR(VLOOKUP(LEFT(N497,FIND(",",N497)-1),MapTable!$A:$A,1,0)),ISERROR(VLOOKUP(TRIM(MID(N497,FIND(",",N497)+1,FIND(",",N497,FIND(",",N497)+1)-FIND(",",N497)-1)),MapTable!$A:$A,1,0)),ISERROR(VLOOKUP(TRIM(MID(N497,FIND(",",N497,FIND(",",N497)+1)+1,FIND(",",N497,FIND(",",N497,FIND(",",N497)+1)+1)-FIND(",",N497,FIND(",",N497)+1)-1)),MapTable!$A:$A,1,0)),ISERROR(VLOOKUP(TRIM(MID(N497,FIND(",",N497,FIND(",",N497,FIND(",",N497)+1)+1)+1,999)),MapTable!$A:$A,1,0))),"맵없음",
  ""),
)))))</f>
        <v/>
      </c>
      <c r="T497" t="str">
        <f>IF(ISBLANK(S497),"",IF(ISERROR(VLOOKUP(S497,[1]DropTable!$A:$A,1,0)),"드랍없음",""))</f>
        <v/>
      </c>
      <c r="V497" t="str">
        <f>IF(ISBLANK(U497),"",IF(ISERROR(VLOOKUP(U497,[1]DropTable!$A:$A,1,0)),"드랍없음",""))</f>
        <v/>
      </c>
      <c r="X497">
        <v>8.1</v>
      </c>
    </row>
    <row r="498" spans="1:24" x14ac:dyDescent="0.3">
      <c r="A498">
        <v>13</v>
      </c>
      <c r="B498">
        <v>14</v>
      </c>
      <c r="C498">
        <f t="shared" si="26"/>
        <v>1680</v>
      </c>
      <c r="D498">
        <v>420</v>
      </c>
      <c r="E498" t="s">
        <v>114</v>
      </c>
      <c r="G498" t="b">
        <v>0</v>
      </c>
      <c r="H498" t="s">
        <v>24</v>
      </c>
      <c r="I498" t="str">
        <f>IF(ISBLANK(H498),"",IF(ISERROR(VLOOKUP(H498,MapTable!$A:$A,1,0)),"컨트롤없음",""))</f>
        <v/>
      </c>
      <c r="J498">
        <f t="shared" si="24"/>
        <v>11</v>
      </c>
      <c r="K498" t="b">
        <f t="shared" ca="1" si="25"/>
        <v>0</v>
      </c>
      <c r="M498" t="str">
        <f>IF(ISBLANK(L498),"",IF(ISERROR(VLOOKUP(L498,MapTable!$A:$A,1,0)),"컨트롤없음",""))</f>
        <v/>
      </c>
      <c r="O498" t="str">
        <f>IF(ISBLANK(N498),"",
IF(ISERROR(FIND(",",N498)),
  IF(ISERROR(VLOOKUP(N498,MapTable!$A:$A,1,0)),"맵없음",
  ""),
IF(ISERROR(FIND(",",N498,FIND(",",N498)+1)),
  IF(OR(ISERROR(VLOOKUP(LEFT(N498,FIND(",",N498)-1),MapTable!$A:$A,1,0)),ISERROR(VLOOKUP(TRIM(MID(N498,FIND(",",N498)+1,999)),MapTable!$A:$A,1,0))),"맵없음",
  ""),
IF(ISERROR(FIND(",",N498,FIND(",",N498,FIND(",",N498)+1)+1)),
  IF(OR(ISERROR(VLOOKUP(LEFT(N498,FIND(",",N498)-1),MapTable!$A:$A,1,0)),ISERROR(VLOOKUP(TRIM(MID(N498,FIND(",",N498)+1,FIND(",",N498,FIND(",",N498)+1)-FIND(",",N498)-1)),MapTable!$A:$A,1,0)),ISERROR(VLOOKUP(TRIM(MID(N498,FIND(",",N498,FIND(",",N498)+1)+1,999)),MapTable!$A:$A,1,0))),"맵없음",
  ""),
IF(ISERROR(FIND(",",N498,FIND(",",N498,FIND(",",N498,FIND(",",N498)+1)+1)+1)),
  IF(OR(ISERROR(VLOOKUP(LEFT(N498,FIND(",",N498)-1),MapTable!$A:$A,1,0)),ISERROR(VLOOKUP(TRIM(MID(N498,FIND(",",N498)+1,FIND(",",N498,FIND(",",N498)+1)-FIND(",",N498)-1)),MapTable!$A:$A,1,0)),ISERROR(VLOOKUP(TRIM(MID(N498,FIND(",",N498,FIND(",",N498)+1)+1,FIND(",",N498,FIND(",",N498,FIND(",",N498)+1)+1)-FIND(",",N498,FIND(",",N498)+1)-1)),MapTable!$A:$A,1,0)),ISERROR(VLOOKUP(TRIM(MID(N498,FIND(",",N498,FIND(",",N498,FIND(",",N498)+1)+1)+1,999)),MapTable!$A:$A,1,0))),"맵없음",
  ""),
)))))</f>
        <v/>
      </c>
      <c r="T498" t="str">
        <f>IF(ISBLANK(S498),"",IF(ISERROR(VLOOKUP(S498,[1]DropTable!$A:$A,1,0)),"드랍없음",""))</f>
        <v/>
      </c>
      <c r="V498" t="str">
        <f>IF(ISBLANK(U498),"",IF(ISERROR(VLOOKUP(U498,[1]DropTable!$A:$A,1,0)),"드랍없음",""))</f>
        <v/>
      </c>
      <c r="X498">
        <v>8.1</v>
      </c>
    </row>
    <row r="499" spans="1:24" x14ac:dyDescent="0.3">
      <c r="A499">
        <v>13</v>
      </c>
      <c r="B499">
        <v>15</v>
      </c>
      <c r="C499">
        <f t="shared" si="26"/>
        <v>1680</v>
      </c>
      <c r="D499">
        <v>420</v>
      </c>
      <c r="E499" t="s">
        <v>114</v>
      </c>
      <c r="G499" t="b">
        <v>0</v>
      </c>
      <c r="H499" t="s">
        <v>24</v>
      </c>
      <c r="I499" t="str">
        <f>IF(ISBLANK(H499),"",IF(ISERROR(VLOOKUP(H499,MapTable!$A:$A,1,0)),"컨트롤없음",""))</f>
        <v/>
      </c>
      <c r="J499">
        <f t="shared" si="24"/>
        <v>4</v>
      </c>
      <c r="K499" t="b">
        <f t="shared" ca="1" si="25"/>
        <v>1</v>
      </c>
      <c r="M499" t="str">
        <f>IF(ISBLANK(L499),"",IF(ISERROR(VLOOKUP(L499,MapTable!$A:$A,1,0)),"컨트롤없음",""))</f>
        <v/>
      </c>
      <c r="O499" t="str">
        <f>IF(ISBLANK(N499),"",
IF(ISERROR(FIND(",",N499)),
  IF(ISERROR(VLOOKUP(N499,MapTable!$A:$A,1,0)),"맵없음",
  ""),
IF(ISERROR(FIND(",",N499,FIND(",",N499)+1)),
  IF(OR(ISERROR(VLOOKUP(LEFT(N499,FIND(",",N499)-1),MapTable!$A:$A,1,0)),ISERROR(VLOOKUP(TRIM(MID(N499,FIND(",",N499)+1,999)),MapTable!$A:$A,1,0))),"맵없음",
  ""),
IF(ISERROR(FIND(",",N499,FIND(",",N499,FIND(",",N499)+1)+1)),
  IF(OR(ISERROR(VLOOKUP(LEFT(N499,FIND(",",N499)-1),MapTable!$A:$A,1,0)),ISERROR(VLOOKUP(TRIM(MID(N499,FIND(",",N499)+1,FIND(",",N499,FIND(",",N499)+1)-FIND(",",N499)-1)),MapTable!$A:$A,1,0)),ISERROR(VLOOKUP(TRIM(MID(N499,FIND(",",N499,FIND(",",N499)+1)+1,999)),MapTable!$A:$A,1,0))),"맵없음",
  ""),
IF(ISERROR(FIND(",",N499,FIND(",",N499,FIND(",",N499,FIND(",",N499)+1)+1)+1)),
  IF(OR(ISERROR(VLOOKUP(LEFT(N499,FIND(",",N499)-1),MapTable!$A:$A,1,0)),ISERROR(VLOOKUP(TRIM(MID(N499,FIND(",",N499)+1,FIND(",",N499,FIND(",",N499)+1)-FIND(",",N499)-1)),MapTable!$A:$A,1,0)),ISERROR(VLOOKUP(TRIM(MID(N499,FIND(",",N499,FIND(",",N499)+1)+1,FIND(",",N499,FIND(",",N499,FIND(",",N499)+1)+1)-FIND(",",N499,FIND(",",N499)+1)-1)),MapTable!$A:$A,1,0)),ISERROR(VLOOKUP(TRIM(MID(N499,FIND(",",N499,FIND(",",N499,FIND(",",N499)+1)+1)+1,999)),MapTable!$A:$A,1,0))),"맵없음",
  ""),
)))))</f>
        <v/>
      </c>
      <c r="T499" t="str">
        <f>IF(ISBLANK(S499),"",IF(ISERROR(VLOOKUP(S499,[1]DropTable!$A:$A,1,0)),"드랍없음",""))</f>
        <v/>
      </c>
      <c r="V499" t="str">
        <f>IF(ISBLANK(U499),"",IF(ISERROR(VLOOKUP(U499,[1]DropTable!$A:$A,1,0)),"드랍없음",""))</f>
        <v/>
      </c>
      <c r="X499">
        <v>8.1</v>
      </c>
    </row>
    <row r="500" spans="1:24" x14ac:dyDescent="0.3">
      <c r="A500">
        <v>13</v>
      </c>
      <c r="B500">
        <v>16</v>
      </c>
      <c r="C500">
        <f t="shared" si="26"/>
        <v>1680</v>
      </c>
      <c r="D500">
        <v>420</v>
      </c>
      <c r="E500" t="s">
        <v>114</v>
      </c>
      <c r="G500" t="b">
        <v>0</v>
      </c>
      <c r="H500" t="s">
        <v>24</v>
      </c>
      <c r="I500" t="str">
        <f>IF(ISBLANK(H500),"",IF(ISERROR(VLOOKUP(H500,MapTable!$A:$A,1,0)),"컨트롤없음",""))</f>
        <v/>
      </c>
      <c r="J500">
        <f t="shared" si="24"/>
        <v>12</v>
      </c>
      <c r="K500" t="b">
        <f t="shared" ca="1" si="25"/>
        <v>1</v>
      </c>
      <c r="M500" t="str">
        <f>IF(ISBLANK(L500),"",IF(ISERROR(VLOOKUP(L500,MapTable!$A:$A,1,0)),"컨트롤없음",""))</f>
        <v/>
      </c>
      <c r="O500" t="str">
        <f>IF(ISBLANK(N500),"",
IF(ISERROR(FIND(",",N500)),
  IF(ISERROR(VLOOKUP(N500,MapTable!$A:$A,1,0)),"맵없음",
  ""),
IF(ISERROR(FIND(",",N500,FIND(",",N500)+1)),
  IF(OR(ISERROR(VLOOKUP(LEFT(N500,FIND(",",N500)-1),MapTable!$A:$A,1,0)),ISERROR(VLOOKUP(TRIM(MID(N500,FIND(",",N500)+1,999)),MapTable!$A:$A,1,0))),"맵없음",
  ""),
IF(ISERROR(FIND(",",N500,FIND(",",N500,FIND(",",N500)+1)+1)),
  IF(OR(ISERROR(VLOOKUP(LEFT(N500,FIND(",",N500)-1),MapTable!$A:$A,1,0)),ISERROR(VLOOKUP(TRIM(MID(N500,FIND(",",N500)+1,FIND(",",N500,FIND(",",N500)+1)-FIND(",",N500)-1)),MapTable!$A:$A,1,0)),ISERROR(VLOOKUP(TRIM(MID(N500,FIND(",",N500,FIND(",",N500)+1)+1,999)),MapTable!$A:$A,1,0))),"맵없음",
  ""),
IF(ISERROR(FIND(",",N500,FIND(",",N500,FIND(",",N500,FIND(",",N500)+1)+1)+1)),
  IF(OR(ISERROR(VLOOKUP(LEFT(N500,FIND(",",N500)-1),MapTable!$A:$A,1,0)),ISERROR(VLOOKUP(TRIM(MID(N500,FIND(",",N500)+1,FIND(",",N500,FIND(",",N500)+1)-FIND(",",N500)-1)),MapTable!$A:$A,1,0)),ISERROR(VLOOKUP(TRIM(MID(N500,FIND(",",N500,FIND(",",N500)+1)+1,FIND(",",N500,FIND(",",N500,FIND(",",N500)+1)+1)-FIND(",",N500,FIND(",",N500)+1)-1)),MapTable!$A:$A,1,0)),ISERROR(VLOOKUP(TRIM(MID(N500,FIND(",",N500,FIND(",",N500,FIND(",",N500)+1)+1)+1,999)),MapTable!$A:$A,1,0))),"맵없음",
  ""),
)))))</f>
        <v/>
      </c>
      <c r="T500" t="str">
        <f>IF(ISBLANK(S500),"",IF(ISERROR(VLOOKUP(S500,[1]DropTable!$A:$A,1,0)),"드랍없음",""))</f>
        <v/>
      </c>
      <c r="V500" t="str">
        <f>IF(ISBLANK(U500),"",IF(ISERROR(VLOOKUP(U500,[1]DropTable!$A:$A,1,0)),"드랍없음",""))</f>
        <v/>
      </c>
      <c r="X500">
        <v>8.1</v>
      </c>
    </row>
    <row r="501" spans="1:24" x14ac:dyDescent="0.3">
      <c r="A501">
        <v>13</v>
      </c>
      <c r="B501">
        <v>17</v>
      </c>
      <c r="C501">
        <f t="shared" si="26"/>
        <v>1680</v>
      </c>
      <c r="D501">
        <v>420</v>
      </c>
      <c r="E501" t="s">
        <v>114</v>
      </c>
      <c r="G501" t="b">
        <v>0</v>
      </c>
      <c r="H501" t="s">
        <v>24</v>
      </c>
      <c r="I501" t="str">
        <f>IF(ISBLANK(H501),"",IF(ISERROR(VLOOKUP(H501,MapTable!$A:$A,1,0)),"컨트롤없음",""))</f>
        <v/>
      </c>
      <c r="J501">
        <f t="shared" si="24"/>
        <v>5</v>
      </c>
      <c r="K501" t="b">
        <f t="shared" ca="1" si="25"/>
        <v>0</v>
      </c>
      <c r="M501" t="str">
        <f>IF(ISBLANK(L501),"",IF(ISERROR(VLOOKUP(L501,MapTable!$A:$A,1,0)),"컨트롤없음",""))</f>
        <v/>
      </c>
      <c r="O501" t="str">
        <f>IF(ISBLANK(N501),"",
IF(ISERROR(FIND(",",N501)),
  IF(ISERROR(VLOOKUP(N501,MapTable!$A:$A,1,0)),"맵없음",
  ""),
IF(ISERROR(FIND(",",N501,FIND(",",N501)+1)),
  IF(OR(ISERROR(VLOOKUP(LEFT(N501,FIND(",",N501)-1),MapTable!$A:$A,1,0)),ISERROR(VLOOKUP(TRIM(MID(N501,FIND(",",N501)+1,999)),MapTable!$A:$A,1,0))),"맵없음",
  ""),
IF(ISERROR(FIND(",",N501,FIND(",",N501,FIND(",",N501)+1)+1)),
  IF(OR(ISERROR(VLOOKUP(LEFT(N501,FIND(",",N501)-1),MapTable!$A:$A,1,0)),ISERROR(VLOOKUP(TRIM(MID(N501,FIND(",",N501)+1,FIND(",",N501,FIND(",",N501)+1)-FIND(",",N501)-1)),MapTable!$A:$A,1,0)),ISERROR(VLOOKUP(TRIM(MID(N501,FIND(",",N501,FIND(",",N501)+1)+1,999)),MapTable!$A:$A,1,0))),"맵없음",
  ""),
IF(ISERROR(FIND(",",N501,FIND(",",N501,FIND(",",N501,FIND(",",N501)+1)+1)+1)),
  IF(OR(ISERROR(VLOOKUP(LEFT(N501,FIND(",",N501)-1),MapTable!$A:$A,1,0)),ISERROR(VLOOKUP(TRIM(MID(N501,FIND(",",N501)+1,FIND(",",N501,FIND(",",N501)+1)-FIND(",",N501)-1)),MapTable!$A:$A,1,0)),ISERROR(VLOOKUP(TRIM(MID(N501,FIND(",",N501,FIND(",",N501)+1)+1,FIND(",",N501,FIND(",",N501,FIND(",",N501)+1)+1)-FIND(",",N501,FIND(",",N501)+1)-1)),MapTable!$A:$A,1,0)),ISERROR(VLOOKUP(TRIM(MID(N501,FIND(",",N501,FIND(",",N501,FIND(",",N501)+1)+1)+1,999)),MapTable!$A:$A,1,0))),"맵없음",
  ""),
)))))</f>
        <v/>
      </c>
      <c r="T501" t="str">
        <f>IF(ISBLANK(S501),"",IF(ISERROR(VLOOKUP(S501,[1]DropTable!$A:$A,1,0)),"드랍없음",""))</f>
        <v/>
      </c>
      <c r="V501" t="str">
        <f>IF(ISBLANK(U501),"",IF(ISERROR(VLOOKUP(U501,[1]DropTable!$A:$A,1,0)),"드랍없음",""))</f>
        <v/>
      </c>
      <c r="X501">
        <v>8.1</v>
      </c>
    </row>
    <row r="502" spans="1:24" x14ac:dyDescent="0.3">
      <c r="A502">
        <v>13</v>
      </c>
      <c r="B502">
        <v>18</v>
      </c>
      <c r="C502">
        <f t="shared" si="26"/>
        <v>1680</v>
      </c>
      <c r="D502">
        <v>420</v>
      </c>
      <c r="E502" t="s">
        <v>114</v>
      </c>
      <c r="G502" t="b">
        <v>0</v>
      </c>
      <c r="H502" t="s">
        <v>24</v>
      </c>
      <c r="I502" t="str">
        <f>IF(ISBLANK(H502),"",IF(ISERROR(VLOOKUP(H502,MapTable!$A:$A,1,0)),"컨트롤없음",""))</f>
        <v/>
      </c>
      <c r="J502">
        <f t="shared" si="24"/>
        <v>11</v>
      </c>
      <c r="K502" t="b">
        <f t="shared" ca="1" si="25"/>
        <v>0</v>
      </c>
      <c r="M502" t="str">
        <f>IF(ISBLANK(L502),"",IF(ISERROR(VLOOKUP(L502,MapTable!$A:$A,1,0)),"컨트롤없음",""))</f>
        <v/>
      </c>
      <c r="O502" t="str">
        <f>IF(ISBLANK(N502),"",
IF(ISERROR(FIND(",",N502)),
  IF(ISERROR(VLOOKUP(N502,MapTable!$A:$A,1,0)),"맵없음",
  ""),
IF(ISERROR(FIND(",",N502,FIND(",",N502)+1)),
  IF(OR(ISERROR(VLOOKUP(LEFT(N502,FIND(",",N502)-1),MapTable!$A:$A,1,0)),ISERROR(VLOOKUP(TRIM(MID(N502,FIND(",",N502)+1,999)),MapTable!$A:$A,1,0))),"맵없음",
  ""),
IF(ISERROR(FIND(",",N502,FIND(",",N502,FIND(",",N502)+1)+1)),
  IF(OR(ISERROR(VLOOKUP(LEFT(N502,FIND(",",N502)-1),MapTable!$A:$A,1,0)),ISERROR(VLOOKUP(TRIM(MID(N502,FIND(",",N502)+1,FIND(",",N502,FIND(",",N502)+1)-FIND(",",N502)-1)),MapTable!$A:$A,1,0)),ISERROR(VLOOKUP(TRIM(MID(N502,FIND(",",N502,FIND(",",N502)+1)+1,999)),MapTable!$A:$A,1,0))),"맵없음",
  ""),
IF(ISERROR(FIND(",",N502,FIND(",",N502,FIND(",",N502,FIND(",",N502)+1)+1)+1)),
  IF(OR(ISERROR(VLOOKUP(LEFT(N502,FIND(",",N502)-1),MapTable!$A:$A,1,0)),ISERROR(VLOOKUP(TRIM(MID(N502,FIND(",",N502)+1,FIND(",",N502,FIND(",",N502)+1)-FIND(",",N502)-1)),MapTable!$A:$A,1,0)),ISERROR(VLOOKUP(TRIM(MID(N502,FIND(",",N502,FIND(",",N502)+1)+1,FIND(",",N502,FIND(",",N502,FIND(",",N502)+1)+1)-FIND(",",N502,FIND(",",N502)+1)-1)),MapTable!$A:$A,1,0)),ISERROR(VLOOKUP(TRIM(MID(N502,FIND(",",N502,FIND(",",N502,FIND(",",N502)+1)+1)+1,999)),MapTable!$A:$A,1,0))),"맵없음",
  ""),
)))))</f>
        <v/>
      </c>
      <c r="T502" t="str">
        <f>IF(ISBLANK(S502),"",IF(ISERROR(VLOOKUP(S502,[1]DropTable!$A:$A,1,0)),"드랍없음",""))</f>
        <v/>
      </c>
      <c r="V502" t="str">
        <f>IF(ISBLANK(U502),"",IF(ISERROR(VLOOKUP(U502,[1]DropTable!$A:$A,1,0)),"드랍없음",""))</f>
        <v/>
      </c>
      <c r="X502">
        <v>8.1</v>
      </c>
    </row>
    <row r="503" spans="1:24" x14ac:dyDescent="0.3">
      <c r="A503">
        <v>13</v>
      </c>
      <c r="B503">
        <v>19</v>
      </c>
      <c r="C503">
        <f t="shared" si="26"/>
        <v>1680</v>
      </c>
      <c r="D503">
        <v>420</v>
      </c>
      <c r="E503" t="s">
        <v>114</v>
      </c>
      <c r="G503" t="b">
        <v>0</v>
      </c>
      <c r="H503" t="s">
        <v>24</v>
      </c>
      <c r="I503" t="str">
        <f>IF(ISBLANK(H503),"",IF(ISERROR(VLOOKUP(H503,MapTable!$A:$A,1,0)),"컨트롤없음",""))</f>
        <v/>
      </c>
      <c r="J503">
        <f t="shared" si="24"/>
        <v>5</v>
      </c>
      <c r="K503" t="b">
        <f t="shared" ca="1" si="25"/>
        <v>1</v>
      </c>
      <c r="M503" t="str">
        <f>IF(ISBLANK(L503),"",IF(ISERROR(VLOOKUP(L503,MapTable!$A:$A,1,0)),"컨트롤없음",""))</f>
        <v/>
      </c>
      <c r="O503" t="str">
        <f>IF(ISBLANK(N503),"",
IF(ISERROR(FIND(",",N503)),
  IF(ISERROR(VLOOKUP(N503,MapTable!$A:$A,1,0)),"맵없음",
  ""),
IF(ISERROR(FIND(",",N503,FIND(",",N503)+1)),
  IF(OR(ISERROR(VLOOKUP(LEFT(N503,FIND(",",N503)-1),MapTable!$A:$A,1,0)),ISERROR(VLOOKUP(TRIM(MID(N503,FIND(",",N503)+1,999)),MapTable!$A:$A,1,0))),"맵없음",
  ""),
IF(ISERROR(FIND(",",N503,FIND(",",N503,FIND(",",N503)+1)+1)),
  IF(OR(ISERROR(VLOOKUP(LEFT(N503,FIND(",",N503)-1),MapTable!$A:$A,1,0)),ISERROR(VLOOKUP(TRIM(MID(N503,FIND(",",N503)+1,FIND(",",N503,FIND(",",N503)+1)-FIND(",",N503)-1)),MapTable!$A:$A,1,0)),ISERROR(VLOOKUP(TRIM(MID(N503,FIND(",",N503,FIND(",",N503)+1)+1,999)),MapTable!$A:$A,1,0))),"맵없음",
  ""),
IF(ISERROR(FIND(",",N503,FIND(",",N503,FIND(",",N503,FIND(",",N503)+1)+1)+1)),
  IF(OR(ISERROR(VLOOKUP(LEFT(N503,FIND(",",N503)-1),MapTable!$A:$A,1,0)),ISERROR(VLOOKUP(TRIM(MID(N503,FIND(",",N503)+1,FIND(",",N503,FIND(",",N503)+1)-FIND(",",N503)-1)),MapTable!$A:$A,1,0)),ISERROR(VLOOKUP(TRIM(MID(N503,FIND(",",N503,FIND(",",N503)+1)+1,FIND(",",N503,FIND(",",N503,FIND(",",N503)+1)+1)-FIND(",",N503,FIND(",",N503)+1)-1)),MapTable!$A:$A,1,0)),ISERROR(VLOOKUP(TRIM(MID(N503,FIND(",",N503,FIND(",",N503,FIND(",",N503)+1)+1)+1,999)),MapTable!$A:$A,1,0))),"맵없음",
  ""),
)))))</f>
        <v/>
      </c>
      <c r="T503" t="str">
        <f>IF(ISBLANK(S503),"",IF(ISERROR(VLOOKUP(S503,[1]DropTable!$A:$A,1,0)),"드랍없음",""))</f>
        <v/>
      </c>
      <c r="V503" t="str">
        <f>IF(ISBLANK(U503),"",IF(ISERROR(VLOOKUP(U503,[1]DropTable!$A:$A,1,0)),"드랍없음",""))</f>
        <v/>
      </c>
      <c r="X503">
        <v>8.1</v>
      </c>
    </row>
    <row r="504" spans="1:24" x14ac:dyDescent="0.3">
      <c r="A504">
        <v>13</v>
      </c>
      <c r="B504">
        <v>20</v>
      </c>
      <c r="C504">
        <f t="shared" si="26"/>
        <v>1680</v>
      </c>
      <c r="D504">
        <v>420</v>
      </c>
      <c r="E504" t="s">
        <v>114</v>
      </c>
      <c r="G504" t="b">
        <v>0</v>
      </c>
      <c r="H504" t="s">
        <v>24</v>
      </c>
      <c r="I504" t="str">
        <f>IF(ISBLANK(H504),"",IF(ISERROR(VLOOKUP(H504,MapTable!$A:$A,1,0)),"컨트롤없음",""))</f>
        <v/>
      </c>
      <c r="J504">
        <f t="shared" si="24"/>
        <v>12</v>
      </c>
      <c r="K504" t="b">
        <f t="shared" ca="1" si="25"/>
        <v>0</v>
      </c>
      <c r="M504" t="str">
        <f>IF(ISBLANK(L504),"",IF(ISERROR(VLOOKUP(L504,MapTable!$A:$A,1,0)),"컨트롤없음",""))</f>
        <v/>
      </c>
      <c r="O504" t="str">
        <f>IF(ISBLANK(N504),"",
IF(ISERROR(FIND(",",N504)),
  IF(ISERROR(VLOOKUP(N504,MapTable!$A:$A,1,0)),"맵없음",
  ""),
IF(ISERROR(FIND(",",N504,FIND(",",N504)+1)),
  IF(OR(ISERROR(VLOOKUP(LEFT(N504,FIND(",",N504)-1),MapTable!$A:$A,1,0)),ISERROR(VLOOKUP(TRIM(MID(N504,FIND(",",N504)+1,999)),MapTable!$A:$A,1,0))),"맵없음",
  ""),
IF(ISERROR(FIND(",",N504,FIND(",",N504,FIND(",",N504)+1)+1)),
  IF(OR(ISERROR(VLOOKUP(LEFT(N504,FIND(",",N504)-1),MapTable!$A:$A,1,0)),ISERROR(VLOOKUP(TRIM(MID(N504,FIND(",",N504)+1,FIND(",",N504,FIND(",",N504)+1)-FIND(",",N504)-1)),MapTable!$A:$A,1,0)),ISERROR(VLOOKUP(TRIM(MID(N504,FIND(",",N504,FIND(",",N504)+1)+1,999)),MapTable!$A:$A,1,0))),"맵없음",
  ""),
IF(ISERROR(FIND(",",N504,FIND(",",N504,FIND(",",N504,FIND(",",N504)+1)+1)+1)),
  IF(OR(ISERROR(VLOOKUP(LEFT(N504,FIND(",",N504)-1),MapTable!$A:$A,1,0)),ISERROR(VLOOKUP(TRIM(MID(N504,FIND(",",N504)+1,FIND(",",N504,FIND(",",N504)+1)-FIND(",",N504)-1)),MapTable!$A:$A,1,0)),ISERROR(VLOOKUP(TRIM(MID(N504,FIND(",",N504,FIND(",",N504)+1)+1,FIND(",",N504,FIND(",",N504,FIND(",",N504)+1)+1)-FIND(",",N504,FIND(",",N504)+1)-1)),MapTable!$A:$A,1,0)),ISERROR(VLOOKUP(TRIM(MID(N504,FIND(",",N504,FIND(",",N504,FIND(",",N504)+1)+1)+1,999)),MapTable!$A:$A,1,0))),"맵없음",
  ""),
)))))</f>
        <v/>
      </c>
      <c r="T504" t="str">
        <f>IF(ISBLANK(S504),"",IF(ISERROR(VLOOKUP(S504,[1]DropTable!$A:$A,1,0)),"드랍없음",""))</f>
        <v/>
      </c>
      <c r="V504" t="str">
        <f>IF(ISBLANK(U504),"",IF(ISERROR(VLOOKUP(U504,[1]DropTable!$A:$A,1,0)),"드랍없음",""))</f>
        <v/>
      </c>
      <c r="X504">
        <v>8.1</v>
      </c>
    </row>
    <row r="505" spans="1:24" x14ac:dyDescent="0.3">
      <c r="A505">
        <v>14</v>
      </c>
      <c r="B505">
        <v>0</v>
      </c>
      <c r="C505">
        <v>1680</v>
      </c>
      <c r="D505">
        <v>420</v>
      </c>
      <c r="E505" t="s">
        <v>114</v>
      </c>
      <c r="G505" t="b">
        <v>0</v>
      </c>
      <c r="H505" t="s">
        <v>64</v>
      </c>
      <c r="I505" t="str">
        <f>IF(ISBLANK(H505),"",IF(ISERROR(VLOOKUP(H505,MapTable!$A:$A,1,0)),"컨트롤없음",""))</f>
        <v/>
      </c>
      <c r="J505">
        <f t="shared" si="24"/>
        <v>0</v>
      </c>
      <c r="K505" t="b">
        <f t="shared" ca="1" si="25"/>
        <v>1</v>
      </c>
      <c r="M505" t="str">
        <f>IF(ISBLANK(L505),"",IF(ISERROR(VLOOKUP(L505,MapTable!$A:$A,1,0)),"컨트롤없음",""))</f>
        <v/>
      </c>
      <c r="O505" t="str">
        <f>IF(ISBLANK(N505),"",
IF(ISERROR(FIND(",",N505)),
  IF(ISERROR(VLOOKUP(N505,MapTable!$A:$A,1,0)),"맵없음",
  ""),
IF(ISERROR(FIND(",",N505,FIND(",",N505)+1)),
  IF(OR(ISERROR(VLOOKUP(LEFT(N505,FIND(",",N505)-1),MapTable!$A:$A,1,0)),ISERROR(VLOOKUP(TRIM(MID(N505,FIND(",",N505)+1,999)),MapTable!$A:$A,1,0))),"맵없음",
  ""),
IF(ISERROR(FIND(",",N505,FIND(",",N505,FIND(",",N505)+1)+1)),
  IF(OR(ISERROR(VLOOKUP(LEFT(N505,FIND(",",N505)-1),MapTable!$A:$A,1,0)),ISERROR(VLOOKUP(TRIM(MID(N505,FIND(",",N505)+1,FIND(",",N505,FIND(",",N505)+1)-FIND(",",N505)-1)),MapTable!$A:$A,1,0)),ISERROR(VLOOKUP(TRIM(MID(N505,FIND(",",N505,FIND(",",N505)+1)+1,999)),MapTable!$A:$A,1,0))),"맵없음",
  ""),
IF(ISERROR(FIND(",",N505,FIND(",",N505,FIND(",",N505,FIND(",",N505)+1)+1)+1)),
  IF(OR(ISERROR(VLOOKUP(LEFT(N505,FIND(",",N505)-1),MapTable!$A:$A,1,0)),ISERROR(VLOOKUP(TRIM(MID(N505,FIND(",",N505)+1,FIND(",",N505,FIND(",",N505)+1)-FIND(",",N505)-1)),MapTable!$A:$A,1,0)),ISERROR(VLOOKUP(TRIM(MID(N505,FIND(",",N505,FIND(",",N505)+1)+1,FIND(",",N505,FIND(",",N505,FIND(",",N505)+1)+1)-FIND(",",N505,FIND(",",N505)+1)-1)),MapTable!$A:$A,1,0)),ISERROR(VLOOKUP(TRIM(MID(N505,FIND(",",N505,FIND(",",N505,FIND(",",N505)+1)+1)+1,999)),MapTable!$A:$A,1,0))),"맵없음",
  ""),
)))))</f>
        <v/>
      </c>
      <c r="T505" t="str">
        <f>IF(ISBLANK(S505),"",IF(ISERROR(VLOOKUP(S505,[1]DropTable!$A:$A,1,0)),"드랍없음",""))</f>
        <v/>
      </c>
      <c r="V505" t="str">
        <f>IF(ISBLANK(U505),"",IF(ISERROR(VLOOKUP(U505,[1]DropTable!$A:$A,1,0)),"드랍없음",""))</f>
        <v/>
      </c>
      <c r="X505">
        <v>8.1</v>
      </c>
    </row>
    <row r="506" spans="1:24" x14ac:dyDescent="0.3">
      <c r="A506">
        <v>14</v>
      </c>
      <c r="B506">
        <v>1</v>
      </c>
      <c r="C506">
        <f t="shared" si="26"/>
        <v>1680</v>
      </c>
      <c r="D506">
        <v>420</v>
      </c>
      <c r="E506" t="s">
        <v>114</v>
      </c>
      <c r="G506" t="b">
        <v>0</v>
      </c>
      <c r="H506" t="s">
        <v>24</v>
      </c>
      <c r="I506" t="str">
        <f>IF(ISBLANK(H506),"",IF(ISERROR(VLOOKUP(H506,MapTable!$A:$A,1,0)),"컨트롤없음",""))</f>
        <v/>
      </c>
      <c r="J506">
        <f t="shared" si="24"/>
        <v>12</v>
      </c>
      <c r="K506" t="b">
        <f t="shared" ca="1" si="25"/>
        <v>1</v>
      </c>
      <c r="M506" t="str">
        <f>IF(ISBLANK(L506),"",IF(ISERROR(VLOOKUP(L506,MapTable!$A:$A,1,0)),"컨트롤없음",""))</f>
        <v/>
      </c>
      <c r="O506" t="str">
        <f>IF(ISBLANK(N506),"",
IF(ISERROR(FIND(",",N506)),
  IF(ISERROR(VLOOKUP(N506,MapTable!$A:$A,1,0)),"맵없음",
  ""),
IF(ISERROR(FIND(",",N506,FIND(",",N506)+1)),
  IF(OR(ISERROR(VLOOKUP(LEFT(N506,FIND(",",N506)-1),MapTable!$A:$A,1,0)),ISERROR(VLOOKUP(TRIM(MID(N506,FIND(",",N506)+1,999)),MapTable!$A:$A,1,0))),"맵없음",
  ""),
IF(ISERROR(FIND(",",N506,FIND(",",N506,FIND(",",N506)+1)+1)),
  IF(OR(ISERROR(VLOOKUP(LEFT(N506,FIND(",",N506)-1),MapTable!$A:$A,1,0)),ISERROR(VLOOKUP(TRIM(MID(N506,FIND(",",N506)+1,FIND(",",N506,FIND(",",N506)+1)-FIND(",",N506)-1)),MapTable!$A:$A,1,0)),ISERROR(VLOOKUP(TRIM(MID(N506,FIND(",",N506,FIND(",",N506)+1)+1,999)),MapTable!$A:$A,1,0))),"맵없음",
  ""),
IF(ISERROR(FIND(",",N506,FIND(",",N506,FIND(",",N506,FIND(",",N506)+1)+1)+1)),
  IF(OR(ISERROR(VLOOKUP(LEFT(N506,FIND(",",N506)-1),MapTable!$A:$A,1,0)),ISERROR(VLOOKUP(TRIM(MID(N506,FIND(",",N506)+1,FIND(",",N506,FIND(",",N506)+1)-FIND(",",N506)-1)),MapTable!$A:$A,1,0)),ISERROR(VLOOKUP(TRIM(MID(N506,FIND(",",N506,FIND(",",N506)+1)+1,FIND(",",N506,FIND(",",N506,FIND(",",N506)+1)+1)-FIND(",",N506,FIND(",",N506)+1)-1)),MapTable!$A:$A,1,0)),ISERROR(VLOOKUP(TRIM(MID(N506,FIND(",",N506,FIND(",",N506,FIND(",",N506)+1)+1)+1,999)),MapTable!$A:$A,1,0))),"맵없음",
  ""),
)))))</f>
        <v/>
      </c>
      <c r="T506" t="str">
        <f>IF(ISBLANK(S506),"",IF(ISERROR(VLOOKUP(S506,[1]DropTable!$A:$A,1,0)),"드랍없음",""))</f>
        <v/>
      </c>
      <c r="V506" t="str">
        <f>IF(ISBLANK(U506),"",IF(ISERROR(VLOOKUP(U506,[1]DropTable!$A:$A,1,0)),"드랍없음",""))</f>
        <v/>
      </c>
      <c r="X506">
        <v>8.1</v>
      </c>
    </row>
    <row r="507" spans="1:24" x14ac:dyDescent="0.3">
      <c r="A507">
        <v>14</v>
      </c>
      <c r="B507">
        <v>2</v>
      </c>
      <c r="C507">
        <f t="shared" si="26"/>
        <v>1680</v>
      </c>
      <c r="D507">
        <v>420</v>
      </c>
      <c r="E507" t="s">
        <v>114</v>
      </c>
      <c r="G507" t="b">
        <v>0</v>
      </c>
      <c r="H507" t="s">
        <v>24</v>
      </c>
      <c r="I507" t="str">
        <f>IF(ISBLANK(H507),"",IF(ISERROR(VLOOKUP(H507,MapTable!$A:$A,1,0)),"컨트롤없음",""))</f>
        <v/>
      </c>
      <c r="J507">
        <f t="shared" si="24"/>
        <v>12</v>
      </c>
      <c r="K507" t="b">
        <f t="shared" ca="1" si="25"/>
        <v>1</v>
      </c>
      <c r="M507" t="str">
        <f>IF(ISBLANK(L507),"",IF(ISERROR(VLOOKUP(L507,MapTable!$A:$A,1,0)),"컨트롤없음",""))</f>
        <v/>
      </c>
      <c r="O507" t="str">
        <f>IF(ISBLANK(N507),"",
IF(ISERROR(FIND(",",N507)),
  IF(ISERROR(VLOOKUP(N507,MapTable!$A:$A,1,0)),"맵없음",
  ""),
IF(ISERROR(FIND(",",N507,FIND(",",N507)+1)),
  IF(OR(ISERROR(VLOOKUP(LEFT(N507,FIND(",",N507)-1),MapTable!$A:$A,1,0)),ISERROR(VLOOKUP(TRIM(MID(N507,FIND(",",N507)+1,999)),MapTable!$A:$A,1,0))),"맵없음",
  ""),
IF(ISERROR(FIND(",",N507,FIND(",",N507,FIND(",",N507)+1)+1)),
  IF(OR(ISERROR(VLOOKUP(LEFT(N507,FIND(",",N507)-1),MapTable!$A:$A,1,0)),ISERROR(VLOOKUP(TRIM(MID(N507,FIND(",",N507)+1,FIND(",",N507,FIND(",",N507)+1)-FIND(",",N507)-1)),MapTable!$A:$A,1,0)),ISERROR(VLOOKUP(TRIM(MID(N507,FIND(",",N507,FIND(",",N507)+1)+1,999)),MapTable!$A:$A,1,0))),"맵없음",
  ""),
IF(ISERROR(FIND(",",N507,FIND(",",N507,FIND(",",N507,FIND(",",N507)+1)+1)+1)),
  IF(OR(ISERROR(VLOOKUP(LEFT(N507,FIND(",",N507)-1),MapTable!$A:$A,1,0)),ISERROR(VLOOKUP(TRIM(MID(N507,FIND(",",N507)+1,FIND(",",N507,FIND(",",N507)+1)-FIND(",",N507)-1)),MapTable!$A:$A,1,0)),ISERROR(VLOOKUP(TRIM(MID(N507,FIND(",",N507,FIND(",",N507)+1)+1,FIND(",",N507,FIND(",",N507,FIND(",",N507)+1)+1)-FIND(",",N507,FIND(",",N507)+1)-1)),MapTable!$A:$A,1,0)),ISERROR(VLOOKUP(TRIM(MID(N507,FIND(",",N507,FIND(",",N507,FIND(",",N507)+1)+1)+1,999)),MapTable!$A:$A,1,0))),"맵없음",
  ""),
)))))</f>
        <v/>
      </c>
      <c r="T507" t="str">
        <f>IF(ISBLANK(S507),"",IF(ISERROR(VLOOKUP(S507,[1]DropTable!$A:$A,1,0)),"드랍없음",""))</f>
        <v/>
      </c>
      <c r="V507" t="str">
        <f>IF(ISBLANK(U507),"",IF(ISERROR(VLOOKUP(U507,[1]DropTable!$A:$A,1,0)),"드랍없음",""))</f>
        <v/>
      </c>
      <c r="X507">
        <v>8.1</v>
      </c>
    </row>
    <row r="508" spans="1:24" x14ac:dyDescent="0.3">
      <c r="A508">
        <v>14</v>
      </c>
      <c r="B508">
        <v>3</v>
      </c>
      <c r="C508">
        <f t="shared" si="26"/>
        <v>1680</v>
      </c>
      <c r="D508">
        <v>420</v>
      </c>
      <c r="E508" t="s">
        <v>114</v>
      </c>
      <c r="G508" t="b">
        <v>0</v>
      </c>
      <c r="H508" t="s">
        <v>24</v>
      </c>
      <c r="I508" t="str">
        <f>IF(ISBLANK(H508),"",IF(ISERROR(VLOOKUP(H508,MapTable!$A:$A,1,0)),"컨트롤없음",""))</f>
        <v/>
      </c>
      <c r="J508">
        <f t="shared" si="24"/>
        <v>12</v>
      </c>
      <c r="K508" t="b">
        <f t="shared" ca="1" si="25"/>
        <v>1</v>
      </c>
      <c r="M508" t="str">
        <f>IF(ISBLANK(L508),"",IF(ISERROR(VLOOKUP(L508,MapTable!$A:$A,1,0)),"컨트롤없음",""))</f>
        <v/>
      </c>
      <c r="O508" t="str">
        <f>IF(ISBLANK(N508),"",
IF(ISERROR(FIND(",",N508)),
  IF(ISERROR(VLOOKUP(N508,MapTable!$A:$A,1,0)),"맵없음",
  ""),
IF(ISERROR(FIND(",",N508,FIND(",",N508)+1)),
  IF(OR(ISERROR(VLOOKUP(LEFT(N508,FIND(",",N508)-1),MapTable!$A:$A,1,0)),ISERROR(VLOOKUP(TRIM(MID(N508,FIND(",",N508)+1,999)),MapTable!$A:$A,1,0))),"맵없음",
  ""),
IF(ISERROR(FIND(",",N508,FIND(",",N508,FIND(",",N508)+1)+1)),
  IF(OR(ISERROR(VLOOKUP(LEFT(N508,FIND(",",N508)-1),MapTable!$A:$A,1,0)),ISERROR(VLOOKUP(TRIM(MID(N508,FIND(",",N508)+1,FIND(",",N508,FIND(",",N508)+1)-FIND(",",N508)-1)),MapTable!$A:$A,1,0)),ISERROR(VLOOKUP(TRIM(MID(N508,FIND(",",N508,FIND(",",N508)+1)+1,999)),MapTable!$A:$A,1,0))),"맵없음",
  ""),
IF(ISERROR(FIND(",",N508,FIND(",",N508,FIND(",",N508,FIND(",",N508)+1)+1)+1)),
  IF(OR(ISERROR(VLOOKUP(LEFT(N508,FIND(",",N508)-1),MapTable!$A:$A,1,0)),ISERROR(VLOOKUP(TRIM(MID(N508,FIND(",",N508)+1,FIND(",",N508,FIND(",",N508)+1)-FIND(",",N508)-1)),MapTable!$A:$A,1,0)),ISERROR(VLOOKUP(TRIM(MID(N508,FIND(",",N508,FIND(",",N508)+1)+1,FIND(",",N508,FIND(",",N508,FIND(",",N508)+1)+1)-FIND(",",N508,FIND(",",N508)+1)-1)),MapTable!$A:$A,1,0)),ISERROR(VLOOKUP(TRIM(MID(N508,FIND(",",N508,FIND(",",N508,FIND(",",N508)+1)+1)+1,999)),MapTable!$A:$A,1,0))),"맵없음",
  ""),
)))))</f>
        <v/>
      </c>
      <c r="T508" t="str">
        <f>IF(ISBLANK(S508),"",IF(ISERROR(VLOOKUP(S508,[1]DropTable!$A:$A,1,0)),"드랍없음",""))</f>
        <v/>
      </c>
      <c r="V508" t="str">
        <f>IF(ISBLANK(U508),"",IF(ISERROR(VLOOKUP(U508,[1]DropTable!$A:$A,1,0)),"드랍없음",""))</f>
        <v/>
      </c>
      <c r="X508">
        <v>8.1</v>
      </c>
    </row>
    <row r="509" spans="1:24" x14ac:dyDescent="0.3">
      <c r="A509">
        <v>14</v>
      </c>
      <c r="B509">
        <v>4</v>
      </c>
      <c r="C509">
        <f t="shared" si="26"/>
        <v>1680</v>
      </c>
      <c r="D509">
        <v>420</v>
      </c>
      <c r="E509" t="s">
        <v>114</v>
      </c>
      <c r="G509" t="b">
        <v>0</v>
      </c>
      <c r="H509" t="s">
        <v>24</v>
      </c>
      <c r="I509" t="str">
        <f>IF(ISBLANK(H509),"",IF(ISERROR(VLOOKUP(H509,MapTable!$A:$A,1,0)),"컨트롤없음",""))</f>
        <v/>
      </c>
      <c r="J509">
        <f t="shared" si="24"/>
        <v>12</v>
      </c>
      <c r="K509" t="b">
        <f t="shared" ca="1" si="25"/>
        <v>1</v>
      </c>
      <c r="M509" t="str">
        <f>IF(ISBLANK(L509),"",IF(ISERROR(VLOOKUP(L509,MapTable!$A:$A,1,0)),"컨트롤없음",""))</f>
        <v/>
      </c>
      <c r="O509" t="str">
        <f>IF(ISBLANK(N509),"",
IF(ISERROR(FIND(",",N509)),
  IF(ISERROR(VLOOKUP(N509,MapTable!$A:$A,1,0)),"맵없음",
  ""),
IF(ISERROR(FIND(",",N509,FIND(",",N509)+1)),
  IF(OR(ISERROR(VLOOKUP(LEFT(N509,FIND(",",N509)-1),MapTable!$A:$A,1,0)),ISERROR(VLOOKUP(TRIM(MID(N509,FIND(",",N509)+1,999)),MapTable!$A:$A,1,0))),"맵없음",
  ""),
IF(ISERROR(FIND(",",N509,FIND(",",N509,FIND(",",N509)+1)+1)),
  IF(OR(ISERROR(VLOOKUP(LEFT(N509,FIND(",",N509)-1),MapTable!$A:$A,1,0)),ISERROR(VLOOKUP(TRIM(MID(N509,FIND(",",N509)+1,FIND(",",N509,FIND(",",N509)+1)-FIND(",",N509)-1)),MapTable!$A:$A,1,0)),ISERROR(VLOOKUP(TRIM(MID(N509,FIND(",",N509,FIND(",",N509)+1)+1,999)),MapTable!$A:$A,1,0))),"맵없음",
  ""),
IF(ISERROR(FIND(",",N509,FIND(",",N509,FIND(",",N509,FIND(",",N509)+1)+1)+1)),
  IF(OR(ISERROR(VLOOKUP(LEFT(N509,FIND(",",N509)-1),MapTable!$A:$A,1,0)),ISERROR(VLOOKUP(TRIM(MID(N509,FIND(",",N509)+1,FIND(",",N509,FIND(",",N509)+1)-FIND(",",N509)-1)),MapTable!$A:$A,1,0)),ISERROR(VLOOKUP(TRIM(MID(N509,FIND(",",N509,FIND(",",N509)+1)+1,FIND(",",N509,FIND(",",N509,FIND(",",N509)+1)+1)-FIND(",",N509,FIND(",",N509)+1)-1)),MapTable!$A:$A,1,0)),ISERROR(VLOOKUP(TRIM(MID(N509,FIND(",",N509,FIND(",",N509,FIND(",",N509)+1)+1)+1,999)),MapTable!$A:$A,1,0))),"맵없음",
  ""),
)))))</f>
        <v/>
      </c>
      <c r="T509" t="str">
        <f>IF(ISBLANK(S509),"",IF(ISERROR(VLOOKUP(S509,[1]DropTable!$A:$A,1,0)),"드랍없음",""))</f>
        <v/>
      </c>
      <c r="V509" t="str">
        <f>IF(ISBLANK(U509),"",IF(ISERROR(VLOOKUP(U509,[1]DropTable!$A:$A,1,0)),"드랍없음",""))</f>
        <v/>
      </c>
      <c r="X509">
        <v>8.1</v>
      </c>
    </row>
    <row r="510" spans="1:24" x14ac:dyDescent="0.3">
      <c r="A510">
        <v>14</v>
      </c>
      <c r="B510">
        <v>5</v>
      </c>
      <c r="C510">
        <f t="shared" si="26"/>
        <v>1680</v>
      </c>
      <c r="D510">
        <v>420</v>
      </c>
      <c r="E510" t="s">
        <v>114</v>
      </c>
      <c r="G510" t="b">
        <v>0</v>
      </c>
      <c r="H510" t="s">
        <v>24</v>
      </c>
      <c r="I510" t="str">
        <f>IF(ISBLANK(H510),"",IF(ISERROR(VLOOKUP(H510,MapTable!$A:$A,1,0)),"컨트롤없음",""))</f>
        <v/>
      </c>
      <c r="J510">
        <f t="shared" si="24"/>
        <v>12</v>
      </c>
      <c r="K510" t="b">
        <f t="shared" ca="1" si="25"/>
        <v>1</v>
      </c>
      <c r="M510" t="str">
        <f>IF(ISBLANK(L510),"",IF(ISERROR(VLOOKUP(L510,MapTable!$A:$A,1,0)),"컨트롤없음",""))</f>
        <v/>
      </c>
      <c r="O510" t="str">
        <f>IF(ISBLANK(N510),"",
IF(ISERROR(FIND(",",N510)),
  IF(ISERROR(VLOOKUP(N510,MapTable!$A:$A,1,0)),"맵없음",
  ""),
IF(ISERROR(FIND(",",N510,FIND(",",N510)+1)),
  IF(OR(ISERROR(VLOOKUP(LEFT(N510,FIND(",",N510)-1),MapTable!$A:$A,1,0)),ISERROR(VLOOKUP(TRIM(MID(N510,FIND(",",N510)+1,999)),MapTable!$A:$A,1,0))),"맵없음",
  ""),
IF(ISERROR(FIND(",",N510,FIND(",",N510,FIND(",",N510)+1)+1)),
  IF(OR(ISERROR(VLOOKUP(LEFT(N510,FIND(",",N510)-1),MapTable!$A:$A,1,0)),ISERROR(VLOOKUP(TRIM(MID(N510,FIND(",",N510)+1,FIND(",",N510,FIND(",",N510)+1)-FIND(",",N510)-1)),MapTable!$A:$A,1,0)),ISERROR(VLOOKUP(TRIM(MID(N510,FIND(",",N510,FIND(",",N510)+1)+1,999)),MapTable!$A:$A,1,0))),"맵없음",
  ""),
IF(ISERROR(FIND(",",N510,FIND(",",N510,FIND(",",N510,FIND(",",N510)+1)+1)+1)),
  IF(OR(ISERROR(VLOOKUP(LEFT(N510,FIND(",",N510)-1),MapTable!$A:$A,1,0)),ISERROR(VLOOKUP(TRIM(MID(N510,FIND(",",N510)+1,FIND(",",N510,FIND(",",N510)+1)-FIND(",",N510)-1)),MapTable!$A:$A,1,0)),ISERROR(VLOOKUP(TRIM(MID(N510,FIND(",",N510,FIND(",",N510)+1)+1,FIND(",",N510,FIND(",",N510,FIND(",",N510)+1)+1)-FIND(",",N510,FIND(",",N510)+1)-1)),MapTable!$A:$A,1,0)),ISERROR(VLOOKUP(TRIM(MID(N510,FIND(",",N510,FIND(",",N510,FIND(",",N510)+1)+1)+1,999)),MapTable!$A:$A,1,0))),"맵없음",
  ""),
)))))</f>
        <v/>
      </c>
      <c r="T510" t="str">
        <f>IF(ISBLANK(S510),"",IF(ISERROR(VLOOKUP(S510,[1]DropTable!$A:$A,1,0)),"드랍없음",""))</f>
        <v/>
      </c>
      <c r="V510" t="str">
        <f>IF(ISBLANK(U510),"",IF(ISERROR(VLOOKUP(U510,[1]DropTable!$A:$A,1,0)),"드랍없음",""))</f>
        <v/>
      </c>
      <c r="X510">
        <v>8.1</v>
      </c>
    </row>
    <row r="511" spans="1:24" x14ac:dyDescent="0.3">
      <c r="A511">
        <v>14</v>
      </c>
      <c r="B511">
        <v>6</v>
      </c>
      <c r="C511">
        <f t="shared" si="26"/>
        <v>1680</v>
      </c>
      <c r="D511">
        <v>420</v>
      </c>
      <c r="E511" t="s">
        <v>114</v>
      </c>
      <c r="G511" t="b">
        <v>0</v>
      </c>
      <c r="H511" t="s">
        <v>24</v>
      </c>
      <c r="I511" t="str">
        <f>IF(ISBLANK(H511),"",IF(ISERROR(VLOOKUP(H511,MapTable!$A:$A,1,0)),"컨트롤없음",""))</f>
        <v/>
      </c>
      <c r="J511">
        <f t="shared" si="24"/>
        <v>12</v>
      </c>
      <c r="K511" t="b">
        <f t="shared" ca="1" si="25"/>
        <v>1</v>
      </c>
      <c r="M511" t="str">
        <f>IF(ISBLANK(L511),"",IF(ISERROR(VLOOKUP(L511,MapTable!$A:$A,1,0)),"컨트롤없음",""))</f>
        <v/>
      </c>
      <c r="O511" t="str">
        <f>IF(ISBLANK(N511),"",
IF(ISERROR(FIND(",",N511)),
  IF(ISERROR(VLOOKUP(N511,MapTable!$A:$A,1,0)),"맵없음",
  ""),
IF(ISERROR(FIND(",",N511,FIND(",",N511)+1)),
  IF(OR(ISERROR(VLOOKUP(LEFT(N511,FIND(",",N511)-1),MapTable!$A:$A,1,0)),ISERROR(VLOOKUP(TRIM(MID(N511,FIND(",",N511)+1,999)),MapTable!$A:$A,1,0))),"맵없음",
  ""),
IF(ISERROR(FIND(",",N511,FIND(",",N511,FIND(",",N511)+1)+1)),
  IF(OR(ISERROR(VLOOKUP(LEFT(N511,FIND(",",N511)-1),MapTable!$A:$A,1,0)),ISERROR(VLOOKUP(TRIM(MID(N511,FIND(",",N511)+1,FIND(",",N511,FIND(",",N511)+1)-FIND(",",N511)-1)),MapTable!$A:$A,1,0)),ISERROR(VLOOKUP(TRIM(MID(N511,FIND(",",N511,FIND(",",N511)+1)+1,999)),MapTable!$A:$A,1,0))),"맵없음",
  ""),
IF(ISERROR(FIND(",",N511,FIND(",",N511,FIND(",",N511,FIND(",",N511)+1)+1)+1)),
  IF(OR(ISERROR(VLOOKUP(LEFT(N511,FIND(",",N511)-1),MapTable!$A:$A,1,0)),ISERROR(VLOOKUP(TRIM(MID(N511,FIND(",",N511)+1,FIND(",",N511,FIND(",",N511)+1)-FIND(",",N511)-1)),MapTable!$A:$A,1,0)),ISERROR(VLOOKUP(TRIM(MID(N511,FIND(",",N511,FIND(",",N511)+1)+1,FIND(",",N511,FIND(",",N511,FIND(",",N511)+1)+1)-FIND(",",N511,FIND(",",N511)+1)-1)),MapTable!$A:$A,1,0)),ISERROR(VLOOKUP(TRIM(MID(N511,FIND(",",N511,FIND(",",N511,FIND(",",N511)+1)+1)+1,999)),MapTable!$A:$A,1,0))),"맵없음",
  ""),
)))))</f>
        <v/>
      </c>
      <c r="T511" t="str">
        <f>IF(ISBLANK(S511),"",IF(ISERROR(VLOOKUP(S511,[1]DropTable!$A:$A,1,0)),"드랍없음",""))</f>
        <v/>
      </c>
      <c r="V511" t="str">
        <f>IF(ISBLANK(U511),"",IF(ISERROR(VLOOKUP(U511,[1]DropTable!$A:$A,1,0)),"드랍없음",""))</f>
        <v/>
      </c>
      <c r="X511">
        <v>8.1</v>
      </c>
    </row>
    <row r="512" spans="1:24" x14ac:dyDescent="0.3">
      <c r="A512">
        <v>14</v>
      </c>
      <c r="B512">
        <v>7</v>
      </c>
      <c r="C512">
        <f t="shared" si="26"/>
        <v>1680</v>
      </c>
      <c r="D512">
        <v>420</v>
      </c>
      <c r="E512" t="s">
        <v>114</v>
      </c>
      <c r="G512" t="b">
        <v>0</v>
      </c>
      <c r="H512" t="s">
        <v>24</v>
      </c>
      <c r="I512" t="str">
        <f>IF(ISBLANK(H512),"",IF(ISERROR(VLOOKUP(H512,MapTable!$A:$A,1,0)),"컨트롤없음",""))</f>
        <v/>
      </c>
      <c r="J512">
        <f t="shared" si="24"/>
        <v>12</v>
      </c>
      <c r="K512" t="b">
        <f t="shared" ca="1" si="25"/>
        <v>1</v>
      </c>
      <c r="M512" t="str">
        <f>IF(ISBLANK(L512),"",IF(ISERROR(VLOOKUP(L512,MapTable!$A:$A,1,0)),"컨트롤없음",""))</f>
        <v/>
      </c>
      <c r="O512" t="str">
        <f>IF(ISBLANK(N512),"",
IF(ISERROR(FIND(",",N512)),
  IF(ISERROR(VLOOKUP(N512,MapTable!$A:$A,1,0)),"맵없음",
  ""),
IF(ISERROR(FIND(",",N512,FIND(",",N512)+1)),
  IF(OR(ISERROR(VLOOKUP(LEFT(N512,FIND(",",N512)-1),MapTable!$A:$A,1,0)),ISERROR(VLOOKUP(TRIM(MID(N512,FIND(",",N512)+1,999)),MapTable!$A:$A,1,0))),"맵없음",
  ""),
IF(ISERROR(FIND(",",N512,FIND(",",N512,FIND(",",N512)+1)+1)),
  IF(OR(ISERROR(VLOOKUP(LEFT(N512,FIND(",",N512)-1),MapTable!$A:$A,1,0)),ISERROR(VLOOKUP(TRIM(MID(N512,FIND(",",N512)+1,FIND(",",N512,FIND(",",N512)+1)-FIND(",",N512)-1)),MapTable!$A:$A,1,0)),ISERROR(VLOOKUP(TRIM(MID(N512,FIND(",",N512,FIND(",",N512)+1)+1,999)),MapTable!$A:$A,1,0))),"맵없음",
  ""),
IF(ISERROR(FIND(",",N512,FIND(",",N512,FIND(",",N512,FIND(",",N512)+1)+1)+1)),
  IF(OR(ISERROR(VLOOKUP(LEFT(N512,FIND(",",N512)-1),MapTable!$A:$A,1,0)),ISERROR(VLOOKUP(TRIM(MID(N512,FIND(",",N512)+1,FIND(",",N512,FIND(",",N512)+1)-FIND(",",N512)-1)),MapTable!$A:$A,1,0)),ISERROR(VLOOKUP(TRIM(MID(N512,FIND(",",N512,FIND(",",N512)+1)+1,FIND(",",N512,FIND(",",N512,FIND(",",N512)+1)+1)-FIND(",",N512,FIND(",",N512)+1)-1)),MapTable!$A:$A,1,0)),ISERROR(VLOOKUP(TRIM(MID(N512,FIND(",",N512,FIND(",",N512,FIND(",",N512)+1)+1)+1,999)),MapTable!$A:$A,1,0))),"맵없음",
  ""),
)))))</f>
        <v/>
      </c>
      <c r="T512" t="str">
        <f>IF(ISBLANK(S512),"",IF(ISERROR(VLOOKUP(S512,[1]DropTable!$A:$A,1,0)),"드랍없음",""))</f>
        <v/>
      </c>
      <c r="V512" t="str">
        <f>IF(ISBLANK(U512),"",IF(ISERROR(VLOOKUP(U512,[1]DropTable!$A:$A,1,0)),"드랍없음",""))</f>
        <v/>
      </c>
      <c r="X512">
        <v>8.1</v>
      </c>
    </row>
    <row r="513" spans="1:24" x14ac:dyDescent="0.3">
      <c r="A513">
        <v>14</v>
      </c>
      <c r="B513">
        <v>8</v>
      </c>
      <c r="C513">
        <f t="shared" si="26"/>
        <v>1680</v>
      </c>
      <c r="D513">
        <v>420</v>
      </c>
      <c r="E513" t="s">
        <v>114</v>
      </c>
      <c r="G513" t="b">
        <v>0</v>
      </c>
      <c r="H513" t="s">
        <v>24</v>
      </c>
      <c r="I513" t="str">
        <f>IF(ISBLANK(H513),"",IF(ISERROR(VLOOKUP(H513,MapTable!$A:$A,1,0)),"컨트롤없음",""))</f>
        <v/>
      </c>
      <c r="J513">
        <f t="shared" si="24"/>
        <v>12</v>
      </c>
      <c r="K513" t="b">
        <f t="shared" ca="1" si="25"/>
        <v>1</v>
      </c>
      <c r="M513" t="str">
        <f>IF(ISBLANK(L513),"",IF(ISERROR(VLOOKUP(L513,MapTable!$A:$A,1,0)),"컨트롤없음",""))</f>
        <v/>
      </c>
      <c r="O513" t="str">
        <f>IF(ISBLANK(N513),"",
IF(ISERROR(FIND(",",N513)),
  IF(ISERROR(VLOOKUP(N513,MapTable!$A:$A,1,0)),"맵없음",
  ""),
IF(ISERROR(FIND(",",N513,FIND(",",N513)+1)),
  IF(OR(ISERROR(VLOOKUP(LEFT(N513,FIND(",",N513)-1),MapTable!$A:$A,1,0)),ISERROR(VLOOKUP(TRIM(MID(N513,FIND(",",N513)+1,999)),MapTable!$A:$A,1,0))),"맵없음",
  ""),
IF(ISERROR(FIND(",",N513,FIND(",",N513,FIND(",",N513)+1)+1)),
  IF(OR(ISERROR(VLOOKUP(LEFT(N513,FIND(",",N513)-1),MapTable!$A:$A,1,0)),ISERROR(VLOOKUP(TRIM(MID(N513,FIND(",",N513)+1,FIND(",",N513,FIND(",",N513)+1)-FIND(",",N513)-1)),MapTable!$A:$A,1,0)),ISERROR(VLOOKUP(TRIM(MID(N513,FIND(",",N513,FIND(",",N513)+1)+1,999)),MapTable!$A:$A,1,0))),"맵없음",
  ""),
IF(ISERROR(FIND(",",N513,FIND(",",N513,FIND(",",N513,FIND(",",N513)+1)+1)+1)),
  IF(OR(ISERROR(VLOOKUP(LEFT(N513,FIND(",",N513)-1),MapTable!$A:$A,1,0)),ISERROR(VLOOKUP(TRIM(MID(N513,FIND(",",N513)+1,FIND(",",N513,FIND(",",N513)+1)-FIND(",",N513)-1)),MapTable!$A:$A,1,0)),ISERROR(VLOOKUP(TRIM(MID(N513,FIND(",",N513,FIND(",",N513)+1)+1,FIND(",",N513,FIND(",",N513,FIND(",",N513)+1)+1)-FIND(",",N513,FIND(",",N513)+1)-1)),MapTable!$A:$A,1,0)),ISERROR(VLOOKUP(TRIM(MID(N513,FIND(",",N513,FIND(",",N513,FIND(",",N513)+1)+1)+1,999)),MapTable!$A:$A,1,0))),"맵없음",
  ""),
)))))</f>
        <v/>
      </c>
      <c r="T513" t="str">
        <f>IF(ISBLANK(S513),"",IF(ISERROR(VLOOKUP(S513,[1]DropTable!$A:$A,1,0)),"드랍없음",""))</f>
        <v/>
      </c>
      <c r="V513" t="str">
        <f>IF(ISBLANK(U513),"",IF(ISERROR(VLOOKUP(U513,[1]DropTable!$A:$A,1,0)),"드랍없음",""))</f>
        <v/>
      </c>
      <c r="X513">
        <v>8.1</v>
      </c>
    </row>
    <row r="514" spans="1:24" x14ac:dyDescent="0.3">
      <c r="A514">
        <v>14</v>
      </c>
      <c r="B514">
        <v>9</v>
      </c>
      <c r="C514">
        <f t="shared" si="26"/>
        <v>1680</v>
      </c>
      <c r="D514">
        <v>420</v>
      </c>
      <c r="E514" t="s">
        <v>114</v>
      </c>
      <c r="G514" t="b">
        <v>0</v>
      </c>
      <c r="H514" t="s">
        <v>24</v>
      </c>
      <c r="I514" t="str">
        <f>IF(ISBLANK(H514),"",IF(ISERROR(VLOOKUP(H514,MapTable!$A:$A,1,0)),"컨트롤없음",""))</f>
        <v/>
      </c>
      <c r="J514">
        <f t="shared" ref="J514:J577" si="27">IF(B514=0,0,
IF(COUNTIF(A:A,A514)=11,12,
IF(MOD(B514,((COUNTIF(A:A,A514)-1)/5))=0,12,
IF(MOD(B514,((COUNTIF(A:A,A514)-1)/5))=((COUNTIF(A:A,A514)-1)/10),11,
INT(B514/((COUNTIF(A:A,A514)-1)/5))+1))))</f>
        <v>12</v>
      </c>
      <c r="K514" t="b">
        <f t="shared" ref="K514:K577" ca="1" si="28">IF((COUNTIF(A:A,A514)-1)=B514,FALSE,
IF(J514=12,TRUE,
IF(OFFSET(J514,1,0)=12,TRUE)))</f>
        <v>1</v>
      </c>
      <c r="M514" t="str">
        <f>IF(ISBLANK(L514),"",IF(ISERROR(VLOOKUP(L514,MapTable!$A:$A,1,0)),"컨트롤없음",""))</f>
        <v/>
      </c>
      <c r="O514" t="str">
        <f>IF(ISBLANK(N514),"",
IF(ISERROR(FIND(",",N514)),
  IF(ISERROR(VLOOKUP(N514,MapTable!$A:$A,1,0)),"맵없음",
  ""),
IF(ISERROR(FIND(",",N514,FIND(",",N514)+1)),
  IF(OR(ISERROR(VLOOKUP(LEFT(N514,FIND(",",N514)-1),MapTable!$A:$A,1,0)),ISERROR(VLOOKUP(TRIM(MID(N514,FIND(",",N514)+1,999)),MapTable!$A:$A,1,0))),"맵없음",
  ""),
IF(ISERROR(FIND(",",N514,FIND(",",N514,FIND(",",N514)+1)+1)),
  IF(OR(ISERROR(VLOOKUP(LEFT(N514,FIND(",",N514)-1),MapTable!$A:$A,1,0)),ISERROR(VLOOKUP(TRIM(MID(N514,FIND(",",N514)+1,FIND(",",N514,FIND(",",N514)+1)-FIND(",",N514)-1)),MapTable!$A:$A,1,0)),ISERROR(VLOOKUP(TRIM(MID(N514,FIND(",",N514,FIND(",",N514)+1)+1,999)),MapTable!$A:$A,1,0))),"맵없음",
  ""),
IF(ISERROR(FIND(",",N514,FIND(",",N514,FIND(",",N514,FIND(",",N514)+1)+1)+1)),
  IF(OR(ISERROR(VLOOKUP(LEFT(N514,FIND(",",N514)-1),MapTable!$A:$A,1,0)),ISERROR(VLOOKUP(TRIM(MID(N514,FIND(",",N514)+1,FIND(",",N514,FIND(",",N514)+1)-FIND(",",N514)-1)),MapTable!$A:$A,1,0)),ISERROR(VLOOKUP(TRIM(MID(N514,FIND(",",N514,FIND(",",N514)+1)+1,FIND(",",N514,FIND(",",N514,FIND(",",N514)+1)+1)-FIND(",",N514,FIND(",",N514)+1)-1)),MapTable!$A:$A,1,0)),ISERROR(VLOOKUP(TRIM(MID(N514,FIND(",",N514,FIND(",",N514,FIND(",",N514)+1)+1)+1,999)),MapTable!$A:$A,1,0))),"맵없음",
  ""),
)))))</f>
        <v/>
      </c>
      <c r="T514" t="str">
        <f>IF(ISBLANK(S514),"",IF(ISERROR(VLOOKUP(S514,[1]DropTable!$A:$A,1,0)),"드랍없음",""))</f>
        <v/>
      </c>
      <c r="V514" t="str">
        <f>IF(ISBLANK(U514),"",IF(ISERROR(VLOOKUP(U514,[1]DropTable!$A:$A,1,0)),"드랍없음",""))</f>
        <v/>
      </c>
      <c r="X514">
        <v>8.1</v>
      </c>
    </row>
    <row r="515" spans="1:24" x14ac:dyDescent="0.3">
      <c r="A515">
        <v>14</v>
      </c>
      <c r="B515">
        <v>10</v>
      </c>
      <c r="C515">
        <f t="shared" si="26"/>
        <v>1680</v>
      </c>
      <c r="D515">
        <v>420</v>
      </c>
      <c r="E515" t="s">
        <v>114</v>
      </c>
      <c r="G515" t="b">
        <v>0</v>
      </c>
      <c r="H515" t="s">
        <v>24</v>
      </c>
      <c r="I515" t="str">
        <f>IF(ISBLANK(H515),"",IF(ISERROR(VLOOKUP(H515,MapTable!$A:$A,1,0)),"컨트롤없음",""))</f>
        <v/>
      </c>
      <c r="J515">
        <f t="shared" si="27"/>
        <v>12</v>
      </c>
      <c r="K515" t="b">
        <f t="shared" ca="1" si="28"/>
        <v>0</v>
      </c>
      <c r="M515" t="str">
        <f>IF(ISBLANK(L515),"",IF(ISERROR(VLOOKUP(L515,MapTable!$A:$A,1,0)),"컨트롤없음",""))</f>
        <v/>
      </c>
      <c r="O515" t="str">
        <f>IF(ISBLANK(N515),"",
IF(ISERROR(FIND(",",N515)),
  IF(ISERROR(VLOOKUP(N515,MapTable!$A:$A,1,0)),"맵없음",
  ""),
IF(ISERROR(FIND(",",N515,FIND(",",N515)+1)),
  IF(OR(ISERROR(VLOOKUP(LEFT(N515,FIND(",",N515)-1),MapTable!$A:$A,1,0)),ISERROR(VLOOKUP(TRIM(MID(N515,FIND(",",N515)+1,999)),MapTable!$A:$A,1,0))),"맵없음",
  ""),
IF(ISERROR(FIND(",",N515,FIND(",",N515,FIND(",",N515)+1)+1)),
  IF(OR(ISERROR(VLOOKUP(LEFT(N515,FIND(",",N515)-1),MapTable!$A:$A,1,0)),ISERROR(VLOOKUP(TRIM(MID(N515,FIND(",",N515)+1,FIND(",",N515,FIND(",",N515)+1)-FIND(",",N515)-1)),MapTable!$A:$A,1,0)),ISERROR(VLOOKUP(TRIM(MID(N515,FIND(",",N515,FIND(",",N515)+1)+1,999)),MapTable!$A:$A,1,0))),"맵없음",
  ""),
IF(ISERROR(FIND(",",N515,FIND(",",N515,FIND(",",N515,FIND(",",N515)+1)+1)+1)),
  IF(OR(ISERROR(VLOOKUP(LEFT(N515,FIND(",",N515)-1),MapTable!$A:$A,1,0)),ISERROR(VLOOKUP(TRIM(MID(N515,FIND(",",N515)+1,FIND(",",N515,FIND(",",N515)+1)-FIND(",",N515)-1)),MapTable!$A:$A,1,0)),ISERROR(VLOOKUP(TRIM(MID(N515,FIND(",",N515,FIND(",",N515)+1)+1,FIND(",",N515,FIND(",",N515,FIND(",",N515)+1)+1)-FIND(",",N515,FIND(",",N515)+1)-1)),MapTable!$A:$A,1,0)),ISERROR(VLOOKUP(TRIM(MID(N515,FIND(",",N515,FIND(",",N515,FIND(",",N515)+1)+1)+1,999)),MapTable!$A:$A,1,0))),"맵없음",
  ""),
)))))</f>
        <v/>
      </c>
      <c r="T515" t="str">
        <f>IF(ISBLANK(S515),"",IF(ISERROR(VLOOKUP(S515,[1]DropTable!$A:$A,1,0)),"드랍없음",""))</f>
        <v/>
      </c>
      <c r="V515" t="str">
        <f>IF(ISBLANK(U515),"",IF(ISERROR(VLOOKUP(U515,[1]DropTable!$A:$A,1,0)),"드랍없음",""))</f>
        <v/>
      </c>
      <c r="X515">
        <v>8.1</v>
      </c>
    </row>
    <row r="516" spans="1:24" x14ac:dyDescent="0.3">
      <c r="A516">
        <v>15</v>
      </c>
      <c r="B516">
        <v>0</v>
      </c>
      <c r="C516">
        <v>1680</v>
      </c>
      <c r="D516">
        <v>420</v>
      </c>
      <c r="E516" t="s">
        <v>114</v>
      </c>
      <c r="G516" t="b">
        <v>0</v>
      </c>
      <c r="H516" t="s">
        <v>64</v>
      </c>
      <c r="I516" t="str">
        <f>IF(ISBLANK(H516),"",IF(ISERROR(VLOOKUP(H516,MapTable!$A:$A,1,0)),"컨트롤없음",""))</f>
        <v/>
      </c>
      <c r="J516">
        <f t="shared" si="27"/>
        <v>0</v>
      </c>
      <c r="K516" t="b">
        <f t="shared" ca="1" si="28"/>
        <v>0</v>
      </c>
      <c r="M516" t="str">
        <f>IF(ISBLANK(L516),"",IF(ISERROR(VLOOKUP(L516,MapTable!$A:$A,1,0)),"컨트롤없음",""))</f>
        <v/>
      </c>
      <c r="O516" t="str">
        <f>IF(ISBLANK(N516),"",
IF(ISERROR(FIND(",",N516)),
  IF(ISERROR(VLOOKUP(N516,MapTable!$A:$A,1,0)),"맵없음",
  ""),
IF(ISERROR(FIND(",",N516,FIND(",",N516)+1)),
  IF(OR(ISERROR(VLOOKUP(LEFT(N516,FIND(",",N516)-1),MapTable!$A:$A,1,0)),ISERROR(VLOOKUP(TRIM(MID(N516,FIND(",",N516)+1,999)),MapTable!$A:$A,1,0))),"맵없음",
  ""),
IF(ISERROR(FIND(",",N516,FIND(",",N516,FIND(",",N516)+1)+1)),
  IF(OR(ISERROR(VLOOKUP(LEFT(N516,FIND(",",N516)-1),MapTable!$A:$A,1,0)),ISERROR(VLOOKUP(TRIM(MID(N516,FIND(",",N516)+1,FIND(",",N516,FIND(",",N516)+1)-FIND(",",N516)-1)),MapTable!$A:$A,1,0)),ISERROR(VLOOKUP(TRIM(MID(N516,FIND(",",N516,FIND(",",N516)+1)+1,999)),MapTable!$A:$A,1,0))),"맵없음",
  ""),
IF(ISERROR(FIND(",",N516,FIND(",",N516,FIND(",",N516,FIND(",",N516)+1)+1)+1)),
  IF(OR(ISERROR(VLOOKUP(LEFT(N516,FIND(",",N516)-1),MapTable!$A:$A,1,0)),ISERROR(VLOOKUP(TRIM(MID(N516,FIND(",",N516)+1,FIND(",",N516,FIND(",",N516)+1)-FIND(",",N516)-1)),MapTable!$A:$A,1,0)),ISERROR(VLOOKUP(TRIM(MID(N516,FIND(",",N516,FIND(",",N516)+1)+1,FIND(",",N516,FIND(",",N516,FIND(",",N516)+1)+1)-FIND(",",N516,FIND(",",N516)+1)-1)),MapTable!$A:$A,1,0)),ISERROR(VLOOKUP(TRIM(MID(N516,FIND(",",N516,FIND(",",N516,FIND(",",N516)+1)+1)+1,999)),MapTable!$A:$A,1,0))),"맵없음",
  ""),
)))))</f>
        <v/>
      </c>
      <c r="T516" t="str">
        <f>IF(ISBLANK(S516),"",IF(ISERROR(VLOOKUP(S516,[1]DropTable!$A:$A,1,0)),"드랍없음",""))</f>
        <v/>
      </c>
      <c r="V516" t="str">
        <f>IF(ISBLANK(U516),"",IF(ISERROR(VLOOKUP(U516,[1]DropTable!$A:$A,1,0)),"드랍없음",""))</f>
        <v/>
      </c>
      <c r="X516">
        <v>8.1</v>
      </c>
    </row>
    <row r="517" spans="1:24" x14ac:dyDescent="0.3">
      <c r="A517">
        <v>15</v>
      </c>
      <c r="B517">
        <v>1</v>
      </c>
      <c r="C517">
        <f t="shared" si="26"/>
        <v>1680</v>
      </c>
      <c r="D517">
        <v>420</v>
      </c>
      <c r="E517" t="s">
        <v>114</v>
      </c>
      <c r="G517" t="b">
        <v>0</v>
      </c>
      <c r="H517" t="s">
        <v>24</v>
      </c>
      <c r="I517" t="str">
        <f>IF(ISBLANK(H517),"",IF(ISERROR(VLOOKUP(H517,MapTable!$A:$A,1,0)),"컨트롤없음",""))</f>
        <v/>
      </c>
      <c r="J517">
        <f t="shared" si="27"/>
        <v>1</v>
      </c>
      <c r="K517" t="b">
        <f t="shared" ca="1" si="28"/>
        <v>0</v>
      </c>
      <c r="M517" t="str">
        <f>IF(ISBLANK(L517),"",IF(ISERROR(VLOOKUP(L517,MapTable!$A:$A,1,0)),"컨트롤없음",""))</f>
        <v/>
      </c>
      <c r="O517" t="str">
        <f>IF(ISBLANK(N517),"",
IF(ISERROR(FIND(",",N517)),
  IF(ISERROR(VLOOKUP(N517,MapTable!$A:$A,1,0)),"맵없음",
  ""),
IF(ISERROR(FIND(",",N517,FIND(",",N517)+1)),
  IF(OR(ISERROR(VLOOKUP(LEFT(N517,FIND(",",N517)-1),MapTable!$A:$A,1,0)),ISERROR(VLOOKUP(TRIM(MID(N517,FIND(",",N517)+1,999)),MapTable!$A:$A,1,0))),"맵없음",
  ""),
IF(ISERROR(FIND(",",N517,FIND(",",N517,FIND(",",N517)+1)+1)),
  IF(OR(ISERROR(VLOOKUP(LEFT(N517,FIND(",",N517)-1),MapTable!$A:$A,1,0)),ISERROR(VLOOKUP(TRIM(MID(N517,FIND(",",N517)+1,FIND(",",N517,FIND(",",N517)+1)-FIND(",",N517)-1)),MapTable!$A:$A,1,0)),ISERROR(VLOOKUP(TRIM(MID(N517,FIND(",",N517,FIND(",",N517)+1)+1,999)),MapTable!$A:$A,1,0))),"맵없음",
  ""),
IF(ISERROR(FIND(",",N517,FIND(",",N517,FIND(",",N517,FIND(",",N517)+1)+1)+1)),
  IF(OR(ISERROR(VLOOKUP(LEFT(N517,FIND(",",N517)-1),MapTable!$A:$A,1,0)),ISERROR(VLOOKUP(TRIM(MID(N517,FIND(",",N517)+1,FIND(",",N517,FIND(",",N517)+1)-FIND(",",N517)-1)),MapTable!$A:$A,1,0)),ISERROR(VLOOKUP(TRIM(MID(N517,FIND(",",N517,FIND(",",N517)+1)+1,FIND(",",N517,FIND(",",N517,FIND(",",N517)+1)+1)-FIND(",",N517,FIND(",",N517)+1)-1)),MapTable!$A:$A,1,0)),ISERROR(VLOOKUP(TRIM(MID(N517,FIND(",",N517,FIND(",",N517,FIND(",",N517)+1)+1)+1,999)),MapTable!$A:$A,1,0))),"맵없음",
  ""),
)))))</f>
        <v/>
      </c>
      <c r="T517" t="str">
        <f>IF(ISBLANK(S517),"",IF(ISERROR(VLOOKUP(S517,[1]DropTable!$A:$A,1,0)),"드랍없음",""))</f>
        <v/>
      </c>
      <c r="V517" t="str">
        <f>IF(ISBLANK(U517),"",IF(ISERROR(VLOOKUP(U517,[1]DropTable!$A:$A,1,0)),"드랍없음",""))</f>
        <v/>
      </c>
      <c r="X517">
        <v>8.1</v>
      </c>
    </row>
    <row r="518" spans="1:24" x14ac:dyDescent="0.3">
      <c r="A518">
        <v>15</v>
      </c>
      <c r="B518">
        <v>2</v>
      </c>
      <c r="C518">
        <f t="shared" si="26"/>
        <v>1680</v>
      </c>
      <c r="D518">
        <v>420</v>
      </c>
      <c r="E518" t="s">
        <v>114</v>
      </c>
      <c r="G518" t="b">
        <v>0</v>
      </c>
      <c r="H518" t="s">
        <v>24</v>
      </c>
      <c r="I518" t="str">
        <f>IF(ISBLANK(H518),"",IF(ISERROR(VLOOKUP(H518,MapTable!$A:$A,1,0)),"컨트롤없음",""))</f>
        <v/>
      </c>
      <c r="J518">
        <f t="shared" si="27"/>
        <v>1</v>
      </c>
      <c r="K518" t="b">
        <f t="shared" ca="1" si="28"/>
        <v>0</v>
      </c>
      <c r="M518" t="str">
        <f>IF(ISBLANK(L518),"",IF(ISERROR(VLOOKUP(L518,MapTable!$A:$A,1,0)),"컨트롤없음",""))</f>
        <v/>
      </c>
      <c r="O518" t="str">
        <f>IF(ISBLANK(N518),"",
IF(ISERROR(FIND(",",N518)),
  IF(ISERROR(VLOOKUP(N518,MapTable!$A:$A,1,0)),"맵없음",
  ""),
IF(ISERROR(FIND(",",N518,FIND(",",N518)+1)),
  IF(OR(ISERROR(VLOOKUP(LEFT(N518,FIND(",",N518)-1),MapTable!$A:$A,1,0)),ISERROR(VLOOKUP(TRIM(MID(N518,FIND(",",N518)+1,999)),MapTable!$A:$A,1,0))),"맵없음",
  ""),
IF(ISERROR(FIND(",",N518,FIND(",",N518,FIND(",",N518)+1)+1)),
  IF(OR(ISERROR(VLOOKUP(LEFT(N518,FIND(",",N518)-1),MapTable!$A:$A,1,0)),ISERROR(VLOOKUP(TRIM(MID(N518,FIND(",",N518)+1,FIND(",",N518,FIND(",",N518)+1)-FIND(",",N518)-1)),MapTable!$A:$A,1,0)),ISERROR(VLOOKUP(TRIM(MID(N518,FIND(",",N518,FIND(",",N518)+1)+1,999)),MapTable!$A:$A,1,0))),"맵없음",
  ""),
IF(ISERROR(FIND(",",N518,FIND(",",N518,FIND(",",N518,FIND(",",N518)+1)+1)+1)),
  IF(OR(ISERROR(VLOOKUP(LEFT(N518,FIND(",",N518)-1),MapTable!$A:$A,1,0)),ISERROR(VLOOKUP(TRIM(MID(N518,FIND(",",N518)+1,FIND(",",N518,FIND(",",N518)+1)-FIND(",",N518)-1)),MapTable!$A:$A,1,0)),ISERROR(VLOOKUP(TRIM(MID(N518,FIND(",",N518,FIND(",",N518)+1)+1,FIND(",",N518,FIND(",",N518,FIND(",",N518)+1)+1)-FIND(",",N518,FIND(",",N518)+1)-1)),MapTable!$A:$A,1,0)),ISERROR(VLOOKUP(TRIM(MID(N518,FIND(",",N518,FIND(",",N518,FIND(",",N518)+1)+1)+1,999)),MapTable!$A:$A,1,0))),"맵없음",
  ""),
)))))</f>
        <v/>
      </c>
      <c r="T518" t="str">
        <f>IF(ISBLANK(S518),"",IF(ISERROR(VLOOKUP(S518,[1]DropTable!$A:$A,1,0)),"드랍없음",""))</f>
        <v/>
      </c>
      <c r="V518" t="str">
        <f>IF(ISBLANK(U518),"",IF(ISERROR(VLOOKUP(U518,[1]DropTable!$A:$A,1,0)),"드랍없음",""))</f>
        <v/>
      </c>
      <c r="X518">
        <v>8.1</v>
      </c>
    </row>
    <row r="519" spans="1:24" x14ac:dyDescent="0.3">
      <c r="A519">
        <v>15</v>
      </c>
      <c r="B519">
        <v>3</v>
      </c>
      <c r="C519">
        <f t="shared" si="26"/>
        <v>1680</v>
      </c>
      <c r="D519">
        <v>420</v>
      </c>
      <c r="E519" t="s">
        <v>114</v>
      </c>
      <c r="G519" t="b">
        <v>0</v>
      </c>
      <c r="H519" t="s">
        <v>24</v>
      </c>
      <c r="I519" t="str">
        <f>IF(ISBLANK(H519),"",IF(ISERROR(VLOOKUP(H519,MapTable!$A:$A,1,0)),"컨트롤없음",""))</f>
        <v/>
      </c>
      <c r="J519">
        <f t="shared" si="27"/>
        <v>1</v>
      </c>
      <c r="K519" t="b">
        <f t="shared" ca="1" si="28"/>
        <v>0</v>
      </c>
      <c r="M519" t="str">
        <f>IF(ISBLANK(L519),"",IF(ISERROR(VLOOKUP(L519,MapTable!$A:$A,1,0)),"컨트롤없음",""))</f>
        <v/>
      </c>
      <c r="O519" t="str">
        <f>IF(ISBLANK(N519),"",
IF(ISERROR(FIND(",",N519)),
  IF(ISERROR(VLOOKUP(N519,MapTable!$A:$A,1,0)),"맵없음",
  ""),
IF(ISERROR(FIND(",",N519,FIND(",",N519)+1)),
  IF(OR(ISERROR(VLOOKUP(LEFT(N519,FIND(",",N519)-1),MapTable!$A:$A,1,0)),ISERROR(VLOOKUP(TRIM(MID(N519,FIND(",",N519)+1,999)),MapTable!$A:$A,1,0))),"맵없음",
  ""),
IF(ISERROR(FIND(",",N519,FIND(",",N519,FIND(",",N519)+1)+1)),
  IF(OR(ISERROR(VLOOKUP(LEFT(N519,FIND(",",N519)-1),MapTable!$A:$A,1,0)),ISERROR(VLOOKUP(TRIM(MID(N519,FIND(",",N519)+1,FIND(",",N519,FIND(",",N519)+1)-FIND(",",N519)-1)),MapTable!$A:$A,1,0)),ISERROR(VLOOKUP(TRIM(MID(N519,FIND(",",N519,FIND(",",N519)+1)+1,999)),MapTable!$A:$A,1,0))),"맵없음",
  ""),
IF(ISERROR(FIND(",",N519,FIND(",",N519,FIND(",",N519,FIND(",",N519)+1)+1)+1)),
  IF(OR(ISERROR(VLOOKUP(LEFT(N519,FIND(",",N519)-1),MapTable!$A:$A,1,0)),ISERROR(VLOOKUP(TRIM(MID(N519,FIND(",",N519)+1,FIND(",",N519,FIND(",",N519)+1)-FIND(",",N519)-1)),MapTable!$A:$A,1,0)),ISERROR(VLOOKUP(TRIM(MID(N519,FIND(",",N519,FIND(",",N519)+1)+1,FIND(",",N519,FIND(",",N519,FIND(",",N519)+1)+1)-FIND(",",N519,FIND(",",N519)+1)-1)),MapTable!$A:$A,1,0)),ISERROR(VLOOKUP(TRIM(MID(N519,FIND(",",N519,FIND(",",N519,FIND(",",N519)+1)+1)+1,999)),MapTable!$A:$A,1,0))),"맵없음",
  ""),
)))))</f>
        <v/>
      </c>
      <c r="T519" t="str">
        <f>IF(ISBLANK(S519),"",IF(ISERROR(VLOOKUP(S519,[1]DropTable!$A:$A,1,0)),"드랍없음",""))</f>
        <v/>
      </c>
      <c r="V519" t="str">
        <f>IF(ISBLANK(U519),"",IF(ISERROR(VLOOKUP(U519,[1]DropTable!$A:$A,1,0)),"드랍없음",""))</f>
        <v/>
      </c>
      <c r="X519">
        <v>8.1</v>
      </c>
    </row>
    <row r="520" spans="1:24" x14ac:dyDescent="0.3">
      <c r="A520">
        <v>15</v>
      </c>
      <c r="B520">
        <v>4</v>
      </c>
      <c r="C520">
        <f t="shared" si="26"/>
        <v>1680</v>
      </c>
      <c r="D520">
        <v>420</v>
      </c>
      <c r="E520" t="s">
        <v>114</v>
      </c>
      <c r="G520" t="b">
        <v>0</v>
      </c>
      <c r="H520" t="s">
        <v>24</v>
      </c>
      <c r="I520" t="str">
        <f>IF(ISBLANK(H520),"",IF(ISERROR(VLOOKUP(H520,MapTable!$A:$A,1,0)),"컨트롤없음",""))</f>
        <v/>
      </c>
      <c r="J520">
        <f t="shared" si="27"/>
        <v>1</v>
      </c>
      <c r="K520" t="b">
        <f t="shared" ca="1" si="28"/>
        <v>0</v>
      </c>
      <c r="M520" t="str">
        <f>IF(ISBLANK(L520),"",IF(ISERROR(VLOOKUP(L520,MapTable!$A:$A,1,0)),"컨트롤없음",""))</f>
        <v/>
      </c>
      <c r="O520" t="str">
        <f>IF(ISBLANK(N520),"",
IF(ISERROR(FIND(",",N520)),
  IF(ISERROR(VLOOKUP(N520,MapTable!$A:$A,1,0)),"맵없음",
  ""),
IF(ISERROR(FIND(",",N520,FIND(",",N520)+1)),
  IF(OR(ISERROR(VLOOKUP(LEFT(N520,FIND(",",N520)-1),MapTable!$A:$A,1,0)),ISERROR(VLOOKUP(TRIM(MID(N520,FIND(",",N520)+1,999)),MapTable!$A:$A,1,0))),"맵없음",
  ""),
IF(ISERROR(FIND(",",N520,FIND(",",N520,FIND(",",N520)+1)+1)),
  IF(OR(ISERROR(VLOOKUP(LEFT(N520,FIND(",",N520)-1),MapTable!$A:$A,1,0)),ISERROR(VLOOKUP(TRIM(MID(N520,FIND(",",N520)+1,FIND(",",N520,FIND(",",N520)+1)-FIND(",",N520)-1)),MapTable!$A:$A,1,0)),ISERROR(VLOOKUP(TRIM(MID(N520,FIND(",",N520,FIND(",",N520)+1)+1,999)),MapTable!$A:$A,1,0))),"맵없음",
  ""),
IF(ISERROR(FIND(",",N520,FIND(",",N520,FIND(",",N520,FIND(",",N520)+1)+1)+1)),
  IF(OR(ISERROR(VLOOKUP(LEFT(N520,FIND(",",N520)-1),MapTable!$A:$A,1,0)),ISERROR(VLOOKUP(TRIM(MID(N520,FIND(",",N520)+1,FIND(",",N520,FIND(",",N520)+1)-FIND(",",N520)-1)),MapTable!$A:$A,1,0)),ISERROR(VLOOKUP(TRIM(MID(N520,FIND(",",N520,FIND(",",N520)+1)+1,FIND(",",N520,FIND(",",N520,FIND(",",N520)+1)+1)-FIND(",",N520,FIND(",",N520)+1)-1)),MapTable!$A:$A,1,0)),ISERROR(VLOOKUP(TRIM(MID(N520,FIND(",",N520,FIND(",",N520,FIND(",",N520)+1)+1)+1,999)),MapTable!$A:$A,1,0))),"맵없음",
  ""),
)))))</f>
        <v/>
      </c>
      <c r="T520" t="str">
        <f>IF(ISBLANK(S520),"",IF(ISERROR(VLOOKUP(S520,[1]DropTable!$A:$A,1,0)),"드랍없음",""))</f>
        <v/>
      </c>
      <c r="V520" t="str">
        <f>IF(ISBLANK(U520),"",IF(ISERROR(VLOOKUP(U520,[1]DropTable!$A:$A,1,0)),"드랍없음",""))</f>
        <v/>
      </c>
      <c r="X520">
        <v>8.1</v>
      </c>
    </row>
    <row r="521" spans="1:24" x14ac:dyDescent="0.3">
      <c r="A521">
        <v>15</v>
      </c>
      <c r="B521">
        <v>5</v>
      </c>
      <c r="C521">
        <f t="shared" si="26"/>
        <v>1680</v>
      </c>
      <c r="D521">
        <v>420</v>
      </c>
      <c r="E521" t="s">
        <v>114</v>
      </c>
      <c r="G521" t="b">
        <v>0</v>
      </c>
      <c r="H521" t="s">
        <v>24</v>
      </c>
      <c r="I521" t="str">
        <f>IF(ISBLANK(H521),"",IF(ISERROR(VLOOKUP(H521,MapTable!$A:$A,1,0)),"컨트롤없음",""))</f>
        <v/>
      </c>
      <c r="J521">
        <f t="shared" si="27"/>
        <v>11</v>
      </c>
      <c r="K521" t="b">
        <f t="shared" ca="1" si="28"/>
        <v>0</v>
      </c>
      <c r="M521" t="str">
        <f>IF(ISBLANK(L521),"",IF(ISERROR(VLOOKUP(L521,MapTable!$A:$A,1,0)),"컨트롤없음",""))</f>
        <v/>
      </c>
      <c r="O521" t="str">
        <f>IF(ISBLANK(N521),"",
IF(ISERROR(FIND(",",N521)),
  IF(ISERROR(VLOOKUP(N521,MapTable!$A:$A,1,0)),"맵없음",
  ""),
IF(ISERROR(FIND(",",N521,FIND(",",N521)+1)),
  IF(OR(ISERROR(VLOOKUP(LEFT(N521,FIND(",",N521)-1),MapTable!$A:$A,1,0)),ISERROR(VLOOKUP(TRIM(MID(N521,FIND(",",N521)+1,999)),MapTable!$A:$A,1,0))),"맵없음",
  ""),
IF(ISERROR(FIND(",",N521,FIND(",",N521,FIND(",",N521)+1)+1)),
  IF(OR(ISERROR(VLOOKUP(LEFT(N521,FIND(",",N521)-1),MapTable!$A:$A,1,0)),ISERROR(VLOOKUP(TRIM(MID(N521,FIND(",",N521)+1,FIND(",",N521,FIND(",",N521)+1)-FIND(",",N521)-1)),MapTable!$A:$A,1,0)),ISERROR(VLOOKUP(TRIM(MID(N521,FIND(",",N521,FIND(",",N521)+1)+1,999)),MapTable!$A:$A,1,0))),"맵없음",
  ""),
IF(ISERROR(FIND(",",N521,FIND(",",N521,FIND(",",N521,FIND(",",N521)+1)+1)+1)),
  IF(OR(ISERROR(VLOOKUP(LEFT(N521,FIND(",",N521)-1),MapTable!$A:$A,1,0)),ISERROR(VLOOKUP(TRIM(MID(N521,FIND(",",N521)+1,FIND(",",N521,FIND(",",N521)+1)-FIND(",",N521)-1)),MapTable!$A:$A,1,0)),ISERROR(VLOOKUP(TRIM(MID(N521,FIND(",",N521,FIND(",",N521)+1)+1,FIND(",",N521,FIND(",",N521,FIND(",",N521)+1)+1)-FIND(",",N521,FIND(",",N521)+1)-1)),MapTable!$A:$A,1,0)),ISERROR(VLOOKUP(TRIM(MID(N521,FIND(",",N521,FIND(",",N521,FIND(",",N521)+1)+1)+1,999)),MapTable!$A:$A,1,0))),"맵없음",
  ""),
)))))</f>
        <v/>
      </c>
      <c r="T521" t="str">
        <f>IF(ISBLANK(S521),"",IF(ISERROR(VLOOKUP(S521,[1]DropTable!$A:$A,1,0)),"드랍없음",""))</f>
        <v/>
      </c>
      <c r="V521" t="str">
        <f>IF(ISBLANK(U521),"",IF(ISERROR(VLOOKUP(U521,[1]DropTable!$A:$A,1,0)),"드랍없음",""))</f>
        <v/>
      </c>
      <c r="X521">
        <v>8.1</v>
      </c>
    </row>
    <row r="522" spans="1:24" x14ac:dyDescent="0.3">
      <c r="A522">
        <v>15</v>
      </c>
      <c r="B522">
        <v>6</v>
      </c>
      <c r="C522">
        <f t="shared" si="26"/>
        <v>1680</v>
      </c>
      <c r="D522">
        <v>420</v>
      </c>
      <c r="E522" t="s">
        <v>114</v>
      </c>
      <c r="G522" t="b">
        <v>0</v>
      </c>
      <c r="H522" t="s">
        <v>24</v>
      </c>
      <c r="I522" t="str">
        <f>IF(ISBLANK(H522),"",IF(ISERROR(VLOOKUP(H522,MapTable!$A:$A,1,0)),"컨트롤없음",""))</f>
        <v/>
      </c>
      <c r="J522">
        <f t="shared" si="27"/>
        <v>1</v>
      </c>
      <c r="K522" t="b">
        <f t="shared" ca="1" si="28"/>
        <v>0</v>
      </c>
      <c r="M522" t="str">
        <f>IF(ISBLANK(L522),"",IF(ISERROR(VLOOKUP(L522,MapTable!$A:$A,1,0)),"컨트롤없음",""))</f>
        <v/>
      </c>
      <c r="O522" t="str">
        <f>IF(ISBLANK(N522),"",
IF(ISERROR(FIND(",",N522)),
  IF(ISERROR(VLOOKUP(N522,MapTable!$A:$A,1,0)),"맵없음",
  ""),
IF(ISERROR(FIND(",",N522,FIND(",",N522)+1)),
  IF(OR(ISERROR(VLOOKUP(LEFT(N522,FIND(",",N522)-1),MapTable!$A:$A,1,0)),ISERROR(VLOOKUP(TRIM(MID(N522,FIND(",",N522)+1,999)),MapTable!$A:$A,1,0))),"맵없음",
  ""),
IF(ISERROR(FIND(",",N522,FIND(",",N522,FIND(",",N522)+1)+1)),
  IF(OR(ISERROR(VLOOKUP(LEFT(N522,FIND(",",N522)-1),MapTable!$A:$A,1,0)),ISERROR(VLOOKUP(TRIM(MID(N522,FIND(",",N522)+1,FIND(",",N522,FIND(",",N522)+1)-FIND(",",N522)-1)),MapTable!$A:$A,1,0)),ISERROR(VLOOKUP(TRIM(MID(N522,FIND(",",N522,FIND(",",N522)+1)+1,999)),MapTable!$A:$A,1,0))),"맵없음",
  ""),
IF(ISERROR(FIND(",",N522,FIND(",",N522,FIND(",",N522,FIND(",",N522)+1)+1)+1)),
  IF(OR(ISERROR(VLOOKUP(LEFT(N522,FIND(",",N522)-1),MapTable!$A:$A,1,0)),ISERROR(VLOOKUP(TRIM(MID(N522,FIND(",",N522)+1,FIND(",",N522,FIND(",",N522)+1)-FIND(",",N522)-1)),MapTable!$A:$A,1,0)),ISERROR(VLOOKUP(TRIM(MID(N522,FIND(",",N522,FIND(",",N522)+1)+1,FIND(",",N522,FIND(",",N522,FIND(",",N522)+1)+1)-FIND(",",N522,FIND(",",N522)+1)-1)),MapTable!$A:$A,1,0)),ISERROR(VLOOKUP(TRIM(MID(N522,FIND(",",N522,FIND(",",N522,FIND(",",N522)+1)+1)+1,999)),MapTable!$A:$A,1,0))),"맵없음",
  ""),
)))))</f>
        <v/>
      </c>
      <c r="T522" t="str">
        <f>IF(ISBLANK(S522),"",IF(ISERROR(VLOOKUP(S522,[1]DropTable!$A:$A,1,0)),"드랍없음",""))</f>
        <v/>
      </c>
      <c r="V522" t="str">
        <f>IF(ISBLANK(U522),"",IF(ISERROR(VLOOKUP(U522,[1]DropTable!$A:$A,1,0)),"드랍없음",""))</f>
        <v/>
      </c>
      <c r="X522">
        <v>8.1</v>
      </c>
    </row>
    <row r="523" spans="1:24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 t="s">
        <v>114</v>
      </c>
      <c r="G523" t="b">
        <v>0</v>
      </c>
      <c r="H523" t="s">
        <v>24</v>
      </c>
      <c r="I523" t="str">
        <f>IF(ISBLANK(H523),"",IF(ISERROR(VLOOKUP(H523,MapTable!$A:$A,1,0)),"컨트롤없음",""))</f>
        <v/>
      </c>
      <c r="J523">
        <f t="shared" si="27"/>
        <v>1</v>
      </c>
      <c r="K523" t="b">
        <f t="shared" ca="1" si="28"/>
        <v>0</v>
      </c>
      <c r="M523" t="str">
        <f>IF(ISBLANK(L523),"",IF(ISERROR(VLOOKUP(L523,MapTable!$A:$A,1,0)),"컨트롤없음",""))</f>
        <v/>
      </c>
      <c r="O523" t="str">
        <f>IF(ISBLANK(N523),"",
IF(ISERROR(FIND(",",N523)),
  IF(ISERROR(VLOOKUP(N523,MapTable!$A:$A,1,0)),"맵없음",
  ""),
IF(ISERROR(FIND(",",N523,FIND(",",N523)+1)),
  IF(OR(ISERROR(VLOOKUP(LEFT(N523,FIND(",",N523)-1),MapTable!$A:$A,1,0)),ISERROR(VLOOKUP(TRIM(MID(N523,FIND(",",N523)+1,999)),MapTable!$A:$A,1,0))),"맵없음",
  ""),
IF(ISERROR(FIND(",",N523,FIND(",",N523,FIND(",",N523)+1)+1)),
  IF(OR(ISERROR(VLOOKUP(LEFT(N523,FIND(",",N523)-1),MapTable!$A:$A,1,0)),ISERROR(VLOOKUP(TRIM(MID(N523,FIND(",",N523)+1,FIND(",",N523,FIND(",",N523)+1)-FIND(",",N523)-1)),MapTable!$A:$A,1,0)),ISERROR(VLOOKUP(TRIM(MID(N523,FIND(",",N523,FIND(",",N523)+1)+1,999)),MapTable!$A:$A,1,0))),"맵없음",
  ""),
IF(ISERROR(FIND(",",N523,FIND(",",N523,FIND(",",N523,FIND(",",N523)+1)+1)+1)),
  IF(OR(ISERROR(VLOOKUP(LEFT(N523,FIND(",",N523)-1),MapTable!$A:$A,1,0)),ISERROR(VLOOKUP(TRIM(MID(N523,FIND(",",N523)+1,FIND(",",N523,FIND(",",N523)+1)-FIND(",",N523)-1)),MapTable!$A:$A,1,0)),ISERROR(VLOOKUP(TRIM(MID(N523,FIND(",",N523,FIND(",",N523)+1)+1,FIND(",",N523,FIND(",",N523,FIND(",",N523)+1)+1)-FIND(",",N523,FIND(",",N523)+1)-1)),MapTable!$A:$A,1,0)),ISERROR(VLOOKUP(TRIM(MID(N523,FIND(",",N523,FIND(",",N523,FIND(",",N523)+1)+1)+1,999)),MapTable!$A:$A,1,0))),"맵없음",
  ""),
)))))</f>
        <v/>
      </c>
      <c r="T523" t="str">
        <f>IF(ISBLANK(S523),"",IF(ISERROR(VLOOKUP(S523,[1]DropTable!$A:$A,1,0)),"드랍없음",""))</f>
        <v/>
      </c>
      <c r="V523" t="str">
        <f>IF(ISBLANK(U523),"",IF(ISERROR(VLOOKUP(U523,[1]DropTable!$A:$A,1,0)),"드랍없음",""))</f>
        <v/>
      </c>
      <c r="X523">
        <v>8.1</v>
      </c>
    </row>
    <row r="524" spans="1:24" x14ac:dyDescent="0.3">
      <c r="A524">
        <v>15</v>
      </c>
      <c r="B524">
        <v>8</v>
      </c>
      <c r="C524">
        <f t="shared" si="29"/>
        <v>1680</v>
      </c>
      <c r="D524">
        <v>420</v>
      </c>
      <c r="E524" t="s">
        <v>114</v>
      </c>
      <c r="G524" t="b">
        <v>0</v>
      </c>
      <c r="H524" t="s">
        <v>24</v>
      </c>
      <c r="I524" t="str">
        <f>IF(ISBLANK(H524),"",IF(ISERROR(VLOOKUP(H524,MapTable!$A:$A,1,0)),"컨트롤없음",""))</f>
        <v/>
      </c>
      <c r="J524">
        <f t="shared" si="27"/>
        <v>1</v>
      </c>
      <c r="K524" t="b">
        <f t="shared" ca="1" si="28"/>
        <v>0</v>
      </c>
      <c r="M524" t="str">
        <f>IF(ISBLANK(L524),"",IF(ISERROR(VLOOKUP(L524,MapTable!$A:$A,1,0)),"컨트롤없음",""))</f>
        <v/>
      </c>
      <c r="O524" t="str">
        <f>IF(ISBLANK(N524),"",
IF(ISERROR(FIND(",",N524)),
  IF(ISERROR(VLOOKUP(N524,MapTable!$A:$A,1,0)),"맵없음",
  ""),
IF(ISERROR(FIND(",",N524,FIND(",",N524)+1)),
  IF(OR(ISERROR(VLOOKUP(LEFT(N524,FIND(",",N524)-1),MapTable!$A:$A,1,0)),ISERROR(VLOOKUP(TRIM(MID(N524,FIND(",",N524)+1,999)),MapTable!$A:$A,1,0))),"맵없음",
  ""),
IF(ISERROR(FIND(",",N524,FIND(",",N524,FIND(",",N524)+1)+1)),
  IF(OR(ISERROR(VLOOKUP(LEFT(N524,FIND(",",N524)-1),MapTable!$A:$A,1,0)),ISERROR(VLOOKUP(TRIM(MID(N524,FIND(",",N524)+1,FIND(",",N524,FIND(",",N524)+1)-FIND(",",N524)-1)),MapTable!$A:$A,1,0)),ISERROR(VLOOKUP(TRIM(MID(N524,FIND(",",N524,FIND(",",N524)+1)+1,999)),MapTable!$A:$A,1,0))),"맵없음",
  ""),
IF(ISERROR(FIND(",",N524,FIND(",",N524,FIND(",",N524,FIND(",",N524)+1)+1)+1)),
  IF(OR(ISERROR(VLOOKUP(LEFT(N524,FIND(",",N524)-1),MapTable!$A:$A,1,0)),ISERROR(VLOOKUP(TRIM(MID(N524,FIND(",",N524)+1,FIND(",",N524,FIND(",",N524)+1)-FIND(",",N524)-1)),MapTable!$A:$A,1,0)),ISERROR(VLOOKUP(TRIM(MID(N524,FIND(",",N524,FIND(",",N524)+1)+1,FIND(",",N524,FIND(",",N524,FIND(",",N524)+1)+1)-FIND(",",N524,FIND(",",N524)+1)-1)),MapTable!$A:$A,1,0)),ISERROR(VLOOKUP(TRIM(MID(N524,FIND(",",N524,FIND(",",N524,FIND(",",N524)+1)+1)+1,999)),MapTable!$A:$A,1,0))),"맵없음",
  ""),
)))))</f>
        <v/>
      </c>
      <c r="T524" t="str">
        <f>IF(ISBLANK(S524),"",IF(ISERROR(VLOOKUP(S524,[1]DropTable!$A:$A,1,0)),"드랍없음",""))</f>
        <v/>
      </c>
      <c r="V524" t="str">
        <f>IF(ISBLANK(U524),"",IF(ISERROR(VLOOKUP(U524,[1]DropTable!$A:$A,1,0)),"드랍없음",""))</f>
        <v/>
      </c>
      <c r="X524">
        <v>8.1</v>
      </c>
    </row>
    <row r="525" spans="1:24" x14ac:dyDescent="0.3">
      <c r="A525">
        <v>15</v>
      </c>
      <c r="B525">
        <v>9</v>
      </c>
      <c r="C525">
        <f t="shared" si="29"/>
        <v>1680</v>
      </c>
      <c r="D525">
        <v>420</v>
      </c>
      <c r="E525" t="s">
        <v>114</v>
      </c>
      <c r="G525" t="b">
        <v>0</v>
      </c>
      <c r="H525" t="s">
        <v>24</v>
      </c>
      <c r="I525" t="str">
        <f>IF(ISBLANK(H525),"",IF(ISERROR(VLOOKUP(H525,MapTable!$A:$A,1,0)),"컨트롤없음",""))</f>
        <v/>
      </c>
      <c r="J525">
        <f t="shared" si="27"/>
        <v>1</v>
      </c>
      <c r="K525" t="b">
        <f t="shared" ca="1" si="28"/>
        <v>1</v>
      </c>
      <c r="M525" t="str">
        <f>IF(ISBLANK(L525),"",IF(ISERROR(VLOOKUP(L525,MapTable!$A:$A,1,0)),"컨트롤없음",""))</f>
        <v/>
      </c>
      <c r="O525" t="str">
        <f>IF(ISBLANK(N525),"",
IF(ISERROR(FIND(",",N525)),
  IF(ISERROR(VLOOKUP(N525,MapTable!$A:$A,1,0)),"맵없음",
  ""),
IF(ISERROR(FIND(",",N525,FIND(",",N525)+1)),
  IF(OR(ISERROR(VLOOKUP(LEFT(N525,FIND(",",N525)-1),MapTable!$A:$A,1,0)),ISERROR(VLOOKUP(TRIM(MID(N525,FIND(",",N525)+1,999)),MapTable!$A:$A,1,0))),"맵없음",
  ""),
IF(ISERROR(FIND(",",N525,FIND(",",N525,FIND(",",N525)+1)+1)),
  IF(OR(ISERROR(VLOOKUP(LEFT(N525,FIND(",",N525)-1),MapTable!$A:$A,1,0)),ISERROR(VLOOKUP(TRIM(MID(N525,FIND(",",N525)+1,FIND(",",N525,FIND(",",N525)+1)-FIND(",",N525)-1)),MapTable!$A:$A,1,0)),ISERROR(VLOOKUP(TRIM(MID(N525,FIND(",",N525,FIND(",",N525)+1)+1,999)),MapTable!$A:$A,1,0))),"맵없음",
  ""),
IF(ISERROR(FIND(",",N525,FIND(",",N525,FIND(",",N525,FIND(",",N525)+1)+1)+1)),
  IF(OR(ISERROR(VLOOKUP(LEFT(N525,FIND(",",N525)-1),MapTable!$A:$A,1,0)),ISERROR(VLOOKUP(TRIM(MID(N525,FIND(",",N525)+1,FIND(",",N525,FIND(",",N525)+1)-FIND(",",N525)-1)),MapTable!$A:$A,1,0)),ISERROR(VLOOKUP(TRIM(MID(N525,FIND(",",N525,FIND(",",N525)+1)+1,FIND(",",N525,FIND(",",N525,FIND(",",N525)+1)+1)-FIND(",",N525,FIND(",",N525)+1)-1)),MapTable!$A:$A,1,0)),ISERROR(VLOOKUP(TRIM(MID(N525,FIND(",",N525,FIND(",",N525,FIND(",",N525)+1)+1)+1,999)),MapTable!$A:$A,1,0))),"맵없음",
  ""),
)))))</f>
        <v/>
      </c>
      <c r="T525" t="str">
        <f>IF(ISBLANK(S525),"",IF(ISERROR(VLOOKUP(S525,[1]DropTable!$A:$A,1,0)),"드랍없음",""))</f>
        <v/>
      </c>
      <c r="V525" t="str">
        <f>IF(ISBLANK(U525),"",IF(ISERROR(VLOOKUP(U525,[1]DropTable!$A:$A,1,0)),"드랍없음",""))</f>
        <v/>
      </c>
      <c r="X525">
        <v>8.1</v>
      </c>
    </row>
    <row r="526" spans="1:24" x14ac:dyDescent="0.3">
      <c r="A526">
        <v>15</v>
      </c>
      <c r="B526">
        <v>10</v>
      </c>
      <c r="C526">
        <f t="shared" si="29"/>
        <v>1680</v>
      </c>
      <c r="D526">
        <v>420</v>
      </c>
      <c r="E526" t="s">
        <v>114</v>
      </c>
      <c r="G526" t="b">
        <v>0</v>
      </c>
      <c r="H526" t="s">
        <v>24</v>
      </c>
      <c r="I526" t="str">
        <f>IF(ISBLANK(H526),"",IF(ISERROR(VLOOKUP(H526,MapTable!$A:$A,1,0)),"컨트롤없음",""))</f>
        <v/>
      </c>
      <c r="J526">
        <f t="shared" si="27"/>
        <v>12</v>
      </c>
      <c r="K526" t="b">
        <f t="shared" ca="1" si="28"/>
        <v>1</v>
      </c>
      <c r="M526" t="str">
        <f>IF(ISBLANK(L526),"",IF(ISERROR(VLOOKUP(L526,MapTable!$A:$A,1,0)),"컨트롤없음",""))</f>
        <v/>
      </c>
      <c r="O526" t="str">
        <f>IF(ISBLANK(N526),"",
IF(ISERROR(FIND(",",N526)),
  IF(ISERROR(VLOOKUP(N526,MapTable!$A:$A,1,0)),"맵없음",
  ""),
IF(ISERROR(FIND(",",N526,FIND(",",N526)+1)),
  IF(OR(ISERROR(VLOOKUP(LEFT(N526,FIND(",",N526)-1),MapTable!$A:$A,1,0)),ISERROR(VLOOKUP(TRIM(MID(N526,FIND(",",N526)+1,999)),MapTable!$A:$A,1,0))),"맵없음",
  ""),
IF(ISERROR(FIND(",",N526,FIND(",",N526,FIND(",",N526)+1)+1)),
  IF(OR(ISERROR(VLOOKUP(LEFT(N526,FIND(",",N526)-1),MapTable!$A:$A,1,0)),ISERROR(VLOOKUP(TRIM(MID(N526,FIND(",",N526)+1,FIND(",",N526,FIND(",",N526)+1)-FIND(",",N526)-1)),MapTable!$A:$A,1,0)),ISERROR(VLOOKUP(TRIM(MID(N526,FIND(",",N526,FIND(",",N526)+1)+1,999)),MapTable!$A:$A,1,0))),"맵없음",
  ""),
IF(ISERROR(FIND(",",N526,FIND(",",N526,FIND(",",N526,FIND(",",N526)+1)+1)+1)),
  IF(OR(ISERROR(VLOOKUP(LEFT(N526,FIND(",",N526)-1),MapTable!$A:$A,1,0)),ISERROR(VLOOKUP(TRIM(MID(N526,FIND(",",N526)+1,FIND(",",N526,FIND(",",N526)+1)-FIND(",",N526)-1)),MapTable!$A:$A,1,0)),ISERROR(VLOOKUP(TRIM(MID(N526,FIND(",",N526,FIND(",",N526)+1)+1,FIND(",",N526,FIND(",",N526,FIND(",",N526)+1)+1)-FIND(",",N526,FIND(",",N526)+1)-1)),MapTable!$A:$A,1,0)),ISERROR(VLOOKUP(TRIM(MID(N526,FIND(",",N526,FIND(",",N526,FIND(",",N526)+1)+1)+1,999)),MapTable!$A:$A,1,0))),"맵없음",
  ""),
)))))</f>
        <v/>
      </c>
      <c r="T526" t="str">
        <f>IF(ISBLANK(S526),"",IF(ISERROR(VLOOKUP(S526,[1]DropTable!$A:$A,1,0)),"드랍없음",""))</f>
        <v/>
      </c>
      <c r="V526" t="str">
        <f>IF(ISBLANK(U526),"",IF(ISERROR(VLOOKUP(U526,[1]DropTable!$A:$A,1,0)),"드랍없음",""))</f>
        <v/>
      </c>
      <c r="X526">
        <v>8.1</v>
      </c>
    </row>
    <row r="527" spans="1:24" x14ac:dyDescent="0.3">
      <c r="A527">
        <v>15</v>
      </c>
      <c r="B527">
        <v>11</v>
      </c>
      <c r="C527">
        <f t="shared" si="29"/>
        <v>1680</v>
      </c>
      <c r="D527">
        <v>420</v>
      </c>
      <c r="E527" t="s">
        <v>114</v>
      </c>
      <c r="G527" t="b">
        <v>0</v>
      </c>
      <c r="H527" t="s">
        <v>24</v>
      </c>
      <c r="I527" t="str">
        <f>IF(ISBLANK(H527),"",IF(ISERROR(VLOOKUP(H527,MapTable!$A:$A,1,0)),"컨트롤없음",""))</f>
        <v/>
      </c>
      <c r="J527">
        <f t="shared" si="27"/>
        <v>2</v>
      </c>
      <c r="K527" t="b">
        <f t="shared" ca="1" si="28"/>
        <v>0</v>
      </c>
      <c r="M527" t="str">
        <f>IF(ISBLANK(L527),"",IF(ISERROR(VLOOKUP(L527,MapTable!$A:$A,1,0)),"컨트롤없음",""))</f>
        <v/>
      </c>
      <c r="O527" t="str">
        <f>IF(ISBLANK(N527),"",
IF(ISERROR(FIND(",",N527)),
  IF(ISERROR(VLOOKUP(N527,MapTable!$A:$A,1,0)),"맵없음",
  ""),
IF(ISERROR(FIND(",",N527,FIND(",",N527)+1)),
  IF(OR(ISERROR(VLOOKUP(LEFT(N527,FIND(",",N527)-1),MapTable!$A:$A,1,0)),ISERROR(VLOOKUP(TRIM(MID(N527,FIND(",",N527)+1,999)),MapTable!$A:$A,1,0))),"맵없음",
  ""),
IF(ISERROR(FIND(",",N527,FIND(",",N527,FIND(",",N527)+1)+1)),
  IF(OR(ISERROR(VLOOKUP(LEFT(N527,FIND(",",N527)-1),MapTable!$A:$A,1,0)),ISERROR(VLOOKUP(TRIM(MID(N527,FIND(",",N527)+1,FIND(",",N527,FIND(",",N527)+1)-FIND(",",N527)-1)),MapTable!$A:$A,1,0)),ISERROR(VLOOKUP(TRIM(MID(N527,FIND(",",N527,FIND(",",N527)+1)+1,999)),MapTable!$A:$A,1,0))),"맵없음",
  ""),
IF(ISERROR(FIND(",",N527,FIND(",",N527,FIND(",",N527,FIND(",",N527)+1)+1)+1)),
  IF(OR(ISERROR(VLOOKUP(LEFT(N527,FIND(",",N527)-1),MapTable!$A:$A,1,0)),ISERROR(VLOOKUP(TRIM(MID(N527,FIND(",",N527)+1,FIND(",",N527,FIND(",",N527)+1)-FIND(",",N527)-1)),MapTable!$A:$A,1,0)),ISERROR(VLOOKUP(TRIM(MID(N527,FIND(",",N527,FIND(",",N527)+1)+1,FIND(",",N527,FIND(",",N527,FIND(",",N527)+1)+1)-FIND(",",N527,FIND(",",N527)+1)-1)),MapTable!$A:$A,1,0)),ISERROR(VLOOKUP(TRIM(MID(N527,FIND(",",N527,FIND(",",N527,FIND(",",N527)+1)+1)+1,999)),MapTable!$A:$A,1,0))),"맵없음",
  ""),
)))))</f>
        <v/>
      </c>
      <c r="T527" t="str">
        <f>IF(ISBLANK(S527),"",IF(ISERROR(VLOOKUP(S527,[1]DropTable!$A:$A,1,0)),"드랍없음",""))</f>
        <v/>
      </c>
      <c r="V527" t="str">
        <f>IF(ISBLANK(U527),"",IF(ISERROR(VLOOKUP(U527,[1]DropTable!$A:$A,1,0)),"드랍없음",""))</f>
        <v/>
      </c>
      <c r="X527">
        <v>8.1</v>
      </c>
    </row>
    <row r="528" spans="1:24" x14ac:dyDescent="0.3">
      <c r="A528">
        <v>15</v>
      </c>
      <c r="B528">
        <v>12</v>
      </c>
      <c r="C528">
        <f t="shared" si="29"/>
        <v>1680</v>
      </c>
      <c r="D528">
        <v>420</v>
      </c>
      <c r="E528" t="s">
        <v>114</v>
      </c>
      <c r="G528" t="b">
        <v>0</v>
      </c>
      <c r="H528" t="s">
        <v>24</v>
      </c>
      <c r="I528" t="str">
        <f>IF(ISBLANK(H528),"",IF(ISERROR(VLOOKUP(H528,MapTable!$A:$A,1,0)),"컨트롤없음",""))</f>
        <v/>
      </c>
      <c r="J528">
        <f t="shared" si="27"/>
        <v>2</v>
      </c>
      <c r="K528" t="b">
        <f t="shared" ca="1" si="28"/>
        <v>0</v>
      </c>
      <c r="M528" t="str">
        <f>IF(ISBLANK(L528),"",IF(ISERROR(VLOOKUP(L528,MapTable!$A:$A,1,0)),"컨트롤없음",""))</f>
        <v/>
      </c>
      <c r="O528" t="str">
        <f>IF(ISBLANK(N528),"",
IF(ISERROR(FIND(",",N528)),
  IF(ISERROR(VLOOKUP(N528,MapTable!$A:$A,1,0)),"맵없음",
  ""),
IF(ISERROR(FIND(",",N528,FIND(",",N528)+1)),
  IF(OR(ISERROR(VLOOKUP(LEFT(N528,FIND(",",N528)-1),MapTable!$A:$A,1,0)),ISERROR(VLOOKUP(TRIM(MID(N528,FIND(",",N528)+1,999)),MapTable!$A:$A,1,0))),"맵없음",
  ""),
IF(ISERROR(FIND(",",N528,FIND(",",N528,FIND(",",N528)+1)+1)),
  IF(OR(ISERROR(VLOOKUP(LEFT(N528,FIND(",",N528)-1),MapTable!$A:$A,1,0)),ISERROR(VLOOKUP(TRIM(MID(N528,FIND(",",N528)+1,FIND(",",N528,FIND(",",N528)+1)-FIND(",",N528)-1)),MapTable!$A:$A,1,0)),ISERROR(VLOOKUP(TRIM(MID(N528,FIND(",",N528,FIND(",",N528)+1)+1,999)),MapTable!$A:$A,1,0))),"맵없음",
  ""),
IF(ISERROR(FIND(",",N528,FIND(",",N528,FIND(",",N528,FIND(",",N528)+1)+1)+1)),
  IF(OR(ISERROR(VLOOKUP(LEFT(N528,FIND(",",N528)-1),MapTable!$A:$A,1,0)),ISERROR(VLOOKUP(TRIM(MID(N528,FIND(",",N528)+1,FIND(",",N528,FIND(",",N528)+1)-FIND(",",N528)-1)),MapTable!$A:$A,1,0)),ISERROR(VLOOKUP(TRIM(MID(N528,FIND(",",N528,FIND(",",N528)+1)+1,FIND(",",N528,FIND(",",N528,FIND(",",N528)+1)+1)-FIND(",",N528,FIND(",",N528)+1)-1)),MapTable!$A:$A,1,0)),ISERROR(VLOOKUP(TRIM(MID(N528,FIND(",",N528,FIND(",",N528,FIND(",",N528)+1)+1)+1,999)),MapTable!$A:$A,1,0))),"맵없음",
  ""),
)))))</f>
        <v/>
      </c>
      <c r="T528" t="str">
        <f>IF(ISBLANK(S528),"",IF(ISERROR(VLOOKUP(S528,[1]DropTable!$A:$A,1,0)),"드랍없음",""))</f>
        <v/>
      </c>
      <c r="V528" t="str">
        <f>IF(ISBLANK(U528),"",IF(ISERROR(VLOOKUP(U528,[1]DropTable!$A:$A,1,0)),"드랍없음",""))</f>
        <v/>
      </c>
      <c r="X528">
        <v>8.1</v>
      </c>
    </row>
    <row r="529" spans="1:24" x14ac:dyDescent="0.3">
      <c r="A529">
        <v>15</v>
      </c>
      <c r="B529">
        <v>13</v>
      </c>
      <c r="C529">
        <f t="shared" si="29"/>
        <v>1680</v>
      </c>
      <c r="D529">
        <v>420</v>
      </c>
      <c r="E529" t="s">
        <v>114</v>
      </c>
      <c r="G529" t="b">
        <v>0</v>
      </c>
      <c r="H529" t="s">
        <v>24</v>
      </c>
      <c r="I529" t="str">
        <f>IF(ISBLANK(H529),"",IF(ISERROR(VLOOKUP(H529,MapTable!$A:$A,1,0)),"컨트롤없음",""))</f>
        <v/>
      </c>
      <c r="J529">
        <f t="shared" si="27"/>
        <v>2</v>
      </c>
      <c r="K529" t="b">
        <f t="shared" ca="1" si="28"/>
        <v>0</v>
      </c>
      <c r="M529" t="str">
        <f>IF(ISBLANK(L529),"",IF(ISERROR(VLOOKUP(L529,MapTable!$A:$A,1,0)),"컨트롤없음",""))</f>
        <v/>
      </c>
      <c r="O529" t="str">
        <f>IF(ISBLANK(N529),"",
IF(ISERROR(FIND(",",N529)),
  IF(ISERROR(VLOOKUP(N529,MapTable!$A:$A,1,0)),"맵없음",
  ""),
IF(ISERROR(FIND(",",N529,FIND(",",N529)+1)),
  IF(OR(ISERROR(VLOOKUP(LEFT(N529,FIND(",",N529)-1),MapTable!$A:$A,1,0)),ISERROR(VLOOKUP(TRIM(MID(N529,FIND(",",N529)+1,999)),MapTable!$A:$A,1,0))),"맵없음",
  ""),
IF(ISERROR(FIND(",",N529,FIND(",",N529,FIND(",",N529)+1)+1)),
  IF(OR(ISERROR(VLOOKUP(LEFT(N529,FIND(",",N529)-1),MapTable!$A:$A,1,0)),ISERROR(VLOOKUP(TRIM(MID(N529,FIND(",",N529)+1,FIND(",",N529,FIND(",",N529)+1)-FIND(",",N529)-1)),MapTable!$A:$A,1,0)),ISERROR(VLOOKUP(TRIM(MID(N529,FIND(",",N529,FIND(",",N529)+1)+1,999)),MapTable!$A:$A,1,0))),"맵없음",
  ""),
IF(ISERROR(FIND(",",N529,FIND(",",N529,FIND(",",N529,FIND(",",N529)+1)+1)+1)),
  IF(OR(ISERROR(VLOOKUP(LEFT(N529,FIND(",",N529)-1),MapTable!$A:$A,1,0)),ISERROR(VLOOKUP(TRIM(MID(N529,FIND(",",N529)+1,FIND(",",N529,FIND(",",N529)+1)-FIND(",",N529)-1)),MapTable!$A:$A,1,0)),ISERROR(VLOOKUP(TRIM(MID(N529,FIND(",",N529,FIND(",",N529)+1)+1,FIND(",",N529,FIND(",",N529,FIND(",",N529)+1)+1)-FIND(",",N529,FIND(",",N529)+1)-1)),MapTable!$A:$A,1,0)),ISERROR(VLOOKUP(TRIM(MID(N529,FIND(",",N529,FIND(",",N529,FIND(",",N529)+1)+1)+1,999)),MapTable!$A:$A,1,0))),"맵없음",
  ""),
)))))</f>
        <v/>
      </c>
      <c r="T529" t="str">
        <f>IF(ISBLANK(S529),"",IF(ISERROR(VLOOKUP(S529,[1]DropTable!$A:$A,1,0)),"드랍없음",""))</f>
        <v/>
      </c>
      <c r="V529" t="str">
        <f>IF(ISBLANK(U529),"",IF(ISERROR(VLOOKUP(U529,[1]DropTable!$A:$A,1,0)),"드랍없음",""))</f>
        <v/>
      </c>
      <c r="X529">
        <v>8.1</v>
      </c>
    </row>
    <row r="530" spans="1:24" x14ac:dyDescent="0.3">
      <c r="A530">
        <v>15</v>
      </c>
      <c r="B530">
        <v>14</v>
      </c>
      <c r="C530">
        <f t="shared" si="29"/>
        <v>1680</v>
      </c>
      <c r="D530">
        <v>420</v>
      </c>
      <c r="E530" t="s">
        <v>114</v>
      </c>
      <c r="G530" t="b">
        <v>0</v>
      </c>
      <c r="H530" t="s">
        <v>24</v>
      </c>
      <c r="I530" t="str">
        <f>IF(ISBLANK(H530),"",IF(ISERROR(VLOOKUP(H530,MapTable!$A:$A,1,0)),"컨트롤없음",""))</f>
        <v/>
      </c>
      <c r="J530">
        <f t="shared" si="27"/>
        <v>2</v>
      </c>
      <c r="K530" t="b">
        <f t="shared" ca="1" si="28"/>
        <v>0</v>
      </c>
      <c r="M530" t="str">
        <f>IF(ISBLANK(L530),"",IF(ISERROR(VLOOKUP(L530,MapTable!$A:$A,1,0)),"컨트롤없음",""))</f>
        <v/>
      </c>
      <c r="O530" t="str">
        <f>IF(ISBLANK(N530),"",
IF(ISERROR(FIND(",",N530)),
  IF(ISERROR(VLOOKUP(N530,MapTable!$A:$A,1,0)),"맵없음",
  ""),
IF(ISERROR(FIND(",",N530,FIND(",",N530)+1)),
  IF(OR(ISERROR(VLOOKUP(LEFT(N530,FIND(",",N530)-1),MapTable!$A:$A,1,0)),ISERROR(VLOOKUP(TRIM(MID(N530,FIND(",",N530)+1,999)),MapTable!$A:$A,1,0))),"맵없음",
  ""),
IF(ISERROR(FIND(",",N530,FIND(",",N530,FIND(",",N530)+1)+1)),
  IF(OR(ISERROR(VLOOKUP(LEFT(N530,FIND(",",N530)-1),MapTable!$A:$A,1,0)),ISERROR(VLOOKUP(TRIM(MID(N530,FIND(",",N530)+1,FIND(",",N530,FIND(",",N530)+1)-FIND(",",N530)-1)),MapTable!$A:$A,1,0)),ISERROR(VLOOKUP(TRIM(MID(N530,FIND(",",N530,FIND(",",N530)+1)+1,999)),MapTable!$A:$A,1,0))),"맵없음",
  ""),
IF(ISERROR(FIND(",",N530,FIND(",",N530,FIND(",",N530,FIND(",",N530)+1)+1)+1)),
  IF(OR(ISERROR(VLOOKUP(LEFT(N530,FIND(",",N530)-1),MapTable!$A:$A,1,0)),ISERROR(VLOOKUP(TRIM(MID(N530,FIND(",",N530)+1,FIND(",",N530,FIND(",",N530)+1)-FIND(",",N530)-1)),MapTable!$A:$A,1,0)),ISERROR(VLOOKUP(TRIM(MID(N530,FIND(",",N530,FIND(",",N530)+1)+1,FIND(",",N530,FIND(",",N530,FIND(",",N530)+1)+1)-FIND(",",N530,FIND(",",N530)+1)-1)),MapTable!$A:$A,1,0)),ISERROR(VLOOKUP(TRIM(MID(N530,FIND(",",N530,FIND(",",N530,FIND(",",N530)+1)+1)+1,999)),MapTable!$A:$A,1,0))),"맵없음",
  ""),
)))))</f>
        <v/>
      </c>
      <c r="T530" t="str">
        <f>IF(ISBLANK(S530),"",IF(ISERROR(VLOOKUP(S530,[1]DropTable!$A:$A,1,0)),"드랍없음",""))</f>
        <v/>
      </c>
      <c r="V530" t="str">
        <f>IF(ISBLANK(U530),"",IF(ISERROR(VLOOKUP(U530,[1]DropTable!$A:$A,1,0)),"드랍없음",""))</f>
        <v/>
      </c>
      <c r="X530">
        <v>8.1</v>
      </c>
    </row>
    <row r="531" spans="1:24" x14ac:dyDescent="0.3">
      <c r="A531">
        <v>15</v>
      </c>
      <c r="B531">
        <v>15</v>
      </c>
      <c r="C531">
        <f t="shared" si="29"/>
        <v>1680</v>
      </c>
      <c r="D531">
        <v>420</v>
      </c>
      <c r="E531" t="s">
        <v>114</v>
      </c>
      <c r="G531" t="b">
        <v>0</v>
      </c>
      <c r="H531" t="s">
        <v>24</v>
      </c>
      <c r="I531" t="str">
        <f>IF(ISBLANK(H531),"",IF(ISERROR(VLOOKUP(H531,MapTable!$A:$A,1,0)),"컨트롤없음",""))</f>
        <v/>
      </c>
      <c r="J531">
        <f t="shared" si="27"/>
        <v>11</v>
      </c>
      <c r="K531" t="b">
        <f t="shared" ca="1" si="28"/>
        <v>0</v>
      </c>
      <c r="M531" t="str">
        <f>IF(ISBLANK(L531),"",IF(ISERROR(VLOOKUP(L531,MapTable!$A:$A,1,0)),"컨트롤없음",""))</f>
        <v/>
      </c>
      <c r="O531" t="str">
        <f>IF(ISBLANK(N531),"",
IF(ISERROR(FIND(",",N531)),
  IF(ISERROR(VLOOKUP(N531,MapTable!$A:$A,1,0)),"맵없음",
  ""),
IF(ISERROR(FIND(",",N531,FIND(",",N531)+1)),
  IF(OR(ISERROR(VLOOKUP(LEFT(N531,FIND(",",N531)-1),MapTable!$A:$A,1,0)),ISERROR(VLOOKUP(TRIM(MID(N531,FIND(",",N531)+1,999)),MapTable!$A:$A,1,0))),"맵없음",
  ""),
IF(ISERROR(FIND(",",N531,FIND(",",N531,FIND(",",N531)+1)+1)),
  IF(OR(ISERROR(VLOOKUP(LEFT(N531,FIND(",",N531)-1),MapTable!$A:$A,1,0)),ISERROR(VLOOKUP(TRIM(MID(N531,FIND(",",N531)+1,FIND(",",N531,FIND(",",N531)+1)-FIND(",",N531)-1)),MapTable!$A:$A,1,0)),ISERROR(VLOOKUP(TRIM(MID(N531,FIND(",",N531,FIND(",",N531)+1)+1,999)),MapTable!$A:$A,1,0))),"맵없음",
  ""),
IF(ISERROR(FIND(",",N531,FIND(",",N531,FIND(",",N531,FIND(",",N531)+1)+1)+1)),
  IF(OR(ISERROR(VLOOKUP(LEFT(N531,FIND(",",N531)-1),MapTable!$A:$A,1,0)),ISERROR(VLOOKUP(TRIM(MID(N531,FIND(",",N531)+1,FIND(",",N531,FIND(",",N531)+1)-FIND(",",N531)-1)),MapTable!$A:$A,1,0)),ISERROR(VLOOKUP(TRIM(MID(N531,FIND(",",N531,FIND(",",N531)+1)+1,FIND(",",N531,FIND(",",N531,FIND(",",N531)+1)+1)-FIND(",",N531,FIND(",",N531)+1)-1)),MapTable!$A:$A,1,0)),ISERROR(VLOOKUP(TRIM(MID(N531,FIND(",",N531,FIND(",",N531,FIND(",",N531)+1)+1)+1,999)),MapTable!$A:$A,1,0))),"맵없음",
  ""),
)))))</f>
        <v/>
      </c>
      <c r="T531" t="str">
        <f>IF(ISBLANK(S531),"",IF(ISERROR(VLOOKUP(S531,[1]DropTable!$A:$A,1,0)),"드랍없음",""))</f>
        <v/>
      </c>
      <c r="V531" t="str">
        <f>IF(ISBLANK(U531),"",IF(ISERROR(VLOOKUP(U531,[1]DropTable!$A:$A,1,0)),"드랍없음",""))</f>
        <v/>
      </c>
      <c r="X531">
        <v>8.1</v>
      </c>
    </row>
    <row r="532" spans="1:24" x14ac:dyDescent="0.3">
      <c r="A532">
        <v>15</v>
      </c>
      <c r="B532">
        <v>16</v>
      </c>
      <c r="C532">
        <f t="shared" si="29"/>
        <v>1680</v>
      </c>
      <c r="D532">
        <v>420</v>
      </c>
      <c r="E532" t="s">
        <v>114</v>
      </c>
      <c r="G532" t="b">
        <v>0</v>
      </c>
      <c r="H532" t="s">
        <v>24</v>
      </c>
      <c r="I532" t="str">
        <f>IF(ISBLANK(H532),"",IF(ISERROR(VLOOKUP(H532,MapTable!$A:$A,1,0)),"컨트롤없음",""))</f>
        <v/>
      </c>
      <c r="J532">
        <f t="shared" si="27"/>
        <v>2</v>
      </c>
      <c r="K532" t="b">
        <f t="shared" ca="1" si="28"/>
        <v>0</v>
      </c>
      <c r="M532" t="str">
        <f>IF(ISBLANK(L532),"",IF(ISERROR(VLOOKUP(L532,MapTable!$A:$A,1,0)),"컨트롤없음",""))</f>
        <v/>
      </c>
      <c r="O532" t="str">
        <f>IF(ISBLANK(N532),"",
IF(ISERROR(FIND(",",N532)),
  IF(ISERROR(VLOOKUP(N532,MapTable!$A:$A,1,0)),"맵없음",
  ""),
IF(ISERROR(FIND(",",N532,FIND(",",N532)+1)),
  IF(OR(ISERROR(VLOOKUP(LEFT(N532,FIND(",",N532)-1),MapTable!$A:$A,1,0)),ISERROR(VLOOKUP(TRIM(MID(N532,FIND(",",N532)+1,999)),MapTable!$A:$A,1,0))),"맵없음",
  ""),
IF(ISERROR(FIND(",",N532,FIND(",",N532,FIND(",",N532)+1)+1)),
  IF(OR(ISERROR(VLOOKUP(LEFT(N532,FIND(",",N532)-1),MapTable!$A:$A,1,0)),ISERROR(VLOOKUP(TRIM(MID(N532,FIND(",",N532)+1,FIND(",",N532,FIND(",",N532)+1)-FIND(",",N532)-1)),MapTable!$A:$A,1,0)),ISERROR(VLOOKUP(TRIM(MID(N532,FIND(",",N532,FIND(",",N532)+1)+1,999)),MapTable!$A:$A,1,0))),"맵없음",
  ""),
IF(ISERROR(FIND(",",N532,FIND(",",N532,FIND(",",N532,FIND(",",N532)+1)+1)+1)),
  IF(OR(ISERROR(VLOOKUP(LEFT(N532,FIND(",",N532)-1),MapTable!$A:$A,1,0)),ISERROR(VLOOKUP(TRIM(MID(N532,FIND(",",N532)+1,FIND(",",N532,FIND(",",N532)+1)-FIND(",",N532)-1)),MapTable!$A:$A,1,0)),ISERROR(VLOOKUP(TRIM(MID(N532,FIND(",",N532,FIND(",",N532)+1)+1,FIND(",",N532,FIND(",",N532,FIND(",",N532)+1)+1)-FIND(",",N532,FIND(",",N532)+1)-1)),MapTable!$A:$A,1,0)),ISERROR(VLOOKUP(TRIM(MID(N532,FIND(",",N532,FIND(",",N532,FIND(",",N532)+1)+1)+1,999)),MapTable!$A:$A,1,0))),"맵없음",
  ""),
)))))</f>
        <v/>
      </c>
      <c r="T532" t="str">
        <f>IF(ISBLANK(S532),"",IF(ISERROR(VLOOKUP(S532,[1]DropTable!$A:$A,1,0)),"드랍없음",""))</f>
        <v/>
      </c>
      <c r="V532" t="str">
        <f>IF(ISBLANK(U532),"",IF(ISERROR(VLOOKUP(U532,[1]DropTable!$A:$A,1,0)),"드랍없음",""))</f>
        <v/>
      </c>
      <c r="X532">
        <v>8.1</v>
      </c>
    </row>
    <row r="533" spans="1:24" x14ac:dyDescent="0.3">
      <c r="A533">
        <v>15</v>
      </c>
      <c r="B533">
        <v>17</v>
      </c>
      <c r="C533">
        <f t="shared" si="29"/>
        <v>1680</v>
      </c>
      <c r="D533">
        <v>420</v>
      </c>
      <c r="E533" t="s">
        <v>114</v>
      </c>
      <c r="G533" t="b">
        <v>0</v>
      </c>
      <c r="H533" t="s">
        <v>24</v>
      </c>
      <c r="I533" t="str">
        <f>IF(ISBLANK(H533),"",IF(ISERROR(VLOOKUP(H533,MapTable!$A:$A,1,0)),"컨트롤없음",""))</f>
        <v/>
      </c>
      <c r="J533">
        <f t="shared" si="27"/>
        <v>2</v>
      </c>
      <c r="K533" t="b">
        <f t="shared" ca="1" si="28"/>
        <v>0</v>
      </c>
      <c r="M533" t="str">
        <f>IF(ISBLANK(L533),"",IF(ISERROR(VLOOKUP(L533,MapTable!$A:$A,1,0)),"컨트롤없음",""))</f>
        <v/>
      </c>
      <c r="O533" t="str">
        <f>IF(ISBLANK(N533),"",
IF(ISERROR(FIND(",",N533)),
  IF(ISERROR(VLOOKUP(N533,MapTable!$A:$A,1,0)),"맵없음",
  ""),
IF(ISERROR(FIND(",",N533,FIND(",",N533)+1)),
  IF(OR(ISERROR(VLOOKUP(LEFT(N533,FIND(",",N533)-1),MapTable!$A:$A,1,0)),ISERROR(VLOOKUP(TRIM(MID(N533,FIND(",",N533)+1,999)),MapTable!$A:$A,1,0))),"맵없음",
  ""),
IF(ISERROR(FIND(",",N533,FIND(",",N533,FIND(",",N533)+1)+1)),
  IF(OR(ISERROR(VLOOKUP(LEFT(N533,FIND(",",N533)-1),MapTable!$A:$A,1,0)),ISERROR(VLOOKUP(TRIM(MID(N533,FIND(",",N533)+1,FIND(",",N533,FIND(",",N533)+1)-FIND(",",N533)-1)),MapTable!$A:$A,1,0)),ISERROR(VLOOKUP(TRIM(MID(N533,FIND(",",N533,FIND(",",N533)+1)+1,999)),MapTable!$A:$A,1,0))),"맵없음",
  ""),
IF(ISERROR(FIND(",",N533,FIND(",",N533,FIND(",",N533,FIND(",",N533)+1)+1)+1)),
  IF(OR(ISERROR(VLOOKUP(LEFT(N533,FIND(",",N533)-1),MapTable!$A:$A,1,0)),ISERROR(VLOOKUP(TRIM(MID(N533,FIND(",",N533)+1,FIND(",",N533,FIND(",",N533)+1)-FIND(",",N533)-1)),MapTable!$A:$A,1,0)),ISERROR(VLOOKUP(TRIM(MID(N533,FIND(",",N533,FIND(",",N533)+1)+1,FIND(",",N533,FIND(",",N533,FIND(",",N533)+1)+1)-FIND(",",N533,FIND(",",N533)+1)-1)),MapTable!$A:$A,1,0)),ISERROR(VLOOKUP(TRIM(MID(N533,FIND(",",N533,FIND(",",N533,FIND(",",N533)+1)+1)+1,999)),MapTable!$A:$A,1,0))),"맵없음",
  ""),
)))))</f>
        <v/>
      </c>
      <c r="T533" t="str">
        <f>IF(ISBLANK(S533),"",IF(ISERROR(VLOOKUP(S533,[1]DropTable!$A:$A,1,0)),"드랍없음",""))</f>
        <v/>
      </c>
      <c r="V533" t="str">
        <f>IF(ISBLANK(U533),"",IF(ISERROR(VLOOKUP(U533,[1]DropTable!$A:$A,1,0)),"드랍없음",""))</f>
        <v/>
      </c>
      <c r="X533">
        <v>8.1</v>
      </c>
    </row>
    <row r="534" spans="1:24" x14ac:dyDescent="0.3">
      <c r="A534">
        <v>15</v>
      </c>
      <c r="B534">
        <v>18</v>
      </c>
      <c r="C534">
        <f t="shared" si="29"/>
        <v>1680</v>
      </c>
      <c r="D534">
        <v>420</v>
      </c>
      <c r="E534" t="s">
        <v>114</v>
      </c>
      <c r="G534" t="b">
        <v>0</v>
      </c>
      <c r="H534" t="s">
        <v>24</v>
      </c>
      <c r="I534" t="str">
        <f>IF(ISBLANK(H534),"",IF(ISERROR(VLOOKUP(H534,MapTable!$A:$A,1,0)),"컨트롤없음",""))</f>
        <v/>
      </c>
      <c r="J534">
        <f t="shared" si="27"/>
        <v>2</v>
      </c>
      <c r="K534" t="b">
        <f t="shared" ca="1" si="28"/>
        <v>0</v>
      </c>
      <c r="M534" t="str">
        <f>IF(ISBLANK(L534),"",IF(ISERROR(VLOOKUP(L534,MapTable!$A:$A,1,0)),"컨트롤없음",""))</f>
        <v/>
      </c>
      <c r="O534" t="str">
        <f>IF(ISBLANK(N534),"",
IF(ISERROR(FIND(",",N534)),
  IF(ISERROR(VLOOKUP(N534,MapTable!$A:$A,1,0)),"맵없음",
  ""),
IF(ISERROR(FIND(",",N534,FIND(",",N534)+1)),
  IF(OR(ISERROR(VLOOKUP(LEFT(N534,FIND(",",N534)-1),MapTable!$A:$A,1,0)),ISERROR(VLOOKUP(TRIM(MID(N534,FIND(",",N534)+1,999)),MapTable!$A:$A,1,0))),"맵없음",
  ""),
IF(ISERROR(FIND(",",N534,FIND(",",N534,FIND(",",N534)+1)+1)),
  IF(OR(ISERROR(VLOOKUP(LEFT(N534,FIND(",",N534)-1),MapTable!$A:$A,1,0)),ISERROR(VLOOKUP(TRIM(MID(N534,FIND(",",N534)+1,FIND(",",N534,FIND(",",N534)+1)-FIND(",",N534)-1)),MapTable!$A:$A,1,0)),ISERROR(VLOOKUP(TRIM(MID(N534,FIND(",",N534,FIND(",",N534)+1)+1,999)),MapTable!$A:$A,1,0))),"맵없음",
  ""),
IF(ISERROR(FIND(",",N534,FIND(",",N534,FIND(",",N534,FIND(",",N534)+1)+1)+1)),
  IF(OR(ISERROR(VLOOKUP(LEFT(N534,FIND(",",N534)-1),MapTable!$A:$A,1,0)),ISERROR(VLOOKUP(TRIM(MID(N534,FIND(",",N534)+1,FIND(",",N534,FIND(",",N534)+1)-FIND(",",N534)-1)),MapTable!$A:$A,1,0)),ISERROR(VLOOKUP(TRIM(MID(N534,FIND(",",N534,FIND(",",N534)+1)+1,FIND(",",N534,FIND(",",N534,FIND(",",N534)+1)+1)-FIND(",",N534,FIND(",",N534)+1)-1)),MapTable!$A:$A,1,0)),ISERROR(VLOOKUP(TRIM(MID(N534,FIND(",",N534,FIND(",",N534,FIND(",",N534)+1)+1)+1,999)),MapTable!$A:$A,1,0))),"맵없음",
  ""),
)))))</f>
        <v/>
      </c>
      <c r="T534" t="str">
        <f>IF(ISBLANK(S534),"",IF(ISERROR(VLOOKUP(S534,[1]DropTable!$A:$A,1,0)),"드랍없음",""))</f>
        <v/>
      </c>
      <c r="V534" t="str">
        <f>IF(ISBLANK(U534),"",IF(ISERROR(VLOOKUP(U534,[1]DropTable!$A:$A,1,0)),"드랍없음",""))</f>
        <v/>
      </c>
      <c r="X534">
        <v>8.1</v>
      </c>
    </row>
    <row r="535" spans="1:24" x14ac:dyDescent="0.3">
      <c r="A535">
        <v>15</v>
      </c>
      <c r="B535">
        <v>19</v>
      </c>
      <c r="C535">
        <f t="shared" si="29"/>
        <v>1680</v>
      </c>
      <c r="D535">
        <v>420</v>
      </c>
      <c r="E535" t="s">
        <v>114</v>
      </c>
      <c r="G535" t="b">
        <v>0</v>
      </c>
      <c r="H535" t="s">
        <v>24</v>
      </c>
      <c r="I535" t="str">
        <f>IF(ISBLANK(H535),"",IF(ISERROR(VLOOKUP(H535,MapTable!$A:$A,1,0)),"컨트롤없음",""))</f>
        <v/>
      </c>
      <c r="J535">
        <f t="shared" si="27"/>
        <v>2</v>
      </c>
      <c r="K535" t="b">
        <f t="shared" ca="1" si="28"/>
        <v>1</v>
      </c>
      <c r="M535" t="str">
        <f>IF(ISBLANK(L535),"",IF(ISERROR(VLOOKUP(L535,MapTable!$A:$A,1,0)),"컨트롤없음",""))</f>
        <v/>
      </c>
      <c r="O535" t="str">
        <f>IF(ISBLANK(N535),"",
IF(ISERROR(FIND(",",N535)),
  IF(ISERROR(VLOOKUP(N535,MapTable!$A:$A,1,0)),"맵없음",
  ""),
IF(ISERROR(FIND(",",N535,FIND(",",N535)+1)),
  IF(OR(ISERROR(VLOOKUP(LEFT(N535,FIND(",",N535)-1),MapTable!$A:$A,1,0)),ISERROR(VLOOKUP(TRIM(MID(N535,FIND(",",N535)+1,999)),MapTable!$A:$A,1,0))),"맵없음",
  ""),
IF(ISERROR(FIND(",",N535,FIND(",",N535,FIND(",",N535)+1)+1)),
  IF(OR(ISERROR(VLOOKUP(LEFT(N535,FIND(",",N535)-1),MapTable!$A:$A,1,0)),ISERROR(VLOOKUP(TRIM(MID(N535,FIND(",",N535)+1,FIND(",",N535,FIND(",",N535)+1)-FIND(",",N535)-1)),MapTable!$A:$A,1,0)),ISERROR(VLOOKUP(TRIM(MID(N535,FIND(",",N535,FIND(",",N535)+1)+1,999)),MapTable!$A:$A,1,0))),"맵없음",
  ""),
IF(ISERROR(FIND(",",N535,FIND(",",N535,FIND(",",N535,FIND(",",N535)+1)+1)+1)),
  IF(OR(ISERROR(VLOOKUP(LEFT(N535,FIND(",",N535)-1),MapTable!$A:$A,1,0)),ISERROR(VLOOKUP(TRIM(MID(N535,FIND(",",N535)+1,FIND(",",N535,FIND(",",N535)+1)-FIND(",",N535)-1)),MapTable!$A:$A,1,0)),ISERROR(VLOOKUP(TRIM(MID(N535,FIND(",",N535,FIND(",",N535)+1)+1,FIND(",",N535,FIND(",",N535,FIND(",",N535)+1)+1)-FIND(",",N535,FIND(",",N535)+1)-1)),MapTable!$A:$A,1,0)),ISERROR(VLOOKUP(TRIM(MID(N535,FIND(",",N535,FIND(",",N535,FIND(",",N535)+1)+1)+1,999)),MapTable!$A:$A,1,0))),"맵없음",
  ""),
)))))</f>
        <v/>
      </c>
      <c r="T535" t="str">
        <f>IF(ISBLANK(S535),"",IF(ISERROR(VLOOKUP(S535,[1]DropTable!$A:$A,1,0)),"드랍없음",""))</f>
        <v/>
      </c>
      <c r="V535" t="str">
        <f>IF(ISBLANK(U535),"",IF(ISERROR(VLOOKUP(U535,[1]DropTable!$A:$A,1,0)),"드랍없음",""))</f>
        <v/>
      </c>
      <c r="X535">
        <v>8.1</v>
      </c>
    </row>
    <row r="536" spans="1:24" x14ac:dyDescent="0.3">
      <c r="A536">
        <v>15</v>
      </c>
      <c r="B536">
        <v>20</v>
      </c>
      <c r="C536">
        <f t="shared" si="29"/>
        <v>1680</v>
      </c>
      <c r="D536">
        <v>420</v>
      </c>
      <c r="E536" t="s">
        <v>114</v>
      </c>
      <c r="G536" t="b">
        <v>0</v>
      </c>
      <c r="H536" t="s">
        <v>24</v>
      </c>
      <c r="I536" t="str">
        <f>IF(ISBLANK(H536),"",IF(ISERROR(VLOOKUP(H536,MapTable!$A:$A,1,0)),"컨트롤없음",""))</f>
        <v/>
      </c>
      <c r="J536">
        <f t="shared" si="27"/>
        <v>12</v>
      </c>
      <c r="K536" t="b">
        <f t="shared" ca="1" si="28"/>
        <v>1</v>
      </c>
      <c r="M536" t="str">
        <f>IF(ISBLANK(L536),"",IF(ISERROR(VLOOKUP(L536,MapTable!$A:$A,1,0)),"컨트롤없음",""))</f>
        <v/>
      </c>
      <c r="O536" t="str">
        <f>IF(ISBLANK(N536),"",
IF(ISERROR(FIND(",",N536)),
  IF(ISERROR(VLOOKUP(N536,MapTable!$A:$A,1,0)),"맵없음",
  ""),
IF(ISERROR(FIND(",",N536,FIND(",",N536)+1)),
  IF(OR(ISERROR(VLOOKUP(LEFT(N536,FIND(",",N536)-1),MapTable!$A:$A,1,0)),ISERROR(VLOOKUP(TRIM(MID(N536,FIND(",",N536)+1,999)),MapTable!$A:$A,1,0))),"맵없음",
  ""),
IF(ISERROR(FIND(",",N536,FIND(",",N536,FIND(",",N536)+1)+1)),
  IF(OR(ISERROR(VLOOKUP(LEFT(N536,FIND(",",N536)-1),MapTable!$A:$A,1,0)),ISERROR(VLOOKUP(TRIM(MID(N536,FIND(",",N536)+1,FIND(",",N536,FIND(",",N536)+1)-FIND(",",N536)-1)),MapTable!$A:$A,1,0)),ISERROR(VLOOKUP(TRIM(MID(N536,FIND(",",N536,FIND(",",N536)+1)+1,999)),MapTable!$A:$A,1,0))),"맵없음",
  ""),
IF(ISERROR(FIND(",",N536,FIND(",",N536,FIND(",",N536,FIND(",",N536)+1)+1)+1)),
  IF(OR(ISERROR(VLOOKUP(LEFT(N536,FIND(",",N536)-1),MapTable!$A:$A,1,0)),ISERROR(VLOOKUP(TRIM(MID(N536,FIND(",",N536)+1,FIND(",",N536,FIND(",",N536)+1)-FIND(",",N536)-1)),MapTable!$A:$A,1,0)),ISERROR(VLOOKUP(TRIM(MID(N536,FIND(",",N536,FIND(",",N536)+1)+1,FIND(",",N536,FIND(",",N536,FIND(",",N536)+1)+1)-FIND(",",N536,FIND(",",N536)+1)-1)),MapTable!$A:$A,1,0)),ISERROR(VLOOKUP(TRIM(MID(N536,FIND(",",N536,FIND(",",N536,FIND(",",N536)+1)+1)+1,999)),MapTable!$A:$A,1,0))),"맵없음",
  ""),
)))))</f>
        <v/>
      </c>
      <c r="T536" t="str">
        <f>IF(ISBLANK(S536),"",IF(ISERROR(VLOOKUP(S536,[1]DropTable!$A:$A,1,0)),"드랍없음",""))</f>
        <v/>
      </c>
      <c r="V536" t="str">
        <f>IF(ISBLANK(U536),"",IF(ISERROR(VLOOKUP(U536,[1]DropTable!$A:$A,1,0)),"드랍없음",""))</f>
        <v/>
      </c>
      <c r="X536">
        <v>8.1</v>
      </c>
    </row>
    <row r="537" spans="1:24" x14ac:dyDescent="0.3">
      <c r="A537">
        <v>15</v>
      </c>
      <c r="B537">
        <v>21</v>
      </c>
      <c r="C537">
        <f t="shared" si="29"/>
        <v>1680</v>
      </c>
      <c r="D537">
        <v>420</v>
      </c>
      <c r="E537" t="s">
        <v>114</v>
      </c>
      <c r="G537" t="b">
        <v>0</v>
      </c>
      <c r="H537" t="s">
        <v>24</v>
      </c>
      <c r="I537" t="str">
        <f>IF(ISBLANK(H537),"",IF(ISERROR(VLOOKUP(H537,MapTable!$A:$A,1,0)),"컨트롤없음",""))</f>
        <v/>
      </c>
      <c r="J537">
        <f t="shared" si="27"/>
        <v>3</v>
      </c>
      <c r="K537" t="b">
        <f t="shared" ca="1" si="28"/>
        <v>0</v>
      </c>
      <c r="M537" t="str">
        <f>IF(ISBLANK(L537),"",IF(ISERROR(VLOOKUP(L537,MapTable!$A:$A,1,0)),"컨트롤없음",""))</f>
        <v/>
      </c>
      <c r="O537" t="str">
        <f>IF(ISBLANK(N537),"",
IF(ISERROR(FIND(",",N537)),
  IF(ISERROR(VLOOKUP(N537,MapTable!$A:$A,1,0)),"맵없음",
  ""),
IF(ISERROR(FIND(",",N537,FIND(",",N537)+1)),
  IF(OR(ISERROR(VLOOKUP(LEFT(N537,FIND(",",N537)-1),MapTable!$A:$A,1,0)),ISERROR(VLOOKUP(TRIM(MID(N537,FIND(",",N537)+1,999)),MapTable!$A:$A,1,0))),"맵없음",
  ""),
IF(ISERROR(FIND(",",N537,FIND(",",N537,FIND(",",N537)+1)+1)),
  IF(OR(ISERROR(VLOOKUP(LEFT(N537,FIND(",",N537)-1),MapTable!$A:$A,1,0)),ISERROR(VLOOKUP(TRIM(MID(N537,FIND(",",N537)+1,FIND(",",N537,FIND(",",N537)+1)-FIND(",",N537)-1)),MapTable!$A:$A,1,0)),ISERROR(VLOOKUP(TRIM(MID(N537,FIND(",",N537,FIND(",",N537)+1)+1,999)),MapTable!$A:$A,1,0))),"맵없음",
  ""),
IF(ISERROR(FIND(",",N537,FIND(",",N537,FIND(",",N537,FIND(",",N537)+1)+1)+1)),
  IF(OR(ISERROR(VLOOKUP(LEFT(N537,FIND(",",N537)-1),MapTable!$A:$A,1,0)),ISERROR(VLOOKUP(TRIM(MID(N537,FIND(",",N537)+1,FIND(",",N537,FIND(",",N537)+1)-FIND(",",N537)-1)),MapTable!$A:$A,1,0)),ISERROR(VLOOKUP(TRIM(MID(N537,FIND(",",N537,FIND(",",N537)+1)+1,FIND(",",N537,FIND(",",N537,FIND(",",N537)+1)+1)-FIND(",",N537,FIND(",",N537)+1)-1)),MapTable!$A:$A,1,0)),ISERROR(VLOOKUP(TRIM(MID(N537,FIND(",",N537,FIND(",",N537,FIND(",",N537)+1)+1)+1,999)),MapTable!$A:$A,1,0))),"맵없음",
  ""),
)))))</f>
        <v/>
      </c>
      <c r="T537" t="str">
        <f>IF(ISBLANK(S537),"",IF(ISERROR(VLOOKUP(S537,[1]DropTable!$A:$A,1,0)),"드랍없음",""))</f>
        <v/>
      </c>
      <c r="V537" t="str">
        <f>IF(ISBLANK(U537),"",IF(ISERROR(VLOOKUP(U537,[1]DropTable!$A:$A,1,0)),"드랍없음",""))</f>
        <v/>
      </c>
      <c r="X537">
        <v>8.1</v>
      </c>
    </row>
    <row r="538" spans="1:24" x14ac:dyDescent="0.3">
      <c r="A538">
        <v>15</v>
      </c>
      <c r="B538">
        <v>22</v>
      </c>
      <c r="C538">
        <f t="shared" si="29"/>
        <v>1680</v>
      </c>
      <c r="D538">
        <v>420</v>
      </c>
      <c r="E538" t="s">
        <v>114</v>
      </c>
      <c r="G538" t="b">
        <v>0</v>
      </c>
      <c r="H538" t="s">
        <v>24</v>
      </c>
      <c r="I538" t="str">
        <f>IF(ISBLANK(H538),"",IF(ISERROR(VLOOKUP(H538,MapTable!$A:$A,1,0)),"컨트롤없음",""))</f>
        <v/>
      </c>
      <c r="J538">
        <f t="shared" si="27"/>
        <v>3</v>
      </c>
      <c r="K538" t="b">
        <f t="shared" ca="1" si="28"/>
        <v>0</v>
      </c>
      <c r="M538" t="str">
        <f>IF(ISBLANK(L538),"",IF(ISERROR(VLOOKUP(L538,MapTable!$A:$A,1,0)),"컨트롤없음",""))</f>
        <v/>
      </c>
      <c r="O538" t="str">
        <f>IF(ISBLANK(N538),"",
IF(ISERROR(FIND(",",N538)),
  IF(ISERROR(VLOOKUP(N538,MapTable!$A:$A,1,0)),"맵없음",
  ""),
IF(ISERROR(FIND(",",N538,FIND(",",N538)+1)),
  IF(OR(ISERROR(VLOOKUP(LEFT(N538,FIND(",",N538)-1),MapTable!$A:$A,1,0)),ISERROR(VLOOKUP(TRIM(MID(N538,FIND(",",N538)+1,999)),MapTable!$A:$A,1,0))),"맵없음",
  ""),
IF(ISERROR(FIND(",",N538,FIND(",",N538,FIND(",",N538)+1)+1)),
  IF(OR(ISERROR(VLOOKUP(LEFT(N538,FIND(",",N538)-1),MapTable!$A:$A,1,0)),ISERROR(VLOOKUP(TRIM(MID(N538,FIND(",",N538)+1,FIND(",",N538,FIND(",",N538)+1)-FIND(",",N538)-1)),MapTable!$A:$A,1,0)),ISERROR(VLOOKUP(TRIM(MID(N538,FIND(",",N538,FIND(",",N538)+1)+1,999)),MapTable!$A:$A,1,0))),"맵없음",
  ""),
IF(ISERROR(FIND(",",N538,FIND(",",N538,FIND(",",N538,FIND(",",N538)+1)+1)+1)),
  IF(OR(ISERROR(VLOOKUP(LEFT(N538,FIND(",",N538)-1),MapTable!$A:$A,1,0)),ISERROR(VLOOKUP(TRIM(MID(N538,FIND(",",N538)+1,FIND(",",N538,FIND(",",N538)+1)-FIND(",",N538)-1)),MapTable!$A:$A,1,0)),ISERROR(VLOOKUP(TRIM(MID(N538,FIND(",",N538,FIND(",",N538)+1)+1,FIND(",",N538,FIND(",",N538,FIND(",",N538)+1)+1)-FIND(",",N538,FIND(",",N538)+1)-1)),MapTable!$A:$A,1,0)),ISERROR(VLOOKUP(TRIM(MID(N538,FIND(",",N538,FIND(",",N538,FIND(",",N538)+1)+1)+1,999)),MapTable!$A:$A,1,0))),"맵없음",
  ""),
)))))</f>
        <v/>
      </c>
      <c r="T538" t="str">
        <f>IF(ISBLANK(S538),"",IF(ISERROR(VLOOKUP(S538,[1]DropTable!$A:$A,1,0)),"드랍없음",""))</f>
        <v/>
      </c>
      <c r="V538" t="str">
        <f>IF(ISBLANK(U538),"",IF(ISERROR(VLOOKUP(U538,[1]DropTable!$A:$A,1,0)),"드랍없음",""))</f>
        <v/>
      </c>
      <c r="X538">
        <v>8.1</v>
      </c>
    </row>
    <row r="539" spans="1:24" x14ac:dyDescent="0.3">
      <c r="A539">
        <v>15</v>
      </c>
      <c r="B539">
        <v>23</v>
      </c>
      <c r="C539">
        <f t="shared" si="29"/>
        <v>1680</v>
      </c>
      <c r="D539">
        <v>420</v>
      </c>
      <c r="E539" t="s">
        <v>114</v>
      </c>
      <c r="G539" t="b">
        <v>0</v>
      </c>
      <c r="H539" t="s">
        <v>24</v>
      </c>
      <c r="I539" t="str">
        <f>IF(ISBLANK(H539),"",IF(ISERROR(VLOOKUP(H539,MapTable!$A:$A,1,0)),"컨트롤없음",""))</f>
        <v/>
      </c>
      <c r="J539">
        <f t="shared" si="27"/>
        <v>3</v>
      </c>
      <c r="K539" t="b">
        <f t="shared" ca="1" si="28"/>
        <v>0</v>
      </c>
      <c r="M539" t="str">
        <f>IF(ISBLANK(L539),"",IF(ISERROR(VLOOKUP(L539,MapTable!$A:$A,1,0)),"컨트롤없음",""))</f>
        <v/>
      </c>
      <c r="O539" t="str">
        <f>IF(ISBLANK(N539),"",
IF(ISERROR(FIND(",",N539)),
  IF(ISERROR(VLOOKUP(N539,MapTable!$A:$A,1,0)),"맵없음",
  ""),
IF(ISERROR(FIND(",",N539,FIND(",",N539)+1)),
  IF(OR(ISERROR(VLOOKUP(LEFT(N539,FIND(",",N539)-1),MapTable!$A:$A,1,0)),ISERROR(VLOOKUP(TRIM(MID(N539,FIND(",",N539)+1,999)),MapTable!$A:$A,1,0))),"맵없음",
  ""),
IF(ISERROR(FIND(",",N539,FIND(",",N539,FIND(",",N539)+1)+1)),
  IF(OR(ISERROR(VLOOKUP(LEFT(N539,FIND(",",N539)-1),MapTable!$A:$A,1,0)),ISERROR(VLOOKUP(TRIM(MID(N539,FIND(",",N539)+1,FIND(",",N539,FIND(",",N539)+1)-FIND(",",N539)-1)),MapTable!$A:$A,1,0)),ISERROR(VLOOKUP(TRIM(MID(N539,FIND(",",N539,FIND(",",N539)+1)+1,999)),MapTable!$A:$A,1,0))),"맵없음",
  ""),
IF(ISERROR(FIND(",",N539,FIND(",",N539,FIND(",",N539,FIND(",",N539)+1)+1)+1)),
  IF(OR(ISERROR(VLOOKUP(LEFT(N539,FIND(",",N539)-1),MapTable!$A:$A,1,0)),ISERROR(VLOOKUP(TRIM(MID(N539,FIND(",",N539)+1,FIND(",",N539,FIND(",",N539)+1)-FIND(",",N539)-1)),MapTable!$A:$A,1,0)),ISERROR(VLOOKUP(TRIM(MID(N539,FIND(",",N539,FIND(",",N539)+1)+1,FIND(",",N539,FIND(",",N539,FIND(",",N539)+1)+1)-FIND(",",N539,FIND(",",N539)+1)-1)),MapTable!$A:$A,1,0)),ISERROR(VLOOKUP(TRIM(MID(N539,FIND(",",N539,FIND(",",N539,FIND(",",N539)+1)+1)+1,999)),MapTable!$A:$A,1,0))),"맵없음",
  ""),
)))))</f>
        <v/>
      </c>
      <c r="T539" t="str">
        <f>IF(ISBLANK(S539),"",IF(ISERROR(VLOOKUP(S539,[1]DropTable!$A:$A,1,0)),"드랍없음",""))</f>
        <v/>
      </c>
      <c r="V539" t="str">
        <f>IF(ISBLANK(U539),"",IF(ISERROR(VLOOKUP(U539,[1]DropTable!$A:$A,1,0)),"드랍없음",""))</f>
        <v/>
      </c>
      <c r="X539">
        <v>8.1</v>
      </c>
    </row>
    <row r="540" spans="1:24" x14ac:dyDescent="0.3">
      <c r="A540">
        <v>15</v>
      </c>
      <c r="B540">
        <v>24</v>
      </c>
      <c r="C540">
        <f t="shared" si="29"/>
        <v>1680</v>
      </c>
      <c r="D540">
        <v>420</v>
      </c>
      <c r="E540" t="s">
        <v>114</v>
      </c>
      <c r="G540" t="b">
        <v>0</v>
      </c>
      <c r="H540" t="s">
        <v>24</v>
      </c>
      <c r="I540" t="str">
        <f>IF(ISBLANK(H540),"",IF(ISERROR(VLOOKUP(H540,MapTable!$A:$A,1,0)),"컨트롤없음",""))</f>
        <v/>
      </c>
      <c r="J540">
        <f t="shared" si="27"/>
        <v>3</v>
      </c>
      <c r="K540" t="b">
        <f t="shared" ca="1" si="28"/>
        <v>0</v>
      </c>
      <c r="M540" t="str">
        <f>IF(ISBLANK(L540),"",IF(ISERROR(VLOOKUP(L540,MapTable!$A:$A,1,0)),"컨트롤없음",""))</f>
        <v/>
      </c>
      <c r="O540" t="str">
        <f>IF(ISBLANK(N540),"",
IF(ISERROR(FIND(",",N540)),
  IF(ISERROR(VLOOKUP(N540,MapTable!$A:$A,1,0)),"맵없음",
  ""),
IF(ISERROR(FIND(",",N540,FIND(",",N540)+1)),
  IF(OR(ISERROR(VLOOKUP(LEFT(N540,FIND(",",N540)-1),MapTable!$A:$A,1,0)),ISERROR(VLOOKUP(TRIM(MID(N540,FIND(",",N540)+1,999)),MapTable!$A:$A,1,0))),"맵없음",
  ""),
IF(ISERROR(FIND(",",N540,FIND(",",N540,FIND(",",N540)+1)+1)),
  IF(OR(ISERROR(VLOOKUP(LEFT(N540,FIND(",",N540)-1),MapTable!$A:$A,1,0)),ISERROR(VLOOKUP(TRIM(MID(N540,FIND(",",N540)+1,FIND(",",N540,FIND(",",N540)+1)-FIND(",",N540)-1)),MapTable!$A:$A,1,0)),ISERROR(VLOOKUP(TRIM(MID(N540,FIND(",",N540,FIND(",",N540)+1)+1,999)),MapTable!$A:$A,1,0))),"맵없음",
  ""),
IF(ISERROR(FIND(",",N540,FIND(",",N540,FIND(",",N540,FIND(",",N540)+1)+1)+1)),
  IF(OR(ISERROR(VLOOKUP(LEFT(N540,FIND(",",N540)-1),MapTable!$A:$A,1,0)),ISERROR(VLOOKUP(TRIM(MID(N540,FIND(",",N540)+1,FIND(",",N540,FIND(",",N540)+1)-FIND(",",N540)-1)),MapTable!$A:$A,1,0)),ISERROR(VLOOKUP(TRIM(MID(N540,FIND(",",N540,FIND(",",N540)+1)+1,FIND(",",N540,FIND(",",N540,FIND(",",N540)+1)+1)-FIND(",",N540,FIND(",",N540)+1)-1)),MapTable!$A:$A,1,0)),ISERROR(VLOOKUP(TRIM(MID(N540,FIND(",",N540,FIND(",",N540,FIND(",",N540)+1)+1)+1,999)),MapTable!$A:$A,1,0))),"맵없음",
  ""),
)))))</f>
        <v/>
      </c>
      <c r="T540" t="str">
        <f>IF(ISBLANK(S540),"",IF(ISERROR(VLOOKUP(S540,[1]DropTable!$A:$A,1,0)),"드랍없음",""))</f>
        <v/>
      </c>
      <c r="V540" t="str">
        <f>IF(ISBLANK(U540),"",IF(ISERROR(VLOOKUP(U540,[1]DropTable!$A:$A,1,0)),"드랍없음",""))</f>
        <v/>
      </c>
      <c r="X540">
        <v>8.1</v>
      </c>
    </row>
    <row r="541" spans="1:24" x14ac:dyDescent="0.3">
      <c r="A541">
        <v>15</v>
      </c>
      <c r="B541">
        <v>25</v>
      </c>
      <c r="C541">
        <f t="shared" si="29"/>
        <v>1680</v>
      </c>
      <c r="D541">
        <v>420</v>
      </c>
      <c r="E541" t="s">
        <v>114</v>
      </c>
      <c r="G541" t="b">
        <v>0</v>
      </c>
      <c r="H541" t="s">
        <v>24</v>
      </c>
      <c r="I541" t="str">
        <f>IF(ISBLANK(H541),"",IF(ISERROR(VLOOKUP(H541,MapTable!$A:$A,1,0)),"컨트롤없음",""))</f>
        <v/>
      </c>
      <c r="J541">
        <f t="shared" si="27"/>
        <v>11</v>
      </c>
      <c r="K541" t="b">
        <f t="shared" ca="1" si="28"/>
        <v>0</v>
      </c>
      <c r="M541" t="str">
        <f>IF(ISBLANK(L541),"",IF(ISERROR(VLOOKUP(L541,MapTable!$A:$A,1,0)),"컨트롤없음",""))</f>
        <v/>
      </c>
      <c r="O541" t="str">
        <f>IF(ISBLANK(N541),"",
IF(ISERROR(FIND(",",N541)),
  IF(ISERROR(VLOOKUP(N541,MapTable!$A:$A,1,0)),"맵없음",
  ""),
IF(ISERROR(FIND(",",N541,FIND(",",N541)+1)),
  IF(OR(ISERROR(VLOOKUP(LEFT(N541,FIND(",",N541)-1),MapTable!$A:$A,1,0)),ISERROR(VLOOKUP(TRIM(MID(N541,FIND(",",N541)+1,999)),MapTable!$A:$A,1,0))),"맵없음",
  ""),
IF(ISERROR(FIND(",",N541,FIND(",",N541,FIND(",",N541)+1)+1)),
  IF(OR(ISERROR(VLOOKUP(LEFT(N541,FIND(",",N541)-1),MapTable!$A:$A,1,0)),ISERROR(VLOOKUP(TRIM(MID(N541,FIND(",",N541)+1,FIND(",",N541,FIND(",",N541)+1)-FIND(",",N541)-1)),MapTable!$A:$A,1,0)),ISERROR(VLOOKUP(TRIM(MID(N541,FIND(",",N541,FIND(",",N541)+1)+1,999)),MapTable!$A:$A,1,0))),"맵없음",
  ""),
IF(ISERROR(FIND(",",N541,FIND(",",N541,FIND(",",N541,FIND(",",N541)+1)+1)+1)),
  IF(OR(ISERROR(VLOOKUP(LEFT(N541,FIND(",",N541)-1),MapTable!$A:$A,1,0)),ISERROR(VLOOKUP(TRIM(MID(N541,FIND(",",N541)+1,FIND(",",N541,FIND(",",N541)+1)-FIND(",",N541)-1)),MapTable!$A:$A,1,0)),ISERROR(VLOOKUP(TRIM(MID(N541,FIND(",",N541,FIND(",",N541)+1)+1,FIND(",",N541,FIND(",",N541,FIND(",",N541)+1)+1)-FIND(",",N541,FIND(",",N541)+1)-1)),MapTable!$A:$A,1,0)),ISERROR(VLOOKUP(TRIM(MID(N541,FIND(",",N541,FIND(",",N541,FIND(",",N541)+1)+1)+1,999)),MapTable!$A:$A,1,0))),"맵없음",
  ""),
)))))</f>
        <v/>
      </c>
      <c r="T541" t="str">
        <f>IF(ISBLANK(S541),"",IF(ISERROR(VLOOKUP(S541,[1]DropTable!$A:$A,1,0)),"드랍없음",""))</f>
        <v/>
      </c>
      <c r="V541" t="str">
        <f>IF(ISBLANK(U541),"",IF(ISERROR(VLOOKUP(U541,[1]DropTable!$A:$A,1,0)),"드랍없음",""))</f>
        <v/>
      </c>
      <c r="X541">
        <v>8.1</v>
      </c>
    </row>
    <row r="542" spans="1:24" x14ac:dyDescent="0.3">
      <c r="A542">
        <v>15</v>
      </c>
      <c r="B542">
        <v>26</v>
      </c>
      <c r="C542">
        <f t="shared" si="29"/>
        <v>1680</v>
      </c>
      <c r="D542">
        <v>420</v>
      </c>
      <c r="E542" t="s">
        <v>114</v>
      </c>
      <c r="G542" t="b">
        <v>0</v>
      </c>
      <c r="H542" t="s">
        <v>24</v>
      </c>
      <c r="I542" t="str">
        <f>IF(ISBLANK(H542),"",IF(ISERROR(VLOOKUP(H542,MapTable!$A:$A,1,0)),"컨트롤없음",""))</f>
        <v/>
      </c>
      <c r="J542">
        <f t="shared" si="27"/>
        <v>3</v>
      </c>
      <c r="K542" t="b">
        <f t="shared" ca="1" si="28"/>
        <v>0</v>
      </c>
      <c r="M542" t="str">
        <f>IF(ISBLANK(L542),"",IF(ISERROR(VLOOKUP(L542,MapTable!$A:$A,1,0)),"컨트롤없음",""))</f>
        <v/>
      </c>
      <c r="O542" t="str">
        <f>IF(ISBLANK(N542),"",
IF(ISERROR(FIND(",",N542)),
  IF(ISERROR(VLOOKUP(N542,MapTable!$A:$A,1,0)),"맵없음",
  ""),
IF(ISERROR(FIND(",",N542,FIND(",",N542)+1)),
  IF(OR(ISERROR(VLOOKUP(LEFT(N542,FIND(",",N542)-1),MapTable!$A:$A,1,0)),ISERROR(VLOOKUP(TRIM(MID(N542,FIND(",",N542)+1,999)),MapTable!$A:$A,1,0))),"맵없음",
  ""),
IF(ISERROR(FIND(",",N542,FIND(",",N542,FIND(",",N542)+1)+1)),
  IF(OR(ISERROR(VLOOKUP(LEFT(N542,FIND(",",N542)-1),MapTable!$A:$A,1,0)),ISERROR(VLOOKUP(TRIM(MID(N542,FIND(",",N542)+1,FIND(",",N542,FIND(",",N542)+1)-FIND(",",N542)-1)),MapTable!$A:$A,1,0)),ISERROR(VLOOKUP(TRIM(MID(N542,FIND(",",N542,FIND(",",N542)+1)+1,999)),MapTable!$A:$A,1,0))),"맵없음",
  ""),
IF(ISERROR(FIND(",",N542,FIND(",",N542,FIND(",",N542,FIND(",",N542)+1)+1)+1)),
  IF(OR(ISERROR(VLOOKUP(LEFT(N542,FIND(",",N542)-1),MapTable!$A:$A,1,0)),ISERROR(VLOOKUP(TRIM(MID(N542,FIND(",",N542)+1,FIND(",",N542,FIND(",",N542)+1)-FIND(",",N542)-1)),MapTable!$A:$A,1,0)),ISERROR(VLOOKUP(TRIM(MID(N542,FIND(",",N542,FIND(",",N542)+1)+1,FIND(",",N542,FIND(",",N542,FIND(",",N542)+1)+1)-FIND(",",N542,FIND(",",N542)+1)-1)),MapTable!$A:$A,1,0)),ISERROR(VLOOKUP(TRIM(MID(N542,FIND(",",N542,FIND(",",N542,FIND(",",N542)+1)+1)+1,999)),MapTable!$A:$A,1,0))),"맵없음",
  ""),
)))))</f>
        <v/>
      </c>
      <c r="T542" t="str">
        <f>IF(ISBLANK(S542),"",IF(ISERROR(VLOOKUP(S542,[1]DropTable!$A:$A,1,0)),"드랍없음",""))</f>
        <v/>
      </c>
      <c r="V542" t="str">
        <f>IF(ISBLANK(U542),"",IF(ISERROR(VLOOKUP(U542,[1]DropTable!$A:$A,1,0)),"드랍없음",""))</f>
        <v/>
      </c>
      <c r="X542">
        <v>8.1</v>
      </c>
    </row>
    <row r="543" spans="1:24" x14ac:dyDescent="0.3">
      <c r="A543">
        <v>15</v>
      </c>
      <c r="B543">
        <v>27</v>
      </c>
      <c r="C543">
        <f t="shared" si="29"/>
        <v>1680</v>
      </c>
      <c r="D543">
        <v>420</v>
      </c>
      <c r="E543" t="s">
        <v>114</v>
      </c>
      <c r="G543" t="b">
        <v>0</v>
      </c>
      <c r="H543" t="s">
        <v>24</v>
      </c>
      <c r="I543" t="str">
        <f>IF(ISBLANK(H543),"",IF(ISERROR(VLOOKUP(H543,MapTable!$A:$A,1,0)),"컨트롤없음",""))</f>
        <v/>
      </c>
      <c r="J543">
        <f t="shared" si="27"/>
        <v>3</v>
      </c>
      <c r="K543" t="b">
        <f t="shared" ca="1" si="28"/>
        <v>0</v>
      </c>
      <c r="M543" t="str">
        <f>IF(ISBLANK(L543),"",IF(ISERROR(VLOOKUP(L543,MapTable!$A:$A,1,0)),"컨트롤없음",""))</f>
        <v/>
      </c>
      <c r="O543" t="str">
        <f>IF(ISBLANK(N543),"",
IF(ISERROR(FIND(",",N543)),
  IF(ISERROR(VLOOKUP(N543,MapTable!$A:$A,1,0)),"맵없음",
  ""),
IF(ISERROR(FIND(",",N543,FIND(",",N543)+1)),
  IF(OR(ISERROR(VLOOKUP(LEFT(N543,FIND(",",N543)-1),MapTable!$A:$A,1,0)),ISERROR(VLOOKUP(TRIM(MID(N543,FIND(",",N543)+1,999)),MapTable!$A:$A,1,0))),"맵없음",
  ""),
IF(ISERROR(FIND(",",N543,FIND(",",N543,FIND(",",N543)+1)+1)),
  IF(OR(ISERROR(VLOOKUP(LEFT(N543,FIND(",",N543)-1),MapTable!$A:$A,1,0)),ISERROR(VLOOKUP(TRIM(MID(N543,FIND(",",N543)+1,FIND(",",N543,FIND(",",N543)+1)-FIND(",",N543)-1)),MapTable!$A:$A,1,0)),ISERROR(VLOOKUP(TRIM(MID(N543,FIND(",",N543,FIND(",",N543)+1)+1,999)),MapTable!$A:$A,1,0))),"맵없음",
  ""),
IF(ISERROR(FIND(",",N543,FIND(",",N543,FIND(",",N543,FIND(",",N543)+1)+1)+1)),
  IF(OR(ISERROR(VLOOKUP(LEFT(N543,FIND(",",N543)-1),MapTable!$A:$A,1,0)),ISERROR(VLOOKUP(TRIM(MID(N543,FIND(",",N543)+1,FIND(",",N543,FIND(",",N543)+1)-FIND(",",N543)-1)),MapTable!$A:$A,1,0)),ISERROR(VLOOKUP(TRIM(MID(N543,FIND(",",N543,FIND(",",N543)+1)+1,FIND(",",N543,FIND(",",N543,FIND(",",N543)+1)+1)-FIND(",",N543,FIND(",",N543)+1)-1)),MapTable!$A:$A,1,0)),ISERROR(VLOOKUP(TRIM(MID(N543,FIND(",",N543,FIND(",",N543,FIND(",",N543)+1)+1)+1,999)),MapTable!$A:$A,1,0))),"맵없음",
  ""),
)))))</f>
        <v/>
      </c>
      <c r="T543" t="str">
        <f>IF(ISBLANK(S543),"",IF(ISERROR(VLOOKUP(S543,[1]DropTable!$A:$A,1,0)),"드랍없음",""))</f>
        <v/>
      </c>
      <c r="V543" t="str">
        <f>IF(ISBLANK(U543),"",IF(ISERROR(VLOOKUP(U543,[1]DropTable!$A:$A,1,0)),"드랍없음",""))</f>
        <v/>
      </c>
      <c r="X543">
        <v>8.1</v>
      </c>
    </row>
    <row r="544" spans="1:24" x14ac:dyDescent="0.3">
      <c r="A544">
        <v>15</v>
      </c>
      <c r="B544">
        <v>28</v>
      </c>
      <c r="C544">
        <f t="shared" si="29"/>
        <v>1680</v>
      </c>
      <c r="D544">
        <v>420</v>
      </c>
      <c r="E544" t="s">
        <v>114</v>
      </c>
      <c r="G544" t="b">
        <v>0</v>
      </c>
      <c r="H544" t="s">
        <v>24</v>
      </c>
      <c r="I544" t="str">
        <f>IF(ISBLANK(H544),"",IF(ISERROR(VLOOKUP(H544,MapTable!$A:$A,1,0)),"컨트롤없음",""))</f>
        <v/>
      </c>
      <c r="J544">
        <f t="shared" si="27"/>
        <v>3</v>
      </c>
      <c r="K544" t="b">
        <f t="shared" ca="1" si="28"/>
        <v>0</v>
      </c>
      <c r="M544" t="str">
        <f>IF(ISBLANK(L544),"",IF(ISERROR(VLOOKUP(L544,MapTable!$A:$A,1,0)),"컨트롤없음",""))</f>
        <v/>
      </c>
      <c r="O544" t="str">
        <f>IF(ISBLANK(N544),"",
IF(ISERROR(FIND(",",N544)),
  IF(ISERROR(VLOOKUP(N544,MapTable!$A:$A,1,0)),"맵없음",
  ""),
IF(ISERROR(FIND(",",N544,FIND(",",N544)+1)),
  IF(OR(ISERROR(VLOOKUP(LEFT(N544,FIND(",",N544)-1),MapTable!$A:$A,1,0)),ISERROR(VLOOKUP(TRIM(MID(N544,FIND(",",N544)+1,999)),MapTable!$A:$A,1,0))),"맵없음",
  ""),
IF(ISERROR(FIND(",",N544,FIND(",",N544,FIND(",",N544)+1)+1)),
  IF(OR(ISERROR(VLOOKUP(LEFT(N544,FIND(",",N544)-1),MapTable!$A:$A,1,0)),ISERROR(VLOOKUP(TRIM(MID(N544,FIND(",",N544)+1,FIND(",",N544,FIND(",",N544)+1)-FIND(",",N544)-1)),MapTable!$A:$A,1,0)),ISERROR(VLOOKUP(TRIM(MID(N544,FIND(",",N544,FIND(",",N544)+1)+1,999)),MapTable!$A:$A,1,0))),"맵없음",
  ""),
IF(ISERROR(FIND(",",N544,FIND(",",N544,FIND(",",N544,FIND(",",N544)+1)+1)+1)),
  IF(OR(ISERROR(VLOOKUP(LEFT(N544,FIND(",",N544)-1),MapTable!$A:$A,1,0)),ISERROR(VLOOKUP(TRIM(MID(N544,FIND(",",N544)+1,FIND(",",N544,FIND(",",N544)+1)-FIND(",",N544)-1)),MapTable!$A:$A,1,0)),ISERROR(VLOOKUP(TRIM(MID(N544,FIND(",",N544,FIND(",",N544)+1)+1,FIND(",",N544,FIND(",",N544,FIND(",",N544)+1)+1)-FIND(",",N544,FIND(",",N544)+1)-1)),MapTable!$A:$A,1,0)),ISERROR(VLOOKUP(TRIM(MID(N544,FIND(",",N544,FIND(",",N544,FIND(",",N544)+1)+1)+1,999)),MapTable!$A:$A,1,0))),"맵없음",
  ""),
)))))</f>
        <v/>
      </c>
      <c r="T544" t="str">
        <f>IF(ISBLANK(S544),"",IF(ISERROR(VLOOKUP(S544,[1]DropTable!$A:$A,1,0)),"드랍없음",""))</f>
        <v/>
      </c>
      <c r="V544" t="str">
        <f>IF(ISBLANK(U544),"",IF(ISERROR(VLOOKUP(U544,[1]DropTable!$A:$A,1,0)),"드랍없음",""))</f>
        <v/>
      </c>
      <c r="X544">
        <v>8.1</v>
      </c>
    </row>
    <row r="545" spans="1:24" x14ac:dyDescent="0.3">
      <c r="A545">
        <v>15</v>
      </c>
      <c r="B545">
        <v>29</v>
      </c>
      <c r="C545">
        <f t="shared" si="29"/>
        <v>1680</v>
      </c>
      <c r="D545">
        <v>420</v>
      </c>
      <c r="E545" t="s">
        <v>114</v>
      </c>
      <c r="G545" t="b">
        <v>0</v>
      </c>
      <c r="H545" t="s">
        <v>24</v>
      </c>
      <c r="I545" t="str">
        <f>IF(ISBLANK(H545),"",IF(ISERROR(VLOOKUP(H545,MapTable!$A:$A,1,0)),"컨트롤없음",""))</f>
        <v/>
      </c>
      <c r="J545">
        <f t="shared" si="27"/>
        <v>3</v>
      </c>
      <c r="K545" t="b">
        <f t="shared" ca="1" si="28"/>
        <v>1</v>
      </c>
      <c r="M545" t="str">
        <f>IF(ISBLANK(L545),"",IF(ISERROR(VLOOKUP(L545,MapTable!$A:$A,1,0)),"컨트롤없음",""))</f>
        <v/>
      </c>
      <c r="O545" t="str">
        <f>IF(ISBLANK(N545),"",
IF(ISERROR(FIND(",",N545)),
  IF(ISERROR(VLOOKUP(N545,MapTable!$A:$A,1,0)),"맵없음",
  ""),
IF(ISERROR(FIND(",",N545,FIND(",",N545)+1)),
  IF(OR(ISERROR(VLOOKUP(LEFT(N545,FIND(",",N545)-1),MapTable!$A:$A,1,0)),ISERROR(VLOOKUP(TRIM(MID(N545,FIND(",",N545)+1,999)),MapTable!$A:$A,1,0))),"맵없음",
  ""),
IF(ISERROR(FIND(",",N545,FIND(",",N545,FIND(",",N545)+1)+1)),
  IF(OR(ISERROR(VLOOKUP(LEFT(N545,FIND(",",N545)-1),MapTable!$A:$A,1,0)),ISERROR(VLOOKUP(TRIM(MID(N545,FIND(",",N545)+1,FIND(",",N545,FIND(",",N545)+1)-FIND(",",N545)-1)),MapTable!$A:$A,1,0)),ISERROR(VLOOKUP(TRIM(MID(N545,FIND(",",N545,FIND(",",N545)+1)+1,999)),MapTable!$A:$A,1,0))),"맵없음",
  ""),
IF(ISERROR(FIND(",",N545,FIND(",",N545,FIND(",",N545,FIND(",",N545)+1)+1)+1)),
  IF(OR(ISERROR(VLOOKUP(LEFT(N545,FIND(",",N545)-1),MapTable!$A:$A,1,0)),ISERROR(VLOOKUP(TRIM(MID(N545,FIND(",",N545)+1,FIND(",",N545,FIND(",",N545)+1)-FIND(",",N545)-1)),MapTable!$A:$A,1,0)),ISERROR(VLOOKUP(TRIM(MID(N545,FIND(",",N545,FIND(",",N545)+1)+1,FIND(",",N545,FIND(",",N545,FIND(",",N545)+1)+1)-FIND(",",N545,FIND(",",N545)+1)-1)),MapTable!$A:$A,1,0)),ISERROR(VLOOKUP(TRIM(MID(N545,FIND(",",N545,FIND(",",N545,FIND(",",N545)+1)+1)+1,999)),MapTable!$A:$A,1,0))),"맵없음",
  ""),
)))))</f>
        <v/>
      </c>
      <c r="T545" t="str">
        <f>IF(ISBLANK(S545),"",IF(ISERROR(VLOOKUP(S545,[1]DropTable!$A:$A,1,0)),"드랍없음",""))</f>
        <v/>
      </c>
      <c r="V545" t="str">
        <f>IF(ISBLANK(U545),"",IF(ISERROR(VLOOKUP(U545,[1]DropTable!$A:$A,1,0)),"드랍없음",""))</f>
        <v/>
      </c>
      <c r="X545">
        <v>8.1</v>
      </c>
    </row>
    <row r="546" spans="1:24" x14ac:dyDescent="0.3">
      <c r="A546">
        <v>15</v>
      </c>
      <c r="B546">
        <v>30</v>
      </c>
      <c r="C546">
        <f t="shared" si="29"/>
        <v>1680</v>
      </c>
      <c r="D546">
        <v>420</v>
      </c>
      <c r="E546" t="s">
        <v>114</v>
      </c>
      <c r="G546" t="b">
        <v>0</v>
      </c>
      <c r="H546" t="s">
        <v>24</v>
      </c>
      <c r="I546" t="str">
        <f>IF(ISBLANK(H546),"",IF(ISERROR(VLOOKUP(H546,MapTable!$A:$A,1,0)),"컨트롤없음",""))</f>
        <v/>
      </c>
      <c r="J546">
        <f t="shared" si="27"/>
        <v>12</v>
      </c>
      <c r="K546" t="b">
        <f t="shared" ca="1" si="28"/>
        <v>1</v>
      </c>
      <c r="M546" t="str">
        <f>IF(ISBLANK(L546),"",IF(ISERROR(VLOOKUP(L546,MapTable!$A:$A,1,0)),"컨트롤없음",""))</f>
        <v/>
      </c>
      <c r="O546" t="str">
        <f>IF(ISBLANK(N546),"",
IF(ISERROR(FIND(",",N546)),
  IF(ISERROR(VLOOKUP(N546,MapTable!$A:$A,1,0)),"맵없음",
  ""),
IF(ISERROR(FIND(",",N546,FIND(",",N546)+1)),
  IF(OR(ISERROR(VLOOKUP(LEFT(N546,FIND(",",N546)-1),MapTable!$A:$A,1,0)),ISERROR(VLOOKUP(TRIM(MID(N546,FIND(",",N546)+1,999)),MapTable!$A:$A,1,0))),"맵없음",
  ""),
IF(ISERROR(FIND(",",N546,FIND(",",N546,FIND(",",N546)+1)+1)),
  IF(OR(ISERROR(VLOOKUP(LEFT(N546,FIND(",",N546)-1),MapTable!$A:$A,1,0)),ISERROR(VLOOKUP(TRIM(MID(N546,FIND(",",N546)+1,FIND(",",N546,FIND(",",N546)+1)-FIND(",",N546)-1)),MapTable!$A:$A,1,0)),ISERROR(VLOOKUP(TRIM(MID(N546,FIND(",",N546,FIND(",",N546)+1)+1,999)),MapTable!$A:$A,1,0))),"맵없음",
  ""),
IF(ISERROR(FIND(",",N546,FIND(",",N546,FIND(",",N546,FIND(",",N546)+1)+1)+1)),
  IF(OR(ISERROR(VLOOKUP(LEFT(N546,FIND(",",N546)-1),MapTable!$A:$A,1,0)),ISERROR(VLOOKUP(TRIM(MID(N546,FIND(",",N546)+1,FIND(",",N546,FIND(",",N546)+1)-FIND(",",N546)-1)),MapTable!$A:$A,1,0)),ISERROR(VLOOKUP(TRIM(MID(N546,FIND(",",N546,FIND(",",N546)+1)+1,FIND(",",N546,FIND(",",N546,FIND(",",N546)+1)+1)-FIND(",",N546,FIND(",",N546)+1)-1)),MapTable!$A:$A,1,0)),ISERROR(VLOOKUP(TRIM(MID(N546,FIND(",",N546,FIND(",",N546,FIND(",",N546)+1)+1)+1,999)),MapTable!$A:$A,1,0))),"맵없음",
  ""),
)))))</f>
        <v/>
      </c>
      <c r="T546" t="str">
        <f>IF(ISBLANK(S546),"",IF(ISERROR(VLOOKUP(S546,[1]DropTable!$A:$A,1,0)),"드랍없음",""))</f>
        <v/>
      </c>
      <c r="V546" t="str">
        <f>IF(ISBLANK(U546),"",IF(ISERROR(VLOOKUP(U546,[1]DropTable!$A:$A,1,0)),"드랍없음",""))</f>
        <v/>
      </c>
      <c r="X546">
        <v>8.1</v>
      </c>
    </row>
    <row r="547" spans="1:24" x14ac:dyDescent="0.3">
      <c r="A547">
        <v>15</v>
      </c>
      <c r="B547">
        <v>31</v>
      </c>
      <c r="C547">
        <f t="shared" si="29"/>
        <v>1680</v>
      </c>
      <c r="D547">
        <v>420</v>
      </c>
      <c r="E547" t="s">
        <v>114</v>
      </c>
      <c r="G547" t="b">
        <v>0</v>
      </c>
      <c r="H547" t="s">
        <v>24</v>
      </c>
      <c r="I547" t="str">
        <f>IF(ISBLANK(H547),"",IF(ISERROR(VLOOKUP(H547,MapTable!$A:$A,1,0)),"컨트롤없음",""))</f>
        <v/>
      </c>
      <c r="J547">
        <f t="shared" si="27"/>
        <v>4</v>
      </c>
      <c r="K547" t="b">
        <f t="shared" ca="1" si="28"/>
        <v>0</v>
      </c>
      <c r="M547" t="str">
        <f>IF(ISBLANK(L547),"",IF(ISERROR(VLOOKUP(L547,MapTable!$A:$A,1,0)),"컨트롤없음",""))</f>
        <v/>
      </c>
      <c r="O547" t="str">
        <f>IF(ISBLANK(N547),"",
IF(ISERROR(FIND(",",N547)),
  IF(ISERROR(VLOOKUP(N547,MapTable!$A:$A,1,0)),"맵없음",
  ""),
IF(ISERROR(FIND(",",N547,FIND(",",N547)+1)),
  IF(OR(ISERROR(VLOOKUP(LEFT(N547,FIND(",",N547)-1),MapTable!$A:$A,1,0)),ISERROR(VLOOKUP(TRIM(MID(N547,FIND(",",N547)+1,999)),MapTable!$A:$A,1,0))),"맵없음",
  ""),
IF(ISERROR(FIND(",",N547,FIND(",",N547,FIND(",",N547)+1)+1)),
  IF(OR(ISERROR(VLOOKUP(LEFT(N547,FIND(",",N547)-1),MapTable!$A:$A,1,0)),ISERROR(VLOOKUP(TRIM(MID(N547,FIND(",",N547)+1,FIND(",",N547,FIND(",",N547)+1)-FIND(",",N547)-1)),MapTable!$A:$A,1,0)),ISERROR(VLOOKUP(TRIM(MID(N547,FIND(",",N547,FIND(",",N547)+1)+1,999)),MapTable!$A:$A,1,0))),"맵없음",
  ""),
IF(ISERROR(FIND(",",N547,FIND(",",N547,FIND(",",N547,FIND(",",N547)+1)+1)+1)),
  IF(OR(ISERROR(VLOOKUP(LEFT(N547,FIND(",",N547)-1),MapTable!$A:$A,1,0)),ISERROR(VLOOKUP(TRIM(MID(N547,FIND(",",N547)+1,FIND(",",N547,FIND(",",N547)+1)-FIND(",",N547)-1)),MapTable!$A:$A,1,0)),ISERROR(VLOOKUP(TRIM(MID(N547,FIND(",",N547,FIND(",",N547)+1)+1,FIND(",",N547,FIND(",",N547,FIND(",",N547)+1)+1)-FIND(",",N547,FIND(",",N547)+1)-1)),MapTable!$A:$A,1,0)),ISERROR(VLOOKUP(TRIM(MID(N547,FIND(",",N547,FIND(",",N547,FIND(",",N547)+1)+1)+1,999)),MapTable!$A:$A,1,0))),"맵없음",
  ""),
)))))</f>
        <v/>
      </c>
      <c r="T547" t="str">
        <f>IF(ISBLANK(S547),"",IF(ISERROR(VLOOKUP(S547,[1]DropTable!$A:$A,1,0)),"드랍없음",""))</f>
        <v/>
      </c>
      <c r="V547" t="str">
        <f>IF(ISBLANK(U547),"",IF(ISERROR(VLOOKUP(U547,[1]DropTable!$A:$A,1,0)),"드랍없음",""))</f>
        <v/>
      </c>
      <c r="X547">
        <v>8.1</v>
      </c>
    </row>
    <row r="548" spans="1:24" x14ac:dyDescent="0.3">
      <c r="A548">
        <v>15</v>
      </c>
      <c r="B548">
        <v>32</v>
      </c>
      <c r="C548">
        <f t="shared" si="29"/>
        <v>1680</v>
      </c>
      <c r="D548">
        <v>420</v>
      </c>
      <c r="E548" t="s">
        <v>114</v>
      </c>
      <c r="G548" t="b">
        <v>0</v>
      </c>
      <c r="H548" t="s">
        <v>24</v>
      </c>
      <c r="I548" t="str">
        <f>IF(ISBLANK(H548),"",IF(ISERROR(VLOOKUP(H548,MapTable!$A:$A,1,0)),"컨트롤없음",""))</f>
        <v/>
      </c>
      <c r="J548">
        <f t="shared" si="27"/>
        <v>4</v>
      </c>
      <c r="K548" t="b">
        <f t="shared" ca="1" si="28"/>
        <v>0</v>
      </c>
      <c r="M548" t="str">
        <f>IF(ISBLANK(L548),"",IF(ISERROR(VLOOKUP(L548,MapTable!$A:$A,1,0)),"컨트롤없음",""))</f>
        <v/>
      </c>
      <c r="O548" t="str">
        <f>IF(ISBLANK(N548),"",
IF(ISERROR(FIND(",",N548)),
  IF(ISERROR(VLOOKUP(N548,MapTable!$A:$A,1,0)),"맵없음",
  ""),
IF(ISERROR(FIND(",",N548,FIND(",",N548)+1)),
  IF(OR(ISERROR(VLOOKUP(LEFT(N548,FIND(",",N548)-1),MapTable!$A:$A,1,0)),ISERROR(VLOOKUP(TRIM(MID(N548,FIND(",",N548)+1,999)),MapTable!$A:$A,1,0))),"맵없음",
  ""),
IF(ISERROR(FIND(",",N548,FIND(",",N548,FIND(",",N548)+1)+1)),
  IF(OR(ISERROR(VLOOKUP(LEFT(N548,FIND(",",N548)-1),MapTable!$A:$A,1,0)),ISERROR(VLOOKUP(TRIM(MID(N548,FIND(",",N548)+1,FIND(",",N548,FIND(",",N548)+1)-FIND(",",N548)-1)),MapTable!$A:$A,1,0)),ISERROR(VLOOKUP(TRIM(MID(N548,FIND(",",N548,FIND(",",N548)+1)+1,999)),MapTable!$A:$A,1,0))),"맵없음",
  ""),
IF(ISERROR(FIND(",",N548,FIND(",",N548,FIND(",",N548,FIND(",",N548)+1)+1)+1)),
  IF(OR(ISERROR(VLOOKUP(LEFT(N548,FIND(",",N548)-1),MapTable!$A:$A,1,0)),ISERROR(VLOOKUP(TRIM(MID(N548,FIND(",",N548)+1,FIND(",",N548,FIND(",",N548)+1)-FIND(",",N548)-1)),MapTable!$A:$A,1,0)),ISERROR(VLOOKUP(TRIM(MID(N548,FIND(",",N548,FIND(",",N548)+1)+1,FIND(",",N548,FIND(",",N548,FIND(",",N548)+1)+1)-FIND(",",N548,FIND(",",N548)+1)-1)),MapTable!$A:$A,1,0)),ISERROR(VLOOKUP(TRIM(MID(N548,FIND(",",N548,FIND(",",N548,FIND(",",N548)+1)+1)+1,999)),MapTable!$A:$A,1,0))),"맵없음",
  ""),
)))))</f>
        <v/>
      </c>
      <c r="T548" t="str">
        <f>IF(ISBLANK(S548),"",IF(ISERROR(VLOOKUP(S548,[1]DropTable!$A:$A,1,0)),"드랍없음",""))</f>
        <v/>
      </c>
      <c r="V548" t="str">
        <f>IF(ISBLANK(U548),"",IF(ISERROR(VLOOKUP(U548,[1]DropTable!$A:$A,1,0)),"드랍없음",""))</f>
        <v/>
      </c>
      <c r="X548">
        <v>8.1</v>
      </c>
    </row>
    <row r="549" spans="1:24" x14ac:dyDescent="0.3">
      <c r="A549">
        <v>15</v>
      </c>
      <c r="B549">
        <v>33</v>
      </c>
      <c r="C549">
        <f t="shared" si="29"/>
        <v>1680</v>
      </c>
      <c r="D549">
        <v>420</v>
      </c>
      <c r="E549" t="s">
        <v>114</v>
      </c>
      <c r="G549" t="b">
        <v>0</v>
      </c>
      <c r="H549" t="s">
        <v>24</v>
      </c>
      <c r="I549" t="str">
        <f>IF(ISBLANK(H549),"",IF(ISERROR(VLOOKUP(H549,MapTable!$A:$A,1,0)),"컨트롤없음",""))</f>
        <v/>
      </c>
      <c r="J549">
        <f t="shared" si="27"/>
        <v>4</v>
      </c>
      <c r="K549" t="b">
        <f t="shared" ca="1" si="28"/>
        <v>0</v>
      </c>
      <c r="M549" t="str">
        <f>IF(ISBLANK(L549),"",IF(ISERROR(VLOOKUP(L549,MapTable!$A:$A,1,0)),"컨트롤없음",""))</f>
        <v/>
      </c>
      <c r="O549" t="str">
        <f>IF(ISBLANK(N549),"",
IF(ISERROR(FIND(",",N549)),
  IF(ISERROR(VLOOKUP(N549,MapTable!$A:$A,1,0)),"맵없음",
  ""),
IF(ISERROR(FIND(",",N549,FIND(",",N549)+1)),
  IF(OR(ISERROR(VLOOKUP(LEFT(N549,FIND(",",N549)-1),MapTable!$A:$A,1,0)),ISERROR(VLOOKUP(TRIM(MID(N549,FIND(",",N549)+1,999)),MapTable!$A:$A,1,0))),"맵없음",
  ""),
IF(ISERROR(FIND(",",N549,FIND(",",N549,FIND(",",N549)+1)+1)),
  IF(OR(ISERROR(VLOOKUP(LEFT(N549,FIND(",",N549)-1),MapTable!$A:$A,1,0)),ISERROR(VLOOKUP(TRIM(MID(N549,FIND(",",N549)+1,FIND(",",N549,FIND(",",N549)+1)-FIND(",",N549)-1)),MapTable!$A:$A,1,0)),ISERROR(VLOOKUP(TRIM(MID(N549,FIND(",",N549,FIND(",",N549)+1)+1,999)),MapTable!$A:$A,1,0))),"맵없음",
  ""),
IF(ISERROR(FIND(",",N549,FIND(",",N549,FIND(",",N549,FIND(",",N549)+1)+1)+1)),
  IF(OR(ISERROR(VLOOKUP(LEFT(N549,FIND(",",N549)-1),MapTable!$A:$A,1,0)),ISERROR(VLOOKUP(TRIM(MID(N549,FIND(",",N549)+1,FIND(",",N549,FIND(",",N549)+1)-FIND(",",N549)-1)),MapTable!$A:$A,1,0)),ISERROR(VLOOKUP(TRIM(MID(N549,FIND(",",N549,FIND(",",N549)+1)+1,FIND(",",N549,FIND(",",N549,FIND(",",N549)+1)+1)-FIND(",",N549,FIND(",",N549)+1)-1)),MapTable!$A:$A,1,0)),ISERROR(VLOOKUP(TRIM(MID(N549,FIND(",",N549,FIND(",",N549,FIND(",",N549)+1)+1)+1,999)),MapTable!$A:$A,1,0))),"맵없음",
  ""),
)))))</f>
        <v/>
      </c>
      <c r="T549" t="str">
        <f>IF(ISBLANK(S549),"",IF(ISERROR(VLOOKUP(S549,[1]DropTable!$A:$A,1,0)),"드랍없음",""))</f>
        <v/>
      </c>
      <c r="V549" t="str">
        <f>IF(ISBLANK(U549),"",IF(ISERROR(VLOOKUP(U549,[1]DropTable!$A:$A,1,0)),"드랍없음",""))</f>
        <v/>
      </c>
      <c r="X549">
        <v>8.1</v>
      </c>
    </row>
    <row r="550" spans="1:24" x14ac:dyDescent="0.3">
      <c r="A550">
        <v>15</v>
      </c>
      <c r="B550">
        <v>34</v>
      </c>
      <c r="C550">
        <f t="shared" si="29"/>
        <v>1680</v>
      </c>
      <c r="D550">
        <v>420</v>
      </c>
      <c r="E550" t="s">
        <v>114</v>
      </c>
      <c r="G550" t="b">
        <v>0</v>
      </c>
      <c r="H550" t="s">
        <v>24</v>
      </c>
      <c r="I550" t="str">
        <f>IF(ISBLANK(H550),"",IF(ISERROR(VLOOKUP(H550,MapTable!$A:$A,1,0)),"컨트롤없음",""))</f>
        <v/>
      </c>
      <c r="J550">
        <f t="shared" si="27"/>
        <v>4</v>
      </c>
      <c r="K550" t="b">
        <f t="shared" ca="1" si="28"/>
        <v>0</v>
      </c>
      <c r="M550" t="str">
        <f>IF(ISBLANK(L550),"",IF(ISERROR(VLOOKUP(L550,MapTable!$A:$A,1,0)),"컨트롤없음",""))</f>
        <v/>
      </c>
      <c r="O550" t="str">
        <f>IF(ISBLANK(N550),"",
IF(ISERROR(FIND(",",N550)),
  IF(ISERROR(VLOOKUP(N550,MapTable!$A:$A,1,0)),"맵없음",
  ""),
IF(ISERROR(FIND(",",N550,FIND(",",N550)+1)),
  IF(OR(ISERROR(VLOOKUP(LEFT(N550,FIND(",",N550)-1),MapTable!$A:$A,1,0)),ISERROR(VLOOKUP(TRIM(MID(N550,FIND(",",N550)+1,999)),MapTable!$A:$A,1,0))),"맵없음",
  ""),
IF(ISERROR(FIND(",",N550,FIND(",",N550,FIND(",",N550)+1)+1)),
  IF(OR(ISERROR(VLOOKUP(LEFT(N550,FIND(",",N550)-1),MapTable!$A:$A,1,0)),ISERROR(VLOOKUP(TRIM(MID(N550,FIND(",",N550)+1,FIND(",",N550,FIND(",",N550)+1)-FIND(",",N550)-1)),MapTable!$A:$A,1,0)),ISERROR(VLOOKUP(TRIM(MID(N550,FIND(",",N550,FIND(",",N550)+1)+1,999)),MapTable!$A:$A,1,0))),"맵없음",
  ""),
IF(ISERROR(FIND(",",N550,FIND(",",N550,FIND(",",N550,FIND(",",N550)+1)+1)+1)),
  IF(OR(ISERROR(VLOOKUP(LEFT(N550,FIND(",",N550)-1),MapTable!$A:$A,1,0)),ISERROR(VLOOKUP(TRIM(MID(N550,FIND(",",N550)+1,FIND(",",N550,FIND(",",N550)+1)-FIND(",",N550)-1)),MapTable!$A:$A,1,0)),ISERROR(VLOOKUP(TRIM(MID(N550,FIND(",",N550,FIND(",",N550)+1)+1,FIND(",",N550,FIND(",",N550,FIND(",",N550)+1)+1)-FIND(",",N550,FIND(",",N550)+1)-1)),MapTable!$A:$A,1,0)),ISERROR(VLOOKUP(TRIM(MID(N550,FIND(",",N550,FIND(",",N550,FIND(",",N550)+1)+1)+1,999)),MapTable!$A:$A,1,0))),"맵없음",
  ""),
)))))</f>
        <v/>
      </c>
      <c r="T550" t="str">
        <f>IF(ISBLANK(S550),"",IF(ISERROR(VLOOKUP(S550,[1]DropTable!$A:$A,1,0)),"드랍없음",""))</f>
        <v/>
      </c>
      <c r="V550" t="str">
        <f>IF(ISBLANK(U550),"",IF(ISERROR(VLOOKUP(U550,[1]DropTable!$A:$A,1,0)),"드랍없음",""))</f>
        <v/>
      </c>
      <c r="X550">
        <v>8.1</v>
      </c>
    </row>
    <row r="551" spans="1:24" x14ac:dyDescent="0.3">
      <c r="A551">
        <v>15</v>
      </c>
      <c r="B551">
        <v>35</v>
      </c>
      <c r="C551">
        <f t="shared" si="29"/>
        <v>1680</v>
      </c>
      <c r="D551">
        <v>420</v>
      </c>
      <c r="E551" t="s">
        <v>114</v>
      </c>
      <c r="G551" t="b">
        <v>0</v>
      </c>
      <c r="H551" t="s">
        <v>24</v>
      </c>
      <c r="I551" t="str">
        <f>IF(ISBLANK(H551),"",IF(ISERROR(VLOOKUP(H551,MapTable!$A:$A,1,0)),"컨트롤없음",""))</f>
        <v/>
      </c>
      <c r="J551">
        <f t="shared" si="27"/>
        <v>11</v>
      </c>
      <c r="K551" t="b">
        <f t="shared" ca="1" si="28"/>
        <v>0</v>
      </c>
      <c r="M551" t="str">
        <f>IF(ISBLANK(L551),"",IF(ISERROR(VLOOKUP(L551,MapTable!$A:$A,1,0)),"컨트롤없음",""))</f>
        <v/>
      </c>
      <c r="O551" t="str">
        <f>IF(ISBLANK(N551),"",
IF(ISERROR(FIND(",",N551)),
  IF(ISERROR(VLOOKUP(N551,MapTable!$A:$A,1,0)),"맵없음",
  ""),
IF(ISERROR(FIND(",",N551,FIND(",",N551)+1)),
  IF(OR(ISERROR(VLOOKUP(LEFT(N551,FIND(",",N551)-1),MapTable!$A:$A,1,0)),ISERROR(VLOOKUP(TRIM(MID(N551,FIND(",",N551)+1,999)),MapTable!$A:$A,1,0))),"맵없음",
  ""),
IF(ISERROR(FIND(",",N551,FIND(",",N551,FIND(",",N551)+1)+1)),
  IF(OR(ISERROR(VLOOKUP(LEFT(N551,FIND(",",N551)-1),MapTable!$A:$A,1,0)),ISERROR(VLOOKUP(TRIM(MID(N551,FIND(",",N551)+1,FIND(",",N551,FIND(",",N551)+1)-FIND(",",N551)-1)),MapTable!$A:$A,1,0)),ISERROR(VLOOKUP(TRIM(MID(N551,FIND(",",N551,FIND(",",N551)+1)+1,999)),MapTable!$A:$A,1,0))),"맵없음",
  ""),
IF(ISERROR(FIND(",",N551,FIND(",",N551,FIND(",",N551,FIND(",",N551)+1)+1)+1)),
  IF(OR(ISERROR(VLOOKUP(LEFT(N551,FIND(",",N551)-1),MapTable!$A:$A,1,0)),ISERROR(VLOOKUP(TRIM(MID(N551,FIND(",",N551)+1,FIND(",",N551,FIND(",",N551)+1)-FIND(",",N551)-1)),MapTable!$A:$A,1,0)),ISERROR(VLOOKUP(TRIM(MID(N551,FIND(",",N551,FIND(",",N551)+1)+1,FIND(",",N551,FIND(",",N551,FIND(",",N551)+1)+1)-FIND(",",N551,FIND(",",N551)+1)-1)),MapTable!$A:$A,1,0)),ISERROR(VLOOKUP(TRIM(MID(N551,FIND(",",N551,FIND(",",N551,FIND(",",N551)+1)+1)+1,999)),MapTable!$A:$A,1,0))),"맵없음",
  ""),
)))))</f>
        <v/>
      </c>
      <c r="T551" t="str">
        <f>IF(ISBLANK(S551),"",IF(ISERROR(VLOOKUP(S551,[1]DropTable!$A:$A,1,0)),"드랍없음",""))</f>
        <v/>
      </c>
      <c r="V551" t="str">
        <f>IF(ISBLANK(U551),"",IF(ISERROR(VLOOKUP(U551,[1]DropTable!$A:$A,1,0)),"드랍없음",""))</f>
        <v/>
      </c>
      <c r="X551">
        <v>8.1</v>
      </c>
    </row>
    <row r="552" spans="1:24" x14ac:dyDescent="0.3">
      <c r="A552">
        <v>15</v>
      </c>
      <c r="B552">
        <v>36</v>
      </c>
      <c r="C552">
        <f t="shared" si="29"/>
        <v>1680</v>
      </c>
      <c r="D552">
        <v>420</v>
      </c>
      <c r="E552" t="s">
        <v>114</v>
      </c>
      <c r="G552" t="b">
        <v>0</v>
      </c>
      <c r="H552" t="s">
        <v>24</v>
      </c>
      <c r="I552" t="str">
        <f>IF(ISBLANK(H552),"",IF(ISERROR(VLOOKUP(H552,MapTable!$A:$A,1,0)),"컨트롤없음",""))</f>
        <v/>
      </c>
      <c r="J552">
        <f t="shared" si="27"/>
        <v>4</v>
      </c>
      <c r="K552" t="b">
        <f t="shared" ca="1" si="28"/>
        <v>0</v>
      </c>
      <c r="M552" t="str">
        <f>IF(ISBLANK(L552),"",IF(ISERROR(VLOOKUP(L552,MapTable!$A:$A,1,0)),"컨트롤없음",""))</f>
        <v/>
      </c>
      <c r="O552" t="str">
        <f>IF(ISBLANK(N552),"",
IF(ISERROR(FIND(",",N552)),
  IF(ISERROR(VLOOKUP(N552,MapTable!$A:$A,1,0)),"맵없음",
  ""),
IF(ISERROR(FIND(",",N552,FIND(",",N552)+1)),
  IF(OR(ISERROR(VLOOKUP(LEFT(N552,FIND(",",N552)-1),MapTable!$A:$A,1,0)),ISERROR(VLOOKUP(TRIM(MID(N552,FIND(",",N552)+1,999)),MapTable!$A:$A,1,0))),"맵없음",
  ""),
IF(ISERROR(FIND(",",N552,FIND(",",N552,FIND(",",N552)+1)+1)),
  IF(OR(ISERROR(VLOOKUP(LEFT(N552,FIND(",",N552)-1),MapTable!$A:$A,1,0)),ISERROR(VLOOKUP(TRIM(MID(N552,FIND(",",N552)+1,FIND(",",N552,FIND(",",N552)+1)-FIND(",",N552)-1)),MapTable!$A:$A,1,0)),ISERROR(VLOOKUP(TRIM(MID(N552,FIND(",",N552,FIND(",",N552)+1)+1,999)),MapTable!$A:$A,1,0))),"맵없음",
  ""),
IF(ISERROR(FIND(",",N552,FIND(",",N552,FIND(",",N552,FIND(",",N552)+1)+1)+1)),
  IF(OR(ISERROR(VLOOKUP(LEFT(N552,FIND(",",N552)-1),MapTable!$A:$A,1,0)),ISERROR(VLOOKUP(TRIM(MID(N552,FIND(",",N552)+1,FIND(",",N552,FIND(",",N552)+1)-FIND(",",N552)-1)),MapTable!$A:$A,1,0)),ISERROR(VLOOKUP(TRIM(MID(N552,FIND(",",N552,FIND(",",N552)+1)+1,FIND(",",N552,FIND(",",N552,FIND(",",N552)+1)+1)-FIND(",",N552,FIND(",",N552)+1)-1)),MapTable!$A:$A,1,0)),ISERROR(VLOOKUP(TRIM(MID(N552,FIND(",",N552,FIND(",",N552,FIND(",",N552)+1)+1)+1,999)),MapTable!$A:$A,1,0))),"맵없음",
  ""),
)))))</f>
        <v/>
      </c>
      <c r="T552" t="str">
        <f>IF(ISBLANK(S552),"",IF(ISERROR(VLOOKUP(S552,[1]DropTable!$A:$A,1,0)),"드랍없음",""))</f>
        <v/>
      </c>
      <c r="V552" t="str">
        <f>IF(ISBLANK(U552),"",IF(ISERROR(VLOOKUP(U552,[1]DropTable!$A:$A,1,0)),"드랍없음",""))</f>
        <v/>
      </c>
      <c r="X552">
        <v>8.1</v>
      </c>
    </row>
    <row r="553" spans="1:24" x14ac:dyDescent="0.3">
      <c r="A553">
        <v>15</v>
      </c>
      <c r="B553">
        <v>37</v>
      </c>
      <c r="C553">
        <f t="shared" si="29"/>
        <v>1680</v>
      </c>
      <c r="D553">
        <v>420</v>
      </c>
      <c r="E553" t="s">
        <v>114</v>
      </c>
      <c r="G553" t="b">
        <v>0</v>
      </c>
      <c r="H553" t="s">
        <v>24</v>
      </c>
      <c r="I553" t="str">
        <f>IF(ISBLANK(H553),"",IF(ISERROR(VLOOKUP(H553,MapTable!$A:$A,1,0)),"컨트롤없음",""))</f>
        <v/>
      </c>
      <c r="J553">
        <f t="shared" si="27"/>
        <v>4</v>
      </c>
      <c r="K553" t="b">
        <f t="shared" ca="1" si="28"/>
        <v>0</v>
      </c>
      <c r="M553" t="str">
        <f>IF(ISBLANK(L553),"",IF(ISERROR(VLOOKUP(L553,MapTable!$A:$A,1,0)),"컨트롤없음",""))</f>
        <v/>
      </c>
      <c r="O553" t="str">
        <f>IF(ISBLANK(N553),"",
IF(ISERROR(FIND(",",N553)),
  IF(ISERROR(VLOOKUP(N553,MapTable!$A:$A,1,0)),"맵없음",
  ""),
IF(ISERROR(FIND(",",N553,FIND(",",N553)+1)),
  IF(OR(ISERROR(VLOOKUP(LEFT(N553,FIND(",",N553)-1),MapTable!$A:$A,1,0)),ISERROR(VLOOKUP(TRIM(MID(N553,FIND(",",N553)+1,999)),MapTable!$A:$A,1,0))),"맵없음",
  ""),
IF(ISERROR(FIND(",",N553,FIND(",",N553,FIND(",",N553)+1)+1)),
  IF(OR(ISERROR(VLOOKUP(LEFT(N553,FIND(",",N553)-1),MapTable!$A:$A,1,0)),ISERROR(VLOOKUP(TRIM(MID(N553,FIND(",",N553)+1,FIND(",",N553,FIND(",",N553)+1)-FIND(",",N553)-1)),MapTable!$A:$A,1,0)),ISERROR(VLOOKUP(TRIM(MID(N553,FIND(",",N553,FIND(",",N553)+1)+1,999)),MapTable!$A:$A,1,0))),"맵없음",
  ""),
IF(ISERROR(FIND(",",N553,FIND(",",N553,FIND(",",N553,FIND(",",N553)+1)+1)+1)),
  IF(OR(ISERROR(VLOOKUP(LEFT(N553,FIND(",",N553)-1),MapTable!$A:$A,1,0)),ISERROR(VLOOKUP(TRIM(MID(N553,FIND(",",N553)+1,FIND(",",N553,FIND(",",N553)+1)-FIND(",",N553)-1)),MapTable!$A:$A,1,0)),ISERROR(VLOOKUP(TRIM(MID(N553,FIND(",",N553,FIND(",",N553)+1)+1,FIND(",",N553,FIND(",",N553,FIND(",",N553)+1)+1)-FIND(",",N553,FIND(",",N553)+1)-1)),MapTable!$A:$A,1,0)),ISERROR(VLOOKUP(TRIM(MID(N553,FIND(",",N553,FIND(",",N553,FIND(",",N553)+1)+1)+1,999)),MapTable!$A:$A,1,0))),"맵없음",
  ""),
)))))</f>
        <v/>
      </c>
      <c r="T553" t="str">
        <f>IF(ISBLANK(S553),"",IF(ISERROR(VLOOKUP(S553,[1]DropTable!$A:$A,1,0)),"드랍없음",""))</f>
        <v/>
      </c>
      <c r="V553" t="str">
        <f>IF(ISBLANK(U553),"",IF(ISERROR(VLOOKUP(U553,[1]DropTable!$A:$A,1,0)),"드랍없음",""))</f>
        <v/>
      </c>
      <c r="X553">
        <v>8.1</v>
      </c>
    </row>
    <row r="554" spans="1:24" x14ac:dyDescent="0.3">
      <c r="A554">
        <v>15</v>
      </c>
      <c r="B554">
        <v>38</v>
      </c>
      <c r="C554">
        <f t="shared" si="29"/>
        <v>1680</v>
      </c>
      <c r="D554">
        <v>420</v>
      </c>
      <c r="E554" t="s">
        <v>114</v>
      </c>
      <c r="G554" t="b">
        <v>0</v>
      </c>
      <c r="H554" t="s">
        <v>24</v>
      </c>
      <c r="I554" t="str">
        <f>IF(ISBLANK(H554),"",IF(ISERROR(VLOOKUP(H554,MapTable!$A:$A,1,0)),"컨트롤없음",""))</f>
        <v/>
      </c>
      <c r="J554">
        <f t="shared" si="27"/>
        <v>4</v>
      </c>
      <c r="K554" t="b">
        <f t="shared" ca="1" si="28"/>
        <v>0</v>
      </c>
      <c r="M554" t="str">
        <f>IF(ISBLANK(L554),"",IF(ISERROR(VLOOKUP(L554,MapTable!$A:$A,1,0)),"컨트롤없음",""))</f>
        <v/>
      </c>
      <c r="O554" t="str">
        <f>IF(ISBLANK(N554),"",
IF(ISERROR(FIND(",",N554)),
  IF(ISERROR(VLOOKUP(N554,MapTable!$A:$A,1,0)),"맵없음",
  ""),
IF(ISERROR(FIND(",",N554,FIND(",",N554)+1)),
  IF(OR(ISERROR(VLOOKUP(LEFT(N554,FIND(",",N554)-1),MapTable!$A:$A,1,0)),ISERROR(VLOOKUP(TRIM(MID(N554,FIND(",",N554)+1,999)),MapTable!$A:$A,1,0))),"맵없음",
  ""),
IF(ISERROR(FIND(",",N554,FIND(",",N554,FIND(",",N554)+1)+1)),
  IF(OR(ISERROR(VLOOKUP(LEFT(N554,FIND(",",N554)-1),MapTable!$A:$A,1,0)),ISERROR(VLOOKUP(TRIM(MID(N554,FIND(",",N554)+1,FIND(",",N554,FIND(",",N554)+1)-FIND(",",N554)-1)),MapTable!$A:$A,1,0)),ISERROR(VLOOKUP(TRIM(MID(N554,FIND(",",N554,FIND(",",N554)+1)+1,999)),MapTable!$A:$A,1,0))),"맵없음",
  ""),
IF(ISERROR(FIND(",",N554,FIND(",",N554,FIND(",",N554,FIND(",",N554)+1)+1)+1)),
  IF(OR(ISERROR(VLOOKUP(LEFT(N554,FIND(",",N554)-1),MapTable!$A:$A,1,0)),ISERROR(VLOOKUP(TRIM(MID(N554,FIND(",",N554)+1,FIND(",",N554,FIND(",",N554)+1)-FIND(",",N554)-1)),MapTable!$A:$A,1,0)),ISERROR(VLOOKUP(TRIM(MID(N554,FIND(",",N554,FIND(",",N554)+1)+1,FIND(",",N554,FIND(",",N554,FIND(",",N554)+1)+1)-FIND(",",N554,FIND(",",N554)+1)-1)),MapTable!$A:$A,1,0)),ISERROR(VLOOKUP(TRIM(MID(N554,FIND(",",N554,FIND(",",N554,FIND(",",N554)+1)+1)+1,999)),MapTable!$A:$A,1,0))),"맵없음",
  ""),
)))))</f>
        <v/>
      </c>
      <c r="T554" t="str">
        <f>IF(ISBLANK(S554),"",IF(ISERROR(VLOOKUP(S554,[1]DropTable!$A:$A,1,0)),"드랍없음",""))</f>
        <v/>
      </c>
      <c r="V554" t="str">
        <f>IF(ISBLANK(U554),"",IF(ISERROR(VLOOKUP(U554,[1]DropTable!$A:$A,1,0)),"드랍없음",""))</f>
        <v/>
      </c>
      <c r="X554">
        <v>8.1</v>
      </c>
    </row>
    <row r="555" spans="1:24" x14ac:dyDescent="0.3">
      <c r="A555">
        <v>15</v>
      </c>
      <c r="B555">
        <v>39</v>
      </c>
      <c r="C555">
        <f t="shared" si="29"/>
        <v>1680</v>
      </c>
      <c r="D555">
        <v>420</v>
      </c>
      <c r="E555" t="s">
        <v>114</v>
      </c>
      <c r="G555" t="b">
        <v>0</v>
      </c>
      <c r="H555" t="s">
        <v>24</v>
      </c>
      <c r="I555" t="str">
        <f>IF(ISBLANK(H555),"",IF(ISERROR(VLOOKUP(H555,MapTable!$A:$A,1,0)),"컨트롤없음",""))</f>
        <v/>
      </c>
      <c r="J555">
        <f t="shared" si="27"/>
        <v>4</v>
      </c>
      <c r="K555" t="b">
        <f t="shared" ca="1" si="28"/>
        <v>1</v>
      </c>
      <c r="M555" t="str">
        <f>IF(ISBLANK(L555),"",IF(ISERROR(VLOOKUP(L555,MapTable!$A:$A,1,0)),"컨트롤없음",""))</f>
        <v/>
      </c>
      <c r="O555" t="str">
        <f>IF(ISBLANK(N555),"",
IF(ISERROR(FIND(",",N555)),
  IF(ISERROR(VLOOKUP(N555,MapTable!$A:$A,1,0)),"맵없음",
  ""),
IF(ISERROR(FIND(",",N555,FIND(",",N555)+1)),
  IF(OR(ISERROR(VLOOKUP(LEFT(N555,FIND(",",N555)-1),MapTable!$A:$A,1,0)),ISERROR(VLOOKUP(TRIM(MID(N555,FIND(",",N555)+1,999)),MapTable!$A:$A,1,0))),"맵없음",
  ""),
IF(ISERROR(FIND(",",N555,FIND(",",N555,FIND(",",N555)+1)+1)),
  IF(OR(ISERROR(VLOOKUP(LEFT(N555,FIND(",",N555)-1),MapTable!$A:$A,1,0)),ISERROR(VLOOKUP(TRIM(MID(N555,FIND(",",N555)+1,FIND(",",N555,FIND(",",N555)+1)-FIND(",",N555)-1)),MapTable!$A:$A,1,0)),ISERROR(VLOOKUP(TRIM(MID(N555,FIND(",",N555,FIND(",",N555)+1)+1,999)),MapTable!$A:$A,1,0))),"맵없음",
  ""),
IF(ISERROR(FIND(",",N555,FIND(",",N555,FIND(",",N555,FIND(",",N555)+1)+1)+1)),
  IF(OR(ISERROR(VLOOKUP(LEFT(N555,FIND(",",N555)-1),MapTable!$A:$A,1,0)),ISERROR(VLOOKUP(TRIM(MID(N555,FIND(",",N555)+1,FIND(",",N555,FIND(",",N555)+1)-FIND(",",N555)-1)),MapTable!$A:$A,1,0)),ISERROR(VLOOKUP(TRIM(MID(N555,FIND(",",N555,FIND(",",N555)+1)+1,FIND(",",N555,FIND(",",N555,FIND(",",N555)+1)+1)-FIND(",",N555,FIND(",",N555)+1)-1)),MapTable!$A:$A,1,0)),ISERROR(VLOOKUP(TRIM(MID(N555,FIND(",",N555,FIND(",",N555,FIND(",",N555)+1)+1)+1,999)),MapTable!$A:$A,1,0))),"맵없음",
  ""),
)))))</f>
        <v/>
      </c>
      <c r="T555" t="str">
        <f>IF(ISBLANK(S555),"",IF(ISERROR(VLOOKUP(S555,[1]DropTable!$A:$A,1,0)),"드랍없음",""))</f>
        <v/>
      </c>
      <c r="V555" t="str">
        <f>IF(ISBLANK(U555),"",IF(ISERROR(VLOOKUP(U555,[1]DropTable!$A:$A,1,0)),"드랍없음",""))</f>
        <v/>
      </c>
      <c r="X555">
        <v>8.1</v>
      </c>
    </row>
    <row r="556" spans="1:24" x14ac:dyDescent="0.3">
      <c r="A556">
        <v>15</v>
      </c>
      <c r="B556">
        <v>40</v>
      </c>
      <c r="C556">
        <f t="shared" si="29"/>
        <v>1680</v>
      </c>
      <c r="D556">
        <v>420</v>
      </c>
      <c r="E556" t="s">
        <v>114</v>
      </c>
      <c r="G556" t="b">
        <v>0</v>
      </c>
      <c r="H556" t="s">
        <v>24</v>
      </c>
      <c r="I556" t="str">
        <f>IF(ISBLANK(H556),"",IF(ISERROR(VLOOKUP(H556,MapTable!$A:$A,1,0)),"컨트롤없음",""))</f>
        <v/>
      </c>
      <c r="J556">
        <f t="shared" si="27"/>
        <v>12</v>
      </c>
      <c r="K556" t="b">
        <f t="shared" ca="1" si="28"/>
        <v>1</v>
      </c>
      <c r="M556" t="str">
        <f>IF(ISBLANK(L556),"",IF(ISERROR(VLOOKUP(L556,MapTable!$A:$A,1,0)),"컨트롤없음",""))</f>
        <v/>
      </c>
      <c r="O556" t="str">
        <f>IF(ISBLANK(N556),"",
IF(ISERROR(FIND(",",N556)),
  IF(ISERROR(VLOOKUP(N556,MapTable!$A:$A,1,0)),"맵없음",
  ""),
IF(ISERROR(FIND(",",N556,FIND(",",N556)+1)),
  IF(OR(ISERROR(VLOOKUP(LEFT(N556,FIND(",",N556)-1),MapTable!$A:$A,1,0)),ISERROR(VLOOKUP(TRIM(MID(N556,FIND(",",N556)+1,999)),MapTable!$A:$A,1,0))),"맵없음",
  ""),
IF(ISERROR(FIND(",",N556,FIND(",",N556,FIND(",",N556)+1)+1)),
  IF(OR(ISERROR(VLOOKUP(LEFT(N556,FIND(",",N556)-1),MapTable!$A:$A,1,0)),ISERROR(VLOOKUP(TRIM(MID(N556,FIND(",",N556)+1,FIND(",",N556,FIND(",",N556)+1)-FIND(",",N556)-1)),MapTable!$A:$A,1,0)),ISERROR(VLOOKUP(TRIM(MID(N556,FIND(",",N556,FIND(",",N556)+1)+1,999)),MapTable!$A:$A,1,0))),"맵없음",
  ""),
IF(ISERROR(FIND(",",N556,FIND(",",N556,FIND(",",N556,FIND(",",N556)+1)+1)+1)),
  IF(OR(ISERROR(VLOOKUP(LEFT(N556,FIND(",",N556)-1),MapTable!$A:$A,1,0)),ISERROR(VLOOKUP(TRIM(MID(N556,FIND(",",N556)+1,FIND(",",N556,FIND(",",N556)+1)-FIND(",",N556)-1)),MapTable!$A:$A,1,0)),ISERROR(VLOOKUP(TRIM(MID(N556,FIND(",",N556,FIND(",",N556)+1)+1,FIND(",",N556,FIND(",",N556,FIND(",",N556)+1)+1)-FIND(",",N556,FIND(",",N556)+1)-1)),MapTable!$A:$A,1,0)),ISERROR(VLOOKUP(TRIM(MID(N556,FIND(",",N556,FIND(",",N556,FIND(",",N556)+1)+1)+1,999)),MapTable!$A:$A,1,0))),"맵없음",
  ""),
)))))</f>
        <v/>
      </c>
      <c r="T556" t="str">
        <f>IF(ISBLANK(S556),"",IF(ISERROR(VLOOKUP(S556,[1]DropTable!$A:$A,1,0)),"드랍없음",""))</f>
        <v/>
      </c>
      <c r="V556" t="str">
        <f>IF(ISBLANK(U556),"",IF(ISERROR(VLOOKUP(U556,[1]DropTable!$A:$A,1,0)),"드랍없음",""))</f>
        <v/>
      </c>
      <c r="X556">
        <v>8.1</v>
      </c>
    </row>
    <row r="557" spans="1:24" x14ac:dyDescent="0.3">
      <c r="A557">
        <v>15</v>
      </c>
      <c r="B557">
        <v>41</v>
      </c>
      <c r="C557">
        <f t="shared" si="29"/>
        <v>1680</v>
      </c>
      <c r="D557">
        <v>420</v>
      </c>
      <c r="E557" t="s">
        <v>114</v>
      </c>
      <c r="G557" t="b">
        <v>0</v>
      </c>
      <c r="H557" t="s">
        <v>24</v>
      </c>
      <c r="I557" t="str">
        <f>IF(ISBLANK(H557),"",IF(ISERROR(VLOOKUP(H557,MapTable!$A:$A,1,0)),"컨트롤없음",""))</f>
        <v/>
      </c>
      <c r="J557">
        <f t="shared" si="27"/>
        <v>5</v>
      </c>
      <c r="K557" t="b">
        <f t="shared" ca="1" si="28"/>
        <v>0</v>
      </c>
      <c r="M557" t="str">
        <f>IF(ISBLANK(L557),"",IF(ISERROR(VLOOKUP(L557,MapTable!$A:$A,1,0)),"컨트롤없음",""))</f>
        <v/>
      </c>
      <c r="O557" t="str">
        <f>IF(ISBLANK(N557),"",
IF(ISERROR(FIND(",",N557)),
  IF(ISERROR(VLOOKUP(N557,MapTable!$A:$A,1,0)),"맵없음",
  ""),
IF(ISERROR(FIND(",",N557,FIND(",",N557)+1)),
  IF(OR(ISERROR(VLOOKUP(LEFT(N557,FIND(",",N557)-1),MapTable!$A:$A,1,0)),ISERROR(VLOOKUP(TRIM(MID(N557,FIND(",",N557)+1,999)),MapTable!$A:$A,1,0))),"맵없음",
  ""),
IF(ISERROR(FIND(",",N557,FIND(",",N557,FIND(",",N557)+1)+1)),
  IF(OR(ISERROR(VLOOKUP(LEFT(N557,FIND(",",N557)-1),MapTable!$A:$A,1,0)),ISERROR(VLOOKUP(TRIM(MID(N557,FIND(",",N557)+1,FIND(",",N557,FIND(",",N557)+1)-FIND(",",N557)-1)),MapTable!$A:$A,1,0)),ISERROR(VLOOKUP(TRIM(MID(N557,FIND(",",N557,FIND(",",N557)+1)+1,999)),MapTable!$A:$A,1,0))),"맵없음",
  ""),
IF(ISERROR(FIND(",",N557,FIND(",",N557,FIND(",",N557,FIND(",",N557)+1)+1)+1)),
  IF(OR(ISERROR(VLOOKUP(LEFT(N557,FIND(",",N557)-1),MapTable!$A:$A,1,0)),ISERROR(VLOOKUP(TRIM(MID(N557,FIND(",",N557)+1,FIND(",",N557,FIND(",",N557)+1)-FIND(",",N557)-1)),MapTable!$A:$A,1,0)),ISERROR(VLOOKUP(TRIM(MID(N557,FIND(",",N557,FIND(",",N557)+1)+1,FIND(",",N557,FIND(",",N557,FIND(",",N557)+1)+1)-FIND(",",N557,FIND(",",N557)+1)-1)),MapTable!$A:$A,1,0)),ISERROR(VLOOKUP(TRIM(MID(N557,FIND(",",N557,FIND(",",N557,FIND(",",N557)+1)+1)+1,999)),MapTable!$A:$A,1,0))),"맵없음",
  ""),
)))))</f>
        <v/>
      </c>
      <c r="T557" t="str">
        <f>IF(ISBLANK(S557),"",IF(ISERROR(VLOOKUP(S557,[1]DropTable!$A:$A,1,0)),"드랍없음",""))</f>
        <v/>
      </c>
      <c r="V557" t="str">
        <f>IF(ISBLANK(U557),"",IF(ISERROR(VLOOKUP(U557,[1]DropTable!$A:$A,1,0)),"드랍없음",""))</f>
        <v/>
      </c>
      <c r="X557">
        <v>8.1</v>
      </c>
    </row>
    <row r="558" spans="1:24" x14ac:dyDescent="0.3">
      <c r="A558">
        <v>15</v>
      </c>
      <c r="B558">
        <v>42</v>
      </c>
      <c r="C558">
        <f t="shared" si="29"/>
        <v>1680</v>
      </c>
      <c r="D558">
        <v>420</v>
      </c>
      <c r="E558" t="s">
        <v>114</v>
      </c>
      <c r="G558" t="b">
        <v>0</v>
      </c>
      <c r="H558" t="s">
        <v>24</v>
      </c>
      <c r="I558" t="str">
        <f>IF(ISBLANK(H558),"",IF(ISERROR(VLOOKUP(H558,MapTable!$A:$A,1,0)),"컨트롤없음",""))</f>
        <v/>
      </c>
      <c r="J558">
        <f t="shared" si="27"/>
        <v>5</v>
      </c>
      <c r="K558" t="b">
        <f t="shared" ca="1" si="28"/>
        <v>0</v>
      </c>
      <c r="M558" t="str">
        <f>IF(ISBLANK(L558),"",IF(ISERROR(VLOOKUP(L558,MapTable!$A:$A,1,0)),"컨트롤없음",""))</f>
        <v/>
      </c>
      <c r="O558" t="str">
        <f>IF(ISBLANK(N558),"",
IF(ISERROR(FIND(",",N558)),
  IF(ISERROR(VLOOKUP(N558,MapTable!$A:$A,1,0)),"맵없음",
  ""),
IF(ISERROR(FIND(",",N558,FIND(",",N558)+1)),
  IF(OR(ISERROR(VLOOKUP(LEFT(N558,FIND(",",N558)-1),MapTable!$A:$A,1,0)),ISERROR(VLOOKUP(TRIM(MID(N558,FIND(",",N558)+1,999)),MapTable!$A:$A,1,0))),"맵없음",
  ""),
IF(ISERROR(FIND(",",N558,FIND(",",N558,FIND(",",N558)+1)+1)),
  IF(OR(ISERROR(VLOOKUP(LEFT(N558,FIND(",",N558)-1),MapTable!$A:$A,1,0)),ISERROR(VLOOKUP(TRIM(MID(N558,FIND(",",N558)+1,FIND(",",N558,FIND(",",N558)+1)-FIND(",",N558)-1)),MapTable!$A:$A,1,0)),ISERROR(VLOOKUP(TRIM(MID(N558,FIND(",",N558,FIND(",",N558)+1)+1,999)),MapTable!$A:$A,1,0))),"맵없음",
  ""),
IF(ISERROR(FIND(",",N558,FIND(",",N558,FIND(",",N558,FIND(",",N558)+1)+1)+1)),
  IF(OR(ISERROR(VLOOKUP(LEFT(N558,FIND(",",N558)-1),MapTable!$A:$A,1,0)),ISERROR(VLOOKUP(TRIM(MID(N558,FIND(",",N558)+1,FIND(",",N558,FIND(",",N558)+1)-FIND(",",N558)-1)),MapTable!$A:$A,1,0)),ISERROR(VLOOKUP(TRIM(MID(N558,FIND(",",N558,FIND(",",N558)+1)+1,FIND(",",N558,FIND(",",N558,FIND(",",N558)+1)+1)-FIND(",",N558,FIND(",",N558)+1)-1)),MapTable!$A:$A,1,0)),ISERROR(VLOOKUP(TRIM(MID(N558,FIND(",",N558,FIND(",",N558,FIND(",",N558)+1)+1)+1,999)),MapTable!$A:$A,1,0))),"맵없음",
  ""),
)))))</f>
        <v/>
      </c>
      <c r="T558" t="str">
        <f>IF(ISBLANK(S558),"",IF(ISERROR(VLOOKUP(S558,[1]DropTable!$A:$A,1,0)),"드랍없음",""))</f>
        <v/>
      </c>
      <c r="V558" t="str">
        <f>IF(ISBLANK(U558),"",IF(ISERROR(VLOOKUP(U558,[1]DropTable!$A:$A,1,0)),"드랍없음",""))</f>
        <v/>
      </c>
      <c r="X558">
        <v>8.1</v>
      </c>
    </row>
    <row r="559" spans="1:24" x14ac:dyDescent="0.3">
      <c r="A559">
        <v>15</v>
      </c>
      <c r="B559">
        <v>43</v>
      </c>
      <c r="C559">
        <f t="shared" si="29"/>
        <v>1680</v>
      </c>
      <c r="D559">
        <v>420</v>
      </c>
      <c r="E559" t="s">
        <v>114</v>
      </c>
      <c r="G559" t="b">
        <v>0</v>
      </c>
      <c r="H559" t="s">
        <v>24</v>
      </c>
      <c r="I559" t="str">
        <f>IF(ISBLANK(H559),"",IF(ISERROR(VLOOKUP(H559,MapTable!$A:$A,1,0)),"컨트롤없음",""))</f>
        <v/>
      </c>
      <c r="J559">
        <f t="shared" si="27"/>
        <v>5</v>
      </c>
      <c r="K559" t="b">
        <f t="shared" ca="1" si="28"/>
        <v>0</v>
      </c>
      <c r="M559" t="str">
        <f>IF(ISBLANK(L559),"",IF(ISERROR(VLOOKUP(L559,MapTable!$A:$A,1,0)),"컨트롤없음",""))</f>
        <v/>
      </c>
      <c r="O559" t="str">
        <f>IF(ISBLANK(N559),"",
IF(ISERROR(FIND(",",N559)),
  IF(ISERROR(VLOOKUP(N559,MapTable!$A:$A,1,0)),"맵없음",
  ""),
IF(ISERROR(FIND(",",N559,FIND(",",N559)+1)),
  IF(OR(ISERROR(VLOOKUP(LEFT(N559,FIND(",",N559)-1),MapTable!$A:$A,1,0)),ISERROR(VLOOKUP(TRIM(MID(N559,FIND(",",N559)+1,999)),MapTable!$A:$A,1,0))),"맵없음",
  ""),
IF(ISERROR(FIND(",",N559,FIND(",",N559,FIND(",",N559)+1)+1)),
  IF(OR(ISERROR(VLOOKUP(LEFT(N559,FIND(",",N559)-1),MapTable!$A:$A,1,0)),ISERROR(VLOOKUP(TRIM(MID(N559,FIND(",",N559)+1,FIND(",",N559,FIND(",",N559)+1)-FIND(",",N559)-1)),MapTable!$A:$A,1,0)),ISERROR(VLOOKUP(TRIM(MID(N559,FIND(",",N559,FIND(",",N559)+1)+1,999)),MapTable!$A:$A,1,0))),"맵없음",
  ""),
IF(ISERROR(FIND(",",N559,FIND(",",N559,FIND(",",N559,FIND(",",N559)+1)+1)+1)),
  IF(OR(ISERROR(VLOOKUP(LEFT(N559,FIND(",",N559)-1),MapTable!$A:$A,1,0)),ISERROR(VLOOKUP(TRIM(MID(N559,FIND(",",N559)+1,FIND(",",N559,FIND(",",N559)+1)-FIND(",",N559)-1)),MapTable!$A:$A,1,0)),ISERROR(VLOOKUP(TRIM(MID(N559,FIND(",",N559,FIND(",",N559)+1)+1,FIND(",",N559,FIND(",",N559,FIND(",",N559)+1)+1)-FIND(",",N559,FIND(",",N559)+1)-1)),MapTable!$A:$A,1,0)),ISERROR(VLOOKUP(TRIM(MID(N559,FIND(",",N559,FIND(",",N559,FIND(",",N559)+1)+1)+1,999)),MapTable!$A:$A,1,0))),"맵없음",
  ""),
)))))</f>
        <v/>
      </c>
      <c r="T559" t="str">
        <f>IF(ISBLANK(S559),"",IF(ISERROR(VLOOKUP(S559,[1]DropTable!$A:$A,1,0)),"드랍없음",""))</f>
        <v/>
      </c>
      <c r="V559" t="str">
        <f>IF(ISBLANK(U559),"",IF(ISERROR(VLOOKUP(U559,[1]DropTable!$A:$A,1,0)),"드랍없음",""))</f>
        <v/>
      </c>
      <c r="X559">
        <v>8.1</v>
      </c>
    </row>
    <row r="560" spans="1:24" x14ac:dyDescent="0.3">
      <c r="A560">
        <v>15</v>
      </c>
      <c r="B560">
        <v>44</v>
      </c>
      <c r="C560">
        <f t="shared" si="29"/>
        <v>1680</v>
      </c>
      <c r="D560">
        <v>420</v>
      </c>
      <c r="E560" t="s">
        <v>114</v>
      </c>
      <c r="G560" t="b">
        <v>0</v>
      </c>
      <c r="H560" t="s">
        <v>24</v>
      </c>
      <c r="I560" t="str">
        <f>IF(ISBLANK(H560),"",IF(ISERROR(VLOOKUP(H560,MapTable!$A:$A,1,0)),"컨트롤없음",""))</f>
        <v/>
      </c>
      <c r="J560">
        <f t="shared" si="27"/>
        <v>5</v>
      </c>
      <c r="K560" t="b">
        <f t="shared" ca="1" si="28"/>
        <v>0</v>
      </c>
      <c r="M560" t="str">
        <f>IF(ISBLANK(L560),"",IF(ISERROR(VLOOKUP(L560,MapTable!$A:$A,1,0)),"컨트롤없음",""))</f>
        <v/>
      </c>
      <c r="O560" t="str">
        <f>IF(ISBLANK(N560),"",
IF(ISERROR(FIND(",",N560)),
  IF(ISERROR(VLOOKUP(N560,MapTable!$A:$A,1,0)),"맵없음",
  ""),
IF(ISERROR(FIND(",",N560,FIND(",",N560)+1)),
  IF(OR(ISERROR(VLOOKUP(LEFT(N560,FIND(",",N560)-1),MapTable!$A:$A,1,0)),ISERROR(VLOOKUP(TRIM(MID(N560,FIND(",",N560)+1,999)),MapTable!$A:$A,1,0))),"맵없음",
  ""),
IF(ISERROR(FIND(",",N560,FIND(",",N560,FIND(",",N560)+1)+1)),
  IF(OR(ISERROR(VLOOKUP(LEFT(N560,FIND(",",N560)-1),MapTable!$A:$A,1,0)),ISERROR(VLOOKUP(TRIM(MID(N560,FIND(",",N560)+1,FIND(",",N560,FIND(",",N560)+1)-FIND(",",N560)-1)),MapTable!$A:$A,1,0)),ISERROR(VLOOKUP(TRIM(MID(N560,FIND(",",N560,FIND(",",N560)+1)+1,999)),MapTable!$A:$A,1,0))),"맵없음",
  ""),
IF(ISERROR(FIND(",",N560,FIND(",",N560,FIND(",",N560,FIND(",",N560)+1)+1)+1)),
  IF(OR(ISERROR(VLOOKUP(LEFT(N560,FIND(",",N560)-1),MapTable!$A:$A,1,0)),ISERROR(VLOOKUP(TRIM(MID(N560,FIND(",",N560)+1,FIND(",",N560,FIND(",",N560)+1)-FIND(",",N560)-1)),MapTable!$A:$A,1,0)),ISERROR(VLOOKUP(TRIM(MID(N560,FIND(",",N560,FIND(",",N560)+1)+1,FIND(",",N560,FIND(",",N560,FIND(",",N560)+1)+1)-FIND(",",N560,FIND(",",N560)+1)-1)),MapTable!$A:$A,1,0)),ISERROR(VLOOKUP(TRIM(MID(N560,FIND(",",N560,FIND(",",N560,FIND(",",N560)+1)+1)+1,999)),MapTable!$A:$A,1,0))),"맵없음",
  ""),
)))))</f>
        <v/>
      </c>
      <c r="T560" t="str">
        <f>IF(ISBLANK(S560),"",IF(ISERROR(VLOOKUP(S560,[1]DropTable!$A:$A,1,0)),"드랍없음",""))</f>
        <v/>
      </c>
      <c r="V560" t="str">
        <f>IF(ISBLANK(U560),"",IF(ISERROR(VLOOKUP(U560,[1]DropTable!$A:$A,1,0)),"드랍없음",""))</f>
        <v/>
      </c>
      <c r="X560">
        <v>8.1</v>
      </c>
    </row>
    <row r="561" spans="1:24" x14ac:dyDescent="0.3">
      <c r="A561">
        <v>15</v>
      </c>
      <c r="B561">
        <v>45</v>
      </c>
      <c r="C561">
        <f t="shared" si="29"/>
        <v>1680</v>
      </c>
      <c r="D561">
        <v>420</v>
      </c>
      <c r="E561" t="s">
        <v>114</v>
      </c>
      <c r="G561" t="b">
        <v>0</v>
      </c>
      <c r="H561" t="s">
        <v>24</v>
      </c>
      <c r="I561" t="str">
        <f>IF(ISBLANK(H561),"",IF(ISERROR(VLOOKUP(H561,MapTable!$A:$A,1,0)),"컨트롤없음",""))</f>
        <v/>
      </c>
      <c r="J561">
        <f t="shared" si="27"/>
        <v>11</v>
      </c>
      <c r="K561" t="b">
        <f t="shared" ca="1" si="28"/>
        <v>0</v>
      </c>
      <c r="M561" t="str">
        <f>IF(ISBLANK(L561),"",IF(ISERROR(VLOOKUP(L561,MapTable!$A:$A,1,0)),"컨트롤없음",""))</f>
        <v/>
      </c>
      <c r="O561" t="str">
        <f>IF(ISBLANK(N561),"",
IF(ISERROR(FIND(",",N561)),
  IF(ISERROR(VLOOKUP(N561,MapTable!$A:$A,1,0)),"맵없음",
  ""),
IF(ISERROR(FIND(",",N561,FIND(",",N561)+1)),
  IF(OR(ISERROR(VLOOKUP(LEFT(N561,FIND(",",N561)-1),MapTable!$A:$A,1,0)),ISERROR(VLOOKUP(TRIM(MID(N561,FIND(",",N561)+1,999)),MapTable!$A:$A,1,0))),"맵없음",
  ""),
IF(ISERROR(FIND(",",N561,FIND(",",N561,FIND(",",N561)+1)+1)),
  IF(OR(ISERROR(VLOOKUP(LEFT(N561,FIND(",",N561)-1),MapTable!$A:$A,1,0)),ISERROR(VLOOKUP(TRIM(MID(N561,FIND(",",N561)+1,FIND(",",N561,FIND(",",N561)+1)-FIND(",",N561)-1)),MapTable!$A:$A,1,0)),ISERROR(VLOOKUP(TRIM(MID(N561,FIND(",",N561,FIND(",",N561)+1)+1,999)),MapTable!$A:$A,1,0))),"맵없음",
  ""),
IF(ISERROR(FIND(",",N561,FIND(",",N561,FIND(",",N561,FIND(",",N561)+1)+1)+1)),
  IF(OR(ISERROR(VLOOKUP(LEFT(N561,FIND(",",N561)-1),MapTable!$A:$A,1,0)),ISERROR(VLOOKUP(TRIM(MID(N561,FIND(",",N561)+1,FIND(",",N561,FIND(",",N561)+1)-FIND(",",N561)-1)),MapTable!$A:$A,1,0)),ISERROR(VLOOKUP(TRIM(MID(N561,FIND(",",N561,FIND(",",N561)+1)+1,FIND(",",N561,FIND(",",N561,FIND(",",N561)+1)+1)-FIND(",",N561,FIND(",",N561)+1)-1)),MapTable!$A:$A,1,0)),ISERROR(VLOOKUP(TRIM(MID(N561,FIND(",",N561,FIND(",",N561,FIND(",",N561)+1)+1)+1,999)),MapTable!$A:$A,1,0))),"맵없음",
  ""),
)))))</f>
        <v/>
      </c>
      <c r="T561" t="str">
        <f>IF(ISBLANK(S561),"",IF(ISERROR(VLOOKUP(S561,[1]DropTable!$A:$A,1,0)),"드랍없음",""))</f>
        <v/>
      </c>
      <c r="V561" t="str">
        <f>IF(ISBLANK(U561),"",IF(ISERROR(VLOOKUP(U561,[1]DropTable!$A:$A,1,0)),"드랍없음",""))</f>
        <v/>
      </c>
      <c r="X561">
        <v>8.1</v>
      </c>
    </row>
    <row r="562" spans="1:24" x14ac:dyDescent="0.3">
      <c r="A562">
        <v>15</v>
      </c>
      <c r="B562">
        <v>46</v>
      </c>
      <c r="C562">
        <f t="shared" si="29"/>
        <v>1680</v>
      </c>
      <c r="D562">
        <v>420</v>
      </c>
      <c r="E562" t="s">
        <v>114</v>
      </c>
      <c r="G562" t="b">
        <v>0</v>
      </c>
      <c r="H562" t="s">
        <v>24</v>
      </c>
      <c r="I562" t="str">
        <f>IF(ISBLANK(H562),"",IF(ISERROR(VLOOKUP(H562,MapTable!$A:$A,1,0)),"컨트롤없음",""))</f>
        <v/>
      </c>
      <c r="J562">
        <f t="shared" si="27"/>
        <v>5</v>
      </c>
      <c r="K562" t="b">
        <f t="shared" ca="1" si="28"/>
        <v>0</v>
      </c>
      <c r="M562" t="str">
        <f>IF(ISBLANK(L562),"",IF(ISERROR(VLOOKUP(L562,MapTable!$A:$A,1,0)),"컨트롤없음",""))</f>
        <v/>
      </c>
      <c r="O562" t="str">
        <f>IF(ISBLANK(N562),"",
IF(ISERROR(FIND(",",N562)),
  IF(ISERROR(VLOOKUP(N562,MapTable!$A:$A,1,0)),"맵없음",
  ""),
IF(ISERROR(FIND(",",N562,FIND(",",N562)+1)),
  IF(OR(ISERROR(VLOOKUP(LEFT(N562,FIND(",",N562)-1),MapTable!$A:$A,1,0)),ISERROR(VLOOKUP(TRIM(MID(N562,FIND(",",N562)+1,999)),MapTable!$A:$A,1,0))),"맵없음",
  ""),
IF(ISERROR(FIND(",",N562,FIND(",",N562,FIND(",",N562)+1)+1)),
  IF(OR(ISERROR(VLOOKUP(LEFT(N562,FIND(",",N562)-1),MapTable!$A:$A,1,0)),ISERROR(VLOOKUP(TRIM(MID(N562,FIND(",",N562)+1,FIND(",",N562,FIND(",",N562)+1)-FIND(",",N562)-1)),MapTable!$A:$A,1,0)),ISERROR(VLOOKUP(TRIM(MID(N562,FIND(",",N562,FIND(",",N562)+1)+1,999)),MapTable!$A:$A,1,0))),"맵없음",
  ""),
IF(ISERROR(FIND(",",N562,FIND(",",N562,FIND(",",N562,FIND(",",N562)+1)+1)+1)),
  IF(OR(ISERROR(VLOOKUP(LEFT(N562,FIND(",",N562)-1),MapTable!$A:$A,1,0)),ISERROR(VLOOKUP(TRIM(MID(N562,FIND(",",N562)+1,FIND(",",N562,FIND(",",N562)+1)-FIND(",",N562)-1)),MapTable!$A:$A,1,0)),ISERROR(VLOOKUP(TRIM(MID(N562,FIND(",",N562,FIND(",",N562)+1)+1,FIND(",",N562,FIND(",",N562,FIND(",",N562)+1)+1)-FIND(",",N562,FIND(",",N562)+1)-1)),MapTable!$A:$A,1,0)),ISERROR(VLOOKUP(TRIM(MID(N562,FIND(",",N562,FIND(",",N562,FIND(",",N562)+1)+1)+1,999)),MapTable!$A:$A,1,0))),"맵없음",
  ""),
)))))</f>
        <v/>
      </c>
      <c r="T562" t="str">
        <f>IF(ISBLANK(S562),"",IF(ISERROR(VLOOKUP(S562,[1]DropTable!$A:$A,1,0)),"드랍없음",""))</f>
        <v/>
      </c>
      <c r="V562" t="str">
        <f>IF(ISBLANK(U562),"",IF(ISERROR(VLOOKUP(U562,[1]DropTable!$A:$A,1,0)),"드랍없음",""))</f>
        <v/>
      </c>
      <c r="X562">
        <v>8.1</v>
      </c>
    </row>
    <row r="563" spans="1:24" x14ac:dyDescent="0.3">
      <c r="A563">
        <v>15</v>
      </c>
      <c r="B563">
        <v>47</v>
      </c>
      <c r="C563">
        <f t="shared" si="29"/>
        <v>1680</v>
      </c>
      <c r="D563">
        <v>420</v>
      </c>
      <c r="E563" t="s">
        <v>114</v>
      </c>
      <c r="G563" t="b">
        <v>0</v>
      </c>
      <c r="H563" t="s">
        <v>24</v>
      </c>
      <c r="I563" t="str">
        <f>IF(ISBLANK(H563),"",IF(ISERROR(VLOOKUP(H563,MapTable!$A:$A,1,0)),"컨트롤없음",""))</f>
        <v/>
      </c>
      <c r="J563">
        <f t="shared" si="27"/>
        <v>5</v>
      </c>
      <c r="K563" t="b">
        <f t="shared" ca="1" si="28"/>
        <v>0</v>
      </c>
      <c r="M563" t="str">
        <f>IF(ISBLANK(L563),"",IF(ISERROR(VLOOKUP(L563,MapTable!$A:$A,1,0)),"컨트롤없음",""))</f>
        <v/>
      </c>
      <c r="O563" t="str">
        <f>IF(ISBLANK(N563),"",
IF(ISERROR(FIND(",",N563)),
  IF(ISERROR(VLOOKUP(N563,MapTable!$A:$A,1,0)),"맵없음",
  ""),
IF(ISERROR(FIND(",",N563,FIND(",",N563)+1)),
  IF(OR(ISERROR(VLOOKUP(LEFT(N563,FIND(",",N563)-1),MapTable!$A:$A,1,0)),ISERROR(VLOOKUP(TRIM(MID(N563,FIND(",",N563)+1,999)),MapTable!$A:$A,1,0))),"맵없음",
  ""),
IF(ISERROR(FIND(",",N563,FIND(",",N563,FIND(",",N563)+1)+1)),
  IF(OR(ISERROR(VLOOKUP(LEFT(N563,FIND(",",N563)-1),MapTable!$A:$A,1,0)),ISERROR(VLOOKUP(TRIM(MID(N563,FIND(",",N563)+1,FIND(",",N563,FIND(",",N563)+1)-FIND(",",N563)-1)),MapTable!$A:$A,1,0)),ISERROR(VLOOKUP(TRIM(MID(N563,FIND(",",N563,FIND(",",N563)+1)+1,999)),MapTable!$A:$A,1,0))),"맵없음",
  ""),
IF(ISERROR(FIND(",",N563,FIND(",",N563,FIND(",",N563,FIND(",",N563)+1)+1)+1)),
  IF(OR(ISERROR(VLOOKUP(LEFT(N563,FIND(",",N563)-1),MapTable!$A:$A,1,0)),ISERROR(VLOOKUP(TRIM(MID(N563,FIND(",",N563)+1,FIND(",",N563,FIND(",",N563)+1)-FIND(",",N563)-1)),MapTable!$A:$A,1,0)),ISERROR(VLOOKUP(TRIM(MID(N563,FIND(",",N563,FIND(",",N563)+1)+1,FIND(",",N563,FIND(",",N563,FIND(",",N563)+1)+1)-FIND(",",N563,FIND(",",N563)+1)-1)),MapTable!$A:$A,1,0)),ISERROR(VLOOKUP(TRIM(MID(N563,FIND(",",N563,FIND(",",N563,FIND(",",N563)+1)+1)+1,999)),MapTable!$A:$A,1,0))),"맵없음",
  ""),
)))))</f>
        <v/>
      </c>
      <c r="T563" t="str">
        <f>IF(ISBLANK(S563),"",IF(ISERROR(VLOOKUP(S563,[1]DropTable!$A:$A,1,0)),"드랍없음",""))</f>
        <v/>
      </c>
      <c r="V563" t="str">
        <f>IF(ISBLANK(U563),"",IF(ISERROR(VLOOKUP(U563,[1]DropTable!$A:$A,1,0)),"드랍없음",""))</f>
        <v/>
      </c>
      <c r="X563">
        <v>8.1</v>
      </c>
    </row>
    <row r="564" spans="1:24" x14ac:dyDescent="0.3">
      <c r="A564">
        <v>15</v>
      </c>
      <c r="B564">
        <v>48</v>
      </c>
      <c r="C564">
        <f t="shared" si="29"/>
        <v>1680</v>
      </c>
      <c r="D564">
        <v>420</v>
      </c>
      <c r="E564" t="s">
        <v>114</v>
      </c>
      <c r="G564" t="b">
        <v>0</v>
      </c>
      <c r="H564" t="s">
        <v>24</v>
      </c>
      <c r="I564" t="str">
        <f>IF(ISBLANK(H564),"",IF(ISERROR(VLOOKUP(H564,MapTable!$A:$A,1,0)),"컨트롤없음",""))</f>
        <v/>
      </c>
      <c r="J564">
        <f t="shared" si="27"/>
        <v>5</v>
      </c>
      <c r="K564" t="b">
        <f t="shared" ca="1" si="28"/>
        <v>0</v>
      </c>
      <c r="M564" t="str">
        <f>IF(ISBLANK(L564),"",IF(ISERROR(VLOOKUP(L564,MapTable!$A:$A,1,0)),"컨트롤없음",""))</f>
        <v/>
      </c>
      <c r="O564" t="str">
        <f>IF(ISBLANK(N564),"",
IF(ISERROR(FIND(",",N564)),
  IF(ISERROR(VLOOKUP(N564,MapTable!$A:$A,1,0)),"맵없음",
  ""),
IF(ISERROR(FIND(",",N564,FIND(",",N564)+1)),
  IF(OR(ISERROR(VLOOKUP(LEFT(N564,FIND(",",N564)-1),MapTable!$A:$A,1,0)),ISERROR(VLOOKUP(TRIM(MID(N564,FIND(",",N564)+1,999)),MapTable!$A:$A,1,0))),"맵없음",
  ""),
IF(ISERROR(FIND(",",N564,FIND(",",N564,FIND(",",N564)+1)+1)),
  IF(OR(ISERROR(VLOOKUP(LEFT(N564,FIND(",",N564)-1),MapTable!$A:$A,1,0)),ISERROR(VLOOKUP(TRIM(MID(N564,FIND(",",N564)+1,FIND(",",N564,FIND(",",N564)+1)-FIND(",",N564)-1)),MapTable!$A:$A,1,0)),ISERROR(VLOOKUP(TRIM(MID(N564,FIND(",",N564,FIND(",",N564)+1)+1,999)),MapTable!$A:$A,1,0))),"맵없음",
  ""),
IF(ISERROR(FIND(",",N564,FIND(",",N564,FIND(",",N564,FIND(",",N564)+1)+1)+1)),
  IF(OR(ISERROR(VLOOKUP(LEFT(N564,FIND(",",N564)-1),MapTable!$A:$A,1,0)),ISERROR(VLOOKUP(TRIM(MID(N564,FIND(",",N564)+1,FIND(",",N564,FIND(",",N564)+1)-FIND(",",N564)-1)),MapTable!$A:$A,1,0)),ISERROR(VLOOKUP(TRIM(MID(N564,FIND(",",N564,FIND(",",N564)+1)+1,FIND(",",N564,FIND(",",N564,FIND(",",N564)+1)+1)-FIND(",",N564,FIND(",",N564)+1)-1)),MapTable!$A:$A,1,0)),ISERROR(VLOOKUP(TRIM(MID(N564,FIND(",",N564,FIND(",",N564,FIND(",",N564)+1)+1)+1,999)),MapTable!$A:$A,1,0))),"맵없음",
  ""),
)))))</f>
        <v/>
      </c>
      <c r="T564" t="str">
        <f>IF(ISBLANK(S564),"",IF(ISERROR(VLOOKUP(S564,[1]DropTable!$A:$A,1,0)),"드랍없음",""))</f>
        <v/>
      </c>
      <c r="V564" t="str">
        <f>IF(ISBLANK(U564),"",IF(ISERROR(VLOOKUP(U564,[1]DropTable!$A:$A,1,0)),"드랍없음",""))</f>
        <v/>
      </c>
      <c r="X564">
        <v>8.1</v>
      </c>
    </row>
    <row r="565" spans="1:24" x14ac:dyDescent="0.3">
      <c r="A565">
        <v>15</v>
      </c>
      <c r="B565">
        <v>49</v>
      </c>
      <c r="C565">
        <f t="shared" si="29"/>
        <v>1680</v>
      </c>
      <c r="D565">
        <v>420</v>
      </c>
      <c r="E565" t="s">
        <v>114</v>
      </c>
      <c r="G565" t="b">
        <v>0</v>
      </c>
      <c r="H565" t="s">
        <v>24</v>
      </c>
      <c r="I565" t="str">
        <f>IF(ISBLANK(H565),"",IF(ISERROR(VLOOKUP(H565,MapTable!$A:$A,1,0)),"컨트롤없음",""))</f>
        <v/>
      </c>
      <c r="J565">
        <f t="shared" si="27"/>
        <v>5</v>
      </c>
      <c r="K565" t="b">
        <f t="shared" ca="1" si="28"/>
        <v>1</v>
      </c>
      <c r="M565" t="str">
        <f>IF(ISBLANK(L565),"",IF(ISERROR(VLOOKUP(L565,MapTable!$A:$A,1,0)),"컨트롤없음",""))</f>
        <v/>
      </c>
      <c r="O565" t="str">
        <f>IF(ISBLANK(N565),"",
IF(ISERROR(FIND(",",N565)),
  IF(ISERROR(VLOOKUP(N565,MapTable!$A:$A,1,0)),"맵없음",
  ""),
IF(ISERROR(FIND(",",N565,FIND(",",N565)+1)),
  IF(OR(ISERROR(VLOOKUP(LEFT(N565,FIND(",",N565)-1),MapTable!$A:$A,1,0)),ISERROR(VLOOKUP(TRIM(MID(N565,FIND(",",N565)+1,999)),MapTable!$A:$A,1,0))),"맵없음",
  ""),
IF(ISERROR(FIND(",",N565,FIND(",",N565,FIND(",",N565)+1)+1)),
  IF(OR(ISERROR(VLOOKUP(LEFT(N565,FIND(",",N565)-1),MapTable!$A:$A,1,0)),ISERROR(VLOOKUP(TRIM(MID(N565,FIND(",",N565)+1,FIND(",",N565,FIND(",",N565)+1)-FIND(",",N565)-1)),MapTable!$A:$A,1,0)),ISERROR(VLOOKUP(TRIM(MID(N565,FIND(",",N565,FIND(",",N565)+1)+1,999)),MapTable!$A:$A,1,0))),"맵없음",
  ""),
IF(ISERROR(FIND(",",N565,FIND(",",N565,FIND(",",N565,FIND(",",N565)+1)+1)+1)),
  IF(OR(ISERROR(VLOOKUP(LEFT(N565,FIND(",",N565)-1),MapTable!$A:$A,1,0)),ISERROR(VLOOKUP(TRIM(MID(N565,FIND(",",N565)+1,FIND(",",N565,FIND(",",N565)+1)-FIND(",",N565)-1)),MapTable!$A:$A,1,0)),ISERROR(VLOOKUP(TRIM(MID(N565,FIND(",",N565,FIND(",",N565)+1)+1,FIND(",",N565,FIND(",",N565,FIND(",",N565)+1)+1)-FIND(",",N565,FIND(",",N565)+1)-1)),MapTable!$A:$A,1,0)),ISERROR(VLOOKUP(TRIM(MID(N565,FIND(",",N565,FIND(",",N565,FIND(",",N565)+1)+1)+1,999)),MapTable!$A:$A,1,0))),"맵없음",
  ""),
)))))</f>
        <v/>
      </c>
      <c r="T565" t="str">
        <f>IF(ISBLANK(S565),"",IF(ISERROR(VLOOKUP(S565,[1]DropTable!$A:$A,1,0)),"드랍없음",""))</f>
        <v/>
      </c>
      <c r="V565" t="str">
        <f>IF(ISBLANK(U565),"",IF(ISERROR(VLOOKUP(U565,[1]DropTable!$A:$A,1,0)),"드랍없음",""))</f>
        <v/>
      </c>
      <c r="X565">
        <v>8.1</v>
      </c>
    </row>
    <row r="566" spans="1:24" x14ac:dyDescent="0.3">
      <c r="A566">
        <v>15</v>
      </c>
      <c r="B566">
        <v>50</v>
      </c>
      <c r="C566">
        <f t="shared" si="29"/>
        <v>1680</v>
      </c>
      <c r="D566">
        <v>420</v>
      </c>
      <c r="E566" t="s">
        <v>114</v>
      </c>
      <c r="G566" t="b">
        <v>0</v>
      </c>
      <c r="H566" t="s">
        <v>24</v>
      </c>
      <c r="I566" t="str">
        <f>IF(ISBLANK(H566),"",IF(ISERROR(VLOOKUP(H566,MapTable!$A:$A,1,0)),"컨트롤없음",""))</f>
        <v/>
      </c>
      <c r="J566">
        <f t="shared" si="27"/>
        <v>12</v>
      </c>
      <c r="K566" t="b">
        <f t="shared" ca="1" si="28"/>
        <v>0</v>
      </c>
      <c r="M566" t="str">
        <f>IF(ISBLANK(L566),"",IF(ISERROR(VLOOKUP(L566,MapTable!$A:$A,1,0)),"컨트롤없음",""))</f>
        <v/>
      </c>
      <c r="O566" t="str">
        <f>IF(ISBLANK(N566),"",
IF(ISERROR(FIND(",",N566)),
  IF(ISERROR(VLOOKUP(N566,MapTable!$A:$A,1,0)),"맵없음",
  ""),
IF(ISERROR(FIND(",",N566,FIND(",",N566)+1)),
  IF(OR(ISERROR(VLOOKUP(LEFT(N566,FIND(",",N566)-1),MapTable!$A:$A,1,0)),ISERROR(VLOOKUP(TRIM(MID(N566,FIND(",",N566)+1,999)),MapTable!$A:$A,1,0))),"맵없음",
  ""),
IF(ISERROR(FIND(",",N566,FIND(",",N566,FIND(",",N566)+1)+1)),
  IF(OR(ISERROR(VLOOKUP(LEFT(N566,FIND(",",N566)-1),MapTable!$A:$A,1,0)),ISERROR(VLOOKUP(TRIM(MID(N566,FIND(",",N566)+1,FIND(",",N566,FIND(",",N566)+1)-FIND(",",N566)-1)),MapTable!$A:$A,1,0)),ISERROR(VLOOKUP(TRIM(MID(N566,FIND(",",N566,FIND(",",N566)+1)+1,999)),MapTable!$A:$A,1,0))),"맵없음",
  ""),
IF(ISERROR(FIND(",",N566,FIND(",",N566,FIND(",",N566,FIND(",",N566)+1)+1)+1)),
  IF(OR(ISERROR(VLOOKUP(LEFT(N566,FIND(",",N566)-1),MapTable!$A:$A,1,0)),ISERROR(VLOOKUP(TRIM(MID(N566,FIND(",",N566)+1,FIND(",",N566,FIND(",",N566)+1)-FIND(",",N566)-1)),MapTable!$A:$A,1,0)),ISERROR(VLOOKUP(TRIM(MID(N566,FIND(",",N566,FIND(",",N566)+1)+1,FIND(",",N566,FIND(",",N566,FIND(",",N566)+1)+1)-FIND(",",N566,FIND(",",N566)+1)-1)),MapTable!$A:$A,1,0)),ISERROR(VLOOKUP(TRIM(MID(N566,FIND(",",N566,FIND(",",N566,FIND(",",N566)+1)+1)+1,999)),MapTable!$A:$A,1,0))),"맵없음",
  ""),
)))))</f>
        <v/>
      </c>
      <c r="T566" t="str">
        <f>IF(ISBLANK(S566),"",IF(ISERROR(VLOOKUP(S566,[1]DropTable!$A:$A,1,0)),"드랍없음",""))</f>
        <v/>
      </c>
      <c r="V566" t="str">
        <f>IF(ISBLANK(U566),"",IF(ISERROR(VLOOKUP(U566,[1]DropTable!$A:$A,1,0)),"드랍없음",""))</f>
        <v/>
      </c>
      <c r="X566">
        <v>8.1</v>
      </c>
    </row>
    <row r="567" spans="1:24" x14ac:dyDescent="0.3">
      <c r="A567">
        <v>16</v>
      </c>
      <c r="B567">
        <v>0</v>
      </c>
      <c r="C567">
        <v>1680</v>
      </c>
      <c r="D567">
        <v>420</v>
      </c>
      <c r="E567" t="s">
        <v>114</v>
      </c>
      <c r="G567" t="b">
        <v>0</v>
      </c>
      <c r="H567" t="s">
        <v>64</v>
      </c>
      <c r="I567" t="str">
        <f>IF(ISBLANK(H567),"",IF(ISERROR(VLOOKUP(H567,MapTable!$A:$A,1,0)),"컨트롤없음",""))</f>
        <v/>
      </c>
      <c r="J567">
        <f t="shared" si="27"/>
        <v>0</v>
      </c>
      <c r="K567" t="b">
        <f t="shared" ca="1" si="28"/>
        <v>0</v>
      </c>
      <c r="M567" t="str">
        <f>IF(ISBLANK(L567),"",IF(ISERROR(VLOOKUP(L567,MapTable!$A:$A,1,0)),"컨트롤없음",""))</f>
        <v/>
      </c>
      <c r="O567" t="str">
        <f>IF(ISBLANK(N567),"",
IF(ISERROR(FIND(",",N567)),
  IF(ISERROR(VLOOKUP(N567,MapTable!$A:$A,1,0)),"맵없음",
  ""),
IF(ISERROR(FIND(",",N567,FIND(",",N567)+1)),
  IF(OR(ISERROR(VLOOKUP(LEFT(N567,FIND(",",N567)-1),MapTable!$A:$A,1,0)),ISERROR(VLOOKUP(TRIM(MID(N567,FIND(",",N567)+1,999)),MapTable!$A:$A,1,0))),"맵없음",
  ""),
IF(ISERROR(FIND(",",N567,FIND(",",N567,FIND(",",N567)+1)+1)),
  IF(OR(ISERROR(VLOOKUP(LEFT(N567,FIND(",",N567)-1),MapTable!$A:$A,1,0)),ISERROR(VLOOKUP(TRIM(MID(N567,FIND(",",N567)+1,FIND(",",N567,FIND(",",N567)+1)-FIND(",",N567)-1)),MapTable!$A:$A,1,0)),ISERROR(VLOOKUP(TRIM(MID(N567,FIND(",",N567,FIND(",",N567)+1)+1,999)),MapTable!$A:$A,1,0))),"맵없음",
  ""),
IF(ISERROR(FIND(",",N567,FIND(",",N567,FIND(",",N567,FIND(",",N567)+1)+1)+1)),
  IF(OR(ISERROR(VLOOKUP(LEFT(N567,FIND(",",N567)-1),MapTable!$A:$A,1,0)),ISERROR(VLOOKUP(TRIM(MID(N567,FIND(",",N567)+1,FIND(",",N567,FIND(",",N567)+1)-FIND(",",N567)-1)),MapTable!$A:$A,1,0)),ISERROR(VLOOKUP(TRIM(MID(N567,FIND(",",N567,FIND(",",N567)+1)+1,FIND(",",N567,FIND(",",N567,FIND(",",N567)+1)+1)-FIND(",",N567,FIND(",",N567)+1)-1)),MapTable!$A:$A,1,0)),ISERROR(VLOOKUP(TRIM(MID(N567,FIND(",",N567,FIND(",",N567,FIND(",",N567)+1)+1)+1,999)),MapTable!$A:$A,1,0))),"맵없음",
  ""),
)))))</f>
        <v/>
      </c>
      <c r="T567" t="str">
        <f>IF(ISBLANK(S567),"",IF(ISERROR(VLOOKUP(S567,[1]DropTable!$A:$A,1,0)),"드랍없음",""))</f>
        <v/>
      </c>
      <c r="V567" t="str">
        <f>IF(ISBLANK(U567),"",IF(ISERROR(VLOOKUP(U567,[1]DropTable!$A:$A,1,0)),"드랍없음",""))</f>
        <v/>
      </c>
      <c r="X567">
        <v>8.1</v>
      </c>
    </row>
    <row r="568" spans="1:24" x14ac:dyDescent="0.3">
      <c r="A568">
        <v>16</v>
      </c>
      <c r="B568">
        <v>1</v>
      </c>
      <c r="C568">
        <f t="shared" si="29"/>
        <v>1680</v>
      </c>
      <c r="D568">
        <v>420</v>
      </c>
      <c r="E568" t="s">
        <v>114</v>
      </c>
      <c r="G568" t="b">
        <v>0</v>
      </c>
      <c r="H568" t="s">
        <v>24</v>
      </c>
      <c r="I568" t="str">
        <f>IF(ISBLANK(H568),"",IF(ISERROR(VLOOKUP(H568,MapTable!$A:$A,1,0)),"컨트롤없음",""))</f>
        <v/>
      </c>
      <c r="J568">
        <f t="shared" si="27"/>
        <v>1</v>
      </c>
      <c r="K568" t="b">
        <f t="shared" ca="1" si="28"/>
        <v>0</v>
      </c>
      <c r="M568" t="str">
        <f>IF(ISBLANK(L568),"",IF(ISERROR(VLOOKUP(L568,MapTable!$A:$A,1,0)),"컨트롤없음",""))</f>
        <v/>
      </c>
      <c r="O568" t="str">
        <f>IF(ISBLANK(N568),"",
IF(ISERROR(FIND(",",N568)),
  IF(ISERROR(VLOOKUP(N568,MapTable!$A:$A,1,0)),"맵없음",
  ""),
IF(ISERROR(FIND(",",N568,FIND(",",N568)+1)),
  IF(OR(ISERROR(VLOOKUP(LEFT(N568,FIND(",",N568)-1),MapTable!$A:$A,1,0)),ISERROR(VLOOKUP(TRIM(MID(N568,FIND(",",N568)+1,999)),MapTable!$A:$A,1,0))),"맵없음",
  ""),
IF(ISERROR(FIND(",",N568,FIND(",",N568,FIND(",",N568)+1)+1)),
  IF(OR(ISERROR(VLOOKUP(LEFT(N568,FIND(",",N568)-1),MapTable!$A:$A,1,0)),ISERROR(VLOOKUP(TRIM(MID(N568,FIND(",",N568)+1,FIND(",",N568,FIND(",",N568)+1)-FIND(",",N568)-1)),MapTable!$A:$A,1,0)),ISERROR(VLOOKUP(TRIM(MID(N568,FIND(",",N568,FIND(",",N568)+1)+1,999)),MapTable!$A:$A,1,0))),"맵없음",
  ""),
IF(ISERROR(FIND(",",N568,FIND(",",N568,FIND(",",N568,FIND(",",N568)+1)+1)+1)),
  IF(OR(ISERROR(VLOOKUP(LEFT(N568,FIND(",",N568)-1),MapTable!$A:$A,1,0)),ISERROR(VLOOKUP(TRIM(MID(N568,FIND(",",N568)+1,FIND(",",N568,FIND(",",N568)+1)-FIND(",",N568)-1)),MapTable!$A:$A,1,0)),ISERROR(VLOOKUP(TRIM(MID(N568,FIND(",",N568,FIND(",",N568)+1)+1,FIND(",",N568,FIND(",",N568,FIND(",",N568)+1)+1)-FIND(",",N568,FIND(",",N568)+1)-1)),MapTable!$A:$A,1,0)),ISERROR(VLOOKUP(TRIM(MID(N568,FIND(",",N568,FIND(",",N568,FIND(",",N568)+1)+1)+1,999)),MapTable!$A:$A,1,0))),"맵없음",
  ""),
)))))</f>
        <v/>
      </c>
      <c r="T568" t="str">
        <f>IF(ISBLANK(S568),"",IF(ISERROR(VLOOKUP(S568,[1]DropTable!$A:$A,1,0)),"드랍없음",""))</f>
        <v/>
      </c>
      <c r="V568" t="str">
        <f>IF(ISBLANK(U568),"",IF(ISERROR(VLOOKUP(U568,[1]DropTable!$A:$A,1,0)),"드랍없음",""))</f>
        <v/>
      </c>
      <c r="X568">
        <v>8.1</v>
      </c>
    </row>
    <row r="569" spans="1:24" x14ac:dyDescent="0.3">
      <c r="A569">
        <v>16</v>
      </c>
      <c r="B569">
        <v>2</v>
      </c>
      <c r="C569">
        <f t="shared" si="29"/>
        <v>1680</v>
      </c>
      <c r="D569">
        <v>420</v>
      </c>
      <c r="E569" t="s">
        <v>114</v>
      </c>
      <c r="G569" t="b">
        <v>0</v>
      </c>
      <c r="H569" t="s">
        <v>24</v>
      </c>
      <c r="I569" t="str">
        <f>IF(ISBLANK(H569),"",IF(ISERROR(VLOOKUP(H569,MapTable!$A:$A,1,0)),"컨트롤없음",""))</f>
        <v/>
      </c>
      <c r="J569">
        <f t="shared" si="27"/>
        <v>1</v>
      </c>
      <c r="K569" t="b">
        <f t="shared" ca="1" si="28"/>
        <v>0</v>
      </c>
      <c r="M569" t="str">
        <f>IF(ISBLANK(L569),"",IF(ISERROR(VLOOKUP(L569,MapTable!$A:$A,1,0)),"컨트롤없음",""))</f>
        <v/>
      </c>
      <c r="O569" t="str">
        <f>IF(ISBLANK(N569),"",
IF(ISERROR(FIND(",",N569)),
  IF(ISERROR(VLOOKUP(N569,MapTable!$A:$A,1,0)),"맵없음",
  ""),
IF(ISERROR(FIND(",",N569,FIND(",",N569)+1)),
  IF(OR(ISERROR(VLOOKUP(LEFT(N569,FIND(",",N569)-1),MapTable!$A:$A,1,0)),ISERROR(VLOOKUP(TRIM(MID(N569,FIND(",",N569)+1,999)),MapTable!$A:$A,1,0))),"맵없음",
  ""),
IF(ISERROR(FIND(",",N569,FIND(",",N569,FIND(",",N569)+1)+1)),
  IF(OR(ISERROR(VLOOKUP(LEFT(N569,FIND(",",N569)-1),MapTable!$A:$A,1,0)),ISERROR(VLOOKUP(TRIM(MID(N569,FIND(",",N569)+1,FIND(",",N569,FIND(",",N569)+1)-FIND(",",N569)-1)),MapTable!$A:$A,1,0)),ISERROR(VLOOKUP(TRIM(MID(N569,FIND(",",N569,FIND(",",N569)+1)+1,999)),MapTable!$A:$A,1,0))),"맵없음",
  ""),
IF(ISERROR(FIND(",",N569,FIND(",",N569,FIND(",",N569,FIND(",",N569)+1)+1)+1)),
  IF(OR(ISERROR(VLOOKUP(LEFT(N569,FIND(",",N569)-1),MapTable!$A:$A,1,0)),ISERROR(VLOOKUP(TRIM(MID(N569,FIND(",",N569)+1,FIND(",",N569,FIND(",",N569)+1)-FIND(",",N569)-1)),MapTable!$A:$A,1,0)),ISERROR(VLOOKUP(TRIM(MID(N569,FIND(",",N569,FIND(",",N569)+1)+1,FIND(",",N569,FIND(",",N569,FIND(",",N569)+1)+1)-FIND(",",N569,FIND(",",N569)+1)-1)),MapTable!$A:$A,1,0)),ISERROR(VLOOKUP(TRIM(MID(N569,FIND(",",N569,FIND(",",N569,FIND(",",N569)+1)+1)+1,999)),MapTable!$A:$A,1,0))),"맵없음",
  ""),
)))))</f>
        <v/>
      </c>
      <c r="T569" t="str">
        <f>IF(ISBLANK(S569),"",IF(ISERROR(VLOOKUP(S569,[1]DropTable!$A:$A,1,0)),"드랍없음",""))</f>
        <v/>
      </c>
      <c r="V569" t="str">
        <f>IF(ISBLANK(U569),"",IF(ISERROR(VLOOKUP(U569,[1]DropTable!$A:$A,1,0)),"드랍없음",""))</f>
        <v/>
      </c>
      <c r="X569">
        <v>8.1</v>
      </c>
    </row>
    <row r="570" spans="1:24" x14ac:dyDescent="0.3">
      <c r="A570">
        <v>16</v>
      </c>
      <c r="B570">
        <v>3</v>
      </c>
      <c r="C570">
        <f t="shared" si="29"/>
        <v>1680</v>
      </c>
      <c r="D570">
        <v>420</v>
      </c>
      <c r="E570" t="s">
        <v>114</v>
      </c>
      <c r="G570" t="b">
        <v>0</v>
      </c>
      <c r="H570" t="s">
        <v>24</v>
      </c>
      <c r="I570" t="str">
        <f>IF(ISBLANK(H570),"",IF(ISERROR(VLOOKUP(H570,MapTable!$A:$A,1,0)),"컨트롤없음",""))</f>
        <v/>
      </c>
      <c r="J570">
        <f t="shared" si="27"/>
        <v>11</v>
      </c>
      <c r="K570" t="b">
        <f t="shared" ca="1" si="28"/>
        <v>0</v>
      </c>
      <c r="M570" t="str">
        <f>IF(ISBLANK(L570),"",IF(ISERROR(VLOOKUP(L570,MapTable!$A:$A,1,0)),"컨트롤없음",""))</f>
        <v/>
      </c>
      <c r="O570" t="str">
        <f>IF(ISBLANK(N570),"",
IF(ISERROR(FIND(",",N570)),
  IF(ISERROR(VLOOKUP(N570,MapTable!$A:$A,1,0)),"맵없음",
  ""),
IF(ISERROR(FIND(",",N570,FIND(",",N570)+1)),
  IF(OR(ISERROR(VLOOKUP(LEFT(N570,FIND(",",N570)-1),MapTable!$A:$A,1,0)),ISERROR(VLOOKUP(TRIM(MID(N570,FIND(",",N570)+1,999)),MapTable!$A:$A,1,0))),"맵없음",
  ""),
IF(ISERROR(FIND(",",N570,FIND(",",N570,FIND(",",N570)+1)+1)),
  IF(OR(ISERROR(VLOOKUP(LEFT(N570,FIND(",",N570)-1),MapTable!$A:$A,1,0)),ISERROR(VLOOKUP(TRIM(MID(N570,FIND(",",N570)+1,FIND(",",N570,FIND(",",N570)+1)-FIND(",",N570)-1)),MapTable!$A:$A,1,0)),ISERROR(VLOOKUP(TRIM(MID(N570,FIND(",",N570,FIND(",",N570)+1)+1,999)),MapTable!$A:$A,1,0))),"맵없음",
  ""),
IF(ISERROR(FIND(",",N570,FIND(",",N570,FIND(",",N570,FIND(",",N570)+1)+1)+1)),
  IF(OR(ISERROR(VLOOKUP(LEFT(N570,FIND(",",N570)-1),MapTable!$A:$A,1,0)),ISERROR(VLOOKUP(TRIM(MID(N570,FIND(",",N570)+1,FIND(",",N570,FIND(",",N570)+1)-FIND(",",N570)-1)),MapTable!$A:$A,1,0)),ISERROR(VLOOKUP(TRIM(MID(N570,FIND(",",N570,FIND(",",N570)+1)+1,FIND(",",N570,FIND(",",N570,FIND(",",N570)+1)+1)-FIND(",",N570,FIND(",",N570)+1)-1)),MapTable!$A:$A,1,0)),ISERROR(VLOOKUP(TRIM(MID(N570,FIND(",",N570,FIND(",",N570,FIND(",",N570)+1)+1)+1,999)),MapTable!$A:$A,1,0))),"맵없음",
  ""),
)))))</f>
        <v/>
      </c>
      <c r="T570" t="str">
        <f>IF(ISBLANK(S570),"",IF(ISERROR(VLOOKUP(S570,[1]DropTable!$A:$A,1,0)),"드랍없음",""))</f>
        <v/>
      </c>
      <c r="V570" t="str">
        <f>IF(ISBLANK(U570),"",IF(ISERROR(VLOOKUP(U570,[1]DropTable!$A:$A,1,0)),"드랍없음",""))</f>
        <v/>
      </c>
      <c r="X570">
        <v>8.1</v>
      </c>
    </row>
    <row r="571" spans="1:24" x14ac:dyDescent="0.3">
      <c r="A571">
        <v>16</v>
      </c>
      <c r="B571">
        <v>4</v>
      </c>
      <c r="C571">
        <f t="shared" si="29"/>
        <v>1680</v>
      </c>
      <c r="D571">
        <v>420</v>
      </c>
      <c r="E571" t="s">
        <v>114</v>
      </c>
      <c r="G571" t="b">
        <v>0</v>
      </c>
      <c r="H571" t="s">
        <v>24</v>
      </c>
      <c r="I571" t="str">
        <f>IF(ISBLANK(H571),"",IF(ISERROR(VLOOKUP(H571,MapTable!$A:$A,1,0)),"컨트롤없음",""))</f>
        <v/>
      </c>
      <c r="J571">
        <f t="shared" si="27"/>
        <v>1</v>
      </c>
      <c r="K571" t="b">
        <f t="shared" ca="1" si="28"/>
        <v>0</v>
      </c>
      <c r="M571" t="str">
        <f>IF(ISBLANK(L571),"",IF(ISERROR(VLOOKUP(L571,MapTable!$A:$A,1,0)),"컨트롤없음",""))</f>
        <v/>
      </c>
      <c r="O571" t="str">
        <f>IF(ISBLANK(N571),"",
IF(ISERROR(FIND(",",N571)),
  IF(ISERROR(VLOOKUP(N571,MapTable!$A:$A,1,0)),"맵없음",
  ""),
IF(ISERROR(FIND(",",N571,FIND(",",N571)+1)),
  IF(OR(ISERROR(VLOOKUP(LEFT(N571,FIND(",",N571)-1),MapTable!$A:$A,1,0)),ISERROR(VLOOKUP(TRIM(MID(N571,FIND(",",N571)+1,999)),MapTable!$A:$A,1,0))),"맵없음",
  ""),
IF(ISERROR(FIND(",",N571,FIND(",",N571,FIND(",",N571)+1)+1)),
  IF(OR(ISERROR(VLOOKUP(LEFT(N571,FIND(",",N571)-1),MapTable!$A:$A,1,0)),ISERROR(VLOOKUP(TRIM(MID(N571,FIND(",",N571)+1,FIND(",",N571,FIND(",",N571)+1)-FIND(",",N571)-1)),MapTable!$A:$A,1,0)),ISERROR(VLOOKUP(TRIM(MID(N571,FIND(",",N571,FIND(",",N571)+1)+1,999)),MapTable!$A:$A,1,0))),"맵없음",
  ""),
IF(ISERROR(FIND(",",N571,FIND(",",N571,FIND(",",N571,FIND(",",N571)+1)+1)+1)),
  IF(OR(ISERROR(VLOOKUP(LEFT(N571,FIND(",",N571)-1),MapTable!$A:$A,1,0)),ISERROR(VLOOKUP(TRIM(MID(N571,FIND(",",N571)+1,FIND(",",N571,FIND(",",N571)+1)-FIND(",",N571)-1)),MapTable!$A:$A,1,0)),ISERROR(VLOOKUP(TRIM(MID(N571,FIND(",",N571,FIND(",",N571)+1)+1,FIND(",",N571,FIND(",",N571,FIND(",",N571)+1)+1)-FIND(",",N571,FIND(",",N571)+1)-1)),MapTable!$A:$A,1,0)),ISERROR(VLOOKUP(TRIM(MID(N571,FIND(",",N571,FIND(",",N571,FIND(",",N571)+1)+1)+1,999)),MapTable!$A:$A,1,0))),"맵없음",
  ""),
)))))</f>
        <v/>
      </c>
      <c r="T571" t="str">
        <f>IF(ISBLANK(S571),"",IF(ISERROR(VLOOKUP(S571,[1]DropTable!$A:$A,1,0)),"드랍없음",""))</f>
        <v/>
      </c>
      <c r="V571" t="str">
        <f>IF(ISBLANK(U571),"",IF(ISERROR(VLOOKUP(U571,[1]DropTable!$A:$A,1,0)),"드랍없음",""))</f>
        <v/>
      </c>
      <c r="X571">
        <v>8.1</v>
      </c>
    </row>
    <row r="572" spans="1:24" x14ac:dyDescent="0.3">
      <c r="A572">
        <v>16</v>
      </c>
      <c r="B572">
        <v>5</v>
      </c>
      <c r="C572">
        <f t="shared" si="29"/>
        <v>1680</v>
      </c>
      <c r="D572">
        <v>420</v>
      </c>
      <c r="E572" t="s">
        <v>114</v>
      </c>
      <c r="G572" t="b">
        <v>0</v>
      </c>
      <c r="H572" t="s">
        <v>24</v>
      </c>
      <c r="I572" t="str">
        <f>IF(ISBLANK(H572),"",IF(ISERROR(VLOOKUP(H572,MapTable!$A:$A,1,0)),"컨트롤없음",""))</f>
        <v/>
      </c>
      <c r="J572">
        <f t="shared" si="27"/>
        <v>1</v>
      </c>
      <c r="K572" t="b">
        <f t="shared" ca="1" si="28"/>
        <v>1</v>
      </c>
      <c r="M572" t="str">
        <f>IF(ISBLANK(L572),"",IF(ISERROR(VLOOKUP(L572,MapTable!$A:$A,1,0)),"컨트롤없음",""))</f>
        <v/>
      </c>
      <c r="O572" t="str">
        <f>IF(ISBLANK(N572),"",
IF(ISERROR(FIND(",",N572)),
  IF(ISERROR(VLOOKUP(N572,MapTable!$A:$A,1,0)),"맵없음",
  ""),
IF(ISERROR(FIND(",",N572,FIND(",",N572)+1)),
  IF(OR(ISERROR(VLOOKUP(LEFT(N572,FIND(",",N572)-1),MapTable!$A:$A,1,0)),ISERROR(VLOOKUP(TRIM(MID(N572,FIND(",",N572)+1,999)),MapTable!$A:$A,1,0))),"맵없음",
  ""),
IF(ISERROR(FIND(",",N572,FIND(",",N572,FIND(",",N572)+1)+1)),
  IF(OR(ISERROR(VLOOKUP(LEFT(N572,FIND(",",N572)-1),MapTable!$A:$A,1,0)),ISERROR(VLOOKUP(TRIM(MID(N572,FIND(",",N572)+1,FIND(",",N572,FIND(",",N572)+1)-FIND(",",N572)-1)),MapTable!$A:$A,1,0)),ISERROR(VLOOKUP(TRIM(MID(N572,FIND(",",N572,FIND(",",N572)+1)+1,999)),MapTable!$A:$A,1,0))),"맵없음",
  ""),
IF(ISERROR(FIND(",",N572,FIND(",",N572,FIND(",",N572,FIND(",",N572)+1)+1)+1)),
  IF(OR(ISERROR(VLOOKUP(LEFT(N572,FIND(",",N572)-1),MapTable!$A:$A,1,0)),ISERROR(VLOOKUP(TRIM(MID(N572,FIND(",",N572)+1,FIND(",",N572,FIND(",",N572)+1)-FIND(",",N572)-1)),MapTable!$A:$A,1,0)),ISERROR(VLOOKUP(TRIM(MID(N572,FIND(",",N572,FIND(",",N572)+1)+1,FIND(",",N572,FIND(",",N572,FIND(",",N572)+1)+1)-FIND(",",N572,FIND(",",N572)+1)-1)),MapTable!$A:$A,1,0)),ISERROR(VLOOKUP(TRIM(MID(N572,FIND(",",N572,FIND(",",N572,FIND(",",N572)+1)+1)+1,999)),MapTable!$A:$A,1,0))),"맵없음",
  ""),
)))))</f>
        <v/>
      </c>
      <c r="T572" t="str">
        <f>IF(ISBLANK(S572),"",IF(ISERROR(VLOOKUP(S572,[1]DropTable!$A:$A,1,0)),"드랍없음",""))</f>
        <v/>
      </c>
      <c r="V572" t="str">
        <f>IF(ISBLANK(U572),"",IF(ISERROR(VLOOKUP(U572,[1]DropTable!$A:$A,1,0)),"드랍없음",""))</f>
        <v/>
      </c>
      <c r="X572">
        <v>8.1</v>
      </c>
    </row>
    <row r="573" spans="1:24" x14ac:dyDescent="0.3">
      <c r="A573">
        <v>16</v>
      </c>
      <c r="B573">
        <v>6</v>
      </c>
      <c r="C573">
        <f t="shared" si="29"/>
        <v>1680</v>
      </c>
      <c r="D573">
        <v>420</v>
      </c>
      <c r="E573" t="s">
        <v>114</v>
      </c>
      <c r="G573" t="b">
        <v>0</v>
      </c>
      <c r="H573" t="s">
        <v>24</v>
      </c>
      <c r="I573" t="str">
        <f>IF(ISBLANK(H573),"",IF(ISERROR(VLOOKUP(H573,MapTable!$A:$A,1,0)),"컨트롤없음",""))</f>
        <v/>
      </c>
      <c r="J573">
        <f t="shared" si="27"/>
        <v>12</v>
      </c>
      <c r="K573" t="b">
        <f t="shared" ca="1" si="28"/>
        <v>1</v>
      </c>
      <c r="M573" t="str">
        <f>IF(ISBLANK(L573),"",IF(ISERROR(VLOOKUP(L573,MapTable!$A:$A,1,0)),"컨트롤없음",""))</f>
        <v/>
      </c>
      <c r="O573" t="str">
        <f>IF(ISBLANK(N573),"",
IF(ISERROR(FIND(",",N573)),
  IF(ISERROR(VLOOKUP(N573,MapTable!$A:$A,1,0)),"맵없음",
  ""),
IF(ISERROR(FIND(",",N573,FIND(",",N573)+1)),
  IF(OR(ISERROR(VLOOKUP(LEFT(N573,FIND(",",N573)-1),MapTable!$A:$A,1,0)),ISERROR(VLOOKUP(TRIM(MID(N573,FIND(",",N573)+1,999)),MapTable!$A:$A,1,0))),"맵없음",
  ""),
IF(ISERROR(FIND(",",N573,FIND(",",N573,FIND(",",N573)+1)+1)),
  IF(OR(ISERROR(VLOOKUP(LEFT(N573,FIND(",",N573)-1),MapTable!$A:$A,1,0)),ISERROR(VLOOKUP(TRIM(MID(N573,FIND(",",N573)+1,FIND(",",N573,FIND(",",N573)+1)-FIND(",",N573)-1)),MapTable!$A:$A,1,0)),ISERROR(VLOOKUP(TRIM(MID(N573,FIND(",",N573,FIND(",",N573)+1)+1,999)),MapTable!$A:$A,1,0))),"맵없음",
  ""),
IF(ISERROR(FIND(",",N573,FIND(",",N573,FIND(",",N573,FIND(",",N573)+1)+1)+1)),
  IF(OR(ISERROR(VLOOKUP(LEFT(N573,FIND(",",N573)-1),MapTable!$A:$A,1,0)),ISERROR(VLOOKUP(TRIM(MID(N573,FIND(",",N573)+1,FIND(",",N573,FIND(",",N573)+1)-FIND(",",N573)-1)),MapTable!$A:$A,1,0)),ISERROR(VLOOKUP(TRIM(MID(N573,FIND(",",N573,FIND(",",N573)+1)+1,FIND(",",N573,FIND(",",N573,FIND(",",N573)+1)+1)-FIND(",",N573,FIND(",",N573)+1)-1)),MapTable!$A:$A,1,0)),ISERROR(VLOOKUP(TRIM(MID(N573,FIND(",",N573,FIND(",",N573,FIND(",",N573)+1)+1)+1,999)),MapTable!$A:$A,1,0))),"맵없음",
  ""),
)))))</f>
        <v/>
      </c>
      <c r="T573" t="str">
        <f>IF(ISBLANK(S573),"",IF(ISERROR(VLOOKUP(S573,[1]DropTable!$A:$A,1,0)),"드랍없음",""))</f>
        <v/>
      </c>
      <c r="V573" t="str">
        <f>IF(ISBLANK(U573),"",IF(ISERROR(VLOOKUP(U573,[1]DropTable!$A:$A,1,0)),"드랍없음",""))</f>
        <v/>
      </c>
      <c r="X573">
        <v>8.1</v>
      </c>
    </row>
    <row r="574" spans="1:24" x14ac:dyDescent="0.3">
      <c r="A574">
        <v>16</v>
      </c>
      <c r="B574">
        <v>7</v>
      </c>
      <c r="C574">
        <f t="shared" si="29"/>
        <v>1680</v>
      </c>
      <c r="D574">
        <v>420</v>
      </c>
      <c r="E574" t="s">
        <v>114</v>
      </c>
      <c r="G574" t="b">
        <v>0</v>
      </c>
      <c r="H574" t="s">
        <v>24</v>
      </c>
      <c r="I574" t="str">
        <f>IF(ISBLANK(H574),"",IF(ISERROR(VLOOKUP(H574,MapTable!$A:$A,1,0)),"컨트롤없음",""))</f>
        <v/>
      </c>
      <c r="J574">
        <f t="shared" si="27"/>
        <v>2</v>
      </c>
      <c r="K574" t="b">
        <f t="shared" ca="1" si="28"/>
        <v>0</v>
      </c>
      <c r="M574" t="str">
        <f>IF(ISBLANK(L574),"",IF(ISERROR(VLOOKUP(L574,MapTable!$A:$A,1,0)),"컨트롤없음",""))</f>
        <v/>
      </c>
      <c r="O574" t="str">
        <f>IF(ISBLANK(N574),"",
IF(ISERROR(FIND(",",N574)),
  IF(ISERROR(VLOOKUP(N574,MapTable!$A:$A,1,0)),"맵없음",
  ""),
IF(ISERROR(FIND(",",N574,FIND(",",N574)+1)),
  IF(OR(ISERROR(VLOOKUP(LEFT(N574,FIND(",",N574)-1),MapTable!$A:$A,1,0)),ISERROR(VLOOKUP(TRIM(MID(N574,FIND(",",N574)+1,999)),MapTable!$A:$A,1,0))),"맵없음",
  ""),
IF(ISERROR(FIND(",",N574,FIND(",",N574,FIND(",",N574)+1)+1)),
  IF(OR(ISERROR(VLOOKUP(LEFT(N574,FIND(",",N574)-1),MapTable!$A:$A,1,0)),ISERROR(VLOOKUP(TRIM(MID(N574,FIND(",",N574)+1,FIND(",",N574,FIND(",",N574)+1)-FIND(",",N574)-1)),MapTable!$A:$A,1,0)),ISERROR(VLOOKUP(TRIM(MID(N574,FIND(",",N574,FIND(",",N574)+1)+1,999)),MapTable!$A:$A,1,0))),"맵없음",
  ""),
IF(ISERROR(FIND(",",N574,FIND(",",N574,FIND(",",N574,FIND(",",N574)+1)+1)+1)),
  IF(OR(ISERROR(VLOOKUP(LEFT(N574,FIND(",",N574)-1),MapTable!$A:$A,1,0)),ISERROR(VLOOKUP(TRIM(MID(N574,FIND(",",N574)+1,FIND(",",N574,FIND(",",N574)+1)-FIND(",",N574)-1)),MapTable!$A:$A,1,0)),ISERROR(VLOOKUP(TRIM(MID(N574,FIND(",",N574,FIND(",",N574)+1)+1,FIND(",",N574,FIND(",",N574,FIND(",",N574)+1)+1)-FIND(",",N574,FIND(",",N574)+1)-1)),MapTable!$A:$A,1,0)),ISERROR(VLOOKUP(TRIM(MID(N574,FIND(",",N574,FIND(",",N574,FIND(",",N574)+1)+1)+1,999)),MapTable!$A:$A,1,0))),"맵없음",
  ""),
)))))</f>
        <v/>
      </c>
      <c r="T574" t="str">
        <f>IF(ISBLANK(S574),"",IF(ISERROR(VLOOKUP(S574,[1]DropTable!$A:$A,1,0)),"드랍없음",""))</f>
        <v/>
      </c>
      <c r="V574" t="str">
        <f>IF(ISBLANK(U574),"",IF(ISERROR(VLOOKUP(U574,[1]DropTable!$A:$A,1,0)),"드랍없음",""))</f>
        <v/>
      </c>
      <c r="X574">
        <v>8.1</v>
      </c>
    </row>
    <row r="575" spans="1:24" x14ac:dyDescent="0.3">
      <c r="A575">
        <v>16</v>
      </c>
      <c r="B575">
        <v>8</v>
      </c>
      <c r="C575">
        <f t="shared" si="29"/>
        <v>1680</v>
      </c>
      <c r="D575">
        <v>420</v>
      </c>
      <c r="E575" t="s">
        <v>114</v>
      </c>
      <c r="G575" t="b">
        <v>0</v>
      </c>
      <c r="H575" t="s">
        <v>24</v>
      </c>
      <c r="I575" t="str">
        <f>IF(ISBLANK(H575),"",IF(ISERROR(VLOOKUP(H575,MapTable!$A:$A,1,0)),"컨트롤없음",""))</f>
        <v/>
      </c>
      <c r="J575">
        <f t="shared" si="27"/>
        <v>2</v>
      </c>
      <c r="K575" t="b">
        <f t="shared" ca="1" si="28"/>
        <v>0</v>
      </c>
      <c r="M575" t="str">
        <f>IF(ISBLANK(L575),"",IF(ISERROR(VLOOKUP(L575,MapTable!$A:$A,1,0)),"컨트롤없음",""))</f>
        <v/>
      </c>
      <c r="O575" t="str">
        <f>IF(ISBLANK(N575),"",
IF(ISERROR(FIND(",",N575)),
  IF(ISERROR(VLOOKUP(N575,MapTable!$A:$A,1,0)),"맵없음",
  ""),
IF(ISERROR(FIND(",",N575,FIND(",",N575)+1)),
  IF(OR(ISERROR(VLOOKUP(LEFT(N575,FIND(",",N575)-1),MapTable!$A:$A,1,0)),ISERROR(VLOOKUP(TRIM(MID(N575,FIND(",",N575)+1,999)),MapTable!$A:$A,1,0))),"맵없음",
  ""),
IF(ISERROR(FIND(",",N575,FIND(",",N575,FIND(",",N575)+1)+1)),
  IF(OR(ISERROR(VLOOKUP(LEFT(N575,FIND(",",N575)-1),MapTable!$A:$A,1,0)),ISERROR(VLOOKUP(TRIM(MID(N575,FIND(",",N575)+1,FIND(",",N575,FIND(",",N575)+1)-FIND(",",N575)-1)),MapTable!$A:$A,1,0)),ISERROR(VLOOKUP(TRIM(MID(N575,FIND(",",N575,FIND(",",N575)+1)+1,999)),MapTable!$A:$A,1,0))),"맵없음",
  ""),
IF(ISERROR(FIND(",",N575,FIND(",",N575,FIND(",",N575,FIND(",",N575)+1)+1)+1)),
  IF(OR(ISERROR(VLOOKUP(LEFT(N575,FIND(",",N575)-1),MapTable!$A:$A,1,0)),ISERROR(VLOOKUP(TRIM(MID(N575,FIND(",",N575)+1,FIND(",",N575,FIND(",",N575)+1)-FIND(",",N575)-1)),MapTable!$A:$A,1,0)),ISERROR(VLOOKUP(TRIM(MID(N575,FIND(",",N575,FIND(",",N575)+1)+1,FIND(",",N575,FIND(",",N575,FIND(",",N575)+1)+1)-FIND(",",N575,FIND(",",N575)+1)-1)),MapTable!$A:$A,1,0)),ISERROR(VLOOKUP(TRIM(MID(N575,FIND(",",N575,FIND(",",N575,FIND(",",N575)+1)+1)+1,999)),MapTable!$A:$A,1,0))),"맵없음",
  ""),
)))))</f>
        <v/>
      </c>
      <c r="T575" t="str">
        <f>IF(ISBLANK(S575),"",IF(ISERROR(VLOOKUP(S575,[1]DropTable!$A:$A,1,0)),"드랍없음",""))</f>
        <v/>
      </c>
      <c r="V575" t="str">
        <f>IF(ISBLANK(U575),"",IF(ISERROR(VLOOKUP(U575,[1]DropTable!$A:$A,1,0)),"드랍없음",""))</f>
        <v/>
      </c>
      <c r="X575">
        <v>8.1</v>
      </c>
    </row>
    <row r="576" spans="1:24" x14ac:dyDescent="0.3">
      <c r="A576">
        <v>16</v>
      </c>
      <c r="B576">
        <v>9</v>
      </c>
      <c r="C576">
        <f t="shared" si="29"/>
        <v>1680</v>
      </c>
      <c r="D576">
        <v>420</v>
      </c>
      <c r="E576" t="s">
        <v>114</v>
      </c>
      <c r="G576" t="b">
        <v>0</v>
      </c>
      <c r="H576" t="s">
        <v>24</v>
      </c>
      <c r="I576" t="str">
        <f>IF(ISBLANK(H576),"",IF(ISERROR(VLOOKUP(H576,MapTable!$A:$A,1,0)),"컨트롤없음",""))</f>
        <v/>
      </c>
      <c r="J576">
        <f t="shared" si="27"/>
        <v>11</v>
      </c>
      <c r="K576" t="b">
        <f t="shared" ca="1" si="28"/>
        <v>0</v>
      </c>
      <c r="M576" t="str">
        <f>IF(ISBLANK(L576),"",IF(ISERROR(VLOOKUP(L576,MapTable!$A:$A,1,0)),"컨트롤없음",""))</f>
        <v/>
      </c>
      <c r="O576" t="str">
        <f>IF(ISBLANK(N576),"",
IF(ISERROR(FIND(",",N576)),
  IF(ISERROR(VLOOKUP(N576,MapTable!$A:$A,1,0)),"맵없음",
  ""),
IF(ISERROR(FIND(",",N576,FIND(",",N576)+1)),
  IF(OR(ISERROR(VLOOKUP(LEFT(N576,FIND(",",N576)-1),MapTable!$A:$A,1,0)),ISERROR(VLOOKUP(TRIM(MID(N576,FIND(",",N576)+1,999)),MapTable!$A:$A,1,0))),"맵없음",
  ""),
IF(ISERROR(FIND(",",N576,FIND(",",N576,FIND(",",N576)+1)+1)),
  IF(OR(ISERROR(VLOOKUP(LEFT(N576,FIND(",",N576)-1),MapTable!$A:$A,1,0)),ISERROR(VLOOKUP(TRIM(MID(N576,FIND(",",N576)+1,FIND(",",N576,FIND(",",N576)+1)-FIND(",",N576)-1)),MapTable!$A:$A,1,0)),ISERROR(VLOOKUP(TRIM(MID(N576,FIND(",",N576,FIND(",",N576)+1)+1,999)),MapTable!$A:$A,1,0))),"맵없음",
  ""),
IF(ISERROR(FIND(",",N576,FIND(",",N576,FIND(",",N576,FIND(",",N576)+1)+1)+1)),
  IF(OR(ISERROR(VLOOKUP(LEFT(N576,FIND(",",N576)-1),MapTable!$A:$A,1,0)),ISERROR(VLOOKUP(TRIM(MID(N576,FIND(",",N576)+1,FIND(",",N576,FIND(",",N576)+1)-FIND(",",N576)-1)),MapTable!$A:$A,1,0)),ISERROR(VLOOKUP(TRIM(MID(N576,FIND(",",N576,FIND(",",N576)+1)+1,FIND(",",N576,FIND(",",N576,FIND(",",N576)+1)+1)-FIND(",",N576,FIND(",",N576)+1)-1)),MapTable!$A:$A,1,0)),ISERROR(VLOOKUP(TRIM(MID(N576,FIND(",",N576,FIND(",",N576,FIND(",",N576)+1)+1)+1,999)),MapTable!$A:$A,1,0))),"맵없음",
  ""),
)))))</f>
        <v/>
      </c>
      <c r="T576" t="str">
        <f>IF(ISBLANK(S576),"",IF(ISERROR(VLOOKUP(S576,[1]DropTable!$A:$A,1,0)),"드랍없음",""))</f>
        <v/>
      </c>
      <c r="V576" t="str">
        <f>IF(ISBLANK(U576),"",IF(ISERROR(VLOOKUP(U576,[1]DropTable!$A:$A,1,0)),"드랍없음",""))</f>
        <v/>
      </c>
      <c r="X576">
        <v>8.1</v>
      </c>
    </row>
    <row r="577" spans="1:24" x14ac:dyDescent="0.3">
      <c r="A577">
        <v>16</v>
      </c>
      <c r="B577">
        <v>10</v>
      </c>
      <c r="C577">
        <f t="shared" si="29"/>
        <v>1680</v>
      </c>
      <c r="D577">
        <v>420</v>
      </c>
      <c r="E577" t="s">
        <v>114</v>
      </c>
      <c r="G577" t="b">
        <v>0</v>
      </c>
      <c r="H577" t="s">
        <v>24</v>
      </c>
      <c r="I577" t="str">
        <f>IF(ISBLANK(H577),"",IF(ISERROR(VLOOKUP(H577,MapTable!$A:$A,1,0)),"컨트롤없음",""))</f>
        <v/>
      </c>
      <c r="J577">
        <f t="shared" si="27"/>
        <v>2</v>
      </c>
      <c r="K577" t="b">
        <f t="shared" ca="1" si="28"/>
        <v>0</v>
      </c>
      <c r="M577" t="str">
        <f>IF(ISBLANK(L577),"",IF(ISERROR(VLOOKUP(L577,MapTable!$A:$A,1,0)),"컨트롤없음",""))</f>
        <v/>
      </c>
      <c r="O577" t="str">
        <f>IF(ISBLANK(N577),"",
IF(ISERROR(FIND(",",N577)),
  IF(ISERROR(VLOOKUP(N577,MapTable!$A:$A,1,0)),"맵없음",
  ""),
IF(ISERROR(FIND(",",N577,FIND(",",N577)+1)),
  IF(OR(ISERROR(VLOOKUP(LEFT(N577,FIND(",",N577)-1),MapTable!$A:$A,1,0)),ISERROR(VLOOKUP(TRIM(MID(N577,FIND(",",N577)+1,999)),MapTable!$A:$A,1,0))),"맵없음",
  ""),
IF(ISERROR(FIND(",",N577,FIND(",",N577,FIND(",",N577)+1)+1)),
  IF(OR(ISERROR(VLOOKUP(LEFT(N577,FIND(",",N577)-1),MapTable!$A:$A,1,0)),ISERROR(VLOOKUP(TRIM(MID(N577,FIND(",",N577)+1,FIND(",",N577,FIND(",",N577)+1)-FIND(",",N577)-1)),MapTable!$A:$A,1,0)),ISERROR(VLOOKUP(TRIM(MID(N577,FIND(",",N577,FIND(",",N577)+1)+1,999)),MapTable!$A:$A,1,0))),"맵없음",
  ""),
IF(ISERROR(FIND(",",N577,FIND(",",N577,FIND(",",N577,FIND(",",N577)+1)+1)+1)),
  IF(OR(ISERROR(VLOOKUP(LEFT(N577,FIND(",",N577)-1),MapTable!$A:$A,1,0)),ISERROR(VLOOKUP(TRIM(MID(N577,FIND(",",N577)+1,FIND(",",N577,FIND(",",N577)+1)-FIND(",",N577)-1)),MapTable!$A:$A,1,0)),ISERROR(VLOOKUP(TRIM(MID(N577,FIND(",",N577,FIND(",",N577)+1)+1,FIND(",",N577,FIND(",",N577,FIND(",",N577)+1)+1)-FIND(",",N577,FIND(",",N577)+1)-1)),MapTable!$A:$A,1,0)),ISERROR(VLOOKUP(TRIM(MID(N577,FIND(",",N577,FIND(",",N577,FIND(",",N577)+1)+1)+1,999)),MapTable!$A:$A,1,0))),"맵없음",
  ""),
)))))</f>
        <v/>
      </c>
      <c r="T577" t="str">
        <f>IF(ISBLANK(S577),"",IF(ISERROR(VLOOKUP(S577,[1]DropTable!$A:$A,1,0)),"드랍없음",""))</f>
        <v/>
      </c>
      <c r="V577" t="str">
        <f>IF(ISBLANK(U577),"",IF(ISERROR(VLOOKUP(U577,[1]DropTable!$A:$A,1,0)),"드랍없음",""))</f>
        <v/>
      </c>
      <c r="X577">
        <v>8.1</v>
      </c>
    </row>
    <row r="578" spans="1:24" x14ac:dyDescent="0.3">
      <c r="A578">
        <v>16</v>
      </c>
      <c r="B578">
        <v>11</v>
      </c>
      <c r="C578">
        <f t="shared" si="29"/>
        <v>1680</v>
      </c>
      <c r="D578">
        <v>420</v>
      </c>
      <c r="E578" t="s">
        <v>114</v>
      </c>
      <c r="G578" t="b">
        <v>0</v>
      </c>
      <c r="H578" t="s">
        <v>24</v>
      </c>
      <c r="I578" t="str">
        <f>IF(ISBLANK(H578),"",IF(ISERROR(VLOOKUP(H578,MapTable!$A:$A,1,0)),"컨트롤없음",""))</f>
        <v/>
      </c>
      <c r="J578">
        <f t="shared" ref="J578:J641" si="30">IF(B578=0,0,
IF(COUNTIF(A:A,A578)=11,12,
IF(MOD(B578,((COUNTIF(A:A,A578)-1)/5))=0,12,
IF(MOD(B578,((COUNTIF(A:A,A578)-1)/5))=((COUNTIF(A:A,A578)-1)/10),11,
INT(B578/((COUNTIF(A:A,A578)-1)/5))+1))))</f>
        <v>2</v>
      </c>
      <c r="K578" t="b">
        <f t="shared" ref="K578:K641" ca="1" si="31">IF((COUNTIF(A:A,A578)-1)=B578,FALSE,
IF(J578=12,TRUE,
IF(OFFSET(J578,1,0)=12,TRUE)))</f>
        <v>1</v>
      </c>
      <c r="M578" t="str">
        <f>IF(ISBLANK(L578),"",IF(ISERROR(VLOOKUP(L578,MapTable!$A:$A,1,0)),"컨트롤없음",""))</f>
        <v/>
      </c>
      <c r="O578" t="str">
        <f>IF(ISBLANK(N578),"",
IF(ISERROR(FIND(",",N578)),
  IF(ISERROR(VLOOKUP(N578,MapTable!$A:$A,1,0)),"맵없음",
  ""),
IF(ISERROR(FIND(",",N578,FIND(",",N578)+1)),
  IF(OR(ISERROR(VLOOKUP(LEFT(N578,FIND(",",N578)-1),MapTable!$A:$A,1,0)),ISERROR(VLOOKUP(TRIM(MID(N578,FIND(",",N578)+1,999)),MapTable!$A:$A,1,0))),"맵없음",
  ""),
IF(ISERROR(FIND(",",N578,FIND(",",N578,FIND(",",N578)+1)+1)),
  IF(OR(ISERROR(VLOOKUP(LEFT(N578,FIND(",",N578)-1),MapTable!$A:$A,1,0)),ISERROR(VLOOKUP(TRIM(MID(N578,FIND(",",N578)+1,FIND(",",N578,FIND(",",N578)+1)-FIND(",",N578)-1)),MapTable!$A:$A,1,0)),ISERROR(VLOOKUP(TRIM(MID(N578,FIND(",",N578,FIND(",",N578)+1)+1,999)),MapTable!$A:$A,1,0))),"맵없음",
  ""),
IF(ISERROR(FIND(",",N578,FIND(",",N578,FIND(",",N578,FIND(",",N578)+1)+1)+1)),
  IF(OR(ISERROR(VLOOKUP(LEFT(N578,FIND(",",N578)-1),MapTable!$A:$A,1,0)),ISERROR(VLOOKUP(TRIM(MID(N578,FIND(",",N578)+1,FIND(",",N578,FIND(",",N578)+1)-FIND(",",N578)-1)),MapTable!$A:$A,1,0)),ISERROR(VLOOKUP(TRIM(MID(N578,FIND(",",N578,FIND(",",N578)+1)+1,FIND(",",N578,FIND(",",N578,FIND(",",N578)+1)+1)-FIND(",",N578,FIND(",",N578)+1)-1)),MapTable!$A:$A,1,0)),ISERROR(VLOOKUP(TRIM(MID(N578,FIND(",",N578,FIND(",",N578,FIND(",",N578)+1)+1)+1,999)),MapTable!$A:$A,1,0))),"맵없음",
  ""),
)))))</f>
        <v/>
      </c>
      <c r="T578" t="str">
        <f>IF(ISBLANK(S578),"",IF(ISERROR(VLOOKUP(S578,[1]DropTable!$A:$A,1,0)),"드랍없음",""))</f>
        <v/>
      </c>
      <c r="V578" t="str">
        <f>IF(ISBLANK(U578),"",IF(ISERROR(VLOOKUP(U578,[1]DropTable!$A:$A,1,0)),"드랍없음",""))</f>
        <v/>
      </c>
      <c r="X578">
        <v>8.1</v>
      </c>
    </row>
    <row r="579" spans="1:24" x14ac:dyDescent="0.3">
      <c r="A579">
        <v>16</v>
      </c>
      <c r="B579">
        <v>12</v>
      </c>
      <c r="C579">
        <f t="shared" si="29"/>
        <v>1680</v>
      </c>
      <c r="D579">
        <v>420</v>
      </c>
      <c r="E579" t="s">
        <v>114</v>
      </c>
      <c r="G579" t="b">
        <v>0</v>
      </c>
      <c r="H579" t="s">
        <v>24</v>
      </c>
      <c r="I579" t="str">
        <f>IF(ISBLANK(H579),"",IF(ISERROR(VLOOKUP(H579,MapTable!$A:$A,1,0)),"컨트롤없음",""))</f>
        <v/>
      </c>
      <c r="J579">
        <f t="shared" si="30"/>
        <v>12</v>
      </c>
      <c r="K579" t="b">
        <f t="shared" ca="1" si="31"/>
        <v>1</v>
      </c>
      <c r="M579" t="str">
        <f>IF(ISBLANK(L579),"",IF(ISERROR(VLOOKUP(L579,MapTable!$A:$A,1,0)),"컨트롤없음",""))</f>
        <v/>
      </c>
      <c r="O579" t="str">
        <f>IF(ISBLANK(N579),"",
IF(ISERROR(FIND(",",N579)),
  IF(ISERROR(VLOOKUP(N579,MapTable!$A:$A,1,0)),"맵없음",
  ""),
IF(ISERROR(FIND(",",N579,FIND(",",N579)+1)),
  IF(OR(ISERROR(VLOOKUP(LEFT(N579,FIND(",",N579)-1),MapTable!$A:$A,1,0)),ISERROR(VLOOKUP(TRIM(MID(N579,FIND(",",N579)+1,999)),MapTable!$A:$A,1,0))),"맵없음",
  ""),
IF(ISERROR(FIND(",",N579,FIND(",",N579,FIND(",",N579)+1)+1)),
  IF(OR(ISERROR(VLOOKUP(LEFT(N579,FIND(",",N579)-1),MapTable!$A:$A,1,0)),ISERROR(VLOOKUP(TRIM(MID(N579,FIND(",",N579)+1,FIND(",",N579,FIND(",",N579)+1)-FIND(",",N579)-1)),MapTable!$A:$A,1,0)),ISERROR(VLOOKUP(TRIM(MID(N579,FIND(",",N579,FIND(",",N579)+1)+1,999)),MapTable!$A:$A,1,0))),"맵없음",
  ""),
IF(ISERROR(FIND(",",N579,FIND(",",N579,FIND(",",N579,FIND(",",N579)+1)+1)+1)),
  IF(OR(ISERROR(VLOOKUP(LEFT(N579,FIND(",",N579)-1),MapTable!$A:$A,1,0)),ISERROR(VLOOKUP(TRIM(MID(N579,FIND(",",N579)+1,FIND(",",N579,FIND(",",N579)+1)-FIND(",",N579)-1)),MapTable!$A:$A,1,0)),ISERROR(VLOOKUP(TRIM(MID(N579,FIND(",",N579,FIND(",",N579)+1)+1,FIND(",",N579,FIND(",",N579,FIND(",",N579)+1)+1)-FIND(",",N579,FIND(",",N579)+1)-1)),MapTable!$A:$A,1,0)),ISERROR(VLOOKUP(TRIM(MID(N579,FIND(",",N579,FIND(",",N579,FIND(",",N579)+1)+1)+1,999)),MapTable!$A:$A,1,0))),"맵없음",
  ""),
)))))</f>
        <v/>
      </c>
      <c r="T579" t="str">
        <f>IF(ISBLANK(S579),"",IF(ISERROR(VLOOKUP(S579,[1]DropTable!$A:$A,1,0)),"드랍없음",""))</f>
        <v/>
      </c>
      <c r="V579" t="str">
        <f>IF(ISBLANK(U579),"",IF(ISERROR(VLOOKUP(U579,[1]DropTable!$A:$A,1,0)),"드랍없음",""))</f>
        <v/>
      </c>
      <c r="X579">
        <v>8.1</v>
      </c>
    </row>
    <row r="580" spans="1:24" x14ac:dyDescent="0.3">
      <c r="A580">
        <v>16</v>
      </c>
      <c r="B580">
        <v>13</v>
      </c>
      <c r="C580">
        <f t="shared" si="29"/>
        <v>1680</v>
      </c>
      <c r="D580">
        <v>420</v>
      </c>
      <c r="E580" t="s">
        <v>114</v>
      </c>
      <c r="G580" t="b">
        <v>0</v>
      </c>
      <c r="H580" t="s">
        <v>24</v>
      </c>
      <c r="I580" t="str">
        <f>IF(ISBLANK(H580),"",IF(ISERROR(VLOOKUP(H580,MapTable!$A:$A,1,0)),"컨트롤없음",""))</f>
        <v/>
      </c>
      <c r="J580">
        <f t="shared" si="30"/>
        <v>3</v>
      </c>
      <c r="K580" t="b">
        <f t="shared" ca="1" si="31"/>
        <v>0</v>
      </c>
      <c r="M580" t="str">
        <f>IF(ISBLANK(L580),"",IF(ISERROR(VLOOKUP(L580,MapTable!$A:$A,1,0)),"컨트롤없음",""))</f>
        <v/>
      </c>
      <c r="O580" t="str">
        <f>IF(ISBLANK(N580),"",
IF(ISERROR(FIND(",",N580)),
  IF(ISERROR(VLOOKUP(N580,MapTable!$A:$A,1,0)),"맵없음",
  ""),
IF(ISERROR(FIND(",",N580,FIND(",",N580)+1)),
  IF(OR(ISERROR(VLOOKUP(LEFT(N580,FIND(",",N580)-1),MapTable!$A:$A,1,0)),ISERROR(VLOOKUP(TRIM(MID(N580,FIND(",",N580)+1,999)),MapTable!$A:$A,1,0))),"맵없음",
  ""),
IF(ISERROR(FIND(",",N580,FIND(",",N580,FIND(",",N580)+1)+1)),
  IF(OR(ISERROR(VLOOKUP(LEFT(N580,FIND(",",N580)-1),MapTable!$A:$A,1,0)),ISERROR(VLOOKUP(TRIM(MID(N580,FIND(",",N580)+1,FIND(",",N580,FIND(",",N580)+1)-FIND(",",N580)-1)),MapTable!$A:$A,1,0)),ISERROR(VLOOKUP(TRIM(MID(N580,FIND(",",N580,FIND(",",N580)+1)+1,999)),MapTable!$A:$A,1,0))),"맵없음",
  ""),
IF(ISERROR(FIND(",",N580,FIND(",",N580,FIND(",",N580,FIND(",",N580)+1)+1)+1)),
  IF(OR(ISERROR(VLOOKUP(LEFT(N580,FIND(",",N580)-1),MapTable!$A:$A,1,0)),ISERROR(VLOOKUP(TRIM(MID(N580,FIND(",",N580)+1,FIND(",",N580,FIND(",",N580)+1)-FIND(",",N580)-1)),MapTable!$A:$A,1,0)),ISERROR(VLOOKUP(TRIM(MID(N580,FIND(",",N580,FIND(",",N580)+1)+1,FIND(",",N580,FIND(",",N580,FIND(",",N580)+1)+1)-FIND(",",N580,FIND(",",N580)+1)-1)),MapTable!$A:$A,1,0)),ISERROR(VLOOKUP(TRIM(MID(N580,FIND(",",N580,FIND(",",N580,FIND(",",N580)+1)+1)+1,999)),MapTable!$A:$A,1,0))),"맵없음",
  ""),
)))))</f>
        <v/>
      </c>
      <c r="T580" t="str">
        <f>IF(ISBLANK(S580),"",IF(ISERROR(VLOOKUP(S580,[1]DropTable!$A:$A,1,0)),"드랍없음",""))</f>
        <v/>
      </c>
      <c r="V580" t="str">
        <f>IF(ISBLANK(U580),"",IF(ISERROR(VLOOKUP(U580,[1]DropTable!$A:$A,1,0)),"드랍없음",""))</f>
        <v/>
      </c>
      <c r="X580">
        <v>8.1</v>
      </c>
    </row>
    <row r="581" spans="1:24" x14ac:dyDescent="0.3">
      <c r="A581">
        <v>16</v>
      </c>
      <c r="B581">
        <v>14</v>
      </c>
      <c r="C581">
        <f t="shared" si="29"/>
        <v>1680</v>
      </c>
      <c r="D581">
        <v>420</v>
      </c>
      <c r="E581" t="s">
        <v>114</v>
      </c>
      <c r="G581" t="b">
        <v>0</v>
      </c>
      <c r="H581" t="s">
        <v>24</v>
      </c>
      <c r="I581" t="str">
        <f>IF(ISBLANK(H581),"",IF(ISERROR(VLOOKUP(H581,MapTable!$A:$A,1,0)),"컨트롤없음",""))</f>
        <v/>
      </c>
      <c r="J581">
        <f t="shared" si="30"/>
        <v>3</v>
      </c>
      <c r="K581" t="b">
        <f t="shared" ca="1" si="31"/>
        <v>0</v>
      </c>
      <c r="M581" t="str">
        <f>IF(ISBLANK(L581),"",IF(ISERROR(VLOOKUP(L581,MapTable!$A:$A,1,0)),"컨트롤없음",""))</f>
        <v/>
      </c>
      <c r="O581" t="str">
        <f>IF(ISBLANK(N581),"",
IF(ISERROR(FIND(",",N581)),
  IF(ISERROR(VLOOKUP(N581,MapTable!$A:$A,1,0)),"맵없음",
  ""),
IF(ISERROR(FIND(",",N581,FIND(",",N581)+1)),
  IF(OR(ISERROR(VLOOKUP(LEFT(N581,FIND(",",N581)-1),MapTable!$A:$A,1,0)),ISERROR(VLOOKUP(TRIM(MID(N581,FIND(",",N581)+1,999)),MapTable!$A:$A,1,0))),"맵없음",
  ""),
IF(ISERROR(FIND(",",N581,FIND(",",N581,FIND(",",N581)+1)+1)),
  IF(OR(ISERROR(VLOOKUP(LEFT(N581,FIND(",",N581)-1),MapTable!$A:$A,1,0)),ISERROR(VLOOKUP(TRIM(MID(N581,FIND(",",N581)+1,FIND(",",N581,FIND(",",N581)+1)-FIND(",",N581)-1)),MapTable!$A:$A,1,0)),ISERROR(VLOOKUP(TRIM(MID(N581,FIND(",",N581,FIND(",",N581)+1)+1,999)),MapTable!$A:$A,1,0))),"맵없음",
  ""),
IF(ISERROR(FIND(",",N581,FIND(",",N581,FIND(",",N581,FIND(",",N581)+1)+1)+1)),
  IF(OR(ISERROR(VLOOKUP(LEFT(N581,FIND(",",N581)-1),MapTable!$A:$A,1,0)),ISERROR(VLOOKUP(TRIM(MID(N581,FIND(",",N581)+1,FIND(",",N581,FIND(",",N581)+1)-FIND(",",N581)-1)),MapTable!$A:$A,1,0)),ISERROR(VLOOKUP(TRIM(MID(N581,FIND(",",N581,FIND(",",N581)+1)+1,FIND(",",N581,FIND(",",N581,FIND(",",N581)+1)+1)-FIND(",",N581,FIND(",",N581)+1)-1)),MapTable!$A:$A,1,0)),ISERROR(VLOOKUP(TRIM(MID(N581,FIND(",",N581,FIND(",",N581,FIND(",",N581)+1)+1)+1,999)),MapTable!$A:$A,1,0))),"맵없음",
  ""),
)))))</f>
        <v/>
      </c>
      <c r="T581" t="str">
        <f>IF(ISBLANK(S581),"",IF(ISERROR(VLOOKUP(S581,[1]DropTable!$A:$A,1,0)),"드랍없음",""))</f>
        <v/>
      </c>
      <c r="V581" t="str">
        <f>IF(ISBLANK(U581),"",IF(ISERROR(VLOOKUP(U581,[1]DropTable!$A:$A,1,0)),"드랍없음",""))</f>
        <v/>
      </c>
      <c r="X581">
        <v>8.1</v>
      </c>
    </row>
    <row r="582" spans="1:24" x14ac:dyDescent="0.3">
      <c r="A582">
        <v>16</v>
      </c>
      <c r="B582">
        <v>15</v>
      </c>
      <c r="C582">
        <f t="shared" si="29"/>
        <v>1680</v>
      </c>
      <c r="D582">
        <v>420</v>
      </c>
      <c r="E582" t="s">
        <v>114</v>
      </c>
      <c r="G582" t="b">
        <v>0</v>
      </c>
      <c r="H582" t="s">
        <v>24</v>
      </c>
      <c r="I582" t="str">
        <f>IF(ISBLANK(H582),"",IF(ISERROR(VLOOKUP(H582,MapTable!$A:$A,1,0)),"컨트롤없음",""))</f>
        <v/>
      </c>
      <c r="J582">
        <f t="shared" si="30"/>
        <v>11</v>
      </c>
      <c r="K582" t="b">
        <f t="shared" ca="1" si="31"/>
        <v>0</v>
      </c>
      <c r="M582" t="str">
        <f>IF(ISBLANK(L582),"",IF(ISERROR(VLOOKUP(L582,MapTable!$A:$A,1,0)),"컨트롤없음",""))</f>
        <v/>
      </c>
      <c r="O582" t="str">
        <f>IF(ISBLANK(N582),"",
IF(ISERROR(FIND(",",N582)),
  IF(ISERROR(VLOOKUP(N582,MapTable!$A:$A,1,0)),"맵없음",
  ""),
IF(ISERROR(FIND(",",N582,FIND(",",N582)+1)),
  IF(OR(ISERROR(VLOOKUP(LEFT(N582,FIND(",",N582)-1),MapTable!$A:$A,1,0)),ISERROR(VLOOKUP(TRIM(MID(N582,FIND(",",N582)+1,999)),MapTable!$A:$A,1,0))),"맵없음",
  ""),
IF(ISERROR(FIND(",",N582,FIND(",",N582,FIND(",",N582)+1)+1)),
  IF(OR(ISERROR(VLOOKUP(LEFT(N582,FIND(",",N582)-1),MapTable!$A:$A,1,0)),ISERROR(VLOOKUP(TRIM(MID(N582,FIND(",",N582)+1,FIND(",",N582,FIND(",",N582)+1)-FIND(",",N582)-1)),MapTable!$A:$A,1,0)),ISERROR(VLOOKUP(TRIM(MID(N582,FIND(",",N582,FIND(",",N582)+1)+1,999)),MapTable!$A:$A,1,0))),"맵없음",
  ""),
IF(ISERROR(FIND(",",N582,FIND(",",N582,FIND(",",N582,FIND(",",N582)+1)+1)+1)),
  IF(OR(ISERROR(VLOOKUP(LEFT(N582,FIND(",",N582)-1),MapTable!$A:$A,1,0)),ISERROR(VLOOKUP(TRIM(MID(N582,FIND(",",N582)+1,FIND(",",N582,FIND(",",N582)+1)-FIND(",",N582)-1)),MapTable!$A:$A,1,0)),ISERROR(VLOOKUP(TRIM(MID(N582,FIND(",",N582,FIND(",",N582)+1)+1,FIND(",",N582,FIND(",",N582,FIND(",",N582)+1)+1)-FIND(",",N582,FIND(",",N582)+1)-1)),MapTable!$A:$A,1,0)),ISERROR(VLOOKUP(TRIM(MID(N582,FIND(",",N582,FIND(",",N582,FIND(",",N582)+1)+1)+1,999)),MapTable!$A:$A,1,0))),"맵없음",
  ""),
)))))</f>
        <v/>
      </c>
      <c r="T582" t="str">
        <f>IF(ISBLANK(S582),"",IF(ISERROR(VLOOKUP(S582,[1]DropTable!$A:$A,1,0)),"드랍없음",""))</f>
        <v/>
      </c>
      <c r="V582" t="str">
        <f>IF(ISBLANK(U582),"",IF(ISERROR(VLOOKUP(U582,[1]DropTable!$A:$A,1,0)),"드랍없음",""))</f>
        <v/>
      </c>
      <c r="X582">
        <v>8.1</v>
      </c>
    </row>
    <row r="583" spans="1:24" x14ac:dyDescent="0.3">
      <c r="A583">
        <v>16</v>
      </c>
      <c r="B583">
        <v>16</v>
      </c>
      <c r="C583">
        <f t="shared" si="29"/>
        <v>1680</v>
      </c>
      <c r="D583">
        <v>420</v>
      </c>
      <c r="E583" t="s">
        <v>114</v>
      </c>
      <c r="G583" t="b">
        <v>0</v>
      </c>
      <c r="H583" t="s">
        <v>24</v>
      </c>
      <c r="I583" t="str">
        <f>IF(ISBLANK(H583),"",IF(ISERROR(VLOOKUP(H583,MapTable!$A:$A,1,0)),"컨트롤없음",""))</f>
        <v/>
      </c>
      <c r="J583">
        <f t="shared" si="30"/>
        <v>3</v>
      </c>
      <c r="K583" t="b">
        <f t="shared" ca="1" si="31"/>
        <v>0</v>
      </c>
      <c r="M583" t="str">
        <f>IF(ISBLANK(L583),"",IF(ISERROR(VLOOKUP(L583,MapTable!$A:$A,1,0)),"컨트롤없음",""))</f>
        <v/>
      </c>
      <c r="O583" t="str">
        <f>IF(ISBLANK(N583),"",
IF(ISERROR(FIND(",",N583)),
  IF(ISERROR(VLOOKUP(N583,MapTable!$A:$A,1,0)),"맵없음",
  ""),
IF(ISERROR(FIND(",",N583,FIND(",",N583)+1)),
  IF(OR(ISERROR(VLOOKUP(LEFT(N583,FIND(",",N583)-1),MapTable!$A:$A,1,0)),ISERROR(VLOOKUP(TRIM(MID(N583,FIND(",",N583)+1,999)),MapTable!$A:$A,1,0))),"맵없음",
  ""),
IF(ISERROR(FIND(",",N583,FIND(",",N583,FIND(",",N583)+1)+1)),
  IF(OR(ISERROR(VLOOKUP(LEFT(N583,FIND(",",N583)-1),MapTable!$A:$A,1,0)),ISERROR(VLOOKUP(TRIM(MID(N583,FIND(",",N583)+1,FIND(",",N583,FIND(",",N583)+1)-FIND(",",N583)-1)),MapTable!$A:$A,1,0)),ISERROR(VLOOKUP(TRIM(MID(N583,FIND(",",N583,FIND(",",N583)+1)+1,999)),MapTable!$A:$A,1,0))),"맵없음",
  ""),
IF(ISERROR(FIND(",",N583,FIND(",",N583,FIND(",",N583,FIND(",",N583)+1)+1)+1)),
  IF(OR(ISERROR(VLOOKUP(LEFT(N583,FIND(",",N583)-1),MapTable!$A:$A,1,0)),ISERROR(VLOOKUP(TRIM(MID(N583,FIND(",",N583)+1,FIND(",",N583,FIND(",",N583)+1)-FIND(",",N583)-1)),MapTable!$A:$A,1,0)),ISERROR(VLOOKUP(TRIM(MID(N583,FIND(",",N583,FIND(",",N583)+1)+1,FIND(",",N583,FIND(",",N583,FIND(",",N583)+1)+1)-FIND(",",N583,FIND(",",N583)+1)-1)),MapTable!$A:$A,1,0)),ISERROR(VLOOKUP(TRIM(MID(N583,FIND(",",N583,FIND(",",N583,FIND(",",N583)+1)+1)+1,999)),MapTable!$A:$A,1,0))),"맵없음",
  ""),
)))))</f>
        <v/>
      </c>
      <c r="T583" t="str">
        <f>IF(ISBLANK(S583),"",IF(ISERROR(VLOOKUP(S583,[1]DropTable!$A:$A,1,0)),"드랍없음",""))</f>
        <v/>
      </c>
      <c r="V583" t="str">
        <f>IF(ISBLANK(U583),"",IF(ISERROR(VLOOKUP(U583,[1]DropTable!$A:$A,1,0)),"드랍없음",""))</f>
        <v/>
      </c>
      <c r="X583">
        <v>8.1</v>
      </c>
    </row>
    <row r="584" spans="1:24" x14ac:dyDescent="0.3">
      <c r="A584">
        <v>16</v>
      </c>
      <c r="B584">
        <v>17</v>
      </c>
      <c r="C584">
        <f t="shared" si="29"/>
        <v>1680</v>
      </c>
      <c r="D584">
        <v>420</v>
      </c>
      <c r="E584" t="s">
        <v>114</v>
      </c>
      <c r="G584" t="b">
        <v>0</v>
      </c>
      <c r="H584" t="s">
        <v>24</v>
      </c>
      <c r="I584" t="str">
        <f>IF(ISBLANK(H584),"",IF(ISERROR(VLOOKUP(H584,MapTable!$A:$A,1,0)),"컨트롤없음",""))</f>
        <v/>
      </c>
      <c r="J584">
        <f t="shared" si="30"/>
        <v>3</v>
      </c>
      <c r="K584" t="b">
        <f t="shared" ca="1" si="31"/>
        <v>1</v>
      </c>
      <c r="M584" t="str">
        <f>IF(ISBLANK(L584),"",IF(ISERROR(VLOOKUP(L584,MapTable!$A:$A,1,0)),"컨트롤없음",""))</f>
        <v/>
      </c>
      <c r="O584" t="str">
        <f>IF(ISBLANK(N584),"",
IF(ISERROR(FIND(",",N584)),
  IF(ISERROR(VLOOKUP(N584,MapTable!$A:$A,1,0)),"맵없음",
  ""),
IF(ISERROR(FIND(",",N584,FIND(",",N584)+1)),
  IF(OR(ISERROR(VLOOKUP(LEFT(N584,FIND(",",N584)-1),MapTable!$A:$A,1,0)),ISERROR(VLOOKUP(TRIM(MID(N584,FIND(",",N584)+1,999)),MapTable!$A:$A,1,0))),"맵없음",
  ""),
IF(ISERROR(FIND(",",N584,FIND(",",N584,FIND(",",N584)+1)+1)),
  IF(OR(ISERROR(VLOOKUP(LEFT(N584,FIND(",",N584)-1),MapTable!$A:$A,1,0)),ISERROR(VLOOKUP(TRIM(MID(N584,FIND(",",N584)+1,FIND(",",N584,FIND(",",N584)+1)-FIND(",",N584)-1)),MapTable!$A:$A,1,0)),ISERROR(VLOOKUP(TRIM(MID(N584,FIND(",",N584,FIND(",",N584)+1)+1,999)),MapTable!$A:$A,1,0))),"맵없음",
  ""),
IF(ISERROR(FIND(",",N584,FIND(",",N584,FIND(",",N584,FIND(",",N584)+1)+1)+1)),
  IF(OR(ISERROR(VLOOKUP(LEFT(N584,FIND(",",N584)-1),MapTable!$A:$A,1,0)),ISERROR(VLOOKUP(TRIM(MID(N584,FIND(",",N584)+1,FIND(",",N584,FIND(",",N584)+1)-FIND(",",N584)-1)),MapTable!$A:$A,1,0)),ISERROR(VLOOKUP(TRIM(MID(N584,FIND(",",N584,FIND(",",N584)+1)+1,FIND(",",N584,FIND(",",N584,FIND(",",N584)+1)+1)-FIND(",",N584,FIND(",",N584)+1)-1)),MapTable!$A:$A,1,0)),ISERROR(VLOOKUP(TRIM(MID(N584,FIND(",",N584,FIND(",",N584,FIND(",",N584)+1)+1)+1,999)),MapTable!$A:$A,1,0))),"맵없음",
  ""),
)))))</f>
        <v/>
      </c>
      <c r="T584" t="str">
        <f>IF(ISBLANK(S584),"",IF(ISERROR(VLOOKUP(S584,[1]DropTable!$A:$A,1,0)),"드랍없음",""))</f>
        <v/>
      </c>
      <c r="V584" t="str">
        <f>IF(ISBLANK(U584),"",IF(ISERROR(VLOOKUP(U584,[1]DropTable!$A:$A,1,0)),"드랍없음",""))</f>
        <v/>
      </c>
      <c r="X584">
        <v>8.1</v>
      </c>
    </row>
    <row r="585" spans="1:24" x14ac:dyDescent="0.3">
      <c r="A585">
        <v>16</v>
      </c>
      <c r="B585">
        <v>18</v>
      </c>
      <c r="C585">
        <f t="shared" si="29"/>
        <v>1680</v>
      </c>
      <c r="D585">
        <v>420</v>
      </c>
      <c r="E585" t="s">
        <v>114</v>
      </c>
      <c r="G585" t="b">
        <v>0</v>
      </c>
      <c r="H585" t="s">
        <v>24</v>
      </c>
      <c r="I585" t="str">
        <f>IF(ISBLANK(H585),"",IF(ISERROR(VLOOKUP(H585,MapTable!$A:$A,1,0)),"컨트롤없음",""))</f>
        <v/>
      </c>
      <c r="J585">
        <f t="shared" si="30"/>
        <v>12</v>
      </c>
      <c r="K585" t="b">
        <f t="shared" ca="1" si="31"/>
        <v>1</v>
      </c>
      <c r="M585" t="str">
        <f>IF(ISBLANK(L585),"",IF(ISERROR(VLOOKUP(L585,MapTable!$A:$A,1,0)),"컨트롤없음",""))</f>
        <v/>
      </c>
      <c r="O585" t="str">
        <f>IF(ISBLANK(N585),"",
IF(ISERROR(FIND(",",N585)),
  IF(ISERROR(VLOOKUP(N585,MapTable!$A:$A,1,0)),"맵없음",
  ""),
IF(ISERROR(FIND(",",N585,FIND(",",N585)+1)),
  IF(OR(ISERROR(VLOOKUP(LEFT(N585,FIND(",",N585)-1),MapTable!$A:$A,1,0)),ISERROR(VLOOKUP(TRIM(MID(N585,FIND(",",N585)+1,999)),MapTable!$A:$A,1,0))),"맵없음",
  ""),
IF(ISERROR(FIND(",",N585,FIND(",",N585,FIND(",",N585)+1)+1)),
  IF(OR(ISERROR(VLOOKUP(LEFT(N585,FIND(",",N585)-1),MapTable!$A:$A,1,0)),ISERROR(VLOOKUP(TRIM(MID(N585,FIND(",",N585)+1,FIND(",",N585,FIND(",",N585)+1)-FIND(",",N585)-1)),MapTable!$A:$A,1,0)),ISERROR(VLOOKUP(TRIM(MID(N585,FIND(",",N585,FIND(",",N585)+1)+1,999)),MapTable!$A:$A,1,0))),"맵없음",
  ""),
IF(ISERROR(FIND(",",N585,FIND(",",N585,FIND(",",N585,FIND(",",N585)+1)+1)+1)),
  IF(OR(ISERROR(VLOOKUP(LEFT(N585,FIND(",",N585)-1),MapTable!$A:$A,1,0)),ISERROR(VLOOKUP(TRIM(MID(N585,FIND(",",N585)+1,FIND(",",N585,FIND(",",N585)+1)-FIND(",",N585)-1)),MapTable!$A:$A,1,0)),ISERROR(VLOOKUP(TRIM(MID(N585,FIND(",",N585,FIND(",",N585)+1)+1,FIND(",",N585,FIND(",",N585,FIND(",",N585)+1)+1)-FIND(",",N585,FIND(",",N585)+1)-1)),MapTable!$A:$A,1,0)),ISERROR(VLOOKUP(TRIM(MID(N585,FIND(",",N585,FIND(",",N585,FIND(",",N585)+1)+1)+1,999)),MapTable!$A:$A,1,0))),"맵없음",
  ""),
)))))</f>
        <v/>
      </c>
      <c r="T585" t="str">
        <f>IF(ISBLANK(S585),"",IF(ISERROR(VLOOKUP(S585,[1]DropTable!$A:$A,1,0)),"드랍없음",""))</f>
        <v/>
      </c>
      <c r="V585" t="str">
        <f>IF(ISBLANK(U585),"",IF(ISERROR(VLOOKUP(U585,[1]DropTable!$A:$A,1,0)),"드랍없음",""))</f>
        <v/>
      </c>
      <c r="X585">
        <v>8.1</v>
      </c>
    </row>
    <row r="586" spans="1:24" x14ac:dyDescent="0.3">
      <c r="A586">
        <v>16</v>
      </c>
      <c r="B586">
        <v>19</v>
      </c>
      <c r="C586">
        <f t="shared" si="29"/>
        <v>1680</v>
      </c>
      <c r="D586">
        <v>420</v>
      </c>
      <c r="E586" t="s">
        <v>114</v>
      </c>
      <c r="G586" t="b">
        <v>0</v>
      </c>
      <c r="H586" t="s">
        <v>24</v>
      </c>
      <c r="I586" t="str">
        <f>IF(ISBLANK(H586),"",IF(ISERROR(VLOOKUP(H586,MapTable!$A:$A,1,0)),"컨트롤없음",""))</f>
        <v/>
      </c>
      <c r="J586">
        <f t="shared" si="30"/>
        <v>4</v>
      </c>
      <c r="K586" t="b">
        <f t="shared" ca="1" si="31"/>
        <v>0</v>
      </c>
      <c r="M586" t="str">
        <f>IF(ISBLANK(L586),"",IF(ISERROR(VLOOKUP(L586,MapTable!$A:$A,1,0)),"컨트롤없음",""))</f>
        <v/>
      </c>
      <c r="O586" t="str">
        <f>IF(ISBLANK(N586),"",
IF(ISERROR(FIND(",",N586)),
  IF(ISERROR(VLOOKUP(N586,MapTable!$A:$A,1,0)),"맵없음",
  ""),
IF(ISERROR(FIND(",",N586,FIND(",",N586)+1)),
  IF(OR(ISERROR(VLOOKUP(LEFT(N586,FIND(",",N586)-1),MapTable!$A:$A,1,0)),ISERROR(VLOOKUP(TRIM(MID(N586,FIND(",",N586)+1,999)),MapTable!$A:$A,1,0))),"맵없음",
  ""),
IF(ISERROR(FIND(",",N586,FIND(",",N586,FIND(",",N586)+1)+1)),
  IF(OR(ISERROR(VLOOKUP(LEFT(N586,FIND(",",N586)-1),MapTable!$A:$A,1,0)),ISERROR(VLOOKUP(TRIM(MID(N586,FIND(",",N586)+1,FIND(",",N586,FIND(",",N586)+1)-FIND(",",N586)-1)),MapTable!$A:$A,1,0)),ISERROR(VLOOKUP(TRIM(MID(N586,FIND(",",N586,FIND(",",N586)+1)+1,999)),MapTable!$A:$A,1,0))),"맵없음",
  ""),
IF(ISERROR(FIND(",",N586,FIND(",",N586,FIND(",",N586,FIND(",",N586)+1)+1)+1)),
  IF(OR(ISERROR(VLOOKUP(LEFT(N586,FIND(",",N586)-1),MapTable!$A:$A,1,0)),ISERROR(VLOOKUP(TRIM(MID(N586,FIND(",",N586)+1,FIND(",",N586,FIND(",",N586)+1)-FIND(",",N586)-1)),MapTable!$A:$A,1,0)),ISERROR(VLOOKUP(TRIM(MID(N586,FIND(",",N586,FIND(",",N586)+1)+1,FIND(",",N586,FIND(",",N586,FIND(",",N586)+1)+1)-FIND(",",N586,FIND(",",N586)+1)-1)),MapTable!$A:$A,1,0)),ISERROR(VLOOKUP(TRIM(MID(N586,FIND(",",N586,FIND(",",N586,FIND(",",N586)+1)+1)+1,999)),MapTable!$A:$A,1,0))),"맵없음",
  ""),
)))))</f>
        <v/>
      </c>
      <c r="T586" t="str">
        <f>IF(ISBLANK(S586),"",IF(ISERROR(VLOOKUP(S586,[1]DropTable!$A:$A,1,0)),"드랍없음",""))</f>
        <v/>
      </c>
      <c r="V586" t="str">
        <f>IF(ISBLANK(U586),"",IF(ISERROR(VLOOKUP(U586,[1]DropTable!$A:$A,1,0)),"드랍없음",""))</f>
        <v/>
      </c>
      <c r="X586">
        <v>8.1</v>
      </c>
    </row>
    <row r="587" spans="1:24" x14ac:dyDescent="0.3">
      <c r="A587">
        <v>16</v>
      </c>
      <c r="B587">
        <v>20</v>
      </c>
      <c r="C587">
        <f t="shared" si="29"/>
        <v>1680</v>
      </c>
      <c r="D587">
        <v>420</v>
      </c>
      <c r="E587" t="s">
        <v>114</v>
      </c>
      <c r="G587" t="b">
        <v>0</v>
      </c>
      <c r="H587" t="s">
        <v>24</v>
      </c>
      <c r="I587" t="str">
        <f>IF(ISBLANK(H587),"",IF(ISERROR(VLOOKUP(H587,MapTable!$A:$A,1,0)),"컨트롤없음",""))</f>
        <v/>
      </c>
      <c r="J587">
        <f t="shared" si="30"/>
        <v>4</v>
      </c>
      <c r="K587" t="b">
        <f t="shared" ca="1" si="31"/>
        <v>0</v>
      </c>
      <c r="M587" t="str">
        <f>IF(ISBLANK(L587),"",IF(ISERROR(VLOOKUP(L587,MapTable!$A:$A,1,0)),"컨트롤없음",""))</f>
        <v/>
      </c>
      <c r="O587" t="str">
        <f>IF(ISBLANK(N587),"",
IF(ISERROR(FIND(",",N587)),
  IF(ISERROR(VLOOKUP(N587,MapTable!$A:$A,1,0)),"맵없음",
  ""),
IF(ISERROR(FIND(",",N587,FIND(",",N587)+1)),
  IF(OR(ISERROR(VLOOKUP(LEFT(N587,FIND(",",N587)-1),MapTable!$A:$A,1,0)),ISERROR(VLOOKUP(TRIM(MID(N587,FIND(",",N587)+1,999)),MapTable!$A:$A,1,0))),"맵없음",
  ""),
IF(ISERROR(FIND(",",N587,FIND(",",N587,FIND(",",N587)+1)+1)),
  IF(OR(ISERROR(VLOOKUP(LEFT(N587,FIND(",",N587)-1),MapTable!$A:$A,1,0)),ISERROR(VLOOKUP(TRIM(MID(N587,FIND(",",N587)+1,FIND(",",N587,FIND(",",N587)+1)-FIND(",",N587)-1)),MapTable!$A:$A,1,0)),ISERROR(VLOOKUP(TRIM(MID(N587,FIND(",",N587,FIND(",",N587)+1)+1,999)),MapTable!$A:$A,1,0))),"맵없음",
  ""),
IF(ISERROR(FIND(",",N587,FIND(",",N587,FIND(",",N587,FIND(",",N587)+1)+1)+1)),
  IF(OR(ISERROR(VLOOKUP(LEFT(N587,FIND(",",N587)-1),MapTable!$A:$A,1,0)),ISERROR(VLOOKUP(TRIM(MID(N587,FIND(",",N587)+1,FIND(",",N587,FIND(",",N587)+1)-FIND(",",N587)-1)),MapTable!$A:$A,1,0)),ISERROR(VLOOKUP(TRIM(MID(N587,FIND(",",N587,FIND(",",N587)+1)+1,FIND(",",N587,FIND(",",N587,FIND(",",N587)+1)+1)-FIND(",",N587,FIND(",",N587)+1)-1)),MapTable!$A:$A,1,0)),ISERROR(VLOOKUP(TRIM(MID(N587,FIND(",",N587,FIND(",",N587,FIND(",",N587)+1)+1)+1,999)),MapTable!$A:$A,1,0))),"맵없음",
  ""),
)))))</f>
        <v/>
      </c>
      <c r="T587" t="str">
        <f>IF(ISBLANK(S587),"",IF(ISERROR(VLOOKUP(S587,[1]DropTable!$A:$A,1,0)),"드랍없음",""))</f>
        <v/>
      </c>
      <c r="V587" t="str">
        <f>IF(ISBLANK(U587),"",IF(ISERROR(VLOOKUP(U587,[1]DropTable!$A:$A,1,0)),"드랍없음",""))</f>
        <v/>
      </c>
      <c r="X587">
        <v>8.1</v>
      </c>
    </row>
    <row r="588" spans="1:24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 t="s">
        <v>114</v>
      </c>
      <c r="G588" t="b">
        <v>0</v>
      </c>
      <c r="H588" t="s">
        <v>24</v>
      </c>
      <c r="I588" t="str">
        <f>IF(ISBLANK(H588),"",IF(ISERROR(VLOOKUP(H588,MapTable!$A:$A,1,0)),"컨트롤없음",""))</f>
        <v/>
      </c>
      <c r="J588">
        <f t="shared" si="30"/>
        <v>11</v>
      </c>
      <c r="K588" t="b">
        <f t="shared" ca="1" si="31"/>
        <v>0</v>
      </c>
      <c r="M588" t="str">
        <f>IF(ISBLANK(L588),"",IF(ISERROR(VLOOKUP(L588,MapTable!$A:$A,1,0)),"컨트롤없음",""))</f>
        <v/>
      </c>
      <c r="O588" t="str">
        <f>IF(ISBLANK(N588),"",
IF(ISERROR(FIND(",",N588)),
  IF(ISERROR(VLOOKUP(N588,MapTable!$A:$A,1,0)),"맵없음",
  ""),
IF(ISERROR(FIND(",",N588,FIND(",",N588)+1)),
  IF(OR(ISERROR(VLOOKUP(LEFT(N588,FIND(",",N588)-1),MapTable!$A:$A,1,0)),ISERROR(VLOOKUP(TRIM(MID(N588,FIND(",",N588)+1,999)),MapTable!$A:$A,1,0))),"맵없음",
  ""),
IF(ISERROR(FIND(",",N588,FIND(",",N588,FIND(",",N588)+1)+1)),
  IF(OR(ISERROR(VLOOKUP(LEFT(N588,FIND(",",N588)-1),MapTable!$A:$A,1,0)),ISERROR(VLOOKUP(TRIM(MID(N588,FIND(",",N588)+1,FIND(",",N588,FIND(",",N588)+1)-FIND(",",N588)-1)),MapTable!$A:$A,1,0)),ISERROR(VLOOKUP(TRIM(MID(N588,FIND(",",N588,FIND(",",N588)+1)+1,999)),MapTable!$A:$A,1,0))),"맵없음",
  ""),
IF(ISERROR(FIND(",",N588,FIND(",",N588,FIND(",",N588,FIND(",",N588)+1)+1)+1)),
  IF(OR(ISERROR(VLOOKUP(LEFT(N588,FIND(",",N588)-1),MapTable!$A:$A,1,0)),ISERROR(VLOOKUP(TRIM(MID(N588,FIND(",",N588)+1,FIND(",",N588,FIND(",",N588)+1)-FIND(",",N588)-1)),MapTable!$A:$A,1,0)),ISERROR(VLOOKUP(TRIM(MID(N588,FIND(",",N588,FIND(",",N588)+1)+1,FIND(",",N588,FIND(",",N588,FIND(",",N588)+1)+1)-FIND(",",N588,FIND(",",N588)+1)-1)),MapTable!$A:$A,1,0)),ISERROR(VLOOKUP(TRIM(MID(N588,FIND(",",N588,FIND(",",N588,FIND(",",N588)+1)+1)+1,999)),MapTable!$A:$A,1,0))),"맵없음",
  ""),
)))))</f>
        <v/>
      </c>
      <c r="T588" t="str">
        <f>IF(ISBLANK(S588),"",IF(ISERROR(VLOOKUP(S588,[1]DropTable!$A:$A,1,0)),"드랍없음",""))</f>
        <v/>
      </c>
      <c r="V588" t="str">
        <f>IF(ISBLANK(U588),"",IF(ISERROR(VLOOKUP(U588,[1]DropTable!$A:$A,1,0)),"드랍없음",""))</f>
        <v/>
      </c>
      <c r="X588">
        <v>8.1</v>
      </c>
    </row>
    <row r="589" spans="1:24" x14ac:dyDescent="0.3">
      <c r="A589">
        <v>16</v>
      </c>
      <c r="B589">
        <v>22</v>
      </c>
      <c r="C589">
        <f t="shared" si="32"/>
        <v>1680</v>
      </c>
      <c r="D589">
        <v>420</v>
      </c>
      <c r="E589" t="s">
        <v>114</v>
      </c>
      <c r="G589" t="b">
        <v>0</v>
      </c>
      <c r="H589" t="s">
        <v>24</v>
      </c>
      <c r="I589" t="str">
        <f>IF(ISBLANK(H589),"",IF(ISERROR(VLOOKUP(H589,MapTable!$A:$A,1,0)),"컨트롤없음",""))</f>
        <v/>
      </c>
      <c r="J589">
        <f t="shared" si="30"/>
        <v>4</v>
      </c>
      <c r="K589" t="b">
        <f t="shared" ca="1" si="31"/>
        <v>0</v>
      </c>
      <c r="M589" t="str">
        <f>IF(ISBLANK(L589),"",IF(ISERROR(VLOOKUP(L589,MapTable!$A:$A,1,0)),"컨트롤없음",""))</f>
        <v/>
      </c>
      <c r="O589" t="str">
        <f>IF(ISBLANK(N589),"",
IF(ISERROR(FIND(",",N589)),
  IF(ISERROR(VLOOKUP(N589,MapTable!$A:$A,1,0)),"맵없음",
  ""),
IF(ISERROR(FIND(",",N589,FIND(",",N589)+1)),
  IF(OR(ISERROR(VLOOKUP(LEFT(N589,FIND(",",N589)-1),MapTable!$A:$A,1,0)),ISERROR(VLOOKUP(TRIM(MID(N589,FIND(",",N589)+1,999)),MapTable!$A:$A,1,0))),"맵없음",
  ""),
IF(ISERROR(FIND(",",N589,FIND(",",N589,FIND(",",N589)+1)+1)),
  IF(OR(ISERROR(VLOOKUP(LEFT(N589,FIND(",",N589)-1),MapTable!$A:$A,1,0)),ISERROR(VLOOKUP(TRIM(MID(N589,FIND(",",N589)+1,FIND(",",N589,FIND(",",N589)+1)-FIND(",",N589)-1)),MapTable!$A:$A,1,0)),ISERROR(VLOOKUP(TRIM(MID(N589,FIND(",",N589,FIND(",",N589)+1)+1,999)),MapTable!$A:$A,1,0))),"맵없음",
  ""),
IF(ISERROR(FIND(",",N589,FIND(",",N589,FIND(",",N589,FIND(",",N589)+1)+1)+1)),
  IF(OR(ISERROR(VLOOKUP(LEFT(N589,FIND(",",N589)-1),MapTable!$A:$A,1,0)),ISERROR(VLOOKUP(TRIM(MID(N589,FIND(",",N589)+1,FIND(",",N589,FIND(",",N589)+1)-FIND(",",N589)-1)),MapTable!$A:$A,1,0)),ISERROR(VLOOKUP(TRIM(MID(N589,FIND(",",N589,FIND(",",N589)+1)+1,FIND(",",N589,FIND(",",N589,FIND(",",N589)+1)+1)-FIND(",",N589,FIND(",",N589)+1)-1)),MapTable!$A:$A,1,0)),ISERROR(VLOOKUP(TRIM(MID(N589,FIND(",",N589,FIND(",",N589,FIND(",",N589)+1)+1)+1,999)),MapTable!$A:$A,1,0))),"맵없음",
  ""),
)))))</f>
        <v/>
      </c>
      <c r="T589" t="str">
        <f>IF(ISBLANK(S589),"",IF(ISERROR(VLOOKUP(S589,[1]DropTable!$A:$A,1,0)),"드랍없음",""))</f>
        <v/>
      </c>
      <c r="V589" t="str">
        <f>IF(ISBLANK(U589),"",IF(ISERROR(VLOOKUP(U589,[1]DropTable!$A:$A,1,0)),"드랍없음",""))</f>
        <v/>
      </c>
      <c r="X589">
        <v>8.1</v>
      </c>
    </row>
    <row r="590" spans="1:24" x14ac:dyDescent="0.3">
      <c r="A590">
        <v>16</v>
      </c>
      <c r="B590">
        <v>23</v>
      </c>
      <c r="C590">
        <f t="shared" si="32"/>
        <v>1680</v>
      </c>
      <c r="D590">
        <v>420</v>
      </c>
      <c r="E590" t="s">
        <v>114</v>
      </c>
      <c r="G590" t="b">
        <v>0</v>
      </c>
      <c r="H590" t="s">
        <v>24</v>
      </c>
      <c r="I590" t="str">
        <f>IF(ISBLANK(H590),"",IF(ISERROR(VLOOKUP(H590,MapTable!$A:$A,1,0)),"컨트롤없음",""))</f>
        <v/>
      </c>
      <c r="J590">
        <f t="shared" si="30"/>
        <v>4</v>
      </c>
      <c r="K590" t="b">
        <f t="shared" ca="1" si="31"/>
        <v>1</v>
      </c>
      <c r="M590" t="str">
        <f>IF(ISBLANK(L590),"",IF(ISERROR(VLOOKUP(L590,MapTable!$A:$A,1,0)),"컨트롤없음",""))</f>
        <v/>
      </c>
      <c r="O590" t="str">
        <f>IF(ISBLANK(N590),"",
IF(ISERROR(FIND(",",N590)),
  IF(ISERROR(VLOOKUP(N590,MapTable!$A:$A,1,0)),"맵없음",
  ""),
IF(ISERROR(FIND(",",N590,FIND(",",N590)+1)),
  IF(OR(ISERROR(VLOOKUP(LEFT(N590,FIND(",",N590)-1),MapTable!$A:$A,1,0)),ISERROR(VLOOKUP(TRIM(MID(N590,FIND(",",N590)+1,999)),MapTable!$A:$A,1,0))),"맵없음",
  ""),
IF(ISERROR(FIND(",",N590,FIND(",",N590,FIND(",",N590)+1)+1)),
  IF(OR(ISERROR(VLOOKUP(LEFT(N590,FIND(",",N590)-1),MapTable!$A:$A,1,0)),ISERROR(VLOOKUP(TRIM(MID(N590,FIND(",",N590)+1,FIND(",",N590,FIND(",",N590)+1)-FIND(",",N590)-1)),MapTable!$A:$A,1,0)),ISERROR(VLOOKUP(TRIM(MID(N590,FIND(",",N590,FIND(",",N590)+1)+1,999)),MapTable!$A:$A,1,0))),"맵없음",
  ""),
IF(ISERROR(FIND(",",N590,FIND(",",N590,FIND(",",N590,FIND(",",N590)+1)+1)+1)),
  IF(OR(ISERROR(VLOOKUP(LEFT(N590,FIND(",",N590)-1),MapTable!$A:$A,1,0)),ISERROR(VLOOKUP(TRIM(MID(N590,FIND(",",N590)+1,FIND(",",N590,FIND(",",N590)+1)-FIND(",",N590)-1)),MapTable!$A:$A,1,0)),ISERROR(VLOOKUP(TRIM(MID(N590,FIND(",",N590,FIND(",",N590)+1)+1,FIND(",",N590,FIND(",",N590,FIND(",",N590)+1)+1)-FIND(",",N590,FIND(",",N590)+1)-1)),MapTable!$A:$A,1,0)),ISERROR(VLOOKUP(TRIM(MID(N590,FIND(",",N590,FIND(",",N590,FIND(",",N590)+1)+1)+1,999)),MapTable!$A:$A,1,0))),"맵없음",
  ""),
)))))</f>
        <v/>
      </c>
      <c r="T590" t="str">
        <f>IF(ISBLANK(S590),"",IF(ISERROR(VLOOKUP(S590,[1]DropTable!$A:$A,1,0)),"드랍없음",""))</f>
        <v/>
      </c>
      <c r="V590" t="str">
        <f>IF(ISBLANK(U590),"",IF(ISERROR(VLOOKUP(U590,[1]DropTable!$A:$A,1,0)),"드랍없음",""))</f>
        <v/>
      </c>
      <c r="X590">
        <v>8.1</v>
      </c>
    </row>
    <row r="591" spans="1:24" x14ac:dyDescent="0.3">
      <c r="A591">
        <v>16</v>
      </c>
      <c r="B591">
        <v>24</v>
      </c>
      <c r="C591">
        <f t="shared" si="32"/>
        <v>1680</v>
      </c>
      <c r="D591">
        <v>420</v>
      </c>
      <c r="E591" t="s">
        <v>114</v>
      </c>
      <c r="G591" t="b">
        <v>0</v>
      </c>
      <c r="H591" t="s">
        <v>24</v>
      </c>
      <c r="I591" t="str">
        <f>IF(ISBLANK(H591),"",IF(ISERROR(VLOOKUP(H591,MapTable!$A:$A,1,0)),"컨트롤없음",""))</f>
        <v/>
      </c>
      <c r="J591">
        <f t="shared" si="30"/>
        <v>12</v>
      </c>
      <c r="K591" t="b">
        <f t="shared" ca="1" si="31"/>
        <v>1</v>
      </c>
      <c r="M591" t="str">
        <f>IF(ISBLANK(L591),"",IF(ISERROR(VLOOKUP(L591,MapTable!$A:$A,1,0)),"컨트롤없음",""))</f>
        <v/>
      </c>
      <c r="O591" t="str">
        <f>IF(ISBLANK(N591),"",
IF(ISERROR(FIND(",",N591)),
  IF(ISERROR(VLOOKUP(N591,MapTable!$A:$A,1,0)),"맵없음",
  ""),
IF(ISERROR(FIND(",",N591,FIND(",",N591)+1)),
  IF(OR(ISERROR(VLOOKUP(LEFT(N591,FIND(",",N591)-1),MapTable!$A:$A,1,0)),ISERROR(VLOOKUP(TRIM(MID(N591,FIND(",",N591)+1,999)),MapTable!$A:$A,1,0))),"맵없음",
  ""),
IF(ISERROR(FIND(",",N591,FIND(",",N591,FIND(",",N591)+1)+1)),
  IF(OR(ISERROR(VLOOKUP(LEFT(N591,FIND(",",N591)-1),MapTable!$A:$A,1,0)),ISERROR(VLOOKUP(TRIM(MID(N591,FIND(",",N591)+1,FIND(",",N591,FIND(",",N591)+1)-FIND(",",N591)-1)),MapTable!$A:$A,1,0)),ISERROR(VLOOKUP(TRIM(MID(N591,FIND(",",N591,FIND(",",N591)+1)+1,999)),MapTable!$A:$A,1,0))),"맵없음",
  ""),
IF(ISERROR(FIND(",",N591,FIND(",",N591,FIND(",",N591,FIND(",",N591)+1)+1)+1)),
  IF(OR(ISERROR(VLOOKUP(LEFT(N591,FIND(",",N591)-1),MapTable!$A:$A,1,0)),ISERROR(VLOOKUP(TRIM(MID(N591,FIND(",",N591)+1,FIND(",",N591,FIND(",",N591)+1)-FIND(",",N591)-1)),MapTable!$A:$A,1,0)),ISERROR(VLOOKUP(TRIM(MID(N591,FIND(",",N591,FIND(",",N591)+1)+1,FIND(",",N591,FIND(",",N591,FIND(",",N591)+1)+1)-FIND(",",N591,FIND(",",N591)+1)-1)),MapTable!$A:$A,1,0)),ISERROR(VLOOKUP(TRIM(MID(N591,FIND(",",N591,FIND(",",N591,FIND(",",N591)+1)+1)+1,999)),MapTable!$A:$A,1,0))),"맵없음",
  ""),
)))))</f>
        <v/>
      </c>
      <c r="T591" t="str">
        <f>IF(ISBLANK(S591),"",IF(ISERROR(VLOOKUP(S591,[1]DropTable!$A:$A,1,0)),"드랍없음",""))</f>
        <v/>
      </c>
      <c r="V591" t="str">
        <f>IF(ISBLANK(U591),"",IF(ISERROR(VLOOKUP(U591,[1]DropTable!$A:$A,1,0)),"드랍없음",""))</f>
        <v/>
      </c>
      <c r="X591">
        <v>8.1</v>
      </c>
    </row>
    <row r="592" spans="1:24" x14ac:dyDescent="0.3">
      <c r="A592">
        <v>16</v>
      </c>
      <c r="B592">
        <v>25</v>
      </c>
      <c r="C592">
        <f t="shared" si="32"/>
        <v>1680</v>
      </c>
      <c r="D592">
        <v>420</v>
      </c>
      <c r="E592" t="s">
        <v>114</v>
      </c>
      <c r="G592" t="b">
        <v>0</v>
      </c>
      <c r="H592" t="s">
        <v>24</v>
      </c>
      <c r="I592" t="str">
        <f>IF(ISBLANK(H592),"",IF(ISERROR(VLOOKUP(H592,MapTable!$A:$A,1,0)),"컨트롤없음",""))</f>
        <v/>
      </c>
      <c r="J592">
        <f t="shared" si="30"/>
        <v>5</v>
      </c>
      <c r="K592" t="b">
        <f t="shared" ca="1" si="31"/>
        <v>0</v>
      </c>
      <c r="M592" t="str">
        <f>IF(ISBLANK(L592),"",IF(ISERROR(VLOOKUP(L592,MapTable!$A:$A,1,0)),"컨트롤없음",""))</f>
        <v/>
      </c>
      <c r="O592" t="str">
        <f>IF(ISBLANK(N592),"",
IF(ISERROR(FIND(",",N592)),
  IF(ISERROR(VLOOKUP(N592,MapTable!$A:$A,1,0)),"맵없음",
  ""),
IF(ISERROR(FIND(",",N592,FIND(",",N592)+1)),
  IF(OR(ISERROR(VLOOKUP(LEFT(N592,FIND(",",N592)-1),MapTable!$A:$A,1,0)),ISERROR(VLOOKUP(TRIM(MID(N592,FIND(",",N592)+1,999)),MapTable!$A:$A,1,0))),"맵없음",
  ""),
IF(ISERROR(FIND(",",N592,FIND(",",N592,FIND(",",N592)+1)+1)),
  IF(OR(ISERROR(VLOOKUP(LEFT(N592,FIND(",",N592)-1),MapTable!$A:$A,1,0)),ISERROR(VLOOKUP(TRIM(MID(N592,FIND(",",N592)+1,FIND(",",N592,FIND(",",N592)+1)-FIND(",",N592)-1)),MapTable!$A:$A,1,0)),ISERROR(VLOOKUP(TRIM(MID(N592,FIND(",",N592,FIND(",",N592)+1)+1,999)),MapTable!$A:$A,1,0))),"맵없음",
  ""),
IF(ISERROR(FIND(",",N592,FIND(",",N592,FIND(",",N592,FIND(",",N592)+1)+1)+1)),
  IF(OR(ISERROR(VLOOKUP(LEFT(N592,FIND(",",N592)-1),MapTable!$A:$A,1,0)),ISERROR(VLOOKUP(TRIM(MID(N592,FIND(",",N592)+1,FIND(",",N592,FIND(",",N592)+1)-FIND(",",N592)-1)),MapTable!$A:$A,1,0)),ISERROR(VLOOKUP(TRIM(MID(N592,FIND(",",N592,FIND(",",N592)+1)+1,FIND(",",N592,FIND(",",N592,FIND(",",N592)+1)+1)-FIND(",",N592,FIND(",",N592)+1)-1)),MapTable!$A:$A,1,0)),ISERROR(VLOOKUP(TRIM(MID(N592,FIND(",",N592,FIND(",",N592,FIND(",",N592)+1)+1)+1,999)),MapTable!$A:$A,1,0))),"맵없음",
  ""),
)))))</f>
        <v/>
      </c>
      <c r="T592" t="str">
        <f>IF(ISBLANK(S592),"",IF(ISERROR(VLOOKUP(S592,[1]DropTable!$A:$A,1,0)),"드랍없음",""))</f>
        <v/>
      </c>
      <c r="V592" t="str">
        <f>IF(ISBLANK(U592),"",IF(ISERROR(VLOOKUP(U592,[1]DropTable!$A:$A,1,0)),"드랍없음",""))</f>
        <v/>
      </c>
      <c r="X592">
        <v>8.1</v>
      </c>
    </row>
    <row r="593" spans="1:24" x14ac:dyDescent="0.3">
      <c r="A593">
        <v>16</v>
      </c>
      <c r="B593">
        <v>26</v>
      </c>
      <c r="C593">
        <f t="shared" si="32"/>
        <v>1680</v>
      </c>
      <c r="D593">
        <v>420</v>
      </c>
      <c r="E593" t="s">
        <v>114</v>
      </c>
      <c r="G593" t="b">
        <v>0</v>
      </c>
      <c r="H593" t="s">
        <v>24</v>
      </c>
      <c r="I593" t="str">
        <f>IF(ISBLANK(H593),"",IF(ISERROR(VLOOKUP(H593,MapTable!$A:$A,1,0)),"컨트롤없음",""))</f>
        <v/>
      </c>
      <c r="J593">
        <f t="shared" si="30"/>
        <v>5</v>
      </c>
      <c r="K593" t="b">
        <f t="shared" ca="1" si="31"/>
        <v>0</v>
      </c>
      <c r="M593" t="str">
        <f>IF(ISBLANK(L593),"",IF(ISERROR(VLOOKUP(L593,MapTable!$A:$A,1,0)),"컨트롤없음",""))</f>
        <v/>
      </c>
      <c r="O593" t="str">
        <f>IF(ISBLANK(N593),"",
IF(ISERROR(FIND(",",N593)),
  IF(ISERROR(VLOOKUP(N593,MapTable!$A:$A,1,0)),"맵없음",
  ""),
IF(ISERROR(FIND(",",N593,FIND(",",N593)+1)),
  IF(OR(ISERROR(VLOOKUP(LEFT(N593,FIND(",",N593)-1),MapTable!$A:$A,1,0)),ISERROR(VLOOKUP(TRIM(MID(N593,FIND(",",N593)+1,999)),MapTable!$A:$A,1,0))),"맵없음",
  ""),
IF(ISERROR(FIND(",",N593,FIND(",",N593,FIND(",",N593)+1)+1)),
  IF(OR(ISERROR(VLOOKUP(LEFT(N593,FIND(",",N593)-1),MapTable!$A:$A,1,0)),ISERROR(VLOOKUP(TRIM(MID(N593,FIND(",",N593)+1,FIND(",",N593,FIND(",",N593)+1)-FIND(",",N593)-1)),MapTable!$A:$A,1,0)),ISERROR(VLOOKUP(TRIM(MID(N593,FIND(",",N593,FIND(",",N593)+1)+1,999)),MapTable!$A:$A,1,0))),"맵없음",
  ""),
IF(ISERROR(FIND(",",N593,FIND(",",N593,FIND(",",N593,FIND(",",N593)+1)+1)+1)),
  IF(OR(ISERROR(VLOOKUP(LEFT(N593,FIND(",",N593)-1),MapTable!$A:$A,1,0)),ISERROR(VLOOKUP(TRIM(MID(N593,FIND(",",N593)+1,FIND(",",N593,FIND(",",N593)+1)-FIND(",",N593)-1)),MapTable!$A:$A,1,0)),ISERROR(VLOOKUP(TRIM(MID(N593,FIND(",",N593,FIND(",",N593)+1)+1,FIND(",",N593,FIND(",",N593,FIND(",",N593)+1)+1)-FIND(",",N593,FIND(",",N593)+1)-1)),MapTable!$A:$A,1,0)),ISERROR(VLOOKUP(TRIM(MID(N593,FIND(",",N593,FIND(",",N593,FIND(",",N593)+1)+1)+1,999)),MapTable!$A:$A,1,0))),"맵없음",
  ""),
)))))</f>
        <v/>
      </c>
      <c r="T593" t="str">
        <f>IF(ISBLANK(S593),"",IF(ISERROR(VLOOKUP(S593,[1]DropTable!$A:$A,1,0)),"드랍없음",""))</f>
        <v/>
      </c>
      <c r="V593" t="str">
        <f>IF(ISBLANK(U593),"",IF(ISERROR(VLOOKUP(U593,[1]DropTable!$A:$A,1,0)),"드랍없음",""))</f>
        <v/>
      </c>
      <c r="X593">
        <v>8.1</v>
      </c>
    </row>
    <row r="594" spans="1:24" x14ac:dyDescent="0.3">
      <c r="A594">
        <v>16</v>
      </c>
      <c r="B594">
        <v>27</v>
      </c>
      <c r="C594">
        <f t="shared" si="32"/>
        <v>1680</v>
      </c>
      <c r="D594">
        <v>420</v>
      </c>
      <c r="E594" t="s">
        <v>114</v>
      </c>
      <c r="G594" t="b">
        <v>0</v>
      </c>
      <c r="H594" t="s">
        <v>24</v>
      </c>
      <c r="I594" t="str">
        <f>IF(ISBLANK(H594),"",IF(ISERROR(VLOOKUP(H594,MapTable!$A:$A,1,0)),"컨트롤없음",""))</f>
        <v/>
      </c>
      <c r="J594">
        <f t="shared" si="30"/>
        <v>11</v>
      </c>
      <c r="K594" t="b">
        <f t="shared" ca="1" si="31"/>
        <v>0</v>
      </c>
      <c r="M594" t="str">
        <f>IF(ISBLANK(L594),"",IF(ISERROR(VLOOKUP(L594,MapTable!$A:$A,1,0)),"컨트롤없음",""))</f>
        <v/>
      </c>
      <c r="O594" t="str">
        <f>IF(ISBLANK(N594),"",
IF(ISERROR(FIND(",",N594)),
  IF(ISERROR(VLOOKUP(N594,MapTable!$A:$A,1,0)),"맵없음",
  ""),
IF(ISERROR(FIND(",",N594,FIND(",",N594)+1)),
  IF(OR(ISERROR(VLOOKUP(LEFT(N594,FIND(",",N594)-1),MapTable!$A:$A,1,0)),ISERROR(VLOOKUP(TRIM(MID(N594,FIND(",",N594)+1,999)),MapTable!$A:$A,1,0))),"맵없음",
  ""),
IF(ISERROR(FIND(",",N594,FIND(",",N594,FIND(",",N594)+1)+1)),
  IF(OR(ISERROR(VLOOKUP(LEFT(N594,FIND(",",N594)-1),MapTable!$A:$A,1,0)),ISERROR(VLOOKUP(TRIM(MID(N594,FIND(",",N594)+1,FIND(",",N594,FIND(",",N594)+1)-FIND(",",N594)-1)),MapTable!$A:$A,1,0)),ISERROR(VLOOKUP(TRIM(MID(N594,FIND(",",N594,FIND(",",N594)+1)+1,999)),MapTable!$A:$A,1,0))),"맵없음",
  ""),
IF(ISERROR(FIND(",",N594,FIND(",",N594,FIND(",",N594,FIND(",",N594)+1)+1)+1)),
  IF(OR(ISERROR(VLOOKUP(LEFT(N594,FIND(",",N594)-1),MapTable!$A:$A,1,0)),ISERROR(VLOOKUP(TRIM(MID(N594,FIND(",",N594)+1,FIND(",",N594,FIND(",",N594)+1)-FIND(",",N594)-1)),MapTable!$A:$A,1,0)),ISERROR(VLOOKUP(TRIM(MID(N594,FIND(",",N594,FIND(",",N594)+1)+1,FIND(",",N594,FIND(",",N594,FIND(",",N594)+1)+1)-FIND(",",N594,FIND(",",N594)+1)-1)),MapTable!$A:$A,1,0)),ISERROR(VLOOKUP(TRIM(MID(N594,FIND(",",N594,FIND(",",N594,FIND(",",N594)+1)+1)+1,999)),MapTable!$A:$A,1,0))),"맵없음",
  ""),
)))))</f>
        <v/>
      </c>
      <c r="T594" t="str">
        <f>IF(ISBLANK(S594),"",IF(ISERROR(VLOOKUP(S594,[1]DropTable!$A:$A,1,0)),"드랍없음",""))</f>
        <v/>
      </c>
      <c r="V594" t="str">
        <f>IF(ISBLANK(U594),"",IF(ISERROR(VLOOKUP(U594,[1]DropTable!$A:$A,1,0)),"드랍없음",""))</f>
        <v/>
      </c>
      <c r="X594">
        <v>8.1</v>
      </c>
    </row>
    <row r="595" spans="1:24" x14ac:dyDescent="0.3">
      <c r="A595">
        <v>16</v>
      </c>
      <c r="B595">
        <v>28</v>
      </c>
      <c r="C595">
        <f t="shared" si="32"/>
        <v>1680</v>
      </c>
      <c r="D595">
        <v>420</v>
      </c>
      <c r="E595" t="s">
        <v>114</v>
      </c>
      <c r="G595" t="b">
        <v>0</v>
      </c>
      <c r="H595" t="s">
        <v>24</v>
      </c>
      <c r="I595" t="str">
        <f>IF(ISBLANK(H595),"",IF(ISERROR(VLOOKUP(H595,MapTable!$A:$A,1,0)),"컨트롤없음",""))</f>
        <v/>
      </c>
      <c r="J595">
        <f t="shared" si="30"/>
        <v>5</v>
      </c>
      <c r="K595" t="b">
        <f t="shared" ca="1" si="31"/>
        <v>0</v>
      </c>
      <c r="M595" t="str">
        <f>IF(ISBLANK(L595),"",IF(ISERROR(VLOOKUP(L595,MapTable!$A:$A,1,0)),"컨트롤없음",""))</f>
        <v/>
      </c>
      <c r="O595" t="str">
        <f>IF(ISBLANK(N595),"",
IF(ISERROR(FIND(",",N595)),
  IF(ISERROR(VLOOKUP(N595,MapTable!$A:$A,1,0)),"맵없음",
  ""),
IF(ISERROR(FIND(",",N595,FIND(",",N595)+1)),
  IF(OR(ISERROR(VLOOKUP(LEFT(N595,FIND(",",N595)-1),MapTable!$A:$A,1,0)),ISERROR(VLOOKUP(TRIM(MID(N595,FIND(",",N595)+1,999)),MapTable!$A:$A,1,0))),"맵없음",
  ""),
IF(ISERROR(FIND(",",N595,FIND(",",N595,FIND(",",N595)+1)+1)),
  IF(OR(ISERROR(VLOOKUP(LEFT(N595,FIND(",",N595)-1),MapTable!$A:$A,1,0)),ISERROR(VLOOKUP(TRIM(MID(N595,FIND(",",N595)+1,FIND(",",N595,FIND(",",N595)+1)-FIND(",",N595)-1)),MapTable!$A:$A,1,0)),ISERROR(VLOOKUP(TRIM(MID(N595,FIND(",",N595,FIND(",",N595)+1)+1,999)),MapTable!$A:$A,1,0))),"맵없음",
  ""),
IF(ISERROR(FIND(",",N595,FIND(",",N595,FIND(",",N595,FIND(",",N595)+1)+1)+1)),
  IF(OR(ISERROR(VLOOKUP(LEFT(N595,FIND(",",N595)-1),MapTable!$A:$A,1,0)),ISERROR(VLOOKUP(TRIM(MID(N595,FIND(",",N595)+1,FIND(",",N595,FIND(",",N595)+1)-FIND(",",N595)-1)),MapTable!$A:$A,1,0)),ISERROR(VLOOKUP(TRIM(MID(N595,FIND(",",N595,FIND(",",N595)+1)+1,FIND(",",N595,FIND(",",N595,FIND(",",N595)+1)+1)-FIND(",",N595,FIND(",",N595)+1)-1)),MapTable!$A:$A,1,0)),ISERROR(VLOOKUP(TRIM(MID(N595,FIND(",",N595,FIND(",",N595,FIND(",",N595)+1)+1)+1,999)),MapTable!$A:$A,1,0))),"맵없음",
  ""),
)))))</f>
        <v/>
      </c>
      <c r="T595" t="str">
        <f>IF(ISBLANK(S595),"",IF(ISERROR(VLOOKUP(S595,[1]DropTable!$A:$A,1,0)),"드랍없음",""))</f>
        <v/>
      </c>
      <c r="V595" t="str">
        <f>IF(ISBLANK(U595),"",IF(ISERROR(VLOOKUP(U595,[1]DropTable!$A:$A,1,0)),"드랍없음",""))</f>
        <v/>
      </c>
      <c r="X595">
        <v>8.1</v>
      </c>
    </row>
    <row r="596" spans="1:24" x14ac:dyDescent="0.3">
      <c r="A596">
        <v>16</v>
      </c>
      <c r="B596">
        <v>29</v>
      </c>
      <c r="C596">
        <f t="shared" si="32"/>
        <v>1680</v>
      </c>
      <c r="D596">
        <v>420</v>
      </c>
      <c r="E596" t="s">
        <v>114</v>
      </c>
      <c r="G596" t="b">
        <v>0</v>
      </c>
      <c r="H596" t="s">
        <v>24</v>
      </c>
      <c r="I596" t="str">
        <f>IF(ISBLANK(H596),"",IF(ISERROR(VLOOKUP(H596,MapTable!$A:$A,1,0)),"컨트롤없음",""))</f>
        <v/>
      </c>
      <c r="J596">
        <f t="shared" si="30"/>
        <v>5</v>
      </c>
      <c r="K596" t="b">
        <f t="shared" ca="1" si="31"/>
        <v>1</v>
      </c>
      <c r="M596" t="str">
        <f>IF(ISBLANK(L596),"",IF(ISERROR(VLOOKUP(L596,MapTable!$A:$A,1,0)),"컨트롤없음",""))</f>
        <v/>
      </c>
      <c r="O596" t="str">
        <f>IF(ISBLANK(N596),"",
IF(ISERROR(FIND(",",N596)),
  IF(ISERROR(VLOOKUP(N596,MapTable!$A:$A,1,0)),"맵없음",
  ""),
IF(ISERROR(FIND(",",N596,FIND(",",N596)+1)),
  IF(OR(ISERROR(VLOOKUP(LEFT(N596,FIND(",",N596)-1),MapTable!$A:$A,1,0)),ISERROR(VLOOKUP(TRIM(MID(N596,FIND(",",N596)+1,999)),MapTable!$A:$A,1,0))),"맵없음",
  ""),
IF(ISERROR(FIND(",",N596,FIND(",",N596,FIND(",",N596)+1)+1)),
  IF(OR(ISERROR(VLOOKUP(LEFT(N596,FIND(",",N596)-1),MapTable!$A:$A,1,0)),ISERROR(VLOOKUP(TRIM(MID(N596,FIND(",",N596)+1,FIND(",",N596,FIND(",",N596)+1)-FIND(",",N596)-1)),MapTable!$A:$A,1,0)),ISERROR(VLOOKUP(TRIM(MID(N596,FIND(",",N596,FIND(",",N596)+1)+1,999)),MapTable!$A:$A,1,0))),"맵없음",
  ""),
IF(ISERROR(FIND(",",N596,FIND(",",N596,FIND(",",N596,FIND(",",N596)+1)+1)+1)),
  IF(OR(ISERROR(VLOOKUP(LEFT(N596,FIND(",",N596)-1),MapTable!$A:$A,1,0)),ISERROR(VLOOKUP(TRIM(MID(N596,FIND(",",N596)+1,FIND(",",N596,FIND(",",N596)+1)-FIND(",",N596)-1)),MapTable!$A:$A,1,0)),ISERROR(VLOOKUP(TRIM(MID(N596,FIND(",",N596,FIND(",",N596)+1)+1,FIND(",",N596,FIND(",",N596,FIND(",",N596)+1)+1)-FIND(",",N596,FIND(",",N596)+1)-1)),MapTable!$A:$A,1,0)),ISERROR(VLOOKUP(TRIM(MID(N596,FIND(",",N596,FIND(",",N596,FIND(",",N596)+1)+1)+1,999)),MapTable!$A:$A,1,0))),"맵없음",
  ""),
)))))</f>
        <v/>
      </c>
      <c r="T596" t="str">
        <f>IF(ISBLANK(S596),"",IF(ISERROR(VLOOKUP(S596,[1]DropTable!$A:$A,1,0)),"드랍없음",""))</f>
        <v/>
      </c>
      <c r="V596" t="str">
        <f>IF(ISBLANK(U596),"",IF(ISERROR(VLOOKUP(U596,[1]DropTable!$A:$A,1,0)),"드랍없음",""))</f>
        <v/>
      </c>
      <c r="X596">
        <v>8.1</v>
      </c>
    </row>
    <row r="597" spans="1:24" x14ac:dyDescent="0.3">
      <c r="A597">
        <v>16</v>
      </c>
      <c r="B597">
        <v>30</v>
      </c>
      <c r="C597">
        <f t="shared" si="32"/>
        <v>1680</v>
      </c>
      <c r="D597">
        <v>420</v>
      </c>
      <c r="E597" t="s">
        <v>114</v>
      </c>
      <c r="G597" t="b">
        <v>0</v>
      </c>
      <c r="H597" t="s">
        <v>24</v>
      </c>
      <c r="I597" t="str">
        <f>IF(ISBLANK(H597),"",IF(ISERROR(VLOOKUP(H597,MapTable!$A:$A,1,0)),"컨트롤없음",""))</f>
        <v/>
      </c>
      <c r="J597">
        <f t="shared" si="30"/>
        <v>12</v>
      </c>
      <c r="K597" t="b">
        <f t="shared" ca="1" si="31"/>
        <v>0</v>
      </c>
      <c r="M597" t="str">
        <f>IF(ISBLANK(L597),"",IF(ISERROR(VLOOKUP(L597,MapTable!$A:$A,1,0)),"컨트롤없음",""))</f>
        <v/>
      </c>
      <c r="O597" t="str">
        <f>IF(ISBLANK(N597),"",
IF(ISERROR(FIND(",",N597)),
  IF(ISERROR(VLOOKUP(N597,MapTable!$A:$A,1,0)),"맵없음",
  ""),
IF(ISERROR(FIND(",",N597,FIND(",",N597)+1)),
  IF(OR(ISERROR(VLOOKUP(LEFT(N597,FIND(",",N597)-1),MapTable!$A:$A,1,0)),ISERROR(VLOOKUP(TRIM(MID(N597,FIND(",",N597)+1,999)),MapTable!$A:$A,1,0))),"맵없음",
  ""),
IF(ISERROR(FIND(",",N597,FIND(",",N597,FIND(",",N597)+1)+1)),
  IF(OR(ISERROR(VLOOKUP(LEFT(N597,FIND(",",N597)-1),MapTable!$A:$A,1,0)),ISERROR(VLOOKUP(TRIM(MID(N597,FIND(",",N597)+1,FIND(",",N597,FIND(",",N597)+1)-FIND(",",N597)-1)),MapTable!$A:$A,1,0)),ISERROR(VLOOKUP(TRIM(MID(N597,FIND(",",N597,FIND(",",N597)+1)+1,999)),MapTable!$A:$A,1,0))),"맵없음",
  ""),
IF(ISERROR(FIND(",",N597,FIND(",",N597,FIND(",",N597,FIND(",",N597)+1)+1)+1)),
  IF(OR(ISERROR(VLOOKUP(LEFT(N597,FIND(",",N597)-1),MapTable!$A:$A,1,0)),ISERROR(VLOOKUP(TRIM(MID(N597,FIND(",",N597)+1,FIND(",",N597,FIND(",",N597)+1)-FIND(",",N597)-1)),MapTable!$A:$A,1,0)),ISERROR(VLOOKUP(TRIM(MID(N597,FIND(",",N597,FIND(",",N597)+1)+1,FIND(",",N597,FIND(",",N597,FIND(",",N597)+1)+1)-FIND(",",N597,FIND(",",N597)+1)-1)),MapTable!$A:$A,1,0)),ISERROR(VLOOKUP(TRIM(MID(N597,FIND(",",N597,FIND(",",N597,FIND(",",N597)+1)+1)+1,999)),MapTable!$A:$A,1,0))),"맵없음",
  ""),
)))))</f>
        <v/>
      </c>
      <c r="T597" t="str">
        <f>IF(ISBLANK(S597),"",IF(ISERROR(VLOOKUP(S597,[1]DropTable!$A:$A,1,0)),"드랍없음",""))</f>
        <v/>
      </c>
      <c r="V597" t="str">
        <f>IF(ISBLANK(U597),"",IF(ISERROR(VLOOKUP(U597,[1]DropTable!$A:$A,1,0)),"드랍없음",""))</f>
        <v/>
      </c>
      <c r="X597">
        <v>8.1</v>
      </c>
    </row>
    <row r="598" spans="1:24" x14ac:dyDescent="0.3">
      <c r="A598">
        <v>17</v>
      </c>
      <c r="B598">
        <v>0</v>
      </c>
      <c r="C598">
        <v>1680</v>
      </c>
      <c r="D598">
        <v>420</v>
      </c>
      <c r="E598" t="s">
        <v>114</v>
      </c>
      <c r="G598" t="b">
        <v>0</v>
      </c>
      <c r="H598" t="s">
        <v>64</v>
      </c>
      <c r="I598" t="str">
        <f>IF(ISBLANK(H598),"",IF(ISERROR(VLOOKUP(H598,MapTable!$A:$A,1,0)),"컨트롤없음",""))</f>
        <v/>
      </c>
      <c r="J598">
        <f t="shared" si="30"/>
        <v>0</v>
      </c>
      <c r="K598" t="b">
        <f t="shared" ca="1" si="31"/>
        <v>0</v>
      </c>
      <c r="M598" t="str">
        <f>IF(ISBLANK(L598),"",IF(ISERROR(VLOOKUP(L598,MapTable!$A:$A,1,0)),"컨트롤없음",""))</f>
        <v/>
      </c>
      <c r="O598" t="str">
        <f>IF(ISBLANK(N598),"",
IF(ISERROR(FIND(",",N598)),
  IF(ISERROR(VLOOKUP(N598,MapTable!$A:$A,1,0)),"맵없음",
  ""),
IF(ISERROR(FIND(",",N598,FIND(",",N598)+1)),
  IF(OR(ISERROR(VLOOKUP(LEFT(N598,FIND(",",N598)-1),MapTable!$A:$A,1,0)),ISERROR(VLOOKUP(TRIM(MID(N598,FIND(",",N598)+1,999)),MapTable!$A:$A,1,0))),"맵없음",
  ""),
IF(ISERROR(FIND(",",N598,FIND(",",N598,FIND(",",N598)+1)+1)),
  IF(OR(ISERROR(VLOOKUP(LEFT(N598,FIND(",",N598)-1),MapTable!$A:$A,1,0)),ISERROR(VLOOKUP(TRIM(MID(N598,FIND(",",N598)+1,FIND(",",N598,FIND(",",N598)+1)-FIND(",",N598)-1)),MapTable!$A:$A,1,0)),ISERROR(VLOOKUP(TRIM(MID(N598,FIND(",",N598,FIND(",",N598)+1)+1,999)),MapTable!$A:$A,1,0))),"맵없음",
  ""),
IF(ISERROR(FIND(",",N598,FIND(",",N598,FIND(",",N598,FIND(",",N598)+1)+1)+1)),
  IF(OR(ISERROR(VLOOKUP(LEFT(N598,FIND(",",N598)-1),MapTable!$A:$A,1,0)),ISERROR(VLOOKUP(TRIM(MID(N598,FIND(",",N598)+1,FIND(",",N598,FIND(",",N598)+1)-FIND(",",N598)-1)),MapTable!$A:$A,1,0)),ISERROR(VLOOKUP(TRIM(MID(N598,FIND(",",N598,FIND(",",N598)+1)+1,FIND(",",N598,FIND(",",N598,FIND(",",N598)+1)+1)-FIND(",",N598,FIND(",",N598)+1)-1)),MapTable!$A:$A,1,0)),ISERROR(VLOOKUP(TRIM(MID(N598,FIND(",",N598,FIND(",",N598,FIND(",",N598)+1)+1)+1,999)),MapTable!$A:$A,1,0))),"맵없음",
  ""),
)))))</f>
        <v/>
      </c>
      <c r="T598" t="str">
        <f>IF(ISBLANK(S598),"",IF(ISERROR(VLOOKUP(S598,[1]DropTable!$A:$A,1,0)),"드랍없음",""))</f>
        <v/>
      </c>
      <c r="V598" t="str">
        <f>IF(ISBLANK(U598),"",IF(ISERROR(VLOOKUP(U598,[1]DropTable!$A:$A,1,0)),"드랍없음",""))</f>
        <v/>
      </c>
      <c r="X598">
        <v>8.1</v>
      </c>
    </row>
    <row r="599" spans="1:24" x14ac:dyDescent="0.3">
      <c r="A599">
        <v>17</v>
      </c>
      <c r="B599">
        <v>1</v>
      </c>
      <c r="C599">
        <f t="shared" si="32"/>
        <v>1680</v>
      </c>
      <c r="D599">
        <v>420</v>
      </c>
      <c r="E599" t="s">
        <v>114</v>
      </c>
      <c r="G599" t="b">
        <v>0</v>
      </c>
      <c r="H599" t="s">
        <v>24</v>
      </c>
      <c r="I599" t="str">
        <f>IF(ISBLANK(H599),"",IF(ISERROR(VLOOKUP(H599,MapTable!$A:$A,1,0)),"컨트롤없음",""))</f>
        <v/>
      </c>
      <c r="J599">
        <f t="shared" si="30"/>
        <v>1</v>
      </c>
      <c r="K599" t="b">
        <f t="shared" ca="1" si="31"/>
        <v>0</v>
      </c>
      <c r="M599" t="str">
        <f>IF(ISBLANK(L599),"",IF(ISERROR(VLOOKUP(L599,MapTable!$A:$A,1,0)),"컨트롤없음",""))</f>
        <v/>
      </c>
      <c r="O599" t="str">
        <f>IF(ISBLANK(N599),"",
IF(ISERROR(FIND(",",N599)),
  IF(ISERROR(VLOOKUP(N599,MapTable!$A:$A,1,0)),"맵없음",
  ""),
IF(ISERROR(FIND(",",N599,FIND(",",N599)+1)),
  IF(OR(ISERROR(VLOOKUP(LEFT(N599,FIND(",",N599)-1),MapTable!$A:$A,1,0)),ISERROR(VLOOKUP(TRIM(MID(N599,FIND(",",N599)+1,999)),MapTable!$A:$A,1,0))),"맵없음",
  ""),
IF(ISERROR(FIND(",",N599,FIND(",",N599,FIND(",",N599)+1)+1)),
  IF(OR(ISERROR(VLOOKUP(LEFT(N599,FIND(",",N599)-1),MapTable!$A:$A,1,0)),ISERROR(VLOOKUP(TRIM(MID(N599,FIND(",",N599)+1,FIND(",",N599,FIND(",",N599)+1)-FIND(",",N599)-1)),MapTable!$A:$A,1,0)),ISERROR(VLOOKUP(TRIM(MID(N599,FIND(",",N599,FIND(",",N599)+1)+1,999)),MapTable!$A:$A,1,0))),"맵없음",
  ""),
IF(ISERROR(FIND(",",N599,FIND(",",N599,FIND(",",N599,FIND(",",N599)+1)+1)+1)),
  IF(OR(ISERROR(VLOOKUP(LEFT(N599,FIND(",",N599)-1),MapTable!$A:$A,1,0)),ISERROR(VLOOKUP(TRIM(MID(N599,FIND(",",N599)+1,FIND(",",N599,FIND(",",N599)+1)-FIND(",",N599)-1)),MapTable!$A:$A,1,0)),ISERROR(VLOOKUP(TRIM(MID(N599,FIND(",",N599,FIND(",",N599)+1)+1,FIND(",",N599,FIND(",",N599,FIND(",",N599)+1)+1)-FIND(",",N599,FIND(",",N599)+1)-1)),MapTable!$A:$A,1,0)),ISERROR(VLOOKUP(TRIM(MID(N599,FIND(",",N599,FIND(",",N599,FIND(",",N599)+1)+1)+1,999)),MapTable!$A:$A,1,0))),"맵없음",
  ""),
)))))</f>
        <v/>
      </c>
      <c r="T599" t="str">
        <f>IF(ISBLANK(S599),"",IF(ISERROR(VLOOKUP(S599,[1]DropTable!$A:$A,1,0)),"드랍없음",""))</f>
        <v/>
      </c>
      <c r="V599" t="str">
        <f>IF(ISBLANK(U599),"",IF(ISERROR(VLOOKUP(U599,[1]DropTable!$A:$A,1,0)),"드랍없음",""))</f>
        <v/>
      </c>
      <c r="X599">
        <v>8.1</v>
      </c>
    </row>
    <row r="600" spans="1:24" x14ac:dyDescent="0.3">
      <c r="A600">
        <v>17</v>
      </c>
      <c r="B600">
        <v>2</v>
      </c>
      <c r="C600">
        <f t="shared" si="32"/>
        <v>1680</v>
      </c>
      <c r="D600">
        <v>420</v>
      </c>
      <c r="E600" t="s">
        <v>114</v>
      </c>
      <c r="G600" t="b">
        <v>0</v>
      </c>
      <c r="H600" t="s">
        <v>24</v>
      </c>
      <c r="I600" t="str">
        <f>IF(ISBLANK(H600),"",IF(ISERROR(VLOOKUP(H600,MapTable!$A:$A,1,0)),"컨트롤없음",""))</f>
        <v/>
      </c>
      <c r="J600">
        <f t="shared" si="30"/>
        <v>1</v>
      </c>
      <c r="K600" t="b">
        <f t="shared" ca="1" si="31"/>
        <v>0</v>
      </c>
      <c r="M600" t="str">
        <f>IF(ISBLANK(L600),"",IF(ISERROR(VLOOKUP(L600,MapTable!$A:$A,1,0)),"컨트롤없음",""))</f>
        <v/>
      </c>
      <c r="O600" t="str">
        <f>IF(ISBLANK(N600),"",
IF(ISERROR(FIND(",",N600)),
  IF(ISERROR(VLOOKUP(N600,MapTable!$A:$A,1,0)),"맵없음",
  ""),
IF(ISERROR(FIND(",",N600,FIND(",",N600)+1)),
  IF(OR(ISERROR(VLOOKUP(LEFT(N600,FIND(",",N600)-1),MapTable!$A:$A,1,0)),ISERROR(VLOOKUP(TRIM(MID(N600,FIND(",",N600)+1,999)),MapTable!$A:$A,1,0))),"맵없음",
  ""),
IF(ISERROR(FIND(",",N600,FIND(",",N600,FIND(",",N600)+1)+1)),
  IF(OR(ISERROR(VLOOKUP(LEFT(N600,FIND(",",N600)-1),MapTable!$A:$A,1,0)),ISERROR(VLOOKUP(TRIM(MID(N600,FIND(",",N600)+1,FIND(",",N600,FIND(",",N600)+1)-FIND(",",N600)-1)),MapTable!$A:$A,1,0)),ISERROR(VLOOKUP(TRIM(MID(N600,FIND(",",N600,FIND(",",N600)+1)+1,999)),MapTable!$A:$A,1,0))),"맵없음",
  ""),
IF(ISERROR(FIND(",",N600,FIND(",",N600,FIND(",",N600,FIND(",",N600)+1)+1)+1)),
  IF(OR(ISERROR(VLOOKUP(LEFT(N600,FIND(",",N600)-1),MapTable!$A:$A,1,0)),ISERROR(VLOOKUP(TRIM(MID(N600,FIND(",",N600)+1,FIND(",",N600,FIND(",",N600)+1)-FIND(",",N600)-1)),MapTable!$A:$A,1,0)),ISERROR(VLOOKUP(TRIM(MID(N600,FIND(",",N600,FIND(",",N600)+1)+1,FIND(",",N600,FIND(",",N600,FIND(",",N600)+1)+1)-FIND(",",N600,FIND(",",N600)+1)-1)),MapTable!$A:$A,1,0)),ISERROR(VLOOKUP(TRIM(MID(N600,FIND(",",N600,FIND(",",N600,FIND(",",N600)+1)+1)+1,999)),MapTable!$A:$A,1,0))),"맵없음",
  ""),
)))))</f>
        <v/>
      </c>
      <c r="T600" t="str">
        <f>IF(ISBLANK(S600),"",IF(ISERROR(VLOOKUP(S600,[1]DropTable!$A:$A,1,0)),"드랍없음",""))</f>
        <v/>
      </c>
      <c r="V600" t="str">
        <f>IF(ISBLANK(U600),"",IF(ISERROR(VLOOKUP(U600,[1]DropTable!$A:$A,1,0)),"드랍없음",""))</f>
        <v/>
      </c>
      <c r="X600">
        <v>8.1</v>
      </c>
    </row>
    <row r="601" spans="1:24" x14ac:dyDescent="0.3">
      <c r="A601">
        <v>17</v>
      </c>
      <c r="B601">
        <v>3</v>
      </c>
      <c r="C601">
        <f t="shared" si="32"/>
        <v>1680</v>
      </c>
      <c r="D601">
        <v>420</v>
      </c>
      <c r="E601" t="s">
        <v>114</v>
      </c>
      <c r="G601" t="b">
        <v>0</v>
      </c>
      <c r="H601" t="s">
        <v>24</v>
      </c>
      <c r="I601" t="str">
        <f>IF(ISBLANK(H601),"",IF(ISERROR(VLOOKUP(H601,MapTable!$A:$A,1,0)),"컨트롤없음",""))</f>
        <v/>
      </c>
      <c r="J601">
        <f t="shared" si="30"/>
        <v>1</v>
      </c>
      <c r="K601" t="b">
        <f t="shared" ca="1" si="31"/>
        <v>0</v>
      </c>
      <c r="M601" t="str">
        <f>IF(ISBLANK(L601),"",IF(ISERROR(VLOOKUP(L601,MapTable!$A:$A,1,0)),"컨트롤없음",""))</f>
        <v/>
      </c>
      <c r="O601" t="str">
        <f>IF(ISBLANK(N601),"",
IF(ISERROR(FIND(",",N601)),
  IF(ISERROR(VLOOKUP(N601,MapTable!$A:$A,1,0)),"맵없음",
  ""),
IF(ISERROR(FIND(",",N601,FIND(",",N601)+1)),
  IF(OR(ISERROR(VLOOKUP(LEFT(N601,FIND(",",N601)-1),MapTable!$A:$A,1,0)),ISERROR(VLOOKUP(TRIM(MID(N601,FIND(",",N601)+1,999)),MapTable!$A:$A,1,0))),"맵없음",
  ""),
IF(ISERROR(FIND(",",N601,FIND(",",N601,FIND(",",N601)+1)+1)),
  IF(OR(ISERROR(VLOOKUP(LEFT(N601,FIND(",",N601)-1),MapTable!$A:$A,1,0)),ISERROR(VLOOKUP(TRIM(MID(N601,FIND(",",N601)+1,FIND(",",N601,FIND(",",N601)+1)-FIND(",",N601)-1)),MapTable!$A:$A,1,0)),ISERROR(VLOOKUP(TRIM(MID(N601,FIND(",",N601,FIND(",",N601)+1)+1,999)),MapTable!$A:$A,1,0))),"맵없음",
  ""),
IF(ISERROR(FIND(",",N601,FIND(",",N601,FIND(",",N601,FIND(",",N601)+1)+1)+1)),
  IF(OR(ISERROR(VLOOKUP(LEFT(N601,FIND(",",N601)-1),MapTable!$A:$A,1,0)),ISERROR(VLOOKUP(TRIM(MID(N601,FIND(",",N601)+1,FIND(",",N601,FIND(",",N601)+1)-FIND(",",N601)-1)),MapTable!$A:$A,1,0)),ISERROR(VLOOKUP(TRIM(MID(N601,FIND(",",N601,FIND(",",N601)+1)+1,FIND(",",N601,FIND(",",N601,FIND(",",N601)+1)+1)-FIND(",",N601,FIND(",",N601)+1)-1)),MapTable!$A:$A,1,0)),ISERROR(VLOOKUP(TRIM(MID(N601,FIND(",",N601,FIND(",",N601,FIND(",",N601)+1)+1)+1,999)),MapTable!$A:$A,1,0))),"맵없음",
  ""),
)))))</f>
        <v/>
      </c>
      <c r="T601" t="str">
        <f>IF(ISBLANK(S601),"",IF(ISERROR(VLOOKUP(S601,[1]DropTable!$A:$A,1,0)),"드랍없음",""))</f>
        <v/>
      </c>
      <c r="V601" t="str">
        <f>IF(ISBLANK(U601),"",IF(ISERROR(VLOOKUP(U601,[1]DropTable!$A:$A,1,0)),"드랍없음",""))</f>
        <v/>
      </c>
      <c r="X601">
        <v>8.1</v>
      </c>
    </row>
    <row r="602" spans="1:24" x14ac:dyDescent="0.3">
      <c r="A602">
        <v>17</v>
      </c>
      <c r="B602">
        <v>4</v>
      </c>
      <c r="C602">
        <f t="shared" si="32"/>
        <v>1680</v>
      </c>
      <c r="D602">
        <v>420</v>
      </c>
      <c r="E602" t="s">
        <v>114</v>
      </c>
      <c r="G602" t="b">
        <v>0</v>
      </c>
      <c r="H602" t="s">
        <v>24</v>
      </c>
      <c r="I602" t="str">
        <f>IF(ISBLANK(H602),"",IF(ISERROR(VLOOKUP(H602,MapTable!$A:$A,1,0)),"컨트롤없음",""))</f>
        <v/>
      </c>
      <c r="J602">
        <f t="shared" si="30"/>
        <v>1</v>
      </c>
      <c r="K602" t="b">
        <f t="shared" ca="1" si="31"/>
        <v>0</v>
      </c>
      <c r="M602" t="str">
        <f>IF(ISBLANK(L602),"",IF(ISERROR(VLOOKUP(L602,MapTable!$A:$A,1,0)),"컨트롤없음",""))</f>
        <v/>
      </c>
      <c r="O602" t="str">
        <f>IF(ISBLANK(N602),"",
IF(ISERROR(FIND(",",N602)),
  IF(ISERROR(VLOOKUP(N602,MapTable!$A:$A,1,0)),"맵없음",
  ""),
IF(ISERROR(FIND(",",N602,FIND(",",N602)+1)),
  IF(OR(ISERROR(VLOOKUP(LEFT(N602,FIND(",",N602)-1),MapTable!$A:$A,1,0)),ISERROR(VLOOKUP(TRIM(MID(N602,FIND(",",N602)+1,999)),MapTable!$A:$A,1,0))),"맵없음",
  ""),
IF(ISERROR(FIND(",",N602,FIND(",",N602,FIND(",",N602)+1)+1)),
  IF(OR(ISERROR(VLOOKUP(LEFT(N602,FIND(",",N602)-1),MapTable!$A:$A,1,0)),ISERROR(VLOOKUP(TRIM(MID(N602,FIND(",",N602)+1,FIND(",",N602,FIND(",",N602)+1)-FIND(",",N602)-1)),MapTable!$A:$A,1,0)),ISERROR(VLOOKUP(TRIM(MID(N602,FIND(",",N602,FIND(",",N602)+1)+1,999)),MapTable!$A:$A,1,0))),"맵없음",
  ""),
IF(ISERROR(FIND(",",N602,FIND(",",N602,FIND(",",N602,FIND(",",N602)+1)+1)+1)),
  IF(OR(ISERROR(VLOOKUP(LEFT(N602,FIND(",",N602)-1),MapTable!$A:$A,1,0)),ISERROR(VLOOKUP(TRIM(MID(N602,FIND(",",N602)+1,FIND(",",N602,FIND(",",N602)+1)-FIND(",",N602)-1)),MapTable!$A:$A,1,0)),ISERROR(VLOOKUP(TRIM(MID(N602,FIND(",",N602,FIND(",",N602)+1)+1,FIND(",",N602,FIND(",",N602,FIND(",",N602)+1)+1)-FIND(",",N602,FIND(",",N602)+1)-1)),MapTable!$A:$A,1,0)),ISERROR(VLOOKUP(TRIM(MID(N602,FIND(",",N602,FIND(",",N602,FIND(",",N602)+1)+1)+1,999)),MapTable!$A:$A,1,0))),"맵없음",
  ""),
)))))</f>
        <v/>
      </c>
      <c r="T602" t="str">
        <f>IF(ISBLANK(S602),"",IF(ISERROR(VLOOKUP(S602,[1]DropTable!$A:$A,1,0)),"드랍없음",""))</f>
        <v/>
      </c>
      <c r="V602" t="str">
        <f>IF(ISBLANK(U602),"",IF(ISERROR(VLOOKUP(U602,[1]DropTable!$A:$A,1,0)),"드랍없음",""))</f>
        <v/>
      </c>
      <c r="X602">
        <v>8.1</v>
      </c>
    </row>
    <row r="603" spans="1:24" x14ac:dyDescent="0.3">
      <c r="A603">
        <v>17</v>
      </c>
      <c r="B603">
        <v>5</v>
      </c>
      <c r="C603">
        <f t="shared" si="32"/>
        <v>1680</v>
      </c>
      <c r="D603">
        <v>420</v>
      </c>
      <c r="E603" t="s">
        <v>114</v>
      </c>
      <c r="G603" t="b">
        <v>0</v>
      </c>
      <c r="H603" t="s">
        <v>24</v>
      </c>
      <c r="I603" t="str">
        <f>IF(ISBLANK(H603),"",IF(ISERROR(VLOOKUP(H603,MapTable!$A:$A,1,0)),"컨트롤없음",""))</f>
        <v/>
      </c>
      <c r="J603">
        <f t="shared" si="30"/>
        <v>11</v>
      </c>
      <c r="K603" t="b">
        <f t="shared" ca="1" si="31"/>
        <v>0</v>
      </c>
      <c r="M603" t="str">
        <f>IF(ISBLANK(L603),"",IF(ISERROR(VLOOKUP(L603,MapTable!$A:$A,1,0)),"컨트롤없음",""))</f>
        <v/>
      </c>
      <c r="O603" t="str">
        <f>IF(ISBLANK(N603),"",
IF(ISERROR(FIND(",",N603)),
  IF(ISERROR(VLOOKUP(N603,MapTable!$A:$A,1,0)),"맵없음",
  ""),
IF(ISERROR(FIND(",",N603,FIND(",",N603)+1)),
  IF(OR(ISERROR(VLOOKUP(LEFT(N603,FIND(",",N603)-1),MapTable!$A:$A,1,0)),ISERROR(VLOOKUP(TRIM(MID(N603,FIND(",",N603)+1,999)),MapTable!$A:$A,1,0))),"맵없음",
  ""),
IF(ISERROR(FIND(",",N603,FIND(",",N603,FIND(",",N603)+1)+1)),
  IF(OR(ISERROR(VLOOKUP(LEFT(N603,FIND(",",N603)-1),MapTable!$A:$A,1,0)),ISERROR(VLOOKUP(TRIM(MID(N603,FIND(",",N603)+1,FIND(",",N603,FIND(",",N603)+1)-FIND(",",N603)-1)),MapTable!$A:$A,1,0)),ISERROR(VLOOKUP(TRIM(MID(N603,FIND(",",N603,FIND(",",N603)+1)+1,999)),MapTable!$A:$A,1,0))),"맵없음",
  ""),
IF(ISERROR(FIND(",",N603,FIND(",",N603,FIND(",",N603,FIND(",",N603)+1)+1)+1)),
  IF(OR(ISERROR(VLOOKUP(LEFT(N603,FIND(",",N603)-1),MapTable!$A:$A,1,0)),ISERROR(VLOOKUP(TRIM(MID(N603,FIND(",",N603)+1,FIND(",",N603,FIND(",",N603)+1)-FIND(",",N603)-1)),MapTable!$A:$A,1,0)),ISERROR(VLOOKUP(TRIM(MID(N603,FIND(",",N603,FIND(",",N603)+1)+1,FIND(",",N603,FIND(",",N603,FIND(",",N603)+1)+1)-FIND(",",N603,FIND(",",N603)+1)-1)),MapTable!$A:$A,1,0)),ISERROR(VLOOKUP(TRIM(MID(N603,FIND(",",N603,FIND(",",N603,FIND(",",N603)+1)+1)+1,999)),MapTable!$A:$A,1,0))),"맵없음",
  ""),
)))))</f>
        <v/>
      </c>
      <c r="T603" t="str">
        <f>IF(ISBLANK(S603),"",IF(ISERROR(VLOOKUP(S603,[1]DropTable!$A:$A,1,0)),"드랍없음",""))</f>
        <v/>
      </c>
      <c r="V603" t="str">
        <f>IF(ISBLANK(U603),"",IF(ISERROR(VLOOKUP(U603,[1]DropTable!$A:$A,1,0)),"드랍없음",""))</f>
        <v/>
      </c>
      <c r="X603">
        <v>8.1</v>
      </c>
    </row>
    <row r="604" spans="1:24" x14ac:dyDescent="0.3">
      <c r="A604">
        <v>17</v>
      </c>
      <c r="B604">
        <v>6</v>
      </c>
      <c r="C604">
        <f t="shared" si="32"/>
        <v>1680</v>
      </c>
      <c r="D604">
        <v>420</v>
      </c>
      <c r="E604" t="s">
        <v>114</v>
      </c>
      <c r="G604" t="b">
        <v>0</v>
      </c>
      <c r="H604" t="s">
        <v>24</v>
      </c>
      <c r="I604" t="str">
        <f>IF(ISBLANK(H604),"",IF(ISERROR(VLOOKUP(H604,MapTable!$A:$A,1,0)),"컨트롤없음",""))</f>
        <v/>
      </c>
      <c r="J604">
        <f t="shared" si="30"/>
        <v>1</v>
      </c>
      <c r="K604" t="b">
        <f t="shared" ca="1" si="31"/>
        <v>0</v>
      </c>
      <c r="M604" t="str">
        <f>IF(ISBLANK(L604),"",IF(ISERROR(VLOOKUP(L604,MapTable!$A:$A,1,0)),"컨트롤없음",""))</f>
        <v/>
      </c>
      <c r="O604" t="str">
        <f>IF(ISBLANK(N604),"",
IF(ISERROR(FIND(",",N604)),
  IF(ISERROR(VLOOKUP(N604,MapTable!$A:$A,1,0)),"맵없음",
  ""),
IF(ISERROR(FIND(",",N604,FIND(",",N604)+1)),
  IF(OR(ISERROR(VLOOKUP(LEFT(N604,FIND(",",N604)-1),MapTable!$A:$A,1,0)),ISERROR(VLOOKUP(TRIM(MID(N604,FIND(",",N604)+1,999)),MapTable!$A:$A,1,0))),"맵없음",
  ""),
IF(ISERROR(FIND(",",N604,FIND(",",N604,FIND(",",N604)+1)+1)),
  IF(OR(ISERROR(VLOOKUP(LEFT(N604,FIND(",",N604)-1),MapTable!$A:$A,1,0)),ISERROR(VLOOKUP(TRIM(MID(N604,FIND(",",N604)+1,FIND(",",N604,FIND(",",N604)+1)-FIND(",",N604)-1)),MapTable!$A:$A,1,0)),ISERROR(VLOOKUP(TRIM(MID(N604,FIND(",",N604,FIND(",",N604)+1)+1,999)),MapTable!$A:$A,1,0))),"맵없음",
  ""),
IF(ISERROR(FIND(",",N604,FIND(",",N604,FIND(",",N604,FIND(",",N604)+1)+1)+1)),
  IF(OR(ISERROR(VLOOKUP(LEFT(N604,FIND(",",N604)-1),MapTable!$A:$A,1,0)),ISERROR(VLOOKUP(TRIM(MID(N604,FIND(",",N604)+1,FIND(",",N604,FIND(",",N604)+1)-FIND(",",N604)-1)),MapTable!$A:$A,1,0)),ISERROR(VLOOKUP(TRIM(MID(N604,FIND(",",N604,FIND(",",N604)+1)+1,FIND(",",N604,FIND(",",N604,FIND(",",N604)+1)+1)-FIND(",",N604,FIND(",",N604)+1)-1)),MapTable!$A:$A,1,0)),ISERROR(VLOOKUP(TRIM(MID(N604,FIND(",",N604,FIND(",",N604,FIND(",",N604)+1)+1)+1,999)),MapTable!$A:$A,1,0))),"맵없음",
  ""),
)))))</f>
        <v/>
      </c>
      <c r="T604" t="str">
        <f>IF(ISBLANK(S604),"",IF(ISERROR(VLOOKUP(S604,[1]DropTable!$A:$A,1,0)),"드랍없음",""))</f>
        <v/>
      </c>
      <c r="V604" t="str">
        <f>IF(ISBLANK(U604),"",IF(ISERROR(VLOOKUP(U604,[1]DropTable!$A:$A,1,0)),"드랍없음",""))</f>
        <v/>
      </c>
      <c r="X604">
        <v>8.1</v>
      </c>
    </row>
    <row r="605" spans="1:24" x14ac:dyDescent="0.3">
      <c r="A605">
        <v>17</v>
      </c>
      <c r="B605">
        <v>7</v>
      </c>
      <c r="C605">
        <f t="shared" si="32"/>
        <v>1680</v>
      </c>
      <c r="D605">
        <v>420</v>
      </c>
      <c r="E605" t="s">
        <v>114</v>
      </c>
      <c r="G605" t="b">
        <v>0</v>
      </c>
      <c r="H605" t="s">
        <v>24</v>
      </c>
      <c r="I605" t="str">
        <f>IF(ISBLANK(H605),"",IF(ISERROR(VLOOKUP(H605,MapTable!$A:$A,1,0)),"컨트롤없음",""))</f>
        <v/>
      </c>
      <c r="J605">
        <f t="shared" si="30"/>
        <v>1</v>
      </c>
      <c r="K605" t="b">
        <f t="shared" ca="1" si="31"/>
        <v>0</v>
      </c>
      <c r="M605" t="str">
        <f>IF(ISBLANK(L605),"",IF(ISERROR(VLOOKUP(L605,MapTable!$A:$A,1,0)),"컨트롤없음",""))</f>
        <v/>
      </c>
      <c r="O605" t="str">
        <f>IF(ISBLANK(N605),"",
IF(ISERROR(FIND(",",N605)),
  IF(ISERROR(VLOOKUP(N605,MapTable!$A:$A,1,0)),"맵없음",
  ""),
IF(ISERROR(FIND(",",N605,FIND(",",N605)+1)),
  IF(OR(ISERROR(VLOOKUP(LEFT(N605,FIND(",",N605)-1),MapTable!$A:$A,1,0)),ISERROR(VLOOKUP(TRIM(MID(N605,FIND(",",N605)+1,999)),MapTable!$A:$A,1,0))),"맵없음",
  ""),
IF(ISERROR(FIND(",",N605,FIND(",",N605,FIND(",",N605)+1)+1)),
  IF(OR(ISERROR(VLOOKUP(LEFT(N605,FIND(",",N605)-1),MapTable!$A:$A,1,0)),ISERROR(VLOOKUP(TRIM(MID(N605,FIND(",",N605)+1,FIND(",",N605,FIND(",",N605)+1)-FIND(",",N605)-1)),MapTable!$A:$A,1,0)),ISERROR(VLOOKUP(TRIM(MID(N605,FIND(",",N605,FIND(",",N605)+1)+1,999)),MapTable!$A:$A,1,0))),"맵없음",
  ""),
IF(ISERROR(FIND(",",N605,FIND(",",N605,FIND(",",N605,FIND(",",N605)+1)+1)+1)),
  IF(OR(ISERROR(VLOOKUP(LEFT(N605,FIND(",",N605)-1),MapTable!$A:$A,1,0)),ISERROR(VLOOKUP(TRIM(MID(N605,FIND(",",N605)+1,FIND(",",N605,FIND(",",N605)+1)-FIND(",",N605)-1)),MapTable!$A:$A,1,0)),ISERROR(VLOOKUP(TRIM(MID(N605,FIND(",",N605,FIND(",",N605)+1)+1,FIND(",",N605,FIND(",",N605,FIND(",",N605)+1)+1)-FIND(",",N605,FIND(",",N605)+1)-1)),MapTable!$A:$A,1,0)),ISERROR(VLOOKUP(TRIM(MID(N605,FIND(",",N605,FIND(",",N605,FIND(",",N605)+1)+1)+1,999)),MapTable!$A:$A,1,0))),"맵없음",
  ""),
)))))</f>
        <v/>
      </c>
      <c r="T605" t="str">
        <f>IF(ISBLANK(S605),"",IF(ISERROR(VLOOKUP(S605,[1]DropTable!$A:$A,1,0)),"드랍없음",""))</f>
        <v/>
      </c>
      <c r="V605" t="str">
        <f>IF(ISBLANK(U605),"",IF(ISERROR(VLOOKUP(U605,[1]DropTable!$A:$A,1,0)),"드랍없음",""))</f>
        <v/>
      </c>
      <c r="X605">
        <v>8.1</v>
      </c>
    </row>
    <row r="606" spans="1:24" x14ac:dyDescent="0.3">
      <c r="A606">
        <v>17</v>
      </c>
      <c r="B606">
        <v>8</v>
      </c>
      <c r="C606">
        <f t="shared" si="32"/>
        <v>1680</v>
      </c>
      <c r="D606">
        <v>420</v>
      </c>
      <c r="E606" t="s">
        <v>114</v>
      </c>
      <c r="G606" t="b">
        <v>0</v>
      </c>
      <c r="H606" t="s">
        <v>24</v>
      </c>
      <c r="I606" t="str">
        <f>IF(ISBLANK(H606),"",IF(ISERROR(VLOOKUP(H606,MapTable!$A:$A,1,0)),"컨트롤없음",""))</f>
        <v/>
      </c>
      <c r="J606">
        <f t="shared" si="30"/>
        <v>1</v>
      </c>
      <c r="K606" t="b">
        <f t="shared" ca="1" si="31"/>
        <v>0</v>
      </c>
      <c r="M606" t="str">
        <f>IF(ISBLANK(L606),"",IF(ISERROR(VLOOKUP(L606,MapTable!$A:$A,1,0)),"컨트롤없음",""))</f>
        <v/>
      </c>
      <c r="O606" t="str">
        <f>IF(ISBLANK(N606),"",
IF(ISERROR(FIND(",",N606)),
  IF(ISERROR(VLOOKUP(N606,MapTable!$A:$A,1,0)),"맵없음",
  ""),
IF(ISERROR(FIND(",",N606,FIND(",",N606)+1)),
  IF(OR(ISERROR(VLOOKUP(LEFT(N606,FIND(",",N606)-1),MapTable!$A:$A,1,0)),ISERROR(VLOOKUP(TRIM(MID(N606,FIND(",",N606)+1,999)),MapTable!$A:$A,1,0))),"맵없음",
  ""),
IF(ISERROR(FIND(",",N606,FIND(",",N606,FIND(",",N606)+1)+1)),
  IF(OR(ISERROR(VLOOKUP(LEFT(N606,FIND(",",N606)-1),MapTable!$A:$A,1,0)),ISERROR(VLOOKUP(TRIM(MID(N606,FIND(",",N606)+1,FIND(",",N606,FIND(",",N606)+1)-FIND(",",N606)-1)),MapTable!$A:$A,1,0)),ISERROR(VLOOKUP(TRIM(MID(N606,FIND(",",N606,FIND(",",N606)+1)+1,999)),MapTable!$A:$A,1,0))),"맵없음",
  ""),
IF(ISERROR(FIND(",",N606,FIND(",",N606,FIND(",",N606,FIND(",",N606)+1)+1)+1)),
  IF(OR(ISERROR(VLOOKUP(LEFT(N606,FIND(",",N606)-1),MapTable!$A:$A,1,0)),ISERROR(VLOOKUP(TRIM(MID(N606,FIND(",",N606)+1,FIND(",",N606,FIND(",",N606)+1)-FIND(",",N606)-1)),MapTable!$A:$A,1,0)),ISERROR(VLOOKUP(TRIM(MID(N606,FIND(",",N606,FIND(",",N606)+1)+1,FIND(",",N606,FIND(",",N606,FIND(",",N606)+1)+1)-FIND(",",N606,FIND(",",N606)+1)-1)),MapTable!$A:$A,1,0)),ISERROR(VLOOKUP(TRIM(MID(N606,FIND(",",N606,FIND(",",N606,FIND(",",N606)+1)+1)+1,999)),MapTable!$A:$A,1,0))),"맵없음",
  ""),
)))))</f>
        <v/>
      </c>
      <c r="T606" t="str">
        <f>IF(ISBLANK(S606),"",IF(ISERROR(VLOOKUP(S606,[1]DropTable!$A:$A,1,0)),"드랍없음",""))</f>
        <v/>
      </c>
      <c r="V606" t="str">
        <f>IF(ISBLANK(U606),"",IF(ISERROR(VLOOKUP(U606,[1]DropTable!$A:$A,1,0)),"드랍없음",""))</f>
        <v/>
      </c>
      <c r="X606">
        <v>8.1</v>
      </c>
    </row>
    <row r="607" spans="1:24" x14ac:dyDescent="0.3">
      <c r="A607">
        <v>17</v>
      </c>
      <c r="B607">
        <v>9</v>
      </c>
      <c r="C607">
        <f t="shared" si="32"/>
        <v>1680</v>
      </c>
      <c r="D607">
        <v>420</v>
      </c>
      <c r="E607" t="s">
        <v>114</v>
      </c>
      <c r="G607" t="b">
        <v>0</v>
      </c>
      <c r="H607" t="s">
        <v>24</v>
      </c>
      <c r="I607" t="str">
        <f>IF(ISBLANK(H607),"",IF(ISERROR(VLOOKUP(H607,MapTable!$A:$A,1,0)),"컨트롤없음",""))</f>
        <v/>
      </c>
      <c r="J607">
        <f t="shared" si="30"/>
        <v>1</v>
      </c>
      <c r="K607" t="b">
        <f t="shared" ca="1" si="31"/>
        <v>1</v>
      </c>
      <c r="M607" t="str">
        <f>IF(ISBLANK(L607),"",IF(ISERROR(VLOOKUP(L607,MapTable!$A:$A,1,0)),"컨트롤없음",""))</f>
        <v/>
      </c>
      <c r="O607" t="str">
        <f>IF(ISBLANK(N607),"",
IF(ISERROR(FIND(",",N607)),
  IF(ISERROR(VLOOKUP(N607,MapTable!$A:$A,1,0)),"맵없음",
  ""),
IF(ISERROR(FIND(",",N607,FIND(",",N607)+1)),
  IF(OR(ISERROR(VLOOKUP(LEFT(N607,FIND(",",N607)-1),MapTable!$A:$A,1,0)),ISERROR(VLOOKUP(TRIM(MID(N607,FIND(",",N607)+1,999)),MapTable!$A:$A,1,0))),"맵없음",
  ""),
IF(ISERROR(FIND(",",N607,FIND(",",N607,FIND(",",N607)+1)+1)),
  IF(OR(ISERROR(VLOOKUP(LEFT(N607,FIND(",",N607)-1),MapTable!$A:$A,1,0)),ISERROR(VLOOKUP(TRIM(MID(N607,FIND(",",N607)+1,FIND(",",N607,FIND(",",N607)+1)-FIND(",",N607)-1)),MapTable!$A:$A,1,0)),ISERROR(VLOOKUP(TRIM(MID(N607,FIND(",",N607,FIND(",",N607)+1)+1,999)),MapTable!$A:$A,1,0))),"맵없음",
  ""),
IF(ISERROR(FIND(",",N607,FIND(",",N607,FIND(",",N607,FIND(",",N607)+1)+1)+1)),
  IF(OR(ISERROR(VLOOKUP(LEFT(N607,FIND(",",N607)-1),MapTable!$A:$A,1,0)),ISERROR(VLOOKUP(TRIM(MID(N607,FIND(",",N607)+1,FIND(",",N607,FIND(",",N607)+1)-FIND(",",N607)-1)),MapTable!$A:$A,1,0)),ISERROR(VLOOKUP(TRIM(MID(N607,FIND(",",N607,FIND(",",N607)+1)+1,FIND(",",N607,FIND(",",N607,FIND(",",N607)+1)+1)-FIND(",",N607,FIND(",",N607)+1)-1)),MapTable!$A:$A,1,0)),ISERROR(VLOOKUP(TRIM(MID(N607,FIND(",",N607,FIND(",",N607,FIND(",",N607)+1)+1)+1,999)),MapTable!$A:$A,1,0))),"맵없음",
  ""),
)))))</f>
        <v/>
      </c>
      <c r="T607" t="str">
        <f>IF(ISBLANK(S607),"",IF(ISERROR(VLOOKUP(S607,[1]DropTable!$A:$A,1,0)),"드랍없음",""))</f>
        <v/>
      </c>
      <c r="V607" t="str">
        <f>IF(ISBLANK(U607),"",IF(ISERROR(VLOOKUP(U607,[1]DropTable!$A:$A,1,0)),"드랍없음",""))</f>
        <v/>
      </c>
      <c r="X607">
        <v>8.1</v>
      </c>
    </row>
    <row r="608" spans="1:24" x14ac:dyDescent="0.3">
      <c r="A608">
        <v>17</v>
      </c>
      <c r="B608">
        <v>10</v>
      </c>
      <c r="C608">
        <f t="shared" si="32"/>
        <v>1680</v>
      </c>
      <c r="D608">
        <v>420</v>
      </c>
      <c r="E608" t="s">
        <v>114</v>
      </c>
      <c r="G608" t="b">
        <v>0</v>
      </c>
      <c r="H608" t="s">
        <v>24</v>
      </c>
      <c r="I608" t="str">
        <f>IF(ISBLANK(H608),"",IF(ISERROR(VLOOKUP(H608,MapTable!$A:$A,1,0)),"컨트롤없음",""))</f>
        <v/>
      </c>
      <c r="J608">
        <f t="shared" si="30"/>
        <v>12</v>
      </c>
      <c r="K608" t="b">
        <f t="shared" ca="1" si="31"/>
        <v>1</v>
      </c>
      <c r="M608" t="str">
        <f>IF(ISBLANK(L608),"",IF(ISERROR(VLOOKUP(L608,MapTable!$A:$A,1,0)),"컨트롤없음",""))</f>
        <v/>
      </c>
      <c r="O608" t="str">
        <f>IF(ISBLANK(N608),"",
IF(ISERROR(FIND(",",N608)),
  IF(ISERROR(VLOOKUP(N608,MapTable!$A:$A,1,0)),"맵없음",
  ""),
IF(ISERROR(FIND(",",N608,FIND(",",N608)+1)),
  IF(OR(ISERROR(VLOOKUP(LEFT(N608,FIND(",",N608)-1),MapTable!$A:$A,1,0)),ISERROR(VLOOKUP(TRIM(MID(N608,FIND(",",N608)+1,999)),MapTable!$A:$A,1,0))),"맵없음",
  ""),
IF(ISERROR(FIND(",",N608,FIND(",",N608,FIND(",",N608)+1)+1)),
  IF(OR(ISERROR(VLOOKUP(LEFT(N608,FIND(",",N608)-1),MapTable!$A:$A,1,0)),ISERROR(VLOOKUP(TRIM(MID(N608,FIND(",",N608)+1,FIND(",",N608,FIND(",",N608)+1)-FIND(",",N608)-1)),MapTable!$A:$A,1,0)),ISERROR(VLOOKUP(TRIM(MID(N608,FIND(",",N608,FIND(",",N608)+1)+1,999)),MapTable!$A:$A,1,0))),"맵없음",
  ""),
IF(ISERROR(FIND(",",N608,FIND(",",N608,FIND(",",N608,FIND(",",N608)+1)+1)+1)),
  IF(OR(ISERROR(VLOOKUP(LEFT(N608,FIND(",",N608)-1),MapTable!$A:$A,1,0)),ISERROR(VLOOKUP(TRIM(MID(N608,FIND(",",N608)+1,FIND(",",N608,FIND(",",N608)+1)-FIND(",",N608)-1)),MapTable!$A:$A,1,0)),ISERROR(VLOOKUP(TRIM(MID(N608,FIND(",",N608,FIND(",",N608)+1)+1,FIND(",",N608,FIND(",",N608,FIND(",",N608)+1)+1)-FIND(",",N608,FIND(",",N608)+1)-1)),MapTable!$A:$A,1,0)),ISERROR(VLOOKUP(TRIM(MID(N608,FIND(",",N608,FIND(",",N608,FIND(",",N608)+1)+1)+1,999)),MapTable!$A:$A,1,0))),"맵없음",
  ""),
)))))</f>
        <v/>
      </c>
      <c r="T608" t="str">
        <f>IF(ISBLANK(S608),"",IF(ISERROR(VLOOKUP(S608,[1]DropTable!$A:$A,1,0)),"드랍없음",""))</f>
        <v/>
      </c>
      <c r="V608" t="str">
        <f>IF(ISBLANK(U608),"",IF(ISERROR(VLOOKUP(U608,[1]DropTable!$A:$A,1,0)),"드랍없음",""))</f>
        <v/>
      </c>
      <c r="X608">
        <v>8.1</v>
      </c>
    </row>
    <row r="609" spans="1:24" x14ac:dyDescent="0.3">
      <c r="A609">
        <v>17</v>
      </c>
      <c r="B609">
        <v>11</v>
      </c>
      <c r="C609">
        <f t="shared" si="32"/>
        <v>1680</v>
      </c>
      <c r="D609">
        <v>420</v>
      </c>
      <c r="E609" t="s">
        <v>114</v>
      </c>
      <c r="G609" t="b">
        <v>0</v>
      </c>
      <c r="H609" t="s">
        <v>24</v>
      </c>
      <c r="I609" t="str">
        <f>IF(ISBLANK(H609),"",IF(ISERROR(VLOOKUP(H609,MapTable!$A:$A,1,0)),"컨트롤없음",""))</f>
        <v/>
      </c>
      <c r="J609">
        <f t="shared" si="30"/>
        <v>2</v>
      </c>
      <c r="K609" t="b">
        <f t="shared" ca="1" si="31"/>
        <v>0</v>
      </c>
      <c r="M609" t="str">
        <f>IF(ISBLANK(L609),"",IF(ISERROR(VLOOKUP(L609,MapTable!$A:$A,1,0)),"컨트롤없음",""))</f>
        <v/>
      </c>
      <c r="O609" t="str">
        <f>IF(ISBLANK(N609),"",
IF(ISERROR(FIND(",",N609)),
  IF(ISERROR(VLOOKUP(N609,MapTable!$A:$A,1,0)),"맵없음",
  ""),
IF(ISERROR(FIND(",",N609,FIND(",",N609)+1)),
  IF(OR(ISERROR(VLOOKUP(LEFT(N609,FIND(",",N609)-1),MapTable!$A:$A,1,0)),ISERROR(VLOOKUP(TRIM(MID(N609,FIND(",",N609)+1,999)),MapTable!$A:$A,1,0))),"맵없음",
  ""),
IF(ISERROR(FIND(",",N609,FIND(",",N609,FIND(",",N609)+1)+1)),
  IF(OR(ISERROR(VLOOKUP(LEFT(N609,FIND(",",N609)-1),MapTable!$A:$A,1,0)),ISERROR(VLOOKUP(TRIM(MID(N609,FIND(",",N609)+1,FIND(",",N609,FIND(",",N609)+1)-FIND(",",N609)-1)),MapTable!$A:$A,1,0)),ISERROR(VLOOKUP(TRIM(MID(N609,FIND(",",N609,FIND(",",N609)+1)+1,999)),MapTable!$A:$A,1,0))),"맵없음",
  ""),
IF(ISERROR(FIND(",",N609,FIND(",",N609,FIND(",",N609,FIND(",",N609)+1)+1)+1)),
  IF(OR(ISERROR(VLOOKUP(LEFT(N609,FIND(",",N609)-1),MapTable!$A:$A,1,0)),ISERROR(VLOOKUP(TRIM(MID(N609,FIND(",",N609)+1,FIND(",",N609,FIND(",",N609)+1)-FIND(",",N609)-1)),MapTable!$A:$A,1,0)),ISERROR(VLOOKUP(TRIM(MID(N609,FIND(",",N609,FIND(",",N609)+1)+1,FIND(",",N609,FIND(",",N609,FIND(",",N609)+1)+1)-FIND(",",N609,FIND(",",N609)+1)-1)),MapTable!$A:$A,1,0)),ISERROR(VLOOKUP(TRIM(MID(N609,FIND(",",N609,FIND(",",N609,FIND(",",N609)+1)+1)+1,999)),MapTable!$A:$A,1,0))),"맵없음",
  ""),
)))))</f>
        <v/>
      </c>
      <c r="T609" t="str">
        <f>IF(ISBLANK(S609),"",IF(ISERROR(VLOOKUP(S609,[1]DropTable!$A:$A,1,0)),"드랍없음",""))</f>
        <v/>
      </c>
      <c r="V609" t="str">
        <f>IF(ISBLANK(U609),"",IF(ISERROR(VLOOKUP(U609,[1]DropTable!$A:$A,1,0)),"드랍없음",""))</f>
        <v/>
      </c>
      <c r="X609">
        <v>8.1</v>
      </c>
    </row>
    <row r="610" spans="1:24" x14ac:dyDescent="0.3">
      <c r="A610">
        <v>17</v>
      </c>
      <c r="B610">
        <v>12</v>
      </c>
      <c r="C610">
        <f t="shared" si="32"/>
        <v>1680</v>
      </c>
      <c r="D610">
        <v>420</v>
      </c>
      <c r="E610" t="s">
        <v>114</v>
      </c>
      <c r="G610" t="b">
        <v>0</v>
      </c>
      <c r="H610" t="s">
        <v>24</v>
      </c>
      <c r="I610" t="str">
        <f>IF(ISBLANK(H610),"",IF(ISERROR(VLOOKUP(H610,MapTable!$A:$A,1,0)),"컨트롤없음",""))</f>
        <v/>
      </c>
      <c r="J610">
        <f t="shared" si="30"/>
        <v>2</v>
      </c>
      <c r="K610" t="b">
        <f t="shared" ca="1" si="31"/>
        <v>0</v>
      </c>
      <c r="M610" t="str">
        <f>IF(ISBLANK(L610),"",IF(ISERROR(VLOOKUP(L610,MapTable!$A:$A,1,0)),"컨트롤없음",""))</f>
        <v/>
      </c>
      <c r="O610" t="str">
        <f>IF(ISBLANK(N610),"",
IF(ISERROR(FIND(",",N610)),
  IF(ISERROR(VLOOKUP(N610,MapTable!$A:$A,1,0)),"맵없음",
  ""),
IF(ISERROR(FIND(",",N610,FIND(",",N610)+1)),
  IF(OR(ISERROR(VLOOKUP(LEFT(N610,FIND(",",N610)-1),MapTable!$A:$A,1,0)),ISERROR(VLOOKUP(TRIM(MID(N610,FIND(",",N610)+1,999)),MapTable!$A:$A,1,0))),"맵없음",
  ""),
IF(ISERROR(FIND(",",N610,FIND(",",N610,FIND(",",N610)+1)+1)),
  IF(OR(ISERROR(VLOOKUP(LEFT(N610,FIND(",",N610)-1),MapTable!$A:$A,1,0)),ISERROR(VLOOKUP(TRIM(MID(N610,FIND(",",N610)+1,FIND(",",N610,FIND(",",N610)+1)-FIND(",",N610)-1)),MapTable!$A:$A,1,0)),ISERROR(VLOOKUP(TRIM(MID(N610,FIND(",",N610,FIND(",",N610)+1)+1,999)),MapTable!$A:$A,1,0))),"맵없음",
  ""),
IF(ISERROR(FIND(",",N610,FIND(",",N610,FIND(",",N610,FIND(",",N610)+1)+1)+1)),
  IF(OR(ISERROR(VLOOKUP(LEFT(N610,FIND(",",N610)-1),MapTable!$A:$A,1,0)),ISERROR(VLOOKUP(TRIM(MID(N610,FIND(",",N610)+1,FIND(",",N610,FIND(",",N610)+1)-FIND(",",N610)-1)),MapTable!$A:$A,1,0)),ISERROR(VLOOKUP(TRIM(MID(N610,FIND(",",N610,FIND(",",N610)+1)+1,FIND(",",N610,FIND(",",N610,FIND(",",N610)+1)+1)-FIND(",",N610,FIND(",",N610)+1)-1)),MapTable!$A:$A,1,0)),ISERROR(VLOOKUP(TRIM(MID(N610,FIND(",",N610,FIND(",",N610,FIND(",",N610)+1)+1)+1,999)),MapTable!$A:$A,1,0))),"맵없음",
  ""),
)))))</f>
        <v/>
      </c>
      <c r="T610" t="str">
        <f>IF(ISBLANK(S610),"",IF(ISERROR(VLOOKUP(S610,[1]DropTable!$A:$A,1,0)),"드랍없음",""))</f>
        <v/>
      </c>
      <c r="V610" t="str">
        <f>IF(ISBLANK(U610),"",IF(ISERROR(VLOOKUP(U610,[1]DropTable!$A:$A,1,0)),"드랍없음",""))</f>
        <v/>
      </c>
      <c r="X610">
        <v>8.1</v>
      </c>
    </row>
    <row r="611" spans="1:24" x14ac:dyDescent="0.3">
      <c r="A611">
        <v>17</v>
      </c>
      <c r="B611">
        <v>13</v>
      </c>
      <c r="C611">
        <f t="shared" si="32"/>
        <v>1680</v>
      </c>
      <c r="D611">
        <v>420</v>
      </c>
      <c r="E611" t="s">
        <v>114</v>
      </c>
      <c r="G611" t="b">
        <v>0</v>
      </c>
      <c r="H611" t="s">
        <v>24</v>
      </c>
      <c r="I611" t="str">
        <f>IF(ISBLANK(H611),"",IF(ISERROR(VLOOKUP(H611,MapTable!$A:$A,1,0)),"컨트롤없음",""))</f>
        <v/>
      </c>
      <c r="J611">
        <f t="shared" si="30"/>
        <v>2</v>
      </c>
      <c r="K611" t="b">
        <f t="shared" ca="1" si="31"/>
        <v>0</v>
      </c>
      <c r="M611" t="str">
        <f>IF(ISBLANK(L611),"",IF(ISERROR(VLOOKUP(L611,MapTable!$A:$A,1,0)),"컨트롤없음",""))</f>
        <v/>
      </c>
      <c r="O611" t="str">
        <f>IF(ISBLANK(N611),"",
IF(ISERROR(FIND(",",N611)),
  IF(ISERROR(VLOOKUP(N611,MapTable!$A:$A,1,0)),"맵없음",
  ""),
IF(ISERROR(FIND(",",N611,FIND(",",N611)+1)),
  IF(OR(ISERROR(VLOOKUP(LEFT(N611,FIND(",",N611)-1),MapTable!$A:$A,1,0)),ISERROR(VLOOKUP(TRIM(MID(N611,FIND(",",N611)+1,999)),MapTable!$A:$A,1,0))),"맵없음",
  ""),
IF(ISERROR(FIND(",",N611,FIND(",",N611,FIND(",",N611)+1)+1)),
  IF(OR(ISERROR(VLOOKUP(LEFT(N611,FIND(",",N611)-1),MapTable!$A:$A,1,0)),ISERROR(VLOOKUP(TRIM(MID(N611,FIND(",",N611)+1,FIND(",",N611,FIND(",",N611)+1)-FIND(",",N611)-1)),MapTable!$A:$A,1,0)),ISERROR(VLOOKUP(TRIM(MID(N611,FIND(",",N611,FIND(",",N611)+1)+1,999)),MapTable!$A:$A,1,0))),"맵없음",
  ""),
IF(ISERROR(FIND(",",N611,FIND(",",N611,FIND(",",N611,FIND(",",N611)+1)+1)+1)),
  IF(OR(ISERROR(VLOOKUP(LEFT(N611,FIND(",",N611)-1),MapTable!$A:$A,1,0)),ISERROR(VLOOKUP(TRIM(MID(N611,FIND(",",N611)+1,FIND(",",N611,FIND(",",N611)+1)-FIND(",",N611)-1)),MapTable!$A:$A,1,0)),ISERROR(VLOOKUP(TRIM(MID(N611,FIND(",",N611,FIND(",",N611)+1)+1,FIND(",",N611,FIND(",",N611,FIND(",",N611)+1)+1)-FIND(",",N611,FIND(",",N611)+1)-1)),MapTable!$A:$A,1,0)),ISERROR(VLOOKUP(TRIM(MID(N611,FIND(",",N611,FIND(",",N611,FIND(",",N611)+1)+1)+1,999)),MapTable!$A:$A,1,0))),"맵없음",
  ""),
)))))</f>
        <v/>
      </c>
      <c r="T611" t="str">
        <f>IF(ISBLANK(S611),"",IF(ISERROR(VLOOKUP(S611,[1]DropTable!$A:$A,1,0)),"드랍없음",""))</f>
        <v/>
      </c>
      <c r="V611" t="str">
        <f>IF(ISBLANK(U611),"",IF(ISERROR(VLOOKUP(U611,[1]DropTable!$A:$A,1,0)),"드랍없음",""))</f>
        <v/>
      </c>
      <c r="X611">
        <v>8.1</v>
      </c>
    </row>
    <row r="612" spans="1:24" x14ac:dyDescent="0.3">
      <c r="A612">
        <v>17</v>
      </c>
      <c r="B612">
        <v>14</v>
      </c>
      <c r="C612">
        <f t="shared" si="32"/>
        <v>1680</v>
      </c>
      <c r="D612">
        <v>420</v>
      </c>
      <c r="E612" t="s">
        <v>114</v>
      </c>
      <c r="G612" t="b">
        <v>0</v>
      </c>
      <c r="H612" t="s">
        <v>24</v>
      </c>
      <c r="I612" t="str">
        <f>IF(ISBLANK(H612),"",IF(ISERROR(VLOOKUP(H612,MapTable!$A:$A,1,0)),"컨트롤없음",""))</f>
        <v/>
      </c>
      <c r="J612">
        <f t="shared" si="30"/>
        <v>2</v>
      </c>
      <c r="K612" t="b">
        <f t="shared" ca="1" si="31"/>
        <v>0</v>
      </c>
      <c r="M612" t="str">
        <f>IF(ISBLANK(L612),"",IF(ISERROR(VLOOKUP(L612,MapTable!$A:$A,1,0)),"컨트롤없음",""))</f>
        <v/>
      </c>
      <c r="O612" t="str">
        <f>IF(ISBLANK(N612),"",
IF(ISERROR(FIND(",",N612)),
  IF(ISERROR(VLOOKUP(N612,MapTable!$A:$A,1,0)),"맵없음",
  ""),
IF(ISERROR(FIND(",",N612,FIND(",",N612)+1)),
  IF(OR(ISERROR(VLOOKUP(LEFT(N612,FIND(",",N612)-1),MapTable!$A:$A,1,0)),ISERROR(VLOOKUP(TRIM(MID(N612,FIND(",",N612)+1,999)),MapTable!$A:$A,1,0))),"맵없음",
  ""),
IF(ISERROR(FIND(",",N612,FIND(",",N612,FIND(",",N612)+1)+1)),
  IF(OR(ISERROR(VLOOKUP(LEFT(N612,FIND(",",N612)-1),MapTable!$A:$A,1,0)),ISERROR(VLOOKUP(TRIM(MID(N612,FIND(",",N612)+1,FIND(",",N612,FIND(",",N612)+1)-FIND(",",N612)-1)),MapTable!$A:$A,1,0)),ISERROR(VLOOKUP(TRIM(MID(N612,FIND(",",N612,FIND(",",N612)+1)+1,999)),MapTable!$A:$A,1,0))),"맵없음",
  ""),
IF(ISERROR(FIND(",",N612,FIND(",",N612,FIND(",",N612,FIND(",",N612)+1)+1)+1)),
  IF(OR(ISERROR(VLOOKUP(LEFT(N612,FIND(",",N612)-1),MapTable!$A:$A,1,0)),ISERROR(VLOOKUP(TRIM(MID(N612,FIND(",",N612)+1,FIND(",",N612,FIND(",",N612)+1)-FIND(",",N612)-1)),MapTable!$A:$A,1,0)),ISERROR(VLOOKUP(TRIM(MID(N612,FIND(",",N612,FIND(",",N612)+1)+1,FIND(",",N612,FIND(",",N612,FIND(",",N612)+1)+1)-FIND(",",N612,FIND(",",N612)+1)-1)),MapTable!$A:$A,1,0)),ISERROR(VLOOKUP(TRIM(MID(N612,FIND(",",N612,FIND(",",N612,FIND(",",N612)+1)+1)+1,999)),MapTable!$A:$A,1,0))),"맵없음",
  ""),
)))))</f>
        <v/>
      </c>
      <c r="T612" t="str">
        <f>IF(ISBLANK(S612),"",IF(ISERROR(VLOOKUP(S612,[1]DropTable!$A:$A,1,0)),"드랍없음",""))</f>
        <v/>
      </c>
      <c r="V612" t="str">
        <f>IF(ISBLANK(U612),"",IF(ISERROR(VLOOKUP(U612,[1]DropTable!$A:$A,1,0)),"드랍없음",""))</f>
        <v/>
      </c>
      <c r="X612">
        <v>8.1</v>
      </c>
    </row>
    <row r="613" spans="1:24" x14ac:dyDescent="0.3">
      <c r="A613">
        <v>17</v>
      </c>
      <c r="B613">
        <v>15</v>
      </c>
      <c r="C613">
        <f t="shared" si="32"/>
        <v>1680</v>
      </c>
      <c r="D613">
        <v>420</v>
      </c>
      <c r="E613" t="s">
        <v>114</v>
      </c>
      <c r="G613" t="b">
        <v>0</v>
      </c>
      <c r="H613" t="s">
        <v>24</v>
      </c>
      <c r="I613" t="str">
        <f>IF(ISBLANK(H613),"",IF(ISERROR(VLOOKUP(H613,MapTable!$A:$A,1,0)),"컨트롤없음",""))</f>
        <v/>
      </c>
      <c r="J613">
        <f t="shared" si="30"/>
        <v>11</v>
      </c>
      <c r="K613" t="b">
        <f t="shared" ca="1" si="31"/>
        <v>0</v>
      </c>
      <c r="M613" t="str">
        <f>IF(ISBLANK(L613),"",IF(ISERROR(VLOOKUP(L613,MapTable!$A:$A,1,0)),"컨트롤없음",""))</f>
        <v/>
      </c>
      <c r="O613" t="str">
        <f>IF(ISBLANK(N613),"",
IF(ISERROR(FIND(",",N613)),
  IF(ISERROR(VLOOKUP(N613,MapTable!$A:$A,1,0)),"맵없음",
  ""),
IF(ISERROR(FIND(",",N613,FIND(",",N613)+1)),
  IF(OR(ISERROR(VLOOKUP(LEFT(N613,FIND(",",N613)-1),MapTable!$A:$A,1,0)),ISERROR(VLOOKUP(TRIM(MID(N613,FIND(",",N613)+1,999)),MapTable!$A:$A,1,0))),"맵없음",
  ""),
IF(ISERROR(FIND(",",N613,FIND(",",N613,FIND(",",N613)+1)+1)),
  IF(OR(ISERROR(VLOOKUP(LEFT(N613,FIND(",",N613)-1),MapTable!$A:$A,1,0)),ISERROR(VLOOKUP(TRIM(MID(N613,FIND(",",N613)+1,FIND(",",N613,FIND(",",N613)+1)-FIND(",",N613)-1)),MapTable!$A:$A,1,0)),ISERROR(VLOOKUP(TRIM(MID(N613,FIND(",",N613,FIND(",",N613)+1)+1,999)),MapTable!$A:$A,1,0))),"맵없음",
  ""),
IF(ISERROR(FIND(",",N613,FIND(",",N613,FIND(",",N613,FIND(",",N613)+1)+1)+1)),
  IF(OR(ISERROR(VLOOKUP(LEFT(N613,FIND(",",N613)-1),MapTable!$A:$A,1,0)),ISERROR(VLOOKUP(TRIM(MID(N613,FIND(",",N613)+1,FIND(",",N613,FIND(",",N613)+1)-FIND(",",N613)-1)),MapTable!$A:$A,1,0)),ISERROR(VLOOKUP(TRIM(MID(N613,FIND(",",N613,FIND(",",N613)+1)+1,FIND(",",N613,FIND(",",N613,FIND(",",N613)+1)+1)-FIND(",",N613,FIND(",",N613)+1)-1)),MapTable!$A:$A,1,0)),ISERROR(VLOOKUP(TRIM(MID(N613,FIND(",",N613,FIND(",",N613,FIND(",",N613)+1)+1)+1,999)),MapTable!$A:$A,1,0))),"맵없음",
  ""),
)))))</f>
        <v/>
      </c>
      <c r="T613" t="str">
        <f>IF(ISBLANK(S613),"",IF(ISERROR(VLOOKUP(S613,[1]DropTable!$A:$A,1,0)),"드랍없음",""))</f>
        <v/>
      </c>
      <c r="V613" t="str">
        <f>IF(ISBLANK(U613),"",IF(ISERROR(VLOOKUP(U613,[1]DropTable!$A:$A,1,0)),"드랍없음",""))</f>
        <v/>
      </c>
      <c r="X613">
        <v>8.1</v>
      </c>
    </row>
    <row r="614" spans="1:24" x14ac:dyDescent="0.3">
      <c r="A614">
        <v>17</v>
      </c>
      <c r="B614">
        <v>16</v>
      </c>
      <c r="C614">
        <f t="shared" si="32"/>
        <v>1680</v>
      </c>
      <c r="D614">
        <v>420</v>
      </c>
      <c r="E614" t="s">
        <v>114</v>
      </c>
      <c r="G614" t="b">
        <v>0</v>
      </c>
      <c r="H614" t="s">
        <v>24</v>
      </c>
      <c r="I614" t="str">
        <f>IF(ISBLANK(H614),"",IF(ISERROR(VLOOKUP(H614,MapTable!$A:$A,1,0)),"컨트롤없음",""))</f>
        <v/>
      </c>
      <c r="J614">
        <f t="shared" si="30"/>
        <v>2</v>
      </c>
      <c r="K614" t="b">
        <f t="shared" ca="1" si="31"/>
        <v>0</v>
      </c>
      <c r="M614" t="str">
        <f>IF(ISBLANK(L614),"",IF(ISERROR(VLOOKUP(L614,MapTable!$A:$A,1,0)),"컨트롤없음",""))</f>
        <v/>
      </c>
      <c r="O614" t="str">
        <f>IF(ISBLANK(N614),"",
IF(ISERROR(FIND(",",N614)),
  IF(ISERROR(VLOOKUP(N614,MapTable!$A:$A,1,0)),"맵없음",
  ""),
IF(ISERROR(FIND(",",N614,FIND(",",N614)+1)),
  IF(OR(ISERROR(VLOOKUP(LEFT(N614,FIND(",",N614)-1),MapTable!$A:$A,1,0)),ISERROR(VLOOKUP(TRIM(MID(N614,FIND(",",N614)+1,999)),MapTable!$A:$A,1,0))),"맵없음",
  ""),
IF(ISERROR(FIND(",",N614,FIND(",",N614,FIND(",",N614)+1)+1)),
  IF(OR(ISERROR(VLOOKUP(LEFT(N614,FIND(",",N614)-1),MapTable!$A:$A,1,0)),ISERROR(VLOOKUP(TRIM(MID(N614,FIND(",",N614)+1,FIND(",",N614,FIND(",",N614)+1)-FIND(",",N614)-1)),MapTable!$A:$A,1,0)),ISERROR(VLOOKUP(TRIM(MID(N614,FIND(",",N614,FIND(",",N614)+1)+1,999)),MapTable!$A:$A,1,0))),"맵없음",
  ""),
IF(ISERROR(FIND(",",N614,FIND(",",N614,FIND(",",N614,FIND(",",N614)+1)+1)+1)),
  IF(OR(ISERROR(VLOOKUP(LEFT(N614,FIND(",",N614)-1),MapTable!$A:$A,1,0)),ISERROR(VLOOKUP(TRIM(MID(N614,FIND(",",N614)+1,FIND(",",N614,FIND(",",N614)+1)-FIND(",",N614)-1)),MapTable!$A:$A,1,0)),ISERROR(VLOOKUP(TRIM(MID(N614,FIND(",",N614,FIND(",",N614)+1)+1,FIND(",",N614,FIND(",",N614,FIND(",",N614)+1)+1)-FIND(",",N614,FIND(",",N614)+1)-1)),MapTable!$A:$A,1,0)),ISERROR(VLOOKUP(TRIM(MID(N614,FIND(",",N614,FIND(",",N614,FIND(",",N614)+1)+1)+1,999)),MapTable!$A:$A,1,0))),"맵없음",
  ""),
)))))</f>
        <v/>
      </c>
      <c r="T614" t="str">
        <f>IF(ISBLANK(S614),"",IF(ISERROR(VLOOKUP(S614,[1]DropTable!$A:$A,1,0)),"드랍없음",""))</f>
        <v/>
      </c>
      <c r="V614" t="str">
        <f>IF(ISBLANK(U614),"",IF(ISERROR(VLOOKUP(U614,[1]DropTable!$A:$A,1,0)),"드랍없음",""))</f>
        <v/>
      </c>
      <c r="X614">
        <v>8.1</v>
      </c>
    </row>
    <row r="615" spans="1:24" x14ac:dyDescent="0.3">
      <c r="A615">
        <v>17</v>
      </c>
      <c r="B615">
        <v>17</v>
      </c>
      <c r="C615">
        <f t="shared" si="32"/>
        <v>1680</v>
      </c>
      <c r="D615">
        <v>420</v>
      </c>
      <c r="E615" t="s">
        <v>114</v>
      </c>
      <c r="G615" t="b">
        <v>0</v>
      </c>
      <c r="H615" t="s">
        <v>24</v>
      </c>
      <c r="I615" t="str">
        <f>IF(ISBLANK(H615),"",IF(ISERROR(VLOOKUP(H615,MapTable!$A:$A,1,0)),"컨트롤없음",""))</f>
        <v/>
      </c>
      <c r="J615">
        <f t="shared" si="30"/>
        <v>2</v>
      </c>
      <c r="K615" t="b">
        <f t="shared" ca="1" si="31"/>
        <v>0</v>
      </c>
      <c r="M615" t="str">
        <f>IF(ISBLANK(L615),"",IF(ISERROR(VLOOKUP(L615,MapTable!$A:$A,1,0)),"컨트롤없음",""))</f>
        <v/>
      </c>
      <c r="O615" t="str">
        <f>IF(ISBLANK(N615),"",
IF(ISERROR(FIND(",",N615)),
  IF(ISERROR(VLOOKUP(N615,MapTable!$A:$A,1,0)),"맵없음",
  ""),
IF(ISERROR(FIND(",",N615,FIND(",",N615)+1)),
  IF(OR(ISERROR(VLOOKUP(LEFT(N615,FIND(",",N615)-1),MapTable!$A:$A,1,0)),ISERROR(VLOOKUP(TRIM(MID(N615,FIND(",",N615)+1,999)),MapTable!$A:$A,1,0))),"맵없음",
  ""),
IF(ISERROR(FIND(",",N615,FIND(",",N615,FIND(",",N615)+1)+1)),
  IF(OR(ISERROR(VLOOKUP(LEFT(N615,FIND(",",N615)-1),MapTable!$A:$A,1,0)),ISERROR(VLOOKUP(TRIM(MID(N615,FIND(",",N615)+1,FIND(",",N615,FIND(",",N615)+1)-FIND(",",N615)-1)),MapTable!$A:$A,1,0)),ISERROR(VLOOKUP(TRIM(MID(N615,FIND(",",N615,FIND(",",N615)+1)+1,999)),MapTable!$A:$A,1,0))),"맵없음",
  ""),
IF(ISERROR(FIND(",",N615,FIND(",",N615,FIND(",",N615,FIND(",",N615)+1)+1)+1)),
  IF(OR(ISERROR(VLOOKUP(LEFT(N615,FIND(",",N615)-1),MapTable!$A:$A,1,0)),ISERROR(VLOOKUP(TRIM(MID(N615,FIND(",",N615)+1,FIND(",",N615,FIND(",",N615)+1)-FIND(",",N615)-1)),MapTable!$A:$A,1,0)),ISERROR(VLOOKUP(TRIM(MID(N615,FIND(",",N615,FIND(",",N615)+1)+1,FIND(",",N615,FIND(",",N615,FIND(",",N615)+1)+1)-FIND(",",N615,FIND(",",N615)+1)-1)),MapTable!$A:$A,1,0)),ISERROR(VLOOKUP(TRIM(MID(N615,FIND(",",N615,FIND(",",N615,FIND(",",N615)+1)+1)+1,999)),MapTable!$A:$A,1,0))),"맵없음",
  ""),
)))))</f>
        <v/>
      </c>
      <c r="T615" t="str">
        <f>IF(ISBLANK(S615),"",IF(ISERROR(VLOOKUP(S615,[1]DropTable!$A:$A,1,0)),"드랍없음",""))</f>
        <v/>
      </c>
      <c r="V615" t="str">
        <f>IF(ISBLANK(U615),"",IF(ISERROR(VLOOKUP(U615,[1]DropTable!$A:$A,1,0)),"드랍없음",""))</f>
        <v/>
      </c>
      <c r="X615">
        <v>8.1</v>
      </c>
    </row>
    <row r="616" spans="1:24" x14ac:dyDescent="0.3">
      <c r="A616">
        <v>17</v>
      </c>
      <c r="B616">
        <v>18</v>
      </c>
      <c r="C616">
        <f t="shared" si="32"/>
        <v>1680</v>
      </c>
      <c r="D616">
        <v>420</v>
      </c>
      <c r="E616" t="s">
        <v>114</v>
      </c>
      <c r="G616" t="b">
        <v>0</v>
      </c>
      <c r="H616" t="s">
        <v>24</v>
      </c>
      <c r="I616" t="str">
        <f>IF(ISBLANK(H616),"",IF(ISERROR(VLOOKUP(H616,MapTable!$A:$A,1,0)),"컨트롤없음",""))</f>
        <v/>
      </c>
      <c r="J616">
        <f t="shared" si="30"/>
        <v>2</v>
      </c>
      <c r="K616" t="b">
        <f t="shared" ca="1" si="31"/>
        <v>0</v>
      </c>
      <c r="M616" t="str">
        <f>IF(ISBLANK(L616),"",IF(ISERROR(VLOOKUP(L616,MapTable!$A:$A,1,0)),"컨트롤없음",""))</f>
        <v/>
      </c>
      <c r="O616" t="str">
        <f>IF(ISBLANK(N616),"",
IF(ISERROR(FIND(",",N616)),
  IF(ISERROR(VLOOKUP(N616,MapTable!$A:$A,1,0)),"맵없음",
  ""),
IF(ISERROR(FIND(",",N616,FIND(",",N616)+1)),
  IF(OR(ISERROR(VLOOKUP(LEFT(N616,FIND(",",N616)-1),MapTable!$A:$A,1,0)),ISERROR(VLOOKUP(TRIM(MID(N616,FIND(",",N616)+1,999)),MapTable!$A:$A,1,0))),"맵없음",
  ""),
IF(ISERROR(FIND(",",N616,FIND(",",N616,FIND(",",N616)+1)+1)),
  IF(OR(ISERROR(VLOOKUP(LEFT(N616,FIND(",",N616)-1),MapTable!$A:$A,1,0)),ISERROR(VLOOKUP(TRIM(MID(N616,FIND(",",N616)+1,FIND(",",N616,FIND(",",N616)+1)-FIND(",",N616)-1)),MapTable!$A:$A,1,0)),ISERROR(VLOOKUP(TRIM(MID(N616,FIND(",",N616,FIND(",",N616)+1)+1,999)),MapTable!$A:$A,1,0))),"맵없음",
  ""),
IF(ISERROR(FIND(",",N616,FIND(",",N616,FIND(",",N616,FIND(",",N616)+1)+1)+1)),
  IF(OR(ISERROR(VLOOKUP(LEFT(N616,FIND(",",N616)-1),MapTable!$A:$A,1,0)),ISERROR(VLOOKUP(TRIM(MID(N616,FIND(",",N616)+1,FIND(",",N616,FIND(",",N616)+1)-FIND(",",N616)-1)),MapTable!$A:$A,1,0)),ISERROR(VLOOKUP(TRIM(MID(N616,FIND(",",N616,FIND(",",N616)+1)+1,FIND(",",N616,FIND(",",N616,FIND(",",N616)+1)+1)-FIND(",",N616,FIND(",",N616)+1)-1)),MapTable!$A:$A,1,0)),ISERROR(VLOOKUP(TRIM(MID(N616,FIND(",",N616,FIND(",",N616,FIND(",",N616)+1)+1)+1,999)),MapTable!$A:$A,1,0))),"맵없음",
  ""),
)))))</f>
        <v/>
      </c>
      <c r="T616" t="str">
        <f>IF(ISBLANK(S616),"",IF(ISERROR(VLOOKUP(S616,[1]DropTable!$A:$A,1,0)),"드랍없음",""))</f>
        <v/>
      </c>
      <c r="V616" t="str">
        <f>IF(ISBLANK(U616),"",IF(ISERROR(VLOOKUP(U616,[1]DropTable!$A:$A,1,0)),"드랍없음",""))</f>
        <v/>
      </c>
      <c r="X616">
        <v>8.1</v>
      </c>
    </row>
    <row r="617" spans="1:24" x14ac:dyDescent="0.3">
      <c r="A617">
        <v>17</v>
      </c>
      <c r="B617">
        <v>19</v>
      </c>
      <c r="C617">
        <f t="shared" si="32"/>
        <v>1680</v>
      </c>
      <c r="D617">
        <v>420</v>
      </c>
      <c r="E617" t="s">
        <v>114</v>
      </c>
      <c r="G617" t="b">
        <v>0</v>
      </c>
      <c r="H617" t="s">
        <v>24</v>
      </c>
      <c r="I617" t="str">
        <f>IF(ISBLANK(H617),"",IF(ISERROR(VLOOKUP(H617,MapTable!$A:$A,1,0)),"컨트롤없음",""))</f>
        <v/>
      </c>
      <c r="J617">
        <f t="shared" si="30"/>
        <v>2</v>
      </c>
      <c r="K617" t="b">
        <f t="shared" ca="1" si="31"/>
        <v>1</v>
      </c>
      <c r="M617" t="str">
        <f>IF(ISBLANK(L617),"",IF(ISERROR(VLOOKUP(L617,MapTable!$A:$A,1,0)),"컨트롤없음",""))</f>
        <v/>
      </c>
      <c r="O617" t="str">
        <f>IF(ISBLANK(N617),"",
IF(ISERROR(FIND(",",N617)),
  IF(ISERROR(VLOOKUP(N617,MapTable!$A:$A,1,0)),"맵없음",
  ""),
IF(ISERROR(FIND(",",N617,FIND(",",N617)+1)),
  IF(OR(ISERROR(VLOOKUP(LEFT(N617,FIND(",",N617)-1),MapTable!$A:$A,1,0)),ISERROR(VLOOKUP(TRIM(MID(N617,FIND(",",N617)+1,999)),MapTable!$A:$A,1,0))),"맵없음",
  ""),
IF(ISERROR(FIND(",",N617,FIND(",",N617,FIND(",",N617)+1)+1)),
  IF(OR(ISERROR(VLOOKUP(LEFT(N617,FIND(",",N617)-1),MapTable!$A:$A,1,0)),ISERROR(VLOOKUP(TRIM(MID(N617,FIND(",",N617)+1,FIND(",",N617,FIND(",",N617)+1)-FIND(",",N617)-1)),MapTable!$A:$A,1,0)),ISERROR(VLOOKUP(TRIM(MID(N617,FIND(",",N617,FIND(",",N617)+1)+1,999)),MapTable!$A:$A,1,0))),"맵없음",
  ""),
IF(ISERROR(FIND(",",N617,FIND(",",N617,FIND(",",N617,FIND(",",N617)+1)+1)+1)),
  IF(OR(ISERROR(VLOOKUP(LEFT(N617,FIND(",",N617)-1),MapTable!$A:$A,1,0)),ISERROR(VLOOKUP(TRIM(MID(N617,FIND(",",N617)+1,FIND(",",N617,FIND(",",N617)+1)-FIND(",",N617)-1)),MapTable!$A:$A,1,0)),ISERROR(VLOOKUP(TRIM(MID(N617,FIND(",",N617,FIND(",",N617)+1)+1,FIND(",",N617,FIND(",",N617,FIND(",",N617)+1)+1)-FIND(",",N617,FIND(",",N617)+1)-1)),MapTable!$A:$A,1,0)),ISERROR(VLOOKUP(TRIM(MID(N617,FIND(",",N617,FIND(",",N617,FIND(",",N617)+1)+1)+1,999)),MapTable!$A:$A,1,0))),"맵없음",
  ""),
)))))</f>
        <v/>
      </c>
      <c r="T617" t="str">
        <f>IF(ISBLANK(S617),"",IF(ISERROR(VLOOKUP(S617,[1]DropTable!$A:$A,1,0)),"드랍없음",""))</f>
        <v/>
      </c>
      <c r="V617" t="str">
        <f>IF(ISBLANK(U617),"",IF(ISERROR(VLOOKUP(U617,[1]DropTable!$A:$A,1,0)),"드랍없음",""))</f>
        <v/>
      </c>
      <c r="X617">
        <v>8.1</v>
      </c>
    </row>
    <row r="618" spans="1:24" x14ac:dyDescent="0.3">
      <c r="A618">
        <v>17</v>
      </c>
      <c r="B618">
        <v>20</v>
      </c>
      <c r="C618">
        <f t="shared" si="32"/>
        <v>1680</v>
      </c>
      <c r="D618">
        <v>420</v>
      </c>
      <c r="E618" t="s">
        <v>114</v>
      </c>
      <c r="G618" t="b">
        <v>0</v>
      </c>
      <c r="H618" t="s">
        <v>24</v>
      </c>
      <c r="I618" t="str">
        <f>IF(ISBLANK(H618),"",IF(ISERROR(VLOOKUP(H618,MapTable!$A:$A,1,0)),"컨트롤없음",""))</f>
        <v/>
      </c>
      <c r="J618">
        <f t="shared" si="30"/>
        <v>12</v>
      </c>
      <c r="K618" t="b">
        <f t="shared" ca="1" si="31"/>
        <v>1</v>
      </c>
      <c r="M618" t="str">
        <f>IF(ISBLANK(L618),"",IF(ISERROR(VLOOKUP(L618,MapTable!$A:$A,1,0)),"컨트롤없음",""))</f>
        <v/>
      </c>
      <c r="O618" t="str">
        <f>IF(ISBLANK(N618),"",
IF(ISERROR(FIND(",",N618)),
  IF(ISERROR(VLOOKUP(N618,MapTable!$A:$A,1,0)),"맵없음",
  ""),
IF(ISERROR(FIND(",",N618,FIND(",",N618)+1)),
  IF(OR(ISERROR(VLOOKUP(LEFT(N618,FIND(",",N618)-1),MapTable!$A:$A,1,0)),ISERROR(VLOOKUP(TRIM(MID(N618,FIND(",",N618)+1,999)),MapTable!$A:$A,1,0))),"맵없음",
  ""),
IF(ISERROR(FIND(",",N618,FIND(",",N618,FIND(",",N618)+1)+1)),
  IF(OR(ISERROR(VLOOKUP(LEFT(N618,FIND(",",N618)-1),MapTable!$A:$A,1,0)),ISERROR(VLOOKUP(TRIM(MID(N618,FIND(",",N618)+1,FIND(",",N618,FIND(",",N618)+1)-FIND(",",N618)-1)),MapTable!$A:$A,1,0)),ISERROR(VLOOKUP(TRIM(MID(N618,FIND(",",N618,FIND(",",N618)+1)+1,999)),MapTable!$A:$A,1,0))),"맵없음",
  ""),
IF(ISERROR(FIND(",",N618,FIND(",",N618,FIND(",",N618,FIND(",",N618)+1)+1)+1)),
  IF(OR(ISERROR(VLOOKUP(LEFT(N618,FIND(",",N618)-1),MapTable!$A:$A,1,0)),ISERROR(VLOOKUP(TRIM(MID(N618,FIND(",",N618)+1,FIND(",",N618,FIND(",",N618)+1)-FIND(",",N618)-1)),MapTable!$A:$A,1,0)),ISERROR(VLOOKUP(TRIM(MID(N618,FIND(",",N618,FIND(",",N618)+1)+1,FIND(",",N618,FIND(",",N618,FIND(",",N618)+1)+1)-FIND(",",N618,FIND(",",N618)+1)-1)),MapTable!$A:$A,1,0)),ISERROR(VLOOKUP(TRIM(MID(N618,FIND(",",N618,FIND(",",N618,FIND(",",N618)+1)+1)+1,999)),MapTable!$A:$A,1,0))),"맵없음",
  ""),
)))))</f>
        <v/>
      </c>
      <c r="T618" t="str">
        <f>IF(ISBLANK(S618),"",IF(ISERROR(VLOOKUP(S618,[1]DropTable!$A:$A,1,0)),"드랍없음",""))</f>
        <v/>
      </c>
      <c r="V618" t="str">
        <f>IF(ISBLANK(U618),"",IF(ISERROR(VLOOKUP(U618,[1]DropTable!$A:$A,1,0)),"드랍없음",""))</f>
        <v/>
      </c>
      <c r="X618">
        <v>8.1</v>
      </c>
    </row>
    <row r="619" spans="1:24" x14ac:dyDescent="0.3">
      <c r="A619">
        <v>17</v>
      </c>
      <c r="B619">
        <v>21</v>
      </c>
      <c r="C619">
        <f t="shared" si="32"/>
        <v>1680</v>
      </c>
      <c r="D619">
        <v>420</v>
      </c>
      <c r="E619" t="s">
        <v>114</v>
      </c>
      <c r="G619" t="b">
        <v>0</v>
      </c>
      <c r="H619" t="s">
        <v>24</v>
      </c>
      <c r="I619" t="str">
        <f>IF(ISBLANK(H619),"",IF(ISERROR(VLOOKUP(H619,MapTable!$A:$A,1,0)),"컨트롤없음",""))</f>
        <v/>
      </c>
      <c r="J619">
        <f t="shared" si="30"/>
        <v>3</v>
      </c>
      <c r="K619" t="b">
        <f t="shared" ca="1" si="31"/>
        <v>0</v>
      </c>
      <c r="M619" t="str">
        <f>IF(ISBLANK(L619),"",IF(ISERROR(VLOOKUP(L619,MapTable!$A:$A,1,0)),"컨트롤없음",""))</f>
        <v/>
      </c>
      <c r="O619" t="str">
        <f>IF(ISBLANK(N619),"",
IF(ISERROR(FIND(",",N619)),
  IF(ISERROR(VLOOKUP(N619,MapTable!$A:$A,1,0)),"맵없음",
  ""),
IF(ISERROR(FIND(",",N619,FIND(",",N619)+1)),
  IF(OR(ISERROR(VLOOKUP(LEFT(N619,FIND(",",N619)-1),MapTable!$A:$A,1,0)),ISERROR(VLOOKUP(TRIM(MID(N619,FIND(",",N619)+1,999)),MapTable!$A:$A,1,0))),"맵없음",
  ""),
IF(ISERROR(FIND(",",N619,FIND(",",N619,FIND(",",N619)+1)+1)),
  IF(OR(ISERROR(VLOOKUP(LEFT(N619,FIND(",",N619)-1),MapTable!$A:$A,1,0)),ISERROR(VLOOKUP(TRIM(MID(N619,FIND(",",N619)+1,FIND(",",N619,FIND(",",N619)+1)-FIND(",",N619)-1)),MapTable!$A:$A,1,0)),ISERROR(VLOOKUP(TRIM(MID(N619,FIND(",",N619,FIND(",",N619)+1)+1,999)),MapTable!$A:$A,1,0))),"맵없음",
  ""),
IF(ISERROR(FIND(",",N619,FIND(",",N619,FIND(",",N619,FIND(",",N619)+1)+1)+1)),
  IF(OR(ISERROR(VLOOKUP(LEFT(N619,FIND(",",N619)-1),MapTable!$A:$A,1,0)),ISERROR(VLOOKUP(TRIM(MID(N619,FIND(",",N619)+1,FIND(",",N619,FIND(",",N619)+1)-FIND(",",N619)-1)),MapTable!$A:$A,1,0)),ISERROR(VLOOKUP(TRIM(MID(N619,FIND(",",N619,FIND(",",N619)+1)+1,FIND(",",N619,FIND(",",N619,FIND(",",N619)+1)+1)-FIND(",",N619,FIND(",",N619)+1)-1)),MapTable!$A:$A,1,0)),ISERROR(VLOOKUP(TRIM(MID(N619,FIND(",",N619,FIND(",",N619,FIND(",",N619)+1)+1)+1,999)),MapTable!$A:$A,1,0))),"맵없음",
  ""),
)))))</f>
        <v/>
      </c>
      <c r="T619" t="str">
        <f>IF(ISBLANK(S619),"",IF(ISERROR(VLOOKUP(S619,[1]DropTable!$A:$A,1,0)),"드랍없음",""))</f>
        <v/>
      </c>
      <c r="V619" t="str">
        <f>IF(ISBLANK(U619),"",IF(ISERROR(VLOOKUP(U619,[1]DropTable!$A:$A,1,0)),"드랍없음",""))</f>
        <v/>
      </c>
      <c r="X619">
        <v>8.1</v>
      </c>
    </row>
    <row r="620" spans="1:24" x14ac:dyDescent="0.3">
      <c r="A620">
        <v>17</v>
      </c>
      <c r="B620">
        <v>22</v>
      </c>
      <c r="C620">
        <f t="shared" si="32"/>
        <v>1680</v>
      </c>
      <c r="D620">
        <v>420</v>
      </c>
      <c r="E620" t="s">
        <v>114</v>
      </c>
      <c r="G620" t="b">
        <v>0</v>
      </c>
      <c r="H620" t="s">
        <v>24</v>
      </c>
      <c r="I620" t="str">
        <f>IF(ISBLANK(H620),"",IF(ISERROR(VLOOKUP(H620,MapTable!$A:$A,1,0)),"컨트롤없음",""))</f>
        <v/>
      </c>
      <c r="J620">
        <f t="shared" si="30"/>
        <v>3</v>
      </c>
      <c r="K620" t="b">
        <f t="shared" ca="1" si="31"/>
        <v>0</v>
      </c>
      <c r="M620" t="str">
        <f>IF(ISBLANK(L620),"",IF(ISERROR(VLOOKUP(L620,MapTable!$A:$A,1,0)),"컨트롤없음",""))</f>
        <v/>
      </c>
      <c r="O620" t="str">
        <f>IF(ISBLANK(N620),"",
IF(ISERROR(FIND(",",N620)),
  IF(ISERROR(VLOOKUP(N620,MapTable!$A:$A,1,0)),"맵없음",
  ""),
IF(ISERROR(FIND(",",N620,FIND(",",N620)+1)),
  IF(OR(ISERROR(VLOOKUP(LEFT(N620,FIND(",",N620)-1),MapTable!$A:$A,1,0)),ISERROR(VLOOKUP(TRIM(MID(N620,FIND(",",N620)+1,999)),MapTable!$A:$A,1,0))),"맵없음",
  ""),
IF(ISERROR(FIND(",",N620,FIND(",",N620,FIND(",",N620)+1)+1)),
  IF(OR(ISERROR(VLOOKUP(LEFT(N620,FIND(",",N620)-1),MapTable!$A:$A,1,0)),ISERROR(VLOOKUP(TRIM(MID(N620,FIND(",",N620)+1,FIND(",",N620,FIND(",",N620)+1)-FIND(",",N620)-1)),MapTable!$A:$A,1,0)),ISERROR(VLOOKUP(TRIM(MID(N620,FIND(",",N620,FIND(",",N620)+1)+1,999)),MapTable!$A:$A,1,0))),"맵없음",
  ""),
IF(ISERROR(FIND(",",N620,FIND(",",N620,FIND(",",N620,FIND(",",N620)+1)+1)+1)),
  IF(OR(ISERROR(VLOOKUP(LEFT(N620,FIND(",",N620)-1),MapTable!$A:$A,1,0)),ISERROR(VLOOKUP(TRIM(MID(N620,FIND(",",N620)+1,FIND(",",N620,FIND(",",N620)+1)-FIND(",",N620)-1)),MapTable!$A:$A,1,0)),ISERROR(VLOOKUP(TRIM(MID(N620,FIND(",",N620,FIND(",",N620)+1)+1,FIND(",",N620,FIND(",",N620,FIND(",",N620)+1)+1)-FIND(",",N620,FIND(",",N620)+1)-1)),MapTable!$A:$A,1,0)),ISERROR(VLOOKUP(TRIM(MID(N620,FIND(",",N620,FIND(",",N620,FIND(",",N620)+1)+1)+1,999)),MapTable!$A:$A,1,0))),"맵없음",
  ""),
)))))</f>
        <v/>
      </c>
      <c r="T620" t="str">
        <f>IF(ISBLANK(S620),"",IF(ISERROR(VLOOKUP(S620,[1]DropTable!$A:$A,1,0)),"드랍없음",""))</f>
        <v/>
      </c>
      <c r="V620" t="str">
        <f>IF(ISBLANK(U620),"",IF(ISERROR(VLOOKUP(U620,[1]DropTable!$A:$A,1,0)),"드랍없음",""))</f>
        <v/>
      </c>
      <c r="X620">
        <v>8.1</v>
      </c>
    </row>
    <row r="621" spans="1:24" x14ac:dyDescent="0.3">
      <c r="A621">
        <v>17</v>
      </c>
      <c r="B621">
        <v>23</v>
      </c>
      <c r="C621">
        <f t="shared" si="32"/>
        <v>1680</v>
      </c>
      <c r="D621">
        <v>420</v>
      </c>
      <c r="E621" t="s">
        <v>114</v>
      </c>
      <c r="G621" t="b">
        <v>0</v>
      </c>
      <c r="H621" t="s">
        <v>24</v>
      </c>
      <c r="I621" t="str">
        <f>IF(ISBLANK(H621),"",IF(ISERROR(VLOOKUP(H621,MapTable!$A:$A,1,0)),"컨트롤없음",""))</f>
        <v/>
      </c>
      <c r="J621">
        <f t="shared" si="30"/>
        <v>3</v>
      </c>
      <c r="K621" t="b">
        <f t="shared" ca="1" si="31"/>
        <v>0</v>
      </c>
      <c r="M621" t="str">
        <f>IF(ISBLANK(L621),"",IF(ISERROR(VLOOKUP(L621,MapTable!$A:$A,1,0)),"컨트롤없음",""))</f>
        <v/>
      </c>
      <c r="O621" t="str">
        <f>IF(ISBLANK(N621),"",
IF(ISERROR(FIND(",",N621)),
  IF(ISERROR(VLOOKUP(N621,MapTable!$A:$A,1,0)),"맵없음",
  ""),
IF(ISERROR(FIND(",",N621,FIND(",",N621)+1)),
  IF(OR(ISERROR(VLOOKUP(LEFT(N621,FIND(",",N621)-1),MapTable!$A:$A,1,0)),ISERROR(VLOOKUP(TRIM(MID(N621,FIND(",",N621)+1,999)),MapTable!$A:$A,1,0))),"맵없음",
  ""),
IF(ISERROR(FIND(",",N621,FIND(",",N621,FIND(",",N621)+1)+1)),
  IF(OR(ISERROR(VLOOKUP(LEFT(N621,FIND(",",N621)-1),MapTable!$A:$A,1,0)),ISERROR(VLOOKUP(TRIM(MID(N621,FIND(",",N621)+1,FIND(",",N621,FIND(",",N621)+1)-FIND(",",N621)-1)),MapTable!$A:$A,1,0)),ISERROR(VLOOKUP(TRIM(MID(N621,FIND(",",N621,FIND(",",N621)+1)+1,999)),MapTable!$A:$A,1,0))),"맵없음",
  ""),
IF(ISERROR(FIND(",",N621,FIND(",",N621,FIND(",",N621,FIND(",",N621)+1)+1)+1)),
  IF(OR(ISERROR(VLOOKUP(LEFT(N621,FIND(",",N621)-1),MapTable!$A:$A,1,0)),ISERROR(VLOOKUP(TRIM(MID(N621,FIND(",",N621)+1,FIND(",",N621,FIND(",",N621)+1)-FIND(",",N621)-1)),MapTable!$A:$A,1,0)),ISERROR(VLOOKUP(TRIM(MID(N621,FIND(",",N621,FIND(",",N621)+1)+1,FIND(",",N621,FIND(",",N621,FIND(",",N621)+1)+1)-FIND(",",N621,FIND(",",N621)+1)-1)),MapTable!$A:$A,1,0)),ISERROR(VLOOKUP(TRIM(MID(N621,FIND(",",N621,FIND(",",N621,FIND(",",N621)+1)+1)+1,999)),MapTable!$A:$A,1,0))),"맵없음",
  ""),
)))))</f>
        <v/>
      </c>
      <c r="T621" t="str">
        <f>IF(ISBLANK(S621),"",IF(ISERROR(VLOOKUP(S621,[1]DropTable!$A:$A,1,0)),"드랍없음",""))</f>
        <v/>
      </c>
      <c r="V621" t="str">
        <f>IF(ISBLANK(U621),"",IF(ISERROR(VLOOKUP(U621,[1]DropTable!$A:$A,1,0)),"드랍없음",""))</f>
        <v/>
      </c>
      <c r="X621">
        <v>8.1</v>
      </c>
    </row>
    <row r="622" spans="1:24" x14ac:dyDescent="0.3">
      <c r="A622">
        <v>17</v>
      </c>
      <c r="B622">
        <v>24</v>
      </c>
      <c r="C622">
        <f t="shared" si="32"/>
        <v>1680</v>
      </c>
      <c r="D622">
        <v>420</v>
      </c>
      <c r="E622" t="s">
        <v>114</v>
      </c>
      <c r="G622" t="b">
        <v>0</v>
      </c>
      <c r="H622" t="s">
        <v>24</v>
      </c>
      <c r="I622" t="str">
        <f>IF(ISBLANK(H622),"",IF(ISERROR(VLOOKUP(H622,MapTable!$A:$A,1,0)),"컨트롤없음",""))</f>
        <v/>
      </c>
      <c r="J622">
        <f t="shared" si="30"/>
        <v>3</v>
      </c>
      <c r="K622" t="b">
        <f t="shared" ca="1" si="31"/>
        <v>0</v>
      </c>
      <c r="M622" t="str">
        <f>IF(ISBLANK(L622),"",IF(ISERROR(VLOOKUP(L622,MapTable!$A:$A,1,0)),"컨트롤없음",""))</f>
        <v/>
      </c>
      <c r="O622" t="str">
        <f>IF(ISBLANK(N622),"",
IF(ISERROR(FIND(",",N622)),
  IF(ISERROR(VLOOKUP(N622,MapTable!$A:$A,1,0)),"맵없음",
  ""),
IF(ISERROR(FIND(",",N622,FIND(",",N622)+1)),
  IF(OR(ISERROR(VLOOKUP(LEFT(N622,FIND(",",N622)-1),MapTable!$A:$A,1,0)),ISERROR(VLOOKUP(TRIM(MID(N622,FIND(",",N622)+1,999)),MapTable!$A:$A,1,0))),"맵없음",
  ""),
IF(ISERROR(FIND(",",N622,FIND(",",N622,FIND(",",N622)+1)+1)),
  IF(OR(ISERROR(VLOOKUP(LEFT(N622,FIND(",",N622)-1),MapTable!$A:$A,1,0)),ISERROR(VLOOKUP(TRIM(MID(N622,FIND(",",N622)+1,FIND(",",N622,FIND(",",N622)+1)-FIND(",",N622)-1)),MapTable!$A:$A,1,0)),ISERROR(VLOOKUP(TRIM(MID(N622,FIND(",",N622,FIND(",",N622)+1)+1,999)),MapTable!$A:$A,1,0))),"맵없음",
  ""),
IF(ISERROR(FIND(",",N622,FIND(",",N622,FIND(",",N622,FIND(",",N622)+1)+1)+1)),
  IF(OR(ISERROR(VLOOKUP(LEFT(N622,FIND(",",N622)-1),MapTable!$A:$A,1,0)),ISERROR(VLOOKUP(TRIM(MID(N622,FIND(",",N622)+1,FIND(",",N622,FIND(",",N622)+1)-FIND(",",N622)-1)),MapTable!$A:$A,1,0)),ISERROR(VLOOKUP(TRIM(MID(N622,FIND(",",N622,FIND(",",N622)+1)+1,FIND(",",N622,FIND(",",N622,FIND(",",N622)+1)+1)-FIND(",",N622,FIND(",",N622)+1)-1)),MapTable!$A:$A,1,0)),ISERROR(VLOOKUP(TRIM(MID(N622,FIND(",",N622,FIND(",",N622,FIND(",",N622)+1)+1)+1,999)),MapTable!$A:$A,1,0))),"맵없음",
  ""),
)))))</f>
        <v/>
      </c>
      <c r="T622" t="str">
        <f>IF(ISBLANK(S622),"",IF(ISERROR(VLOOKUP(S622,[1]DropTable!$A:$A,1,0)),"드랍없음",""))</f>
        <v/>
      </c>
      <c r="V622" t="str">
        <f>IF(ISBLANK(U622),"",IF(ISERROR(VLOOKUP(U622,[1]DropTable!$A:$A,1,0)),"드랍없음",""))</f>
        <v/>
      </c>
      <c r="X622">
        <v>8.1</v>
      </c>
    </row>
    <row r="623" spans="1:24" x14ac:dyDescent="0.3">
      <c r="A623">
        <v>17</v>
      </c>
      <c r="B623">
        <v>25</v>
      </c>
      <c r="C623">
        <f t="shared" si="32"/>
        <v>1680</v>
      </c>
      <c r="D623">
        <v>420</v>
      </c>
      <c r="E623" t="s">
        <v>114</v>
      </c>
      <c r="G623" t="b">
        <v>0</v>
      </c>
      <c r="H623" t="s">
        <v>24</v>
      </c>
      <c r="I623" t="str">
        <f>IF(ISBLANK(H623),"",IF(ISERROR(VLOOKUP(H623,MapTable!$A:$A,1,0)),"컨트롤없음",""))</f>
        <v/>
      </c>
      <c r="J623">
        <f t="shared" si="30"/>
        <v>11</v>
      </c>
      <c r="K623" t="b">
        <f t="shared" ca="1" si="31"/>
        <v>0</v>
      </c>
      <c r="M623" t="str">
        <f>IF(ISBLANK(L623),"",IF(ISERROR(VLOOKUP(L623,MapTable!$A:$A,1,0)),"컨트롤없음",""))</f>
        <v/>
      </c>
      <c r="O623" t="str">
        <f>IF(ISBLANK(N623),"",
IF(ISERROR(FIND(",",N623)),
  IF(ISERROR(VLOOKUP(N623,MapTable!$A:$A,1,0)),"맵없음",
  ""),
IF(ISERROR(FIND(",",N623,FIND(",",N623)+1)),
  IF(OR(ISERROR(VLOOKUP(LEFT(N623,FIND(",",N623)-1),MapTable!$A:$A,1,0)),ISERROR(VLOOKUP(TRIM(MID(N623,FIND(",",N623)+1,999)),MapTable!$A:$A,1,0))),"맵없음",
  ""),
IF(ISERROR(FIND(",",N623,FIND(",",N623,FIND(",",N623)+1)+1)),
  IF(OR(ISERROR(VLOOKUP(LEFT(N623,FIND(",",N623)-1),MapTable!$A:$A,1,0)),ISERROR(VLOOKUP(TRIM(MID(N623,FIND(",",N623)+1,FIND(",",N623,FIND(",",N623)+1)-FIND(",",N623)-1)),MapTable!$A:$A,1,0)),ISERROR(VLOOKUP(TRIM(MID(N623,FIND(",",N623,FIND(",",N623)+1)+1,999)),MapTable!$A:$A,1,0))),"맵없음",
  ""),
IF(ISERROR(FIND(",",N623,FIND(",",N623,FIND(",",N623,FIND(",",N623)+1)+1)+1)),
  IF(OR(ISERROR(VLOOKUP(LEFT(N623,FIND(",",N623)-1),MapTable!$A:$A,1,0)),ISERROR(VLOOKUP(TRIM(MID(N623,FIND(",",N623)+1,FIND(",",N623,FIND(",",N623)+1)-FIND(",",N623)-1)),MapTable!$A:$A,1,0)),ISERROR(VLOOKUP(TRIM(MID(N623,FIND(",",N623,FIND(",",N623)+1)+1,FIND(",",N623,FIND(",",N623,FIND(",",N623)+1)+1)-FIND(",",N623,FIND(",",N623)+1)-1)),MapTable!$A:$A,1,0)),ISERROR(VLOOKUP(TRIM(MID(N623,FIND(",",N623,FIND(",",N623,FIND(",",N623)+1)+1)+1,999)),MapTable!$A:$A,1,0))),"맵없음",
  ""),
)))))</f>
        <v/>
      </c>
      <c r="T623" t="str">
        <f>IF(ISBLANK(S623),"",IF(ISERROR(VLOOKUP(S623,[1]DropTable!$A:$A,1,0)),"드랍없음",""))</f>
        <v/>
      </c>
      <c r="V623" t="str">
        <f>IF(ISBLANK(U623),"",IF(ISERROR(VLOOKUP(U623,[1]DropTable!$A:$A,1,0)),"드랍없음",""))</f>
        <v/>
      </c>
      <c r="X623">
        <v>8.1</v>
      </c>
    </row>
    <row r="624" spans="1:24" x14ac:dyDescent="0.3">
      <c r="A624">
        <v>17</v>
      </c>
      <c r="B624">
        <v>26</v>
      </c>
      <c r="C624">
        <f t="shared" si="32"/>
        <v>1680</v>
      </c>
      <c r="D624">
        <v>420</v>
      </c>
      <c r="E624" t="s">
        <v>114</v>
      </c>
      <c r="G624" t="b">
        <v>0</v>
      </c>
      <c r="H624" t="s">
        <v>24</v>
      </c>
      <c r="I624" t="str">
        <f>IF(ISBLANK(H624),"",IF(ISERROR(VLOOKUP(H624,MapTable!$A:$A,1,0)),"컨트롤없음",""))</f>
        <v/>
      </c>
      <c r="J624">
        <f t="shared" si="30"/>
        <v>3</v>
      </c>
      <c r="K624" t="b">
        <f t="shared" ca="1" si="31"/>
        <v>0</v>
      </c>
      <c r="M624" t="str">
        <f>IF(ISBLANK(L624),"",IF(ISERROR(VLOOKUP(L624,MapTable!$A:$A,1,0)),"컨트롤없음",""))</f>
        <v/>
      </c>
      <c r="O624" t="str">
        <f>IF(ISBLANK(N624),"",
IF(ISERROR(FIND(",",N624)),
  IF(ISERROR(VLOOKUP(N624,MapTable!$A:$A,1,0)),"맵없음",
  ""),
IF(ISERROR(FIND(",",N624,FIND(",",N624)+1)),
  IF(OR(ISERROR(VLOOKUP(LEFT(N624,FIND(",",N624)-1),MapTable!$A:$A,1,0)),ISERROR(VLOOKUP(TRIM(MID(N624,FIND(",",N624)+1,999)),MapTable!$A:$A,1,0))),"맵없음",
  ""),
IF(ISERROR(FIND(",",N624,FIND(",",N624,FIND(",",N624)+1)+1)),
  IF(OR(ISERROR(VLOOKUP(LEFT(N624,FIND(",",N624)-1),MapTable!$A:$A,1,0)),ISERROR(VLOOKUP(TRIM(MID(N624,FIND(",",N624)+1,FIND(",",N624,FIND(",",N624)+1)-FIND(",",N624)-1)),MapTable!$A:$A,1,0)),ISERROR(VLOOKUP(TRIM(MID(N624,FIND(",",N624,FIND(",",N624)+1)+1,999)),MapTable!$A:$A,1,0))),"맵없음",
  ""),
IF(ISERROR(FIND(",",N624,FIND(",",N624,FIND(",",N624,FIND(",",N624)+1)+1)+1)),
  IF(OR(ISERROR(VLOOKUP(LEFT(N624,FIND(",",N624)-1),MapTable!$A:$A,1,0)),ISERROR(VLOOKUP(TRIM(MID(N624,FIND(",",N624)+1,FIND(",",N624,FIND(",",N624)+1)-FIND(",",N624)-1)),MapTable!$A:$A,1,0)),ISERROR(VLOOKUP(TRIM(MID(N624,FIND(",",N624,FIND(",",N624)+1)+1,FIND(",",N624,FIND(",",N624,FIND(",",N624)+1)+1)-FIND(",",N624,FIND(",",N624)+1)-1)),MapTable!$A:$A,1,0)),ISERROR(VLOOKUP(TRIM(MID(N624,FIND(",",N624,FIND(",",N624,FIND(",",N624)+1)+1)+1,999)),MapTable!$A:$A,1,0))),"맵없음",
  ""),
)))))</f>
        <v/>
      </c>
      <c r="T624" t="str">
        <f>IF(ISBLANK(S624),"",IF(ISERROR(VLOOKUP(S624,[1]DropTable!$A:$A,1,0)),"드랍없음",""))</f>
        <v/>
      </c>
      <c r="V624" t="str">
        <f>IF(ISBLANK(U624),"",IF(ISERROR(VLOOKUP(U624,[1]DropTable!$A:$A,1,0)),"드랍없음",""))</f>
        <v/>
      </c>
      <c r="X624">
        <v>8.1</v>
      </c>
    </row>
    <row r="625" spans="1:24" x14ac:dyDescent="0.3">
      <c r="A625">
        <v>17</v>
      </c>
      <c r="B625">
        <v>27</v>
      </c>
      <c r="C625">
        <f t="shared" si="32"/>
        <v>1680</v>
      </c>
      <c r="D625">
        <v>420</v>
      </c>
      <c r="E625" t="s">
        <v>114</v>
      </c>
      <c r="G625" t="b">
        <v>0</v>
      </c>
      <c r="H625" t="s">
        <v>24</v>
      </c>
      <c r="I625" t="str">
        <f>IF(ISBLANK(H625),"",IF(ISERROR(VLOOKUP(H625,MapTable!$A:$A,1,0)),"컨트롤없음",""))</f>
        <v/>
      </c>
      <c r="J625">
        <f t="shared" si="30"/>
        <v>3</v>
      </c>
      <c r="K625" t="b">
        <f t="shared" ca="1" si="31"/>
        <v>0</v>
      </c>
      <c r="M625" t="str">
        <f>IF(ISBLANK(L625),"",IF(ISERROR(VLOOKUP(L625,MapTable!$A:$A,1,0)),"컨트롤없음",""))</f>
        <v/>
      </c>
      <c r="O625" t="str">
        <f>IF(ISBLANK(N625),"",
IF(ISERROR(FIND(",",N625)),
  IF(ISERROR(VLOOKUP(N625,MapTable!$A:$A,1,0)),"맵없음",
  ""),
IF(ISERROR(FIND(",",N625,FIND(",",N625)+1)),
  IF(OR(ISERROR(VLOOKUP(LEFT(N625,FIND(",",N625)-1),MapTable!$A:$A,1,0)),ISERROR(VLOOKUP(TRIM(MID(N625,FIND(",",N625)+1,999)),MapTable!$A:$A,1,0))),"맵없음",
  ""),
IF(ISERROR(FIND(",",N625,FIND(",",N625,FIND(",",N625)+1)+1)),
  IF(OR(ISERROR(VLOOKUP(LEFT(N625,FIND(",",N625)-1),MapTable!$A:$A,1,0)),ISERROR(VLOOKUP(TRIM(MID(N625,FIND(",",N625)+1,FIND(",",N625,FIND(",",N625)+1)-FIND(",",N625)-1)),MapTable!$A:$A,1,0)),ISERROR(VLOOKUP(TRIM(MID(N625,FIND(",",N625,FIND(",",N625)+1)+1,999)),MapTable!$A:$A,1,0))),"맵없음",
  ""),
IF(ISERROR(FIND(",",N625,FIND(",",N625,FIND(",",N625,FIND(",",N625)+1)+1)+1)),
  IF(OR(ISERROR(VLOOKUP(LEFT(N625,FIND(",",N625)-1),MapTable!$A:$A,1,0)),ISERROR(VLOOKUP(TRIM(MID(N625,FIND(",",N625)+1,FIND(",",N625,FIND(",",N625)+1)-FIND(",",N625)-1)),MapTable!$A:$A,1,0)),ISERROR(VLOOKUP(TRIM(MID(N625,FIND(",",N625,FIND(",",N625)+1)+1,FIND(",",N625,FIND(",",N625,FIND(",",N625)+1)+1)-FIND(",",N625,FIND(",",N625)+1)-1)),MapTable!$A:$A,1,0)),ISERROR(VLOOKUP(TRIM(MID(N625,FIND(",",N625,FIND(",",N625,FIND(",",N625)+1)+1)+1,999)),MapTable!$A:$A,1,0))),"맵없음",
  ""),
)))))</f>
        <v/>
      </c>
      <c r="T625" t="str">
        <f>IF(ISBLANK(S625),"",IF(ISERROR(VLOOKUP(S625,[1]DropTable!$A:$A,1,0)),"드랍없음",""))</f>
        <v/>
      </c>
      <c r="V625" t="str">
        <f>IF(ISBLANK(U625),"",IF(ISERROR(VLOOKUP(U625,[1]DropTable!$A:$A,1,0)),"드랍없음",""))</f>
        <v/>
      </c>
      <c r="X625">
        <v>8.1</v>
      </c>
    </row>
    <row r="626" spans="1:24" x14ac:dyDescent="0.3">
      <c r="A626">
        <v>17</v>
      </c>
      <c r="B626">
        <v>28</v>
      </c>
      <c r="C626">
        <f t="shared" si="32"/>
        <v>1680</v>
      </c>
      <c r="D626">
        <v>420</v>
      </c>
      <c r="E626" t="s">
        <v>114</v>
      </c>
      <c r="G626" t="b">
        <v>0</v>
      </c>
      <c r="H626" t="s">
        <v>24</v>
      </c>
      <c r="I626" t="str">
        <f>IF(ISBLANK(H626),"",IF(ISERROR(VLOOKUP(H626,MapTable!$A:$A,1,0)),"컨트롤없음",""))</f>
        <v/>
      </c>
      <c r="J626">
        <f t="shared" si="30"/>
        <v>3</v>
      </c>
      <c r="K626" t="b">
        <f t="shared" ca="1" si="31"/>
        <v>0</v>
      </c>
      <c r="M626" t="str">
        <f>IF(ISBLANK(L626),"",IF(ISERROR(VLOOKUP(L626,MapTable!$A:$A,1,0)),"컨트롤없음",""))</f>
        <v/>
      </c>
      <c r="O626" t="str">
        <f>IF(ISBLANK(N626),"",
IF(ISERROR(FIND(",",N626)),
  IF(ISERROR(VLOOKUP(N626,MapTable!$A:$A,1,0)),"맵없음",
  ""),
IF(ISERROR(FIND(",",N626,FIND(",",N626)+1)),
  IF(OR(ISERROR(VLOOKUP(LEFT(N626,FIND(",",N626)-1),MapTable!$A:$A,1,0)),ISERROR(VLOOKUP(TRIM(MID(N626,FIND(",",N626)+1,999)),MapTable!$A:$A,1,0))),"맵없음",
  ""),
IF(ISERROR(FIND(",",N626,FIND(",",N626,FIND(",",N626)+1)+1)),
  IF(OR(ISERROR(VLOOKUP(LEFT(N626,FIND(",",N626)-1),MapTable!$A:$A,1,0)),ISERROR(VLOOKUP(TRIM(MID(N626,FIND(",",N626)+1,FIND(",",N626,FIND(",",N626)+1)-FIND(",",N626)-1)),MapTable!$A:$A,1,0)),ISERROR(VLOOKUP(TRIM(MID(N626,FIND(",",N626,FIND(",",N626)+1)+1,999)),MapTable!$A:$A,1,0))),"맵없음",
  ""),
IF(ISERROR(FIND(",",N626,FIND(",",N626,FIND(",",N626,FIND(",",N626)+1)+1)+1)),
  IF(OR(ISERROR(VLOOKUP(LEFT(N626,FIND(",",N626)-1),MapTable!$A:$A,1,0)),ISERROR(VLOOKUP(TRIM(MID(N626,FIND(",",N626)+1,FIND(",",N626,FIND(",",N626)+1)-FIND(",",N626)-1)),MapTable!$A:$A,1,0)),ISERROR(VLOOKUP(TRIM(MID(N626,FIND(",",N626,FIND(",",N626)+1)+1,FIND(",",N626,FIND(",",N626,FIND(",",N626)+1)+1)-FIND(",",N626,FIND(",",N626)+1)-1)),MapTable!$A:$A,1,0)),ISERROR(VLOOKUP(TRIM(MID(N626,FIND(",",N626,FIND(",",N626,FIND(",",N626)+1)+1)+1,999)),MapTable!$A:$A,1,0))),"맵없음",
  ""),
)))))</f>
        <v/>
      </c>
      <c r="T626" t="str">
        <f>IF(ISBLANK(S626),"",IF(ISERROR(VLOOKUP(S626,[1]DropTable!$A:$A,1,0)),"드랍없음",""))</f>
        <v/>
      </c>
      <c r="V626" t="str">
        <f>IF(ISBLANK(U626),"",IF(ISERROR(VLOOKUP(U626,[1]DropTable!$A:$A,1,0)),"드랍없음",""))</f>
        <v/>
      </c>
      <c r="X626">
        <v>8.1</v>
      </c>
    </row>
    <row r="627" spans="1:24" x14ac:dyDescent="0.3">
      <c r="A627">
        <v>17</v>
      </c>
      <c r="B627">
        <v>29</v>
      </c>
      <c r="C627">
        <f t="shared" si="32"/>
        <v>1680</v>
      </c>
      <c r="D627">
        <v>420</v>
      </c>
      <c r="E627" t="s">
        <v>114</v>
      </c>
      <c r="G627" t="b">
        <v>0</v>
      </c>
      <c r="H627" t="s">
        <v>24</v>
      </c>
      <c r="I627" t="str">
        <f>IF(ISBLANK(H627),"",IF(ISERROR(VLOOKUP(H627,MapTable!$A:$A,1,0)),"컨트롤없음",""))</f>
        <v/>
      </c>
      <c r="J627">
        <f t="shared" si="30"/>
        <v>3</v>
      </c>
      <c r="K627" t="b">
        <f t="shared" ca="1" si="31"/>
        <v>1</v>
      </c>
      <c r="M627" t="str">
        <f>IF(ISBLANK(L627),"",IF(ISERROR(VLOOKUP(L627,MapTable!$A:$A,1,0)),"컨트롤없음",""))</f>
        <v/>
      </c>
      <c r="O627" t="str">
        <f>IF(ISBLANK(N627),"",
IF(ISERROR(FIND(",",N627)),
  IF(ISERROR(VLOOKUP(N627,MapTable!$A:$A,1,0)),"맵없음",
  ""),
IF(ISERROR(FIND(",",N627,FIND(",",N627)+1)),
  IF(OR(ISERROR(VLOOKUP(LEFT(N627,FIND(",",N627)-1),MapTable!$A:$A,1,0)),ISERROR(VLOOKUP(TRIM(MID(N627,FIND(",",N627)+1,999)),MapTable!$A:$A,1,0))),"맵없음",
  ""),
IF(ISERROR(FIND(",",N627,FIND(",",N627,FIND(",",N627)+1)+1)),
  IF(OR(ISERROR(VLOOKUP(LEFT(N627,FIND(",",N627)-1),MapTable!$A:$A,1,0)),ISERROR(VLOOKUP(TRIM(MID(N627,FIND(",",N627)+1,FIND(",",N627,FIND(",",N627)+1)-FIND(",",N627)-1)),MapTable!$A:$A,1,0)),ISERROR(VLOOKUP(TRIM(MID(N627,FIND(",",N627,FIND(",",N627)+1)+1,999)),MapTable!$A:$A,1,0))),"맵없음",
  ""),
IF(ISERROR(FIND(",",N627,FIND(",",N627,FIND(",",N627,FIND(",",N627)+1)+1)+1)),
  IF(OR(ISERROR(VLOOKUP(LEFT(N627,FIND(",",N627)-1),MapTable!$A:$A,1,0)),ISERROR(VLOOKUP(TRIM(MID(N627,FIND(",",N627)+1,FIND(",",N627,FIND(",",N627)+1)-FIND(",",N627)-1)),MapTable!$A:$A,1,0)),ISERROR(VLOOKUP(TRIM(MID(N627,FIND(",",N627,FIND(",",N627)+1)+1,FIND(",",N627,FIND(",",N627,FIND(",",N627)+1)+1)-FIND(",",N627,FIND(",",N627)+1)-1)),MapTable!$A:$A,1,0)),ISERROR(VLOOKUP(TRIM(MID(N627,FIND(",",N627,FIND(",",N627,FIND(",",N627)+1)+1)+1,999)),MapTable!$A:$A,1,0))),"맵없음",
  ""),
)))))</f>
        <v/>
      </c>
      <c r="T627" t="str">
        <f>IF(ISBLANK(S627),"",IF(ISERROR(VLOOKUP(S627,[1]DropTable!$A:$A,1,0)),"드랍없음",""))</f>
        <v/>
      </c>
      <c r="V627" t="str">
        <f>IF(ISBLANK(U627),"",IF(ISERROR(VLOOKUP(U627,[1]DropTable!$A:$A,1,0)),"드랍없음",""))</f>
        <v/>
      </c>
      <c r="X627">
        <v>8.1</v>
      </c>
    </row>
    <row r="628" spans="1:24" x14ac:dyDescent="0.3">
      <c r="A628">
        <v>17</v>
      </c>
      <c r="B628">
        <v>30</v>
      </c>
      <c r="C628">
        <f t="shared" si="32"/>
        <v>1680</v>
      </c>
      <c r="D628">
        <v>420</v>
      </c>
      <c r="E628" t="s">
        <v>114</v>
      </c>
      <c r="G628" t="b">
        <v>0</v>
      </c>
      <c r="H628" t="s">
        <v>24</v>
      </c>
      <c r="I628" t="str">
        <f>IF(ISBLANK(H628),"",IF(ISERROR(VLOOKUP(H628,MapTable!$A:$A,1,0)),"컨트롤없음",""))</f>
        <v/>
      </c>
      <c r="J628">
        <f t="shared" si="30"/>
        <v>12</v>
      </c>
      <c r="K628" t="b">
        <f t="shared" ca="1" si="31"/>
        <v>1</v>
      </c>
      <c r="M628" t="str">
        <f>IF(ISBLANK(L628),"",IF(ISERROR(VLOOKUP(L628,MapTable!$A:$A,1,0)),"컨트롤없음",""))</f>
        <v/>
      </c>
      <c r="O628" t="str">
        <f>IF(ISBLANK(N628),"",
IF(ISERROR(FIND(",",N628)),
  IF(ISERROR(VLOOKUP(N628,MapTable!$A:$A,1,0)),"맵없음",
  ""),
IF(ISERROR(FIND(",",N628,FIND(",",N628)+1)),
  IF(OR(ISERROR(VLOOKUP(LEFT(N628,FIND(",",N628)-1),MapTable!$A:$A,1,0)),ISERROR(VLOOKUP(TRIM(MID(N628,FIND(",",N628)+1,999)),MapTable!$A:$A,1,0))),"맵없음",
  ""),
IF(ISERROR(FIND(",",N628,FIND(",",N628,FIND(",",N628)+1)+1)),
  IF(OR(ISERROR(VLOOKUP(LEFT(N628,FIND(",",N628)-1),MapTable!$A:$A,1,0)),ISERROR(VLOOKUP(TRIM(MID(N628,FIND(",",N628)+1,FIND(",",N628,FIND(",",N628)+1)-FIND(",",N628)-1)),MapTable!$A:$A,1,0)),ISERROR(VLOOKUP(TRIM(MID(N628,FIND(",",N628,FIND(",",N628)+1)+1,999)),MapTable!$A:$A,1,0))),"맵없음",
  ""),
IF(ISERROR(FIND(",",N628,FIND(",",N628,FIND(",",N628,FIND(",",N628)+1)+1)+1)),
  IF(OR(ISERROR(VLOOKUP(LEFT(N628,FIND(",",N628)-1),MapTable!$A:$A,1,0)),ISERROR(VLOOKUP(TRIM(MID(N628,FIND(",",N628)+1,FIND(",",N628,FIND(",",N628)+1)-FIND(",",N628)-1)),MapTable!$A:$A,1,0)),ISERROR(VLOOKUP(TRIM(MID(N628,FIND(",",N628,FIND(",",N628)+1)+1,FIND(",",N628,FIND(",",N628,FIND(",",N628)+1)+1)-FIND(",",N628,FIND(",",N628)+1)-1)),MapTable!$A:$A,1,0)),ISERROR(VLOOKUP(TRIM(MID(N628,FIND(",",N628,FIND(",",N628,FIND(",",N628)+1)+1)+1,999)),MapTable!$A:$A,1,0))),"맵없음",
  ""),
)))))</f>
        <v/>
      </c>
      <c r="T628" t="str">
        <f>IF(ISBLANK(S628),"",IF(ISERROR(VLOOKUP(S628,[1]DropTable!$A:$A,1,0)),"드랍없음",""))</f>
        <v/>
      </c>
      <c r="V628" t="str">
        <f>IF(ISBLANK(U628),"",IF(ISERROR(VLOOKUP(U628,[1]DropTable!$A:$A,1,0)),"드랍없음",""))</f>
        <v/>
      </c>
      <c r="X628">
        <v>8.1</v>
      </c>
    </row>
    <row r="629" spans="1:24" x14ac:dyDescent="0.3">
      <c r="A629">
        <v>17</v>
      </c>
      <c r="B629">
        <v>31</v>
      </c>
      <c r="C629">
        <f t="shared" si="32"/>
        <v>1680</v>
      </c>
      <c r="D629">
        <v>420</v>
      </c>
      <c r="E629" t="s">
        <v>114</v>
      </c>
      <c r="G629" t="b">
        <v>0</v>
      </c>
      <c r="H629" t="s">
        <v>24</v>
      </c>
      <c r="I629" t="str">
        <f>IF(ISBLANK(H629),"",IF(ISERROR(VLOOKUP(H629,MapTable!$A:$A,1,0)),"컨트롤없음",""))</f>
        <v/>
      </c>
      <c r="J629">
        <f t="shared" si="30"/>
        <v>4</v>
      </c>
      <c r="K629" t="b">
        <f t="shared" ca="1" si="31"/>
        <v>0</v>
      </c>
      <c r="M629" t="str">
        <f>IF(ISBLANK(L629),"",IF(ISERROR(VLOOKUP(L629,MapTable!$A:$A,1,0)),"컨트롤없음",""))</f>
        <v/>
      </c>
      <c r="O629" t="str">
        <f>IF(ISBLANK(N629),"",
IF(ISERROR(FIND(",",N629)),
  IF(ISERROR(VLOOKUP(N629,MapTable!$A:$A,1,0)),"맵없음",
  ""),
IF(ISERROR(FIND(",",N629,FIND(",",N629)+1)),
  IF(OR(ISERROR(VLOOKUP(LEFT(N629,FIND(",",N629)-1),MapTable!$A:$A,1,0)),ISERROR(VLOOKUP(TRIM(MID(N629,FIND(",",N629)+1,999)),MapTable!$A:$A,1,0))),"맵없음",
  ""),
IF(ISERROR(FIND(",",N629,FIND(",",N629,FIND(",",N629)+1)+1)),
  IF(OR(ISERROR(VLOOKUP(LEFT(N629,FIND(",",N629)-1),MapTable!$A:$A,1,0)),ISERROR(VLOOKUP(TRIM(MID(N629,FIND(",",N629)+1,FIND(",",N629,FIND(",",N629)+1)-FIND(",",N629)-1)),MapTable!$A:$A,1,0)),ISERROR(VLOOKUP(TRIM(MID(N629,FIND(",",N629,FIND(",",N629)+1)+1,999)),MapTable!$A:$A,1,0))),"맵없음",
  ""),
IF(ISERROR(FIND(",",N629,FIND(",",N629,FIND(",",N629,FIND(",",N629)+1)+1)+1)),
  IF(OR(ISERROR(VLOOKUP(LEFT(N629,FIND(",",N629)-1),MapTable!$A:$A,1,0)),ISERROR(VLOOKUP(TRIM(MID(N629,FIND(",",N629)+1,FIND(",",N629,FIND(",",N629)+1)-FIND(",",N629)-1)),MapTable!$A:$A,1,0)),ISERROR(VLOOKUP(TRIM(MID(N629,FIND(",",N629,FIND(",",N629)+1)+1,FIND(",",N629,FIND(",",N629,FIND(",",N629)+1)+1)-FIND(",",N629,FIND(",",N629)+1)-1)),MapTable!$A:$A,1,0)),ISERROR(VLOOKUP(TRIM(MID(N629,FIND(",",N629,FIND(",",N629,FIND(",",N629)+1)+1)+1,999)),MapTable!$A:$A,1,0))),"맵없음",
  ""),
)))))</f>
        <v/>
      </c>
      <c r="T629" t="str">
        <f>IF(ISBLANK(S629),"",IF(ISERROR(VLOOKUP(S629,[1]DropTable!$A:$A,1,0)),"드랍없음",""))</f>
        <v/>
      </c>
      <c r="V629" t="str">
        <f>IF(ISBLANK(U629),"",IF(ISERROR(VLOOKUP(U629,[1]DropTable!$A:$A,1,0)),"드랍없음",""))</f>
        <v/>
      </c>
      <c r="X629">
        <v>8.1</v>
      </c>
    </row>
    <row r="630" spans="1:24" x14ac:dyDescent="0.3">
      <c r="A630">
        <v>17</v>
      </c>
      <c r="B630">
        <v>32</v>
      </c>
      <c r="C630">
        <f t="shared" si="32"/>
        <v>1680</v>
      </c>
      <c r="D630">
        <v>420</v>
      </c>
      <c r="E630" t="s">
        <v>114</v>
      </c>
      <c r="G630" t="b">
        <v>0</v>
      </c>
      <c r="H630" t="s">
        <v>24</v>
      </c>
      <c r="I630" t="str">
        <f>IF(ISBLANK(H630),"",IF(ISERROR(VLOOKUP(H630,MapTable!$A:$A,1,0)),"컨트롤없음",""))</f>
        <v/>
      </c>
      <c r="J630">
        <f t="shared" si="30"/>
        <v>4</v>
      </c>
      <c r="K630" t="b">
        <f t="shared" ca="1" si="31"/>
        <v>0</v>
      </c>
      <c r="M630" t="str">
        <f>IF(ISBLANK(L630),"",IF(ISERROR(VLOOKUP(L630,MapTable!$A:$A,1,0)),"컨트롤없음",""))</f>
        <v/>
      </c>
      <c r="O630" t="str">
        <f>IF(ISBLANK(N630),"",
IF(ISERROR(FIND(",",N630)),
  IF(ISERROR(VLOOKUP(N630,MapTable!$A:$A,1,0)),"맵없음",
  ""),
IF(ISERROR(FIND(",",N630,FIND(",",N630)+1)),
  IF(OR(ISERROR(VLOOKUP(LEFT(N630,FIND(",",N630)-1),MapTable!$A:$A,1,0)),ISERROR(VLOOKUP(TRIM(MID(N630,FIND(",",N630)+1,999)),MapTable!$A:$A,1,0))),"맵없음",
  ""),
IF(ISERROR(FIND(",",N630,FIND(",",N630,FIND(",",N630)+1)+1)),
  IF(OR(ISERROR(VLOOKUP(LEFT(N630,FIND(",",N630)-1),MapTable!$A:$A,1,0)),ISERROR(VLOOKUP(TRIM(MID(N630,FIND(",",N630)+1,FIND(",",N630,FIND(",",N630)+1)-FIND(",",N630)-1)),MapTable!$A:$A,1,0)),ISERROR(VLOOKUP(TRIM(MID(N630,FIND(",",N630,FIND(",",N630)+1)+1,999)),MapTable!$A:$A,1,0))),"맵없음",
  ""),
IF(ISERROR(FIND(",",N630,FIND(",",N630,FIND(",",N630,FIND(",",N630)+1)+1)+1)),
  IF(OR(ISERROR(VLOOKUP(LEFT(N630,FIND(",",N630)-1),MapTable!$A:$A,1,0)),ISERROR(VLOOKUP(TRIM(MID(N630,FIND(",",N630)+1,FIND(",",N630,FIND(",",N630)+1)-FIND(",",N630)-1)),MapTable!$A:$A,1,0)),ISERROR(VLOOKUP(TRIM(MID(N630,FIND(",",N630,FIND(",",N630)+1)+1,FIND(",",N630,FIND(",",N630,FIND(",",N630)+1)+1)-FIND(",",N630,FIND(",",N630)+1)-1)),MapTable!$A:$A,1,0)),ISERROR(VLOOKUP(TRIM(MID(N630,FIND(",",N630,FIND(",",N630,FIND(",",N630)+1)+1)+1,999)),MapTable!$A:$A,1,0))),"맵없음",
  ""),
)))))</f>
        <v/>
      </c>
      <c r="T630" t="str">
        <f>IF(ISBLANK(S630),"",IF(ISERROR(VLOOKUP(S630,[1]DropTable!$A:$A,1,0)),"드랍없음",""))</f>
        <v/>
      </c>
      <c r="V630" t="str">
        <f>IF(ISBLANK(U630),"",IF(ISERROR(VLOOKUP(U630,[1]DropTable!$A:$A,1,0)),"드랍없음",""))</f>
        <v/>
      </c>
      <c r="X630">
        <v>8.1</v>
      </c>
    </row>
    <row r="631" spans="1:24" x14ac:dyDescent="0.3">
      <c r="A631">
        <v>17</v>
      </c>
      <c r="B631">
        <v>33</v>
      </c>
      <c r="C631">
        <f t="shared" si="32"/>
        <v>1680</v>
      </c>
      <c r="D631">
        <v>420</v>
      </c>
      <c r="E631" t="s">
        <v>114</v>
      </c>
      <c r="G631" t="b">
        <v>0</v>
      </c>
      <c r="H631" t="s">
        <v>24</v>
      </c>
      <c r="I631" t="str">
        <f>IF(ISBLANK(H631),"",IF(ISERROR(VLOOKUP(H631,MapTable!$A:$A,1,0)),"컨트롤없음",""))</f>
        <v/>
      </c>
      <c r="J631">
        <f t="shared" si="30"/>
        <v>4</v>
      </c>
      <c r="K631" t="b">
        <f t="shared" ca="1" si="31"/>
        <v>0</v>
      </c>
      <c r="M631" t="str">
        <f>IF(ISBLANK(L631),"",IF(ISERROR(VLOOKUP(L631,MapTable!$A:$A,1,0)),"컨트롤없음",""))</f>
        <v/>
      </c>
      <c r="O631" t="str">
        <f>IF(ISBLANK(N631),"",
IF(ISERROR(FIND(",",N631)),
  IF(ISERROR(VLOOKUP(N631,MapTable!$A:$A,1,0)),"맵없음",
  ""),
IF(ISERROR(FIND(",",N631,FIND(",",N631)+1)),
  IF(OR(ISERROR(VLOOKUP(LEFT(N631,FIND(",",N631)-1),MapTable!$A:$A,1,0)),ISERROR(VLOOKUP(TRIM(MID(N631,FIND(",",N631)+1,999)),MapTable!$A:$A,1,0))),"맵없음",
  ""),
IF(ISERROR(FIND(",",N631,FIND(",",N631,FIND(",",N631)+1)+1)),
  IF(OR(ISERROR(VLOOKUP(LEFT(N631,FIND(",",N631)-1),MapTable!$A:$A,1,0)),ISERROR(VLOOKUP(TRIM(MID(N631,FIND(",",N631)+1,FIND(",",N631,FIND(",",N631)+1)-FIND(",",N631)-1)),MapTable!$A:$A,1,0)),ISERROR(VLOOKUP(TRIM(MID(N631,FIND(",",N631,FIND(",",N631)+1)+1,999)),MapTable!$A:$A,1,0))),"맵없음",
  ""),
IF(ISERROR(FIND(",",N631,FIND(",",N631,FIND(",",N631,FIND(",",N631)+1)+1)+1)),
  IF(OR(ISERROR(VLOOKUP(LEFT(N631,FIND(",",N631)-1),MapTable!$A:$A,1,0)),ISERROR(VLOOKUP(TRIM(MID(N631,FIND(",",N631)+1,FIND(",",N631,FIND(",",N631)+1)-FIND(",",N631)-1)),MapTable!$A:$A,1,0)),ISERROR(VLOOKUP(TRIM(MID(N631,FIND(",",N631,FIND(",",N631)+1)+1,FIND(",",N631,FIND(",",N631,FIND(",",N631)+1)+1)-FIND(",",N631,FIND(",",N631)+1)-1)),MapTable!$A:$A,1,0)),ISERROR(VLOOKUP(TRIM(MID(N631,FIND(",",N631,FIND(",",N631,FIND(",",N631)+1)+1)+1,999)),MapTable!$A:$A,1,0))),"맵없음",
  ""),
)))))</f>
        <v/>
      </c>
      <c r="T631" t="str">
        <f>IF(ISBLANK(S631),"",IF(ISERROR(VLOOKUP(S631,[1]DropTable!$A:$A,1,0)),"드랍없음",""))</f>
        <v/>
      </c>
      <c r="V631" t="str">
        <f>IF(ISBLANK(U631),"",IF(ISERROR(VLOOKUP(U631,[1]DropTable!$A:$A,1,0)),"드랍없음",""))</f>
        <v/>
      </c>
      <c r="X631">
        <v>8.1</v>
      </c>
    </row>
    <row r="632" spans="1:24" x14ac:dyDescent="0.3">
      <c r="A632">
        <v>17</v>
      </c>
      <c r="B632">
        <v>34</v>
      </c>
      <c r="C632">
        <f t="shared" si="32"/>
        <v>1680</v>
      </c>
      <c r="D632">
        <v>420</v>
      </c>
      <c r="E632" t="s">
        <v>114</v>
      </c>
      <c r="G632" t="b">
        <v>0</v>
      </c>
      <c r="H632" t="s">
        <v>24</v>
      </c>
      <c r="I632" t="str">
        <f>IF(ISBLANK(H632),"",IF(ISERROR(VLOOKUP(H632,MapTable!$A:$A,1,0)),"컨트롤없음",""))</f>
        <v/>
      </c>
      <c r="J632">
        <f t="shared" si="30"/>
        <v>4</v>
      </c>
      <c r="K632" t="b">
        <f t="shared" ca="1" si="31"/>
        <v>0</v>
      </c>
      <c r="M632" t="str">
        <f>IF(ISBLANK(L632),"",IF(ISERROR(VLOOKUP(L632,MapTable!$A:$A,1,0)),"컨트롤없음",""))</f>
        <v/>
      </c>
      <c r="O632" t="str">
        <f>IF(ISBLANK(N632),"",
IF(ISERROR(FIND(",",N632)),
  IF(ISERROR(VLOOKUP(N632,MapTable!$A:$A,1,0)),"맵없음",
  ""),
IF(ISERROR(FIND(",",N632,FIND(",",N632)+1)),
  IF(OR(ISERROR(VLOOKUP(LEFT(N632,FIND(",",N632)-1),MapTable!$A:$A,1,0)),ISERROR(VLOOKUP(TRIM(MID(N632,FIND(",",N632)+1,999)),MapTable!$A:$A,1,0))),"맵없음",
  ""),
IF(ISERROR(FIND(",",N632,FIND(",",N632,FIND(",",N632)+1)+1)),
  IF(OR(ISERROR(VLOOKUP(LEFT(N632,FIND(",",N632)-1),MapTable!$A:$A,1,0)),ISERROR(VLOOKUP(TRIM(MID(N632,FIND(",",N632)+1,FIND(",",N632,FIND(",",N632)+1)-FIND(",",N632)-1)),MapTable!$A:$A,1,0)),ISERROR(VLOOKUP(TRIM(MID(N632,FIND(",",N632,FIND(",",N632)+1)+1,999)),MapTable!$A:$A,1,0))),"맵없음",
  ""),
IF(ISERROR(FIND(",",N632,FIND(",",N632,FIND(",",N632,FIND(",",N632)+1)+1)+1)),
  IF(OR(ISERROR(VLOOKUP(LEFT(N632,FIND(",",N632)-1),MapTable!$A:$A,1,0)),ISERROR(VLOOKUP(TRIM(MID(N632,FIND(",",N632)+1,FIND(",",N632,FIND(",",N632)+1)-FIND(",",N632)-1)),MapTable!$A:$A,1,0)),ISERROR(VLOOKUP(TRIM(MID(N632,FIND(",",N632,FIND(",",N632)+1)+1,FIND(",",N632,FIND(",",N632,FIND(",",N632)+1)+1)-FIND(",",N632,FIND(",",N632)+1)-1)),MapTable!$A:$A,1,0)),ISERROR(VLOOKUP(TRIM(MID(N632,FIND(",",N632,FIND(",",N632,FIND(",",N632)+1)+1)+1,999)),MapTable!$A:$A,1,0))),"맵없음",
  ""),
)))))</f>
        <v/>
      </c>
      <c r="T632" t="str">
        <f>IF(ISBLANK(S632),"",IF(ISERROR(VLOOKUP(S632,[1]DropTable!$A:$A,1,0)),"드랍없음",""))</f>
        <v/>
      </c>
      <c r="V632" t="str">
        <f>IF(ISBLANK(U632),"",IF(ISERROR(VLOOKUP(U632,[1]DropTable!$A:$A,1,0)),"드랍없음",""))</f>
        <v/>
      </c>
      <c r="X632">
        <v>8.1</v>
      </c>
    </row>
    <row r="633" spans="1:24" x14ac:dyDescent="0.3">
      <c r="A633">
        <v>17</v>
      </c>
      <c r="B633">
        <v>35</v>
      </c>
      <c r="C633">
        <f t="shared" si="32"/>
        <v>1680</v>
      </c>
      <c r="D633">
        <v>420</v>
      </c>
      <c r="E633" t="s">
        <v>114</v>
      </c>
      <c r="G633" t="b">
        <v>0</v>
      </c>
      <c r="H633" t="s">
        <v>24</v>
      </c>
      <c r="I633" t="str">
        <f>IF(ISBLANK(H633),"",IF(ISERROR(VLOOKUP(H633,MapTable!$A:$A,1,0)),"컨트롤없음",""))</f>
        <v/>
      </c>
      <c r="J633">
        <f t="shared" si="30"/>
        <v>11</v>
      </c>
      <c r="K633" t="b">
        <f t="shared" ca="1" si="31"/>
        <v>0</v>
      </c>
      <c r="M633" t="str">
        <f>IF(ISBLANK(L633),"",IF(ISERROR(VLOOKUP(L633,MapTable!$A:$A,1,0)),"컨트롤없음",""))</f>
        <v/>
      </c>
      <c r="O633" t="str">
        <f>IF(ISBLANK(N633),"",
IF(ISERROR(FIND(",",N633)),
  IF(ISERROR(VLOOKUP(N633,MapTable!$A:$A,1,0)),"맵없음",
  ""),
IF(ISERROR(FIND(",",N633,FIND(",",N633)+1)),
  IF(OR(ISERROR(VLOOKUP(LEFT(N633,FIND(",",N633)-1),MapTable!$A:$A,1,0)),ISERROR(VLOOKUP(TRIM(MID(N633,FIND(",",N633)+1,999)),MapTable!$A:$A,1,0))),"맵없음",
  ""),
IF(ISERROR(FIND(",",N633,FIND(",",N633,FIND(",",N633)+1)+1)),
  IF(OR(ISERROR(VLOOKUP(LEFT(N633,FIND(",",N633)-1),MapTable!$A:$A,1,0)),ISERROR(VLOOKUP(TRIM(MID(N633,FIND(",",N633)+1,FIND(",",N633,FIND(",",N633)+1)-FIND(",",N633)-1)),MapTable!$A:$A,1,0)),ISERROR(VLOOKUP(TRIM(MID(N633,FIND(",",N633,FIND(",",N633)+1)+1,999)),MapTable!$A:$A,1,0))),"맵없음",
  ""),
IF(ISERROR(FIND(",",N633,FIND(",",N633,FIND(",",N633,FIND(",",N633)+1)+1)+1)),
  IF(OR(ISERROR(VLOOKUP(LEFT(N633,FIND(",",N633)-1),MapTable!$A:$A,1,0)),ISERROR(VLOOKUP(TRIM(MID(N633,FIND(",",N633)+1,FIND(",",N633,FIND(",",N633)+1)-FIND(",",N633)-1)),MapTable!$A:$A,1,0)),ISERROR(VLOOKUP(TRIM(MID(N633,FIND(",",N633,FIND(",",N633)+1)+1,FIND(",",N633,FIND(",",N633,FIND(",",N633)+1)+1)-FIND(",",N633,FIND(",",N633)+1)-1)),MapTable!$A:$A,1,0)),ISERROR(VLOOKUP(TRIM(MID(N633,FIND(",",N633,FIND(",",N633,FIND(",",N633)+1)+1)+1,999)),MapTable!$A:$A,1,0))),"맵없음",
  ""),
)))))</f>
        <v/>
      </c>
      <c r="T633" t="str">
        <f>IF(ISBLANK(S633),"",IF(ISERROR(VLOOKUP(S633,[1]DropTable!$A:$A,1,0)),"드랍없음",""))</f>
        <v/>
      </c>
      <c r="V633" t="str">
        <f>IF(ISBLANK(U633),"",IF(ISERROR(VLOOKUP(U633,[1]DropTable!$A:$A,1,0)),"드랍없음",""))</f>
        <v/>
      </c>
      <c r="X633">
        <v>8.1</v>
      </c>
    </row>
    <row r="634" spans="1:24" x14ac:dyDescent="0.3">
      <c r="A634">
        <v>17</v>
      </c>
      <c r="B634">
        <v>36</v>
      </c>
      <c r="C634">
        <f t="shared" si="32"/>
        <v>1680</v>
      </c>
      <c r="D634">
        <v>420</v>
      </c>
      <c r="E634" t="s">
        <v>114</v>
      </c>
      <c r="G634" t="b">
        <v>0</v>
      </c>
      <c r="H634" t="s">
        <v>24</v>
      </c>
      <c r="I634" t="str">
        <f>IF(ISBLANK(H634),"",IF(ISERROR(VLOOKUP(H634,MapTable!$A:$A,1,0)),"컨트롤없음",""))</f>
        <v/>
      </c>
      <c r="J634">
        <f t="shared" si="30"/>
        <v>4</v>
      </c>
      <c r="K634" t="b">
        <f t="shared" ca="1" si="31"/>
        <v>0</v>
      </c>
      <c r="M634" t="str">
        <f>IF(ISBLANK(L634),"",IF(ISERROR(VLOOKUP(L634,MapTable!$A:$A,1,0)),"컨트롤없음",""))</f>
        <v/>
      </c>
      <c r="O634" t="str">
        <f>IF(ISBLANK(N634),"",
IF(ISERROR(FIND(",",N634)),
  IF(ISERROR(VLOOKUP(N634,MapTable!$A:$A,1,0)),"맵없음",
  ""),
IF(ISERROR(FIND(",",N634,FIND(",",N634)+1)),
  IF(OR(ISERROR(VLOOKUP(LEFT(N634,FIND(",",N634)-1),MapTable!$A:$A,1,0)),ISERROR(VLOOKUP(TRIM(MID(N634,FIND(",",N634)+1,999)),MapTable!$A:$A,1,0))),"맵없음",
  ""),
IF(ISERROR(FIND(",",N634,FIND(",",N634,FIND(",",N634)+1)+1)),
  IF(OR(ISERROR(VLOOKUP(LEFT(N634,FIND(",",N634)-1),MapTable!$A:$A,1,0)),ISERROR(VLOOKUP(TRIM(MID(N634,FIND(",",N634)+1,FIND(",",N634,FIND(",",N634)+1)-FIND(",",N634)-1)),MapTable!$A:$A,1,0)),ISERROR(VLOOKUP(TRIM(MID(N634,FIND(",",N634,FIND(",",N634)+1)+1,999)),MapTable!$A:$A,1,0))),"맵없음",
  ""),
IF(ISERROR(FIND(",",N634,FIND(",",N634,FIND(",",N634,FIND(",",N634)+1)+1)+1)),
  IF(OR(ISERROR(VLOOKUP(LEFT(N634,FIND(",",N634)-1),MapTable!$A:$A,1,0)),ISERROR(VLOOKUP(TRIM(MID(N634,FIND(",",N634)+1,FIND(",",N634,FIND(",",N634)+1)-FIND(",",N634)-1)),MapTable!$A:$A,1,0)),ISERROR(VLOOKUP(TRIM(MID(N634,FIND(",",N634,FIND(",",N634)+1)+1,FIND(",",N634,FIND(",",N634,FIND(",",N634)+1)+1)-FIND(",",N634,FIND(",",N634)+1)-1)),MapTable!$A:$A,1,0)),ISERROR(VLOOKUP(TRIM(MID(N634,FIND(",",N634,FIND(",",N634,FIND(",",N634)+1)+1)+1,999)),MapTable!$A:$A,1,0))),"맵없음",
  ""),
)))))</f>
        <v/>
      </c>
      <c r="T634" t="str">
        <f>IF(ISBLANK(S634),"",IF(ISERROR(VLOOKUP(S634,[1]DropTable!$A:$A,1,0)),"드랍없음",""))</f>
        <v/>
      </c>
      <c r="V634" t="str">
        <f>IF(ISBLANK(U634),"",IF(ISERROR(VLOOKUP(U634,[1]DropTable!$A:$A,1,0)),"드랍없음",""))</f>
        <v/>
      </c>
      <c r="X634">
        <v>8.1</v>
      </c>
    </row>
    <row r="635" spans="1:24" x14ac:dyDescent="0.3">
      <c r="A635">
        <v>17</v>
      </c>
      <c r="B635">
        <v>37</v>
      </c>
      <c r="C635">
        <f t="shared" si="32"/>
        <v>1680</v>
      </c>
      <c r="D635">
        <v>420</v>
      </c>
      <c r="E635" t="s">
        <v>114</v>
      </c>
      <c r="G635" t="b">
        <v>0</v>
      </c>
      <c r="H635" t="s">
        <v>24</v>
      </c>
      <c r="I635" t="str">
        <f>IF(ISBLANK(H635),"",IF(ISERROR(VLOOKUP(H635,MapTable!$A:$A,1,0)),"컨트롤없음",""))</f>
        <v/>
      </c>
      <c r="J635">
        <f t="shared" si="30"/>
        <v>4</v>
      </c>
      <c r="K635" t="b">
        <f t="shared" ca="1" si="31"/>
        <v>0</v>
      </c>
      <c r="M635" t="str">
        <f>IF(ISBLANK(L635),"",IF(ISERROR(VLOOKUP(L635,MapTable!$A:$A,1,0)),"컨트롤없음",""))</f>
        <v/>
      </c>
      <c r="O635" t="str">
        <f>IF(ISBLANK(N635),"",
IF(ISERROR(FIND(",",N635)),
  IF(ISERROR(VLOOKUP(N635,MapTable!$A:$A,1,0)),"맵없음",
  ""),
IF(ISERROR(FIND(",",N635,FIND(",",N635)+1)),
  IF(OR(ISERROR(VLOOKUP(LEFT(N635,FIND(",",N635)-1),MapTable!$A:$A,1,0)),ISERROR(VLOOKUP(TRIM(MID(N635,FIND(",",N635)+1,999)),MapTable!$A:$A,1,0))),"맵없음",
  ""),
IF(ISERROR(FIND(",",N635,FIND(",",N635,FIND(",",N635)+1)+1)),
  IF(OR(ISERROR(VLOOKUP(LEFT(N635,FIND(",",N635)-1),MapTable!$A:$A,1,0)),ISERROR(VLOOKUP(TRIM(MID(N635,FIND(",",N635)+1,FIND(",",N635,FIND(",",N635)+1)-FIND(",",N635)-1)),MapTable!$A:$A,1,0)),ISERROR(VLOOKUP(TRIM(MID(N635,FIND(",",N635,FIND(",",N635)+1)+1,999)),MapTable!$A:$A,1,0))),"맵없음",
  ""),
IF(ISERROR(FIND(",",N635,FIND(",",N635,FIND(",",N635,FIND(",",N635)+1)+1)+1)),
  IF(OR(ISERROR(VLOOKUP(LEFT(N635,FIND(",",N635)-1),MapTable!$A:$A,1,0)),ISERROR(VLOOKUP(TRIM(MID(N635,FIND(",",N635)+1,FIND(",",N635,FIND(",",N635)+1)-FIND(",",N635)-1)),MapTable!$A:$A,1,0)),ISERROR(VLOOKUP(TRIM(MID(N635,FIND(",",N635,FIND(",",N635)+1)+1,FIND(",",N635,FIND(",",N635,FIND(",",N635)+1)+1)-FIND(",",N635,FIND(",",N635)+1)-1)),MapTable!$A:$A,1,0)),ISERROR(VLOOKUP(TRIM(MID(N635,FIND(",",N635,FIND(",",N635,FIND(",",N635)+1)+1)+1,999)),MapTable!$A:$A,1,0))),"맵없음",
  ""),
)))))</f>
        <v/>
      </c>
      <c r="T635" t="str">
        <f>IF(ISBLANK(S635),"",IF(ISERROR(VLOOKUP(S635,[1]DropTable!$A:$A,1,0)),"드랍없음",""))</f>
        <v/>
      </c>
      <c r="V635" t="str">
        <f>IF(ISBLANK(U635),"",IF(ISERROR(VLOOKUP(U635,[1]DropTable!$A:$A,1,0)),"드랍없음",""))</f>
        <v/>
      </c>
      <c r="X635">
        <v>8.1</v>
      </c>
    </row>
    <row r="636" spans="1:24" x14ac:dyDescent="0.3">
      <c r="A636">
        <v>17</v>
      </c>
      <c r="B636">
        <v>38</v>
      </c>
      <c r="C636">
        <f t="shared" si="32"/>
        <v>1680</v>
      </c>
      <c r="D636">
        <v>420</v>
      </c>
      <c r="E636" t="s">
        <v>114</v>
      </c>
      <c r="G636" t="b">
        <v>0</v>
      </c>
      <c r="H636" t="s">
        <v>24</v>
      </c>
      <c r="I636" t="str">
        <f>IF(ISBLANK(H636),"",IF(ISERROR(VLOOKUP(H636,MapTable!$A:$A,1,0)),"컨트롤없음",""))</f>
        <v/>
      </c>
      <c r="J636">
        <f t="shared" si="30"/>
        <v>4</v>
      </c>
      <c r="K636" t="b">
        <f t="shared" ca="1" si="31"/>
        <v>0</v>
      </c>
      <c r="M636" t="str">
        <f>IF(ISBLANK(L636),"",IF(ISERROR(VLOOKUP(L636,MapTable!$A:$A,1,0)),"컨트롤없음",""))</f>
        <v/>
      </c>
      <c r="O636" t="str">
        <f>IF(ISBLANK(N636),"",
IF(ISERROR(FIND(",",N636)),
  IF(ISERROR(VLOOKUP(N636,MapTable!$A:$A,1,0)),"맵없음",
  ""),
IF(ISERROR(FIND(",",N636,FIND(",",N636)+1)),
  IF(OR(ISERROR(VLOOKUP(LEFT(N636,FIND(",",N636)-1),MapTable!$A:$A,1,0)),ISERROR(VLOOKUP(TRIM(MID(N636,FIND(",",N636)+1,999)),MapTable!$A:$A,1,0))),"맵없음",
  ""),
IF(ISERROR(FIND(",",N636,FIND(",",N636,FIND(",",N636)+1)+1)),
  IF(OR(ISERROR(VLOOKUP(LEFT(N636,FIND(",",N636)-1),MapTable!$A:$A,1,0)),ISERROR(VLOOKUP(TRIM(MID(N636,FIND(",",N636)+1,FIND(",",N636,FIND(",",N636)+1)-FIND(",",N636)-1)),MapTable!$A:$A,1,0)),ISERROR(VLOOKUP(TRIM(MID(N636,FIND(",",N636,FIND(",",N636)+1)+1,999)),MapTable!$A:$A,1,0))),"맵없음",
  ""),
IF(ISERROR(FIND(",",N636,FIND(",",N636,FIND(",",N636,FIND(",",N636)+1)+1)+1)),
  IF(OR(ISERROR(VLOOKUP(LEFT(N636,FIND(",",N636)-1),MapTable!$A:$A,1,0)),ISERROR(VLOOKUP(TRIM(MID(N636,FIND(",",N636)+1,FIND(",",N636,FIND(",",N636)+1)-FIND(",",N636)-1)),MapTable!$A:$A,1,0)),ISERROR(VLOOKUP(TRIM(MID(N636,FIND(",",N636,FIND(",",N636)+1)+1,FIND(",",N636,FIND(",",N636,FIND(",",N636)+1)+1)-FIND(",",N636,FIND(",",N636)+1)-1)),MapTable!$A:$A,1,0)),ISERROR(VLOOKUP(TRIM(MID(N636,FIND(",",N636,FIND(",",N636,FIND(",",N636)+1)+1)+1,999)),MapTable!$A:$A,1,0))),"맵없음",
  ""),
)))))</f>
        <v/>
      </c>
      <c r="T636" t="str">
        <f>IF(ISBLANK(S636),"",IF(ISERROR(VLOOKUP(S636,[1]DropTable!$A:$A,1,0)),"드랍없음",""))</f>
        <v/>
      </c>
      <c r="V636" t="str">
        <f>IF(ISBLANK(U636),"",IF(ISERROR(VLOOKUP(U636,[1]DropTable!$A:$A,1,0)),"드랍없음",""))</f>
        <v/>
      </c>
      <c r="X636">
        <v>8.1</v>
      </c>
    </row>
    <row r="637" spans="1:24" x14ac:dyDescent="0.3">
      <c r="A637">
        <v>17</v>
      </c>
      <c r="B637">
        <v>39</v>
      </c>
      <c r="C637">
        <f t="shared" si="32"/>
        <v>1680</v>
      </c>
      <c r="D637">
        <v>420</v>
      </c>
      <c r="E637" t="s">
        <v>114</v>
      </c>
      <c r="G637" t="b">
        <v>0</v>
      </c>
      <c r="H637" t="s">
        <v>24</v>
      </c>
      <c r="I637" t="str">
        <f>IF(ISBLANK(H637),"",IF(ISERROR(VLOOKUP(H637,MapTable!$A:$A,1,0)),"컨트롤없음",""))</f>
        <v/>
      </c>
      <c r="J637">
        <f t="shared" si="30"/>
        <v>4</v>
      </c>
      <c r="K637" t="b">
        <f t="shared" ca="1" si="31"/>
        <v>1</v>
      </c>
      <c r="M637" t="str">
        <f>IF(ISBLANK(L637),"",IF(ISERROR(VLOOKUP(L637,MapTable!$A:$A,1,0)),"컨트롤없음",""))</f>
        <v/>
      </c>
      <c r="O637" t="str">
        <f>IF(ISBLANK(N637),"",
IF(ISERROR(FIND(",",N637)),
  IF(ISERROR(VLOOKUP(N637,MapTable!$A:$A,1,0)),"맵없음",
  ""),
IF(ISERROR(FIND(",",N637,FIND(",",N637)+1)),
  IF(OR(ISERROR(VLOOKUP(LEFT(N637,FIND(",",N637)-1),MapTable!$A:$A,1,0)),ISERROR(VLOOKUP(TRIM(MID(N637,FIND(",",N637)+1,999)),MapTable!$A:$A,1,0))),"맵없음",
  ""),
IF(ISERROR(FIND(",",N637,FIND(",",N637,FIND(",",N637)+1)+1)),
  IF(OR(ISERROR(VLOOKUP(LEFT(N637,FIND(",",N637)-1),MapTable!$A:$A,1,0)),ISERROR(VLOOKUP(TRIM(MID(N637,FIND(",",N637)+1,FIND(",",N637,FIND(",",N637)+1)-FIND(",",N637)-1)),MapTable!$A:$A,1,0)),ISERROR(VLOOKUP(TRIM(MID(N637,FIND(",",N637,FIND(",",N637)+1)+1,999)),MapTable!$A:$A,1,0))),"맵없음",
  ""),
IF(ISERROR(FIND(",",N637,FIND(",",N637,FIND(",",N637,FIND(",",N637)+1)+1)+1)),
  IF(OR(ISERROR(VLOOKUP(LEFT(N637,FIND(",",N637)-1),MapTable!$A:$A,1,0)),ISERROR(VLOOKUP(TRIM(MID(N637,FIND(",",N637)+1,FIND(",",N637,FIND(",",N637)+1)-FIND(",",N637)-1)),MapTable!$A:$A,1,0)),ISERROR(VLOOKUP(TRIM(MID(N637,FIND(",",N637,FIND(",",N637)+1)+1,FIND(",",N637,FIND(",",N637,FIND(",",N637)+1)+1)-FIND(",",N637,FIND(",",N637)+1)-1)),MapTable!$A:$A,1,0)),ISERROR(VLOOKUP(TRIM(MID(N637,FIND(",",N637,FIND(",",N637,FIND(",",N637)+1)+1)+1,999)),MapTable!$A:$A,1,0))),"맵없음",
  ""),
)))))</f>
        <v/>
      </c>
      <c r="T637" t="str">
        <f>IF(ISBLANK(S637),"",IF(ISERROR(VLOOKUP(S637,[1]DropTable!$A:$A,1,0)),"드랍없음",""))</f>
        <v/>
      </c>
      <c r="V637" t="str">
        <f>IF(ISBLANK(U637),"",IF(ISERROR(VLOOKUP(U637,[1]DropTable!$A:$A,1,0)),"드랍없음",""))</f>
        <v/>
      </c>
      <c r="X637">
        <v>8.1</v>
      </c>
    </row>
    <row r="638" spans="1:24" x14ac:dyDescent="0.3">
      <c r="A638">
        <v>17</v>
      </c>
      <c r="B638">
        <v>40</v>
      </c>
      <c r="C638">
        <f t="shared" si="32"/>
        <v>1680</v>
      </c>
      <c r="D638">
        <v>420</v>
      </c>
      <c r="E638" t="s">
        <v>114</v>
      </c>
      <c r="G638" t="b">
        <v>0</v>
      </c>
      <c r="H638" t="s">
        <v>24</v>
      </c>
      <c r="I638" t="str">
        <f>IF(ISBLANK(H638),"",IF(ISERROR(VLOOKUP(H638,MapTable!$A:$A,1,0)),"컨트롤없음",""))</f>
        <v/>
      </c>
      <c r="J638">
        <f t="shared" si="30"/>
        <v>12</v>
      </c>
      <c r="K638" t="b">
        <f t="shared" ca="1" si="31"/>
        <v>1</v>
      </c>
      <c r="M638" t="str">
        <f>IF(ISBLANK(L638),"",IF(ISERROR(VLOOKUP(L638,MapTable!$A:$A,1,0)),"컨트롤없음",""))</f>
        <v/>
      </c>
      <c r="O638" t="str">
        <f>IF(ISBLANK(N638),"",
IF(ISERROR(FIND(",",N638)),
  IF(ISERROR(VLOOKUP(N638,MapTable!$A:$A,1,0)),"맵없음",
  ""),
IF(ISERROR(FIND(",",N638,FIND(",",N638)+1)),
  IF(OR(ISERROR(VLOOKUP(LEFT(N638,FIND(",",N638)-1),MapTable!$A:$A,1,0)),ISERROR(VLOOKUP(TRIM(MID(N638,FIND(",",N638)+1,999)),MapTable!$A:$A,1,0))),"맵없음",
  ""),
IF(ISERROR(FIND(",",N638,FIND(",",N638,FIND(",",N638)+1)+1)),
  IF(OR(ISERROR(VLOOKUP(LEFT(N638,FIND(",",N638)-1),MapTable!$A:$A,1,0)),ISERROR(VLOOKUP(TRIM(MID(N638,FIND(",",N638)+1,FIND(",",N638,FIND(",",N638)+1)-FIND(",",N638)-1)),MapTable!$A:$A,1,0)),ISERROR(VLOOKUP(TRIM(MID(N638,FIND(",",N638,FIND(",",N638)+1)+1,999)),MapTable!$A:$A,1,0))),"맵없음",
  ""),
IF(ISERROR(FIND(",",N638,FIND(",",N638,FIND(",",N638,FIND(",",N638)+1)+1)+1)),
  IF(OR(ISERROR(VLOOKUP(LEFT(N638,FIND(",",N638)-1),MapTable!$A:$A,1,0)),ISERROR(VLOOKUP(TRIM(MID(N638,FIND(",",N638)+1,FIND(",",N638,FIND(",",N638)+1)-FIND(",",N638)-1)),MapTable!$A:$A,1,0)),ISERROR(VLOOKUP(TRIM(MID(N638,FIND(",",N638,FIND(",",N638)+1)+1,FIND(",",N638,FIND(",",N638,FIND(",",N638)+1)+1)-FIND(",",N638,FIND(",",N638)+1)-1)),MapTable!$A:$A,1,0)),ISERROR(VLOOKUP(TRIM(MID(N638,FIND(",",N638,FIND(",",N638,FIND(",",N638)+1)+1)+1,999)),MapTable!$A:$A,1,0))),"맵없음",
  ""),
)))))</f>
        <v/>
      </c>
      <c r="T638" t="str">
        <f>IF(ISBLANK(S638),"",IF(ISERROR(VLOOKUP(S638,[1]DropTable!$A:$A,1,0)),"드랍없음",""))</f>
        <v/>
      </c>
      <c r="V638" t="str">
        <f>IF(ISBLANK(U638),"",IF(ISERROR(VLOOKUP(U638,[1]DropTable!$A:$A,1,0)),"드랍없음",""))</f>
        <v/>
      </c>
      <c r="X638">
        <v>8.1</v>
      </c>
    </row>
    <row r="639" spans="1:24" x14ac:dyDescent="0.3">
      <c r="A639">
        <v>17</v>
      </c>
      <c r="B639">
        <v>41</v>
      </c>
      <c r="C639">
        <f t="shared" si="32"/>
        <v>1680</v>
      </c>
      <c r="D639">
        <v>420</v>
      </c>
      <c r="E639" t="s">
        <v>114</v>
      </c>
      <c r="G639" t="b">
        <v>0</v>
      </c>
      <c r="H639" t="s">
        <v>24</v>
      </c>
      <c r="I639" t="str">
        <f>IF(ISBLANK(H639),"",IF(ISERROR(VLOOKUP(H639,MapTable!$A:$A,1,0)),"컨트롤없음",""))</f>
        <v/>
      </c>
      <c r="J639">
        <f t="shared" si="30"/>
        <v>5</v>
      </c>
      <c r="K639" t="b">
        <f t="shared" ca="1" si="31"/>
        <v>0</v>
      </c>
      <c r="M639" t="str">
        <f>IF(ISBLANK(L639),"",IF(ISERROR(VLOOKUP(L639,MapTable!$A:$A,1,0)),"컨트롤없음",""))</f>
        <v/>
      </c>
      <c r="O639" t="str">
        <f>IF(ISBLANK(N639),"",
IF(ISERROR(FIND(",",N639)),
  IF(ISERROR(VLOOKUP(N639,MapTable!$A:$A,1,0)),"맵없음",
  ""),
IF(ISERROR(FIND(",",N639,FIND(",",N639)+1)),
  IF(OR(ISERROR(VLOOKUP(LEFT(N639,FIND(",",N639)-1),MapTable!$A:$A,1,0)),ISERROR(VLOOKUP(TRIM(MID(N639,FIND(",",N639)+1,999)),MapTable!$A:$A,1,0))),"맵없음",
  ""),
IF(ISERROR(FIND(",",N639,FIND(",",N639,FIND(",",N639)+1)+1)),
  IF(OR(ISERROR(VLOOKUP(LEFT(N639,FIND(",",N639)-1),MapTable!$A:$A,1,0)),ISERROR(VLOOKUP(TRIM(MID(N639,FIND(",",N639)+1,FIND(",",N639,FIND(",",N639)+1)-FIND(",",N639)-1)),MapTable!$A:$A,1,0)),ISERROR(VLOOKUP(TRIM(MID(N639,FIND(",",N639,FIND(",",N639)+1)+1,999)),MapTable!$A:$A,1,0))),"맵없음",
  ""),
IF(ISERROR(FIND(",",N639,FIND(",",N639,FIND(",",N639,FIND(",",N639)+1)+1)+1)),
  IF(OR(ISERROR(VLOOKUP(LEFT(N639,FIND(",",N639)-1),MapTable!$A:$A,1,0)),ISERROR(VLOOKUP(TRIM(MID(N639,FIND(",",N639)+1,FIND(",",N639,FIND(",",N639)+1)-FIND(",",N639)-1)),MapTable!$A:$A,1,0)),ISERROR(VLOOKUP(TRIM(MID(N639,FIND(",",N639,FIND(",",N639)+1)+1,FIND(",",N639,FIND(",",N639,FIND(",",N639)+1)+1)-FIND(",",N639,FIND(",",N639)+1)-1)),MapTable!$A:$A,1,0)),ISERROR(VLOOKUP(TRIM(MID(N639,FIND(",",N639,FIND(",",N639,FIND(",",N639)+1)+1)+1,999)),MapTable!$A:$A,1,0))),"맵없음",
  ""),
)))))</f>
        <v/>
      </c>
      <c r="T639" t="str">
        <f>IF(ISBLANK(S639),"",IF(ISERROR(VLOOKUP(S639,[1]DropTable!$A:$A,1,0)),"드랍없음",""))</f>
        <v/>
      </c>
      <c r="V639" t="str">
        <f>IF(ISBLANK(U639),"",IF(ISERROR(VLOOKUP(U639,[1]DropTable!$A:$A,1,0)),"드랍없음",""))</f>
        <v/>
      </c>
      <c r="X639">
        <v>8.1</v>
      </c>
    </row>
    <row r="640" spans="1:24" x14ac:dyDescent="0.3">
      <c r="A640">
        <v>17</v>
      </c>
      <c r="B640">
        <v>42</v>
      </c>
      <c r="C640">
        <f t="shared" si="32"/>
        <v>1680</v>
      </c>
      <c r="D640">
        <v>420</v>
      </c>
      <c r="E640" t="s">
        <v>114</v>
      </c>
      <c r="G640" t="b">
        <v>0</v>
      </c>
      <c r="H640" t="s">
        <v>24</v>
      </c>
      <c r="I640" t="str">
        <f>IF(ISBLANK(H640),"",IF(ISERROR(VLOOKUP(H640,MapTable!$A:$A,1,0)),"컨트롤없음",""))</f>
        <v/>
      </c>
      <c r="J640">
        <f t="shared" si="30"/>
        <v>5</v>
      </c>
      <c r="K640" t="b">
        <f t="shared" ca="1" si="31"/>
        <v>0</v>
      </c>
      <c r="M640" t="str">
        <f>IF(ISBLANK(L640),"",IF(ISERROR(VLOOKUP(L640,MapTable!$A:$A,1,0)),"컨트롤없음",""))</f>
        <v/>
      </c>
      <c r="O640" t="str">
        <f>IF(ISBLANK(N640),"",
IF(ISERROR(FIND(",",N640)),
  IF(ISERROR(VLOOKUP(N640,MapTable!$A:$A,1,0)),"맵없음",
  ""),
IF(ISERROR(FIND(",",N640,FIND(",",N640)+1)),
  IF(OR(ISERROR(VLOOKUP(LEFT(N640,FIND(",",N640)-1),MapTable!$A:$A,1,0)),ISERROR(VLOOKUP(TRIM(MID(N640,FIND(",",N640)+1,999)),MapTable!$A:$A,1,0))),"맵없음",
  ""),
IF(ISERROR(FIND(",",N640,FIND(",",N640,FIND(",",N640)+1)+1)),
  IF(OR(ISERROR(VLOOKUP(LEFT(N640,FIND(",",N640)-1),MapTable!$A:$A,1,0)),ISERROR(VLOOKUP(TRIM(MID(N640,FIND(",",N640)+1,FIND(",",N640,FIND(",",N640)+1)-FIND(",",N640)-1)),MapTable!$A:$A,1,0)),ISERROR(VLOOKUP(TRIM(MID(N640,FIND(",",N640,FIND(",",N640)+1)+1,999)),MapTable!$A:$A,1,0))),"맵없음",
  ""),
IF(ISERROR(FIND(",",N640,FIND(",",N640,FIND(",",N640,FIND(",",N640)+1)+1)+1)),
  IF(OR(ISERROR(VLOOKUP(LEFT(N640,FIND(",",N640)-1),MapTable!$A:$A,1,0)),ISERROR(VLOOKUP(TRIM(MID(N640,FIND(",",N640)+1,FIND(",",N640,FIND(",",N640)+1)-FIND(",",N640)-1)),MapTable!$A:$A,1,0)),ISERROR(VLOOKUP(TRIM(MID(N640,FIND(",",N640,FIND(",",N640)+1)+1,FIND(",",N640,FIND(",",N640,FIND(",",N640)+1)+1)-FIND(",",N640,FIND(",",N640)+1)-1)),MapTable!$A:$A,1,0)),ISERROR(VLOOKUP(TRIM(MID(N640,FIND(",",N640,FIND(",",N640,FIND(",",N640)+1)+1)+1,999)),MapTable!$A:$A,1,0))),"맵없음",
  ""),
)))))</f>
        <v/>
      </c>
      <c r="T640" t="str">
        <f>IF(ISBLANK(S640),"",IF(ISERROR(VLOOKUP(S640,[1]DropTable!$A:$A,1,0)),"드랍없음",""))</f>
        <v/>
      </c>
      <c r="V640" t="str">
        <f>IF(ISBLANK(U640),"",IF(ISERROR(VLOOKUP(U640,[1]DropTable!$A:$A,1,0)),"드랍없음",""))</f>
        <v/>
      </c>
      <c r="X640">
        <v>8.1</v>
      </c>
    </row>
    <row r="641" spans="1:24" x14ac:dyDescent="0.3">
      <c r="A641">
        <v>17</v>
      </c>
      <c r="B641">
        <v>43</v>
      </c>
      <c r="C641">
        <f t="shared" si="32"/>
        <v>1680</v>
      </c>
      <c r="D641">
        <v>420</v>
      </c>
      <c r="E641" t="s">
        <v>114</v>
      </c>
      <c r="G641" t="b">
        <v>0</v>
      </c>
      <c r="H641" t="s">
        <v>24</v>
      </c>
      <c r="I641" t="str">
        <f>IF(ISBLANK(H641),"",IF(ISERROR(VLOOKUP(H641,MapTable!$A:$A,1,0)),"컨트롤없음",""))</f>
        <v/>
      </c>
      <c r="J641">
        <f t="shared" si="30"/>
        <v>5</v>
      </c>
      <c r="K641" t="b">
        <f t="shared" ca="1" si="31"/>
        <v>0</v>
      </c>
      <c r="M641" t="str">
        <f>IF(ISBLANK(L641),"",IF(ISERROR(VLOOKUP(L641,MapTable!$A:$A,1,0)),"컨트롤없음",""))</f>
        <v/>
      </c>
      <c r="O641" t="str">
        <f>IF(ISBLANK(N641),"",
IF(ISERROR(FIND(",",N641)),
  IF(ISERROR(VLOOKUP(N641,MapTable!$A:$A,1,0)),"맵없음",
  ""),
IF(ISERROR(FIND(",",N641,FIND(",",N641)+1)),
  IF(OR(ISERROR(VLOOKUP(LEFT(N641,FIND(",",N641)-1),MapTable!$A:$A,1,0)),ISERROR(VLOOKUP(TRIM(MID(N641,FIND(",",N641)+1,999)),MapTable!$A:$A,1,0))),"맵없음",
  ""),
IF(ISERROR(FIND(",",N641,FIND(",",N641,FIND(",",N641)+1)+1)),
  IF(OR(ISERROR(VLOOKUP(LEFT(N641,FIND(",",N641)-1),MapTable!$A:$A,1,0)),ISERROR(VLOOKUP(TRIM(MID(N641,FIND(",",N641)+1,FIND(",",N641,FIND(",",N641)+1)-FIND(",",N641)-1)),MapTable!$A:$A,1,0)),ISERROR(VLOOKUP(TRIM(MID(N641,FIND(",",N641,FIND(",",N641)+1)+1,999)),MapTable!$A:$A,1,0))),"맵없음",
  ""),
IF(ISERROR(FIND(",",N641,FIND(",",N641,FIND(",",N641,FIND(",",N641)+1)+1)+1)),
  IF(OR(ISERROR(VLOOKUP(LEFT(N641,FIND(",",N641)-1),MapTable!$A:$A,1,0)),ISERROR(VLOOKUP(TRIM(MID(N641,FIND(",",N641)+1,FIND(",",N641,FIND(",",N641)+1)-FIND(",",N641)-1)),MapTable!$A:$A,1,0)),ISERROR(VLOOKUP(TRIM(MID(N641,FIND(",",N641,FIND(",",N641)+1)+1,FIND(",",N641,FIND(",",N641,FIND(",",N641)+1)+1)-FIND(",",N641,FIND(",",N641)+1)-1)),MapTable!$A:$A,1,0)),ISERROR(VLOOKUP(TRIM(MID(N641,FIND(",",N641,FIND(",",N641,FIND(",",N641)+1)+1)+1,999)),MapTable!$A:$A,1,0))),"맵없음",
  ""),
)))))</f>
        <v/>
      </c>
      <c r="T641" t="str">
        <f>IF(ISBLANK(S641),"",IF(ISERROR(VLOOKUP(S641,[1]DropTable!$A:$A,1,0)),"드랍없음",""))</f>
        <v/>
      </c>
      <c r="V641" t="str">
        <f>IF(ISBLANK(U641),"",IF(ISERROR(VLOOKUP(U641,[1]DropTable!$A:$A,1,0)),"드랍없음",""))</f>
        <v/>
      </c>
      <c r="X641">
        <v>8.1</v>
      </c>
    </row>
    <row r="642" spans="1:24" x14ac:dyDescent="0.3">
      <c r="A642">
        <v>17</v>
      </c>
      <c r="B642">
        <v>44</v>
      </c>
      <c r="C642">
        <f t="shared" si="32"/>
        <v>1680</v>
      </c>
      <c r="D642">
        <v>420</v>
      </c>
      <c r="E642" t="s">
        <v>114</v>
      </c>
      <c r="G642" t="b">
        <v>0</v>
      </c>
      <c r="H642" t="s">
        <v>24</v>
      </c>
      <c r="I642" t="str">
        <f>IF(ISBLANK(H642),"",IF(ISERROR(VLOOKUP(H642,MapTable!$A:$A,1,0)),"컨트롤없음",""))</f>
        <v/>
      </c>
      <c r="J642">
        <f t="shared" ref="J642:J705" si="33">IF(B642=0,0,
IF(COUNTIF(A:A,A642)=11,12,
IF(MOD(B642,((COUNTIF(A:A,A642)-1)/5))=0,12,
IF(MOD(B642,((COUNTIF(A:A,A642)-1)/5))=((COUNTIF(A:A,A642)-1)/10),11,
INT(B642/((COUNTIF(A:A,A642)-1)/5))+1))))</f>
        <v>5</v>
      </c>
      <c r="K642" t="b">
        <f t="shared" ref="K642:K705" ca="1" si="34">IF((COUNTIF(A:A,A642)-1)=B642,FALSE,
IF(J642=12,TRUE,
IF(OFFSET(J642,1,0)=12,TRUE)))</f>
        <v>0</v>
      </c>
      <c r="M642" t="str">
        <f>IF(ISBLANK(L642),"",IF(ISERROR(VLOOKUP(L642,MapTable!$A:$A,1,0)),"컨트롤없음",""))</f>
        <v/>
      </c>
      <c r="O642" t="str">
        <f>IF(ISBLANK(N642),"",
IF(ISERROR(FIND(",",N642)),
  IF(ISERROR(VLOOKUP(N642,MapTable!$A:$A,1,0)),"맵없음",
  ""),
IF(ISERROR(FIND(",",N642,FIND(",",N642)+1)),
  IF(OR(ISERROR(VLOOKUP(LEFT(N642,FIND(",",N642)-1),MapTable!$A:$A,1,0)),ISERROR(VLOOKUP(TRIM(MID(N642,FIND(",",N642)+1,999)),MapTable!$A:$A,1,0))),"맵없음",
  ""),
IF(ISERROR(FIND(",",N642,FIND(",",N642,FIND(",",N642)+1)+1)),
  IF(OR(ISERROR(VLOOKUP(LEFT(N642,FIND(",",N642)-1),MapTable!$A:$A,1,0)),ISERROR(VLOOKUP(TRIM(MID(N642,FIND(",",N642)+1,FIND(",",N642,FIND(",",N642)+1)-FIND(",",N642)-1)),MapTable!$A:$A,1,0)),ISERROR(VLOOKUP(TRIM(MID(N642,FIND(",",N642,FIND(",",N642)+1)+1,999)),MapTable!$A:$A,1,0))),"맵없음",
  ""),
IF(ISERROR(FIND(",",N642,FIND(",",N642,FIND(",",N642,FIND(",",N642)+1)+1)+1)),
  IF(OR(ISERROR(VLOOKUP(LEFT(N642,FIND(",",N642)-1),MapTable!$A:$A,1,0)),ISERROR(VLOOKUP(TRIM(MID(N642,FIND(",",N642)+1,FIND(",",N642,FIND(",",N642)+1)-FIND(",",N642)-1)),MapTable!$A:$A,1,0)),ISERROR(VLOOKUP(TRIM(MID(N642,FIND(",",N642,FIND(",",N642)+1)+1,FIND(",",N642,FIND(",",N642,FIND(",",N642)+1)+1)-FIND(",",N642,FIND(",",N642)+1)-1)),MapTable!$A:$A,1,0)),ISERROR(VLOOKUP(TRIM(MID(N642,FIND(",",N642,FIND(",",N642,FIND(",",N642)+1)+1)+1,999)),MapTable!$A:$A,1,0))),"맵없음",
  ""),
)))))</f>
        <v/>
      </c>
      <c r="T642" t="str">
        <f>IF(ISBLANK(S642),"",IF(ISERROR(VLOOKUP(S642,[1]DropTable!$A:$A,1,0)),"드랍없음",""))</f>
        <v/>
      </c>
      <c r="V642" t="str">
        <f>IF(ISBLANK(U642),"",IF(ISERROR(VLOOKUP(U642,[1]DropTable!$A:$A,1,0)),"드랍없음",""))</f>
        <v/>
      </c>
      <c r="X642">
        <v>8.1</v>
      </c>
    </row>
    <row r="643" spans="1:24" x14ac:dyDescent="0.3">
      <c r="A643">
        <v>17</v>
      </c>
      <c r="B643">
        <v>45</v>
      </c>
      <c r="C643">
        <f t="shared" si="32"/>
        <v>1680</v>
      </c>
      <c r="D643">
        <v>420</v>
      </c>
      <c r="E643" t="s">
        <v>114</v>
      </c>
      <c r="G643" t="b">
        <v>0</v>
      </c>
      <c r="H643" t="s">
        <v>24</v>
      </c>
      <c r="I643" t="str">
        <f>IF(ISBLANK(H643),"",IF(ISERROR(VLOOKUP(H643,MapTable!$A:$A,1,0)),"컨트롤없음",""))</f>
        <v/>
      </c>
      <c r="J643">
        <f t="shared" si="33"/>
        <v>11</v>
      </c>
      <c r="K643" t="b">
        <f t="shared" ca="1" si="34"/>
        <v>0</v>
      </c>
      <c r="M643" t="str">
        <f>IF(ISBLANK(L643),"",IF(ISERROR(VLOOKUP(L643,MapTable!$A:$A,1,0)),"컨트롤없음",""))</f>
        <v/>
      </c>
      <c r="O643" t="str">
        <f>IF(ISBLANK(N643),"",
IF(ISERROR(FIND(",",N643)),
  IF(ISERROR(VLOOKUP(N643,MapTable!$A:$A,1,0)),"맵없음",
  ""),
IF(ISERROR(FIND(",",N643,FIND(",",N643)+1)),
  IF(OR(ISERROR(VLOOKUP(LEFT(N643,FIND(",",N643)-1),MapTable!$A:$A,1,0)),ISERROR(VLOOKUP(TRIM(MID(N643,FIND(",",N643)+1,999)),MapTable!$A:$A,1,0))),"맵없음",
  ""),
IF(ISERROR(FIND(",",N643,FIND(",",N643,FIND(",",N643)+1)+1)),
  IF(OR(ISERROR(VLOOKUP(LEFT(N643,FIND(",",N643)-1),MapTable!$A:$A,1,0)),ISERROR(VLOOKUP(TRIM(MID(N643,FIND(",",N643)+1,FIND(",",N643,FIND(",",N643)+1)-FIND(",",N643)-1)),MapTable!$A:$A,1,0)),ISERROR(VLOOKUP(TRIM(MID(N643,FIND(",",N643,FIND(",",N643)+1)+1,999)),MapTable!$A:$A,1,0))),"맵없음",
  ""),
IF(ISERROR(FIND(",",N643,FIND(",",N643,FIND(",",N643,FIND(",",N643)+1)+1)+1)),
  IF(OR(ISERROR(VLOOKUP(LEFT(N643,FIND(",",N643)-1),MapTable!$A:$A,1,0)),ISERROR(VLOOKUP(TRIM(MID(N643,FIND(",",N643)+1,FIND(",",N643,FIND(",",N643)+1)-FIND(",",N643)-1)),MapTable!$A:$A,1,0)),ISERROR(VLOOKUP(TRIM(MID(N643,FIND(",",N643,FIND(",",N643)+1)+1,FIND(",",N643,FIND(",",N643,FIND(",",N643)+1)+1)-FIND(",",N643,FIND(",",N643)+1)-1)),MapTable!$A:$A,1,0)),ISERROR(VLOOKUP(TRIM(MID(N643,FIND(",",N643,FIND(",",N643,FIND(",",N643)+1)+1)+1,999)),MapTable!$A:$A,1,0))),"맵없음",
  ""),
)))))</f>
        <v/>
      </c>
      <c r="T643" t="str">
        <f>IF(ISBLANK(S643),"",IF(ISERROR(VLOOKUP(S643,[1]DropTable!$A:$A,1,0)),"드랍없음",""))</f>
        <v/>
      </c>
      <c r="V643" t="str">
        <f>IF(ISBLANK(U643),"",IF(ISERROR(VLOOKUP(U643,[1]DropTable!$A:$A,1,0)),"드랍없음",""))</f>
        <v/>
      </c>
      <c r="X643">
        <v>8.1</v>
      </c>
    </row>
    <row r="644" spans="1:24" x14ac:dyDescent="0.3">
      <c r="A644">
        <v>17</v>
      </c>
      <c r="B644">
        <v>46</v>
      </c>
      <c r="C644">
        <f t="shared" si="32"/>
        <v>1680</v>
      </c>
      <c r="D644">
        <v>420</v>
      </c>
      <c r="E644" t="s">
        <v>114</v>
      </c>
      <c r="G644" t="b">
        <v>0</v>
      </c>
      <c r="H644" t="s">
        <v>24</v>
      </c>
      <c r="I644" t="str">
        <f>IF(ISBLANK(H644),"",IF(ISERROR(VLOOKUP(H644,MapTable!$A:$A,1,0)),"컨트롤없음",""))</f>
        <v/>
      </c>
      <c r="J644">
        <f t="shared" si="33"/>
        <v>5</v>
      </c>
      <c r="K644" t="b">
        <f t="shared" ca="1" si="34"/>
        <v>0</v>
      </c>
      <c r="M644" t="str">
        <f>IF(ISBLANK(L644),"",IF(ISERROR(VLOOKUP(L644,MapTable!$A:$A,1,0)),"컨트롤없음",""))</f>
        <v/>
      </c>
      <c r="O644" t="str">
        <f>IF(ISBLANK(N644),"",
IF(ISERROR(FIND(",",N644)),
  IF(ISERROR(VLOOKUP(N644,MapTable!$A:$A,1,0)),"맵없음",
  ""),
IF(ISERROR(FIND(",",N644,FIND(",",N644)+1)),
  IF(OR(ISERROR(VLOOKUP(LEFT(N644,FIND(",",N644)-1),MapTable!$A:$A,1,0)),ISERROR(VLOOKUP(TRIM(MID(N644,FIND(",",N644)+1,999)),MapTable!$A:$A,1,0))),"맵없음",
  ""),
IF(ISERROR(FIND(",",N644,FIND(",",N644,FIND(",",N644)+1)+1)),
  IF(OR(ISERROR(VLOOKUP(LEFT(N644,FIND(",",N644)-1),MapTable!$A:$A,1,0)),ISERROR(VLOOKUP(TRIM(MID(N644,FIND(",",N644)+1,FIND(",",N644,FIND(",",N644)+1)-FIND(",",N644)-1)),MapTable!$A:$A,1,0)),ISERROR(VLOOKUP(TRIM(MID(N644,FIND(",",N644,FIND(",",N644)+1)+1,999)),MapTable!$A:$A,1,0))),"맵없음",
  ""),
IF(ISERROR(FIND(",",N644,FIND(",",N644,FIND(",",N644,FIND(",",N644)+1)+1)+1)),
  IF(OR(ISERROR(VLOOKUP(LEFT(N644,FIND(",",N644)-1),MapTable!$A:$A,1,0)),ISERROR(VLOOKUP(TRIM(MID(N644,FIND(",",N644)+1,FIND(",",N644,FIND(",",N644)+1)-FIND(",",N644)-1)),MapTable!$A:$A,1,0)),ISERROR(VLOOKUP(TRIM(MID(N644,FIND(",",N644,FIND(",",N644)+1)+1,FIND(",",N644,FIND(",",N644,FIND(",",N644)+1)+1)-FIND(",",N644,FIND(",",N644)+1)-1)),MapTable!$A:$A,1,0)),ISERROR(VLOOKUP(TRIM(MID(N644,FIND(",",N644,FIND(",",N644,FIND(",",N644)+1)+1)+1,999)),MapTable!$A:$A,1,0))),"맵없음",
  ""),
)))))</f>
        <v/>
      </c>
      <c r="T644" t="str">
        <f>IF(ISBLANK(S644),"",IF(ISERROR(VLOOKUP(S644,[1]DropTable!$A:$A,1,0)),"드랍없음",""))</f>
        <v/>
      </c>
      <c r="V644" t="str">
        <f>IF(ISBLANK(U644),"",IF(ISERROR(VLOOKUP(U644,[1]DropTable!$A:$A,1,0)),"드랍없음",""))</f>
        <v/>
      </c>
      <c r="X644">
        <v>8.1</v>
      </c>
    </row>
    <row r="645" spans="1:24" x14ac:dyDescent="0.3">
      <c r="A645">
        <v>17</v>
      </c>
      <c r="B645">
        <v>47</v>
      </c>
      <c r="C645">
        <f t="shared" si="32"/>
        <v>1680</v>
      </c>
      <c r="D645">
        <v>420</v>
      </c>
      <c r="E645" t="s">
        <v>114</v>
      </c>
      <c r="G645" t="b">
        <v>0</v>
      </c>
      <c r="H645" t="s">
        <v>24</v>
      </c>
      <c r="I645" t="str">
        <f>IF(ISBLANK(H645),"",IF(ISERROR(VLOOKUP(H645,MapTable!$A:$A,1,0)),"컨트롤없음",""))</f>
        <v/>
      </c>
      <c r="J645">
        <f t="shared" si="33"/>
        <v>5</v>
      </c>
      <c r="K645" t="b">
        <f t="shared" ca="1" si="34"/>
        <v>0</v>
      </c>
      <c r="M645" t="str">
        <f>IF(ISBLANK(L645),"",IF(ISERROR(VLOOKUP(L645,MapTable!$A:$A,1,0)),"컨트롤없음",""))</f>
        <v/>
      </c>
      <c r="O645" t="str">
        <f>IF(ISBLANK(N645),"",
IF(ISERROR(FIND(",",N645)),
  IF(ISERROR(VLOOKUP(N645,MapTable!$A:$A,1,0)),"맵없음",
  ""),
IF(ISERROR(FIND(",",N645,FIND(",",N645)+1)),
  IF(OR(ISERROR(VLOOKUP(LEFT(N645,FIND(",",N645)-1),MapTable!$A:$A,1,0)),ISERROR(VLOOKUP(TRIM(MID(N645,FIND(",",N645)+1,999)),MapTable!$A:$A,1,0))),"맵없음",
  ""),
IF(ISERROR(FIND(",",N645,FIND(",",N645,FIND(",",N645)+1)+1)),
  IF(OR(ISERROR(VLOOKUP(LEFT(N645,FIND(",",N645)-1),MapTable!$A:$A,1,0)),ISERROR(VLOOKUP(TRIM(MID(N645,FIND(",",N645)+1,FIND(",",N645,FIND(",",N645)+1)-FIND(",",N645)-1)),MapTable!$A:$A,1,0)),ISERROR(VLOOKUP(TRIM(MID(N645,FIND(",",N645,FIND(",",N645)+1)+1,999)),MapTable!$A:$A,1,0))),"맵없음",
  ""),
IF(ISERROR(FIND(",",N645,FIND(",",N645,FIND(",",N645,FIND(",",N645)+1)+1)+1)),
  IF(OR(ISERROR(VLOOKUP(LEFT(N645,FIND(",",N645)-1),MapTable!$A:$A,1,0)),ISERROR(VLOOKUP(TRIM(MID(N645,FIND(",",N645)+1,FIND(",",N645,FIND(",",N645)+1)-FIND(",",N645)-1)),MapTable!$A:$A,1,0)),ISERROR(VLOOKUP(TRIM(MID(N645,FIND(",",N645,FIND(",",N645)+1)+1,FIND(",",N645,FIND(",",N645,FIND(",",N645)+1)+1)-FIND(",",N645,FIND(",",N645)+1)-1)),MapTable!$A:$A,1,0)),ISERROR(VLOOKUP(TRIM(MID(N645,FIND(",",N645,FIND(",",N645,FIND(",",N645)+1)+1)+1,999)),MapTable!$A:$A,1,0))),"맵없음",
  ""),
)))))</f>
        <v/>
      </c>
      <c r="T645" t="str">
        <f>IF(ISBLANK(S645),"",IF(ISERROR(VLOOKUP(S645,[1]DropTable!$A:$A,1,0)),"드랍없음",""))</f>
        <v/>
      </c>
      <c r="V645" t="str">
        <f>IF(ISBLANK(U645),"",IF(ISERROR(VLOOKUP(U645,[1]DropTable!$A:$A,1,0)),"드랍없음",""))</f>
        <v/>
      </c>
      <c r="X645">
        <v>8.1</v>
      </c>
    </row>
    <row r="646" spans="1:24" x14ac:dyDescent="0.3">
      <c r="A646">
        <v>17</v>
      </c>
      <c r="B646">
        <v>48</v>
      </c>
      <c r="C646">
        <f t="shared" si="32"/>
        <v>1680</v>
      </c>
      <c r="D646">
        <v>420</v>
      </c>
      <c r="E646" t="s">
        <v>114</v>
      </c>
      <c r="G646" t="b">
        <v>0</v>
      </c>
      <c r="H646" t="s">
        <v>24</v>
      </c>
      <c r="I646" t="str">
        <f>IF(ISBLANK(H646),"",IF(ISERROR(VLOOKUP(H646,MapTable!$A:$A,1,0)),"컨트롤없음",""))</f>
        <v/>
      </c>
      <c r="J646">
        <f t="shared" si="33"/>
        <v>5</v>
      </c>
      <c r="K646" t="b">
        <f t="shared" ca="1" si="34"/>
        <v>0</v>
      </c>
      <c r="M646" t="str">
        <f>IF(ISBLANK(L646),"",IF(ISERROR(VLOOKUP(L646,MapTable!$A:$A,1,0)),"컨트롤없음",""))</f>
        <v/>
      </c>
      <c r="O646" t="str">
        <f>IF(ISBLANK(N646),"",
IF(ISERROR(FIND(",",N646)),
  IF(ISERROR(VLOOKUP(N646,MapTable!$A:$A,1,0)),"맵없음",
  ""),
IF(ISERROR(FIND(",",N646,FIND(",",N646)+1)),
  IF(OR(ISERROR(VLOOKUP(LEFT(N646,FIND(",",N646)-1),MapTable!$A:$A,1,0)),ISERROR(VLOOKUP(TRIM(MID(N646,FIND(",",N646)+1,999)),MapTable!$A:$A,1,0))),"맵없음",
  ""),
IF(ISERROR(FIND(",",N646,FIND(",",N646,FIND(",",N646)+1)+1)),
  IF(OR(ISERROR(VLOOKUP(LEFT(N646,FIND(",",N646)-1),MapTable!$A:$A,1,0)),ISERROR(VLOOKUP(TRIM(MID(N646,FIND(",",N646)+1,FIND(",",N646,FIND(",",N646)+1)-FIND(",",N646)-1)),MapTable!$A:$A,1,0)),ISERROR(VLOOKUP(TRIM(MID(N646,FIND(",",N646,FIND(",",N646)+1)+1,999)),MapTable!$A:$A,1,0))),"맵없음",
  ""),
IF(ISERROR(FIND(",",N646,FIND(",",N646,FIND(",",N646,FIND(",",N646)+1)+1)+1)),
  IF(OR(ISERROR(VLOOKUP(LEFT(N646,FIND(",",N646)-1),MapTable!$A:$A,1,0)),ISERROR(VLOOKUP(TRIM(MID(N646,FIND(",",N646)+1,FIND(",",N646,FIND(",",N646)+1)-FIND(",",N646)-1)),MapTable!$A:$A,1,0)),ISERROR(VLOOKUP(TRIM(MID(N646,FIND(",",N646,FIND(",",N646)+1)+1,FIND(",",N646,FIND(",",N646,FIND(",",N646)+1)+1)-FIND(",",N646,FIND(",",N646)+1)-1)),MapTable!$A:$A,1,0)),ISERROR(VLOOKUP(TRIM(MID(N646,FIND(",",N646,FIND(",",N646,FIND(",",N646)+1)+1)+1,999)),MapTable!$A:$A,1,0))),"맵없음",
  ""),
)))))</f>
        <v/>
      </c>
      <c r="T646" t="str">
        <f>IF(ISBLANK(S646),"",IF(ISERROR(VLOOKUP(S646,[1]DropTable!$A:$A,1,0)),"드랍없음",""))</f>
        <v/>
      </c>
      <c r="V646" t="str">
        <f>IF(ISBLANK(U646),"",IF(ISERROR(VLOOKUP(U646,[1]DropTable!$A:$A,1,0)),"드랍없음",""))</f>
        <v/>
      </c>
      <c r="X646">
        <v>8.1</v>
      </c>
    </row>
    <row r="647" spans="1:24" x14ac:dyDescent="0.3">
      <c r="A647">
        <v>17</v>
      </c>
      <c r="B647">
        <v>49</v>
      </c>
      <c r="C647">
        <f t="shared" si="32"/>
        <v>1680</v>
      </c>
      <c r="D647">
        <v>420</v>
      </c>
      <c r="E647" t="s">
        <v>114</v>
      </c>
      <c r="G647" t="b">
        <v>0</v>
      </c>
      <c r="H647" t="s">
        <v>24</v>
      </c>
      <c r="I647" t="str">
        <f>IF(ISBLANK(H647),"",IF(ISERROR(VLOOKUP(H647,MapTable!$A:$A,1,0)),"컨트롤없음",""))</f>
        <v/>
      </c>
      <c r="J647">
        <f t="shared" si="33"/>
        <v>5</v>
      </c>
      <c r="K647" t="b">
        <f t="shared" ca="1" si="34"/>
        <v>1</v>
      </c>
      <c r="M647" t="str">
        <f>IF(ISBLANK(L647),"",IF(ISERROR(VLOOKUP(L647,MapTable!$A:$A,1,0)),"컨트롤없음",""))</f>
        <v/>
      </c>
      <c r="O647" t="str">
        <f>IF(ISBLANK(N647),"",
IF(ISERROR(FIND(",",N647)),
  IF(ISERROR(VLOOKUP(N647,MapTable!$A:$A,1,0)),"맵없음",
  ""),
IF(ISERROR(FIND(",",N647,FIND(",",N647)+1)),
  IF(OR(ISERROR(VLOOKUP(LEFT(N647,FIND(",",N647)-1),MapTable!$A:$A,1,0)),ISERROR(VLOOKUP(TRIM(MID(N647,FIND(",",N647)+1,999)),MapTable!$A:$A,1,0))),"맵없음",
  ""),
IF(ISERROR(FIND(",",N647,FIND(",",N647,FIND(",",N647)+1)+1)),
  IF(OR(ISERROR(VLOOKUP(LEFT(N647,FIND(",",N647)-1),MapTable!$A:$A,1,0)),ISERROR(VLOOKUP(TRIM(MID(N647,FIND(",",N647)+1,FIND(",",N647,FIND(",",N647)+1)-FIND(",",N647)-1)),MapTable!$A:$A,1,0)),ISERROR(VLOOKUP(TRIM(MID(N647,FIND(",",N647,FIND(",",N647)+1)+1,999)),MapTable!$A:$A,1,0))),"맵없음",
  ""),
IF(ISERROR(FIND(",",N647,FIND(",",N647,FIND(",",N647,FIND(",",N647)+1)+1)+1)),
  IF(OR(ISERROR(VLOOKUP(LEFT(N647,FIND(",",N647)-1),MapTable!$A:$A,1,0)),ISERROR(VLOOKUP(TRIM(MID(N647,FIND(",",N647)+1,FIND(",",N647,FIND(",",N647)+1)-FIND(",",N647)-1)),MapTable!$A:$A,1,0)),ISERROR(VLOOKUP(TRIM(MID(N647,FIND(",",N647,FIND(",",N647)+1)+1,FIND(",",N647,FIND(",",N647,FIND(",",N647)+1)+1)-FIND(",",N647,FIND(",",N647)+1)-1)),MapTable!$A:$A,1,0)),ISERROR(VLOOKUP(TRIM(MID(N647,FIND(",",N647,FIND(",",N647,FIND(",",N647)+1)+1)+1,999)),MapTable!$A:$A,1,0))),"맵없음",
  ""),
)))))</f>
        <v/>
      </c>
      <c r="T647" t="str">
        <f>IF(ISBLANK(S647),"",IF(ISERROR(VLOOKUP(S647,[1]DropTable!$A:$A,1,0)),"드랍없음",""))</f>
        <v/>
      </c>
      <c r="V647" t="str">
        <f>IF(ISBLANK(U647),"",IF(ISERROR(VLOOKUP(U647,[1]DropTable!$A:$A,1,0)),"드랍없음",""))</f>
        <v/>
      </c>
      <c r="X647">
        <v>8.1</v>
      </c>
    </row>
    <row r="648" spans="1:24" x14ac:dyDescent="0.3">
      <c r="A648">
        <v>17</v>
      </c>
      <c r="B648">
        <v>50</v>
      </c>
      <c r="C648">
        <f t="shared" si="32"/>
        <v>1680</v>
      </c>
      <c r="D648">
        <v>420</v>
      </c>
      <c r="E648" t="s">
        <v>114</v>
      </c>
      <c r="G648" t="b">
        <v>0</v>
      </c>
      <c r="H648" t="s">
        <v>24</v>
      </c>
      <c r="I648" t="str">
        <f>IF(ISBLANK(H648),"",IF(ISERROR(VLOOKUP(H648,MapTable!$A:$A,1,0)),"컨트롤없음",""))</f>
        <v/>
      </c>
      <c r="J648">
        <f t="shared" si="33"/>
        <v>12</v>
      </c>
      <c r="K648" t="b">
        <f t="shared" ca="1" si="34"/>
        <v>0</v>
      </c>
      <c r="M648" t="str">
        <f>IF(ISBLANK(L648),"",IF(ISERROR(VLOOKUP(L648,MapTable!$A:$A,1,0)),"컨트롤없음",""))</f>
        <v/>
      </c>
      <c r="O648" t="str">
        <f>IF(ISBLANK(N648),"",
IF(ISERROR(FIND(",",N648)),
  IF(ISERROR(VLOOKUP(N648,MapTable!$A:$A,1,0)),"맵없음",
  ""),
IF(ISERROR(FIND(",",N648,FIND(",",N648)+1)),
  IF(OR(ISERROR(VLOOKUP(LEFT(N648,FIND(",",N648)-1),MapTable!$A:$A,1,0)),ISERROR(VLOOKUP(TRIM(MID(N648,FIND(",",N648)+1,999)),MapTable!$A:$A,1,0))),"맵없음",
  ""),
IF(ISERROR(FIND(",",N648,FIND(",",N648,FIND(",",N648)+1)+1)),
  IF(OR(ISERROR(VLOOKUP(LEFT(N648,FIND(",",N648)-1),MapTable!$A:$A,1,0)),ISERROR(VLOOKUP(TRIM(MID(N648,FIND(",",N648)+1,FIND(",",N648,FIND(",",N648)+1)-FIND(",",N648)-1)),MapTable!$A:$A,1,0)),ISERROR(VLOOKUP(TRIM(MID(N648,FIND(",",N648,FIND(",",N648)+1)+1,999)),MapTable!$A:$A,1,0))),"맵없음",
  ""),
IF(ISERROR(FIND(",",N648,FIND(",",N648,FIND(",",N648,FIND(",",N648)+1)+1)+1)),
  IF(OR(ISERROR(VLOOKUP(LEFT(N648,FIND(",",N648)-1),MapTable!$A:$A,1,0)),ISERROR(VLOOKUP(TRIM(MID(N648,FIND(",",N648)+1,FIND(",",N648,FIND(",",N648)+1)-FIND(",",N648)-1)),MapTable!$A:$A,1,0)),ISERROR(VLOOKUP(TRIM(MID(N648,FIND(",",N648,FIND(",",N648)+1)+1,FIND(",",N648,FIND(",",N648,FIND(",",N648)+1)+1)-FIND(",",N648,FIND(",",N648)+1)-1)),MapTable!$A:$A,1,0)),ISERROR(VLOOKUP(TRIM(MID(N648,FIND(",",N648,FIND(",",N648,FIND(",",N648)+1)+1)+1,999)),MapTable!$A:$A,1,0))),"맵없음",
  ""),
)))))</f>
        <v/>
      </c>
      <c r="T648" t="str">
        <f>IF(ISBLANK(S648),"",IF(ISERROR(VLOOKUP(S648,[1]DropTable!$A:$A,1,0)),"드랍없음",""))</f>
        <v/>
      </c>
      <c r="V648" t="str">
        <f>IF(ISBLANK(U648),"",IF(ISERROR(VLOOKUP(U648,[1]DropTable!$A:$A,1,0)),"드랍없음",""))</f>
        <v/>
      </c>
      <c r="X648">
        <v>8.1</v>
      </c>
    </row>
    <row r="649" spans="1:24" x14ac:dyDescent="0.3">
      <c r="A649">
        <v>18</v>
      </c>
      <c r="B649">
        <v>0</v>
      </c>
      <c r="C649">
        <v>1680</v>
      </c>
      <c r="D649">
        <v>420</v>
      </c>
      <c r="E649" t="s">
        <v>114</v>
      </c>
      <c r="G649" t="b">
        <v>0</v>
      </c>
      <c r="H649" t="s">
        <v>64</v>
      </c>
      <c r="I649" t="str">
        <f>IF(ISBLANK(H649),"",IF(ISERROR(VLOOKUP(H649,MapTable!$A:$A,1,0)),"컨트롤없음",""))</f>
        <v/>
      </c>
      <c r="J649">
        <f t="shared" si="33"/>
        <v>0</v>
      </c>
      <c r="K649" t="b">
        <f t="shared" ca="1" si="34"/>
        <v>0</v>
      </c>
      <c r="M649" t="str">
        <f>IF(ISBLANK(L649),"",IF(ISERROR(VLOOKUP(L649,MapTable!$A:$A,1,0)),"컨트롤없음",""))</f>
        <v/>
      </c>
      <c r="O649" t="str">
        <f>IF(ISBLANK(N649),"",
IF(ISERROR(FIND(",",N649)),
  IF(ISERROR(VLOOKUP(N649,MapTable!$A:$A,1,0)),"맵없음",
  ""),
IF(ISERROR(FIND(",",N649,FIND(",",N649)+1)),
  IF(OR(ISERROR(VLOOKUP(LEFT(N649,FIND(",",N649)-1),MapTable!$A:$A,1,0)),ISERROR(VLOOKUP(TRIM(MID(N649,FIND(",",N649)+1,999)),MapTable!$A:$A,1,0))),"맵없음",
  ""),
IF(ISERROR(FIND(",",N649,FIND(",",N649,FIND(",",N649)+1)+1)),
  IF(OR(ISERROR(VLOOKUP(LEFT(N649,FIND(",",N649)-1),MapTable!$A:$A,1,0)),ISERROR(VLOOKUP(TRIM(MID(N649,FIND(",",N649)+1,FIND(",",N649,FIND(",",N649)+1)-FIND(",",N649)-1)),MapTable!$A:$A,1,0)),ISERROR(VLOOKUP(TRIM(MID(N649,FIND(",",N649,FIND(",",N649)+1)+1,999)),MapTable!$A:$A,1,0))),"맵없음",
  ""),
IF(ISERROR(FIND(",",N649,FIND(",",N649,FIND(",",N649,FIND(",",N649)+1)+1)+1)),
  IF(OR(ISERROR(VLOOKUP(LEFT(N649,FIND(",",N649)-1),MapTable!$A:$A,1,0)),ISERROR(VLOOKUP(TRIM(MID(N649,FIND(",",N649)+1,FIND(",",N649,FIND(",",N649)+1)-FIND(",",N649)-1)),MapTable!$A:$A,1,0)),ISERROR(VLOOKUP(TRIM(MID(N649,FIND(",",N649,FIND(",",N649)+1)+1,FIND(",",N649,FIND(",",N649,FIND(",",N649)+1)+1)-FIND(",",N649,FIND(",",N649)+1)-1)),MapTable!$A:$A,1,0)),ISERROR(VLOOKUP(TRIM(MID(N649,FIND(",",N649,FIND(",",N649,FIND(",",N649)+1)+1)+1,999)),MapTable!$A:$A,1,0))),"맵없음",
  ""),
)))))</f>
        <v/>
      </c>
      <c r="T649" t="str">
        <f>IF(ISBLANK(S649),"",IF(ISERROR(VLOOKUP(S649,[1]DropTable!$A:$A,1,0)),"드랍없음",""))</f>
        <v/>
      </c>
      <c r="V649" t="str">
        <f>IF(ISBLANK(U649),"",IF(ISERROR(VLOOKUP(U649,[1]DropTable!$A:$A,1,0)),"드랍없음",""))</f>
        <v/>
      </c>
      <c r="X649">
        <v>8.1</v>
      </c>
    </row>
    <row r="650" spans="1:24" x14ac:dyDescent="0.3">
      <c r="A650">
        <v>18</v>
      </c>
      <c r="B650">
        <v>1</v>
      </c>
      <c r="C650">
        <f t="shared" si="32"/>
        <v>1680</v>
      </c>
      <c r="D650">
        <v>420</v>
      </c>
      <c r="E650" t="s">
        <v>114</v>
      </c>
      <c r="G650" t="b">
        <v>0</v>
      </c>
      <c r="H650" t="s">
        <v>24</v>
      </c>
      <c r="I650" t="str">
        <f>IF(ISBLANK(H650),"",IF(ISERROR(VLOOKUP(H650,MapTable!$A:$A,1,0)),"컨트롤없음",""))</f>
        <v/>
      </c>
      <c r="J650">
        <f t="shared" si="33"/>
        <v>1</v>
      </c>
      <c r="K650" t="b">
        <f t="shared" ca="1" si="34"/>
        <v>0</v>
      </c>
      <c r="M650" t="str">
        <f>IF(ISBLANK(L650),"",IF(ISERROR(VLOOKUP(L650,MapTable!$A:$A,1,0)),"컨트롤없음",""))</f>
        <v/>
      </c>
      <c r="O650" t="str">
        <f>IF(ISBLANK(N650),"",
IF(ISERROR(FIND(",",N650)),
  IF(ISERROR(VLOOKUP(N650,MapTable!$A:$A,1,0)),"맵없음",
  ""),
IF(ISERROR(FIND(",",N650,FIND(",",N650)+1)),
  IF(OR(ISERROR(VLOOKUP(LEFT(N650,FIND(",",N650)-1),MapTable!$A:$A,1,0)),ISERROR(VLOOKUP(TRIM(MID(N650,FIND(",",N650)+1,999)),MapTable!$A:$A,1,0))),"맵없음",
  ""),
IF(ISERROR(FIND(",",N650,FIND(",",N650,FIND(",",N650)+1)+1)),
  IF(OR(ISERROR(VLOOKUP(LEFT(N650,FIND(",",N650)-1),MapTable!$A:$A,1,0)),ISERROR(VLOOKUP(TRIM(MID(N650,FIND(",",N650)+1,FIND(",",N650,FIND(",",N650)+1)-FIND(",",N650)-1)),MapTable!$A:$A,1,0)),ISERROR(VLOOKUP(TRIM(MID(N650,FIND(",",N650,FIND(",",N650)+1)+1,999)),MapTable!$A:$A,1,0))),"맵없음",
  ""),
IF(ISERROR(FIND(",",N650,FIND(",",N650,FIND(",",N650,FIND(",",N650)+1)+1)+1)),
  IF(OR(ISERROR(VLOOKUP(LEFT(N650,FIND(",",N650)-1),MapTable!$A:$A,1,0)),ISERROR(VLOOKUP(TRIM(MID(N650,FIND(",",N650)+1,FIND(",",N650,FIND(",",N650)+1)-FIND(",",N650)-1)),MapTable!$A:$A,1,0)),ISERROR(VLOOKUP(TRIM(MID(N650,FIND(",",N650,FIND(",",N650)+1)+1,FIND(",",N650,FIND(",",N650,FIND(",",N650)+1)+1)-FIND(",",N650,FIND(",",N650)+1)-1)),MapTable!$A:$A,1,0)),ISERROR(VLOOKUP(TRIM(MID(N650,FIND(",",N650,FIND(",",N650,FIND(",",N650)+1)+1)+1,999)),MapTable!$A:$A,1,0))),"맵없음",
  ""),
)))))</f>
        <v/>
      </c>
      <c r="T650" t="str">
        <f>IF(ISBLANK(S650),"",IF(ISERROR(VLOOKUP(S650,[1]DropTable!$A:$A,1,0)),"드랍없음",""))</f>
        <v/>
      </c>
      <c r="V650" t="str">
        <f>IF(ISBLANK(U650),"",IF(ISERROR(VLOOKUP(U650,[1]DropTable!$A:$A,1,0)),"드랍없음",""))</f>
        <v/>
      </c>
      <c r="X650">
        <v>8.1</v>
      </c>
    </row>
    <row r="651" spans="1:24" x14ac:dyDescent="0.3">
      <c r="A651">
        <v>18</v>
      </c>
      <c r="B651">
        <v>2</v>
      </c>
      <c r="C651">
        <f t="shared" si="32"/>
        <v>1680</v>
      </c>
      <c r="D651">
        <v>420</v>
      </c>
      <c r="E651" t="s">
        <v>114</v>
      </c>
      <c r="G651" t="b">
        <v>0</v>
      </c>
      <c r="H651" t="s">
        <v>24</v>
      </c>
      <c r="I651" t="str">
        <f>IF(ISBLANK(H651),"",IF(ISERROR(VLOOKUP(H651,MapTable!$A:$A,1,0)),"컨트롤없음",""))</f>
        <v/>
      </c>
      <c r="J651">
        <f t="shared" si="33"/>
        <v>1</v>
      </c>
      <c r="K651" t="b">
        <f t="shared" ca="1" si="34"/>
        <v>0</v>
      </c>
      <c r="M651" t="str">
        <f>IF(ISBLANK(L651),"",IF(ISERROR(VLOOKUP(L651,MapTable!$A:$A,1,0)),"컨트롤없음",""))</f>
        <v/>
      </c>
      <c r="O651" t="str">
        <f>IF(ISBLANK(N651),"",
IF(ISERROR(FIND(",",N651)),
  IF(ISERROR(VLOOKUP(N651,MapTable!$A:$A,1,0)),"맵없음",
  ""),
IF(ISERROR(FIND(",",N651,FIND(",",N651)+1)),
  IF(OR(ISERROR(VLOOKUP(LEFT(N651,FIND(",",N651)-1),MapTable!$A:$A,1,0)),ISERROR(VLOOKUP(TRIM(MID(N651,FIND(",",N651)+1,999)),MapTable!$A:$A,1,0))),"맵없음",
  ""),
IF(ISERROR(FIND(",",N651,FIND(",",N651,FIND(",",N651)+1)+1)),
  IF(OR(ISERROR(VLOOKUP(LEFT(N651,FIND(",",N651)-1),MapTable!$A:$A,1,0)),ISERROR(VLOOKUP(TRIM(MID(N651,FIND(",",N651)+1,FIND(",",N651,FIND(",",N651)+1)-FIND(",",N651)-1)),MapTable!$A:$A,1,0)),ISERROR(VLOOKUP(TRIM(MID(N651,FIND(",",N651,FIND(",",N651)+1)+1,999)),MapTable!$A:$A,1,0))),"맵없음",
  ""),
IF(ISERROR(FIND(",",N651,FIND(",",N651,FIND(",",N651,FIND(",",N651)+1)+1)+1)),
  IF(OR(ISERROR(VLOOKUP(LEFT(N651,FIND(",",N651)-1),MapTable!$A:$A,1,0)),ISERROR(VLOOKUP(TRIM(MID(N651,FIND(",",N651)+1,FIND(",",N651,FIND(",",N651)+1)-FIND(",",N651)-1)),MapTable!$A:$A,1,0)),ISERROR(VLOOKUP(TRIM(MID(N651,FIND(",",N651,FIND(",",N651)+1)+1,FIND(",",N651,FIND(",",N651,FIND(",",N651)+1)+1)-FIND(",",N651,FIND(",",N651)+1)-1)),MapTable!$A:$A,1,0)),ISERROR(VLOOKUP(TRIM(MID(N651,FIND(",",N651,FIND(",",N651,FIND(",",N651)+1)+1)+1,999)),MapTable!$A:$A,1,0))),"맵없음",
  ""),
)))))</f>
        <v/>
      </c>
      <c r="T651" t="str">
        <f>IF(ISBLANK(S651),"",IF(ISERROR(VLOOKUP(S651,[1]DropTable!$A:$A,1,0)),"드랍없음",""))</f>
        <v/>
      </c>
      <c r="V651" t="str">
        <f>IF(ISBLANK(U651),"",IF(ISERROR(VLOOKUP(U651,[1]DropTable!$A:$A,1,0)),"드랍없음",""))</f>
        <v/>
      </c>
      <c r="X651">
        <v>8.1</v>
      </c>
    </row>
    <row r="652" spans="1:24" x14ac:dyDescent="0.3">
      <c r="A652">
        <v>18</v>
      </c>
      <c r="B652">
        <v>3</v>
      </c>
      <c r="C652">
        <f t="shared" si="32"/>
        <v>1680</v>
      </c>
      <c r="D652">
        <v>420</v>
      </c>
      <c r="E652" t="s">
        <v>114</v>
      </c>
      <c r="G652" t="b">
        <v>0</v>
      </c>
      <c r="H652" t="s">
        <v>24</v>
      </c>
      <c r="I652" t="str">
        <f>IF(ISBLANK(H652),"",IF(ISERROR(VLOOKUP(H652,MapTable!$A:$A,1,0)),"컨트롤없음",""))</f>
        <v/>
      </c>
      <c r="J652">
        <f t="shared" si="33"/>
        <v>1</v>
      </c>
      <c r="K652" t="b">
        <f t="shared" ca="1" si="34"/>
        <v>0</v>
      </c>
      <c r="M652" t="str">
        <f>IF(ISBLANK(L652),"",IF(ISERROR(VLOOKUP(L652,MapTable!$A:$A,1,0)),"컨트롤없음",""))</f>
        <v/>
      </c>
      <c r="O652" t="str">
        <f>IF(ISBLANK(N652),"",
IF(ISERROR(FIND(",",N652)),
  IF(ISERROR(VLOOKUP(N652,MapTable!$A:$A,1,0)),"맵없음",
  ""),
IF(ISERROR(FIND(",",N652,FIND(",",N652)+1)),
  IF(OR(ISERROR(VLOOKUP(LEFT(N652,FIND(",",N652)-1),MapTable!$A:$A,1,0)),ISERROR(VLOOKUP(TRIM(MID(N652,FIND(",",N652)+1,999)),MapTable!$A:$A,1,0))),"맵없음",
  ""),
IF(ISERROR(FIND(",",N652,FIND(",",N652,FIND(",",N652)+1)+1)),
  IF(OR(ISERROR(VLOOKUP(LEFT(N652,FIND(",",N652)-1),MapTable!$A:$A,1,0)),ISERROR(VLOOKUP(TRIM(MID(N652,FIND(",",N652)+1,FIND(",",N652,FIND(",",N652)+1)-FIND(",",N652)-1)),MapTable!$A:$A,1,0)),ISERROR(VLOOKUP(TRIM(MID(N652,FIND(",",N652,FIND(",",N652)+1)+1,999)),MapTable!$A:$A,1,0))),"맵없음",
  ""),
IF(ISERROR(FIND(",",N652,FIND(",",N652,FIND(",",N652,FIND(",",N652)+1)+1)+1)),
  IF(OR(ISERROR(VLOOKUP(LEFT(N652,FIND(",",N652)-1),MapTable!$A:$A,1,0)),ISERROR(VLOOKUP(TRIM(MID(N652,FIND(",",N652)+1,FIND(",",N652,FIND(",",N652)+1)-FIND(",",N652)-1)),MapTable!$A:$A,1,0)),ISERROR(VLOOKUP(TRIM(MID(N652,FIND(",",N652,FIND(",",N652)+1)+1,FIND(",",N652,FIND(",",N652,FIND(",",N652)+1)+1)-FIND(",",N652,FIND(",",N652)+1)-1)),MapTable!$A:$A,1,0)),ISERROR(VLOOKUP(TRIM(MID(N652,FIND(",",N652,FIND(",",N652,FIND(",",N652)+1)+1)+1,999)),MapTable!$A:$A,1,0))),"맵없음",
  ""),
)))))</f>
        <v/>
      </c>
      <c r="T652" t="str">
        <f>IF(ISBLANK(S652),"",IF(ISERROR(VLOOKUP(S652,[1]DropTable!$A:$A,1,0)),"드랍없음",""))</f>
        <v/>
      </c>
      <c r="V652" t="str">
        <f>IF(ISBLANK(U652),"",IF(ISERROR(VLOOKUP(U652,[1]DropTable!$A:$A,1,0)),"드랍없음",""))</f>
        <v/>
      </c>
      <c r="X652">
        <v>8.1</v>
      </c>
    </row>
    <row r="653" spans="1:24" x14ac:dyDescent="0.3">
      <c r="A653">
        <v>18</v>
      </c>
      <c r="B653">
        <v>4</v>
      </c>
      <c r="C653">
        <f t="shared" si="32"/>
        <v>1680</v>
      </c>
      <c r="D653">
        <v>420</v>
      </c>
      <c r="E653" t="s">
        <v>114</v>
      </c>
      <c r="G653" t="b">
        <v>0</v>
      </c>
      <c r="H653" t="s">
        <v>24</v>
      </c>
      <c r="I653" t="str">
        <f>IF(ISBLANK(H653),"",IF(ISERROR(VLOOKUP(H653,MapTable!$A:$A,1,0)),"컨트롤없음",""))</f>
        <v/>
      </c>
      <c r="J653">
        <f t="shared" si="33"/>
        <v>11</v>
      </c>
      <c r="K653" t="b">
        <f t="shared" ca="1" si="34"/>
        <v>0</v>
      </c>
      <c r="M653" t="str">
        <f>IF(ISBLANK(L653),"",IF(ISERROR(VLOOKUP(L653,MapTable!$A:$A,1,0)),"컨트롤없음",""))</f>
        <v/>
      </c>
      <c r="O653" t="str">
        <f>IF(ISBLANK(N653),"",
IF(ISERROR(FIND(",",N653)),
  IF(ISERROR(VLOOKUP(N653,MapTable!$A:$A,1,0)),"맵없음",
  ""),
IF(ISERROR(FIND(",",N653,FIND(",",N653)+1)),
  IF(OR(ISERROR(VLOOKUP(LEFT(N653,FIND(",",N653)-1),MapTable!$A:$A,1,0)),ISERROR(VLOOKUP(TRIM(MID(N653,FIND(",",N653)+1,999)),MapTable!$A:$A,1,0))),"맵없음",
  ""),
IF(ISERROR(FIND(",",N653,FIND(",",N653,FIND(",",N653)+1)+1)),
  IF(OR(ISERROR(VLOOKUP(LEFT(N653,FIND(",",N653)-1),MapTable!$A:$A,1,0)),ISERROR(VLOOKUP(TRIM(MID(N653,FIND(",",N653)+1,FIND(",",N653,FIND(",",N653)+1)-FIND(",",N653)-1)),MapTable!$A:$A,1,0)),ISERROR(VLOOKUP(TRIM(MID(N653,FIND(",",N653,FIND(",",N653)+1)+1,999)),MapTable!$A:$A,1,0))),"맵없음",
  ""),
IF(ISERROR(FIND(",",N653,FIND(",",N653,FIND(",",N653,FIND(",",N653)+1)+1)+1)),
  IF(OR(ISERROR(VLOOKUP(LEFT(N653,FIND(",",N653)-1),MapTable!$A:$A,1,0)),ISERROR(VLOOKUP(TRIM(MID(N653,FIND(",",N653)+1,FIND(",",N653,FIND(",",N653)+1)-FIND(",",N653)-1)),MapTable!$A:$A,1,0)),ISERROR(VLOOKUP(TRIM(MID(N653,FIND(",",N653,FIND(",",N653)+1)+1,FIND(",",N653,FIND(",",N653,FIND(",",N653)+1)+1)-FIND(",",N653,FIND(",",N653)+1)-1)),MapTable!$A:$A,1,0)),ISERROR(VLOOKUP(TRIM(MID(N653,FIND(",",N653,FIND(",",N653,FIND(",",N653)+1)+1)+1,999)),MapTable!$A:$A,1,0))),"맵없음",
  ""),
)))))</f>
        <v/>
      </c>
      <c r="T653" t="str">
        <f>IF(ISBLANK(S653),"",IF(ISERROR(VLOOKUP(S653,[1]DropTable!$A:$A,1,0)),"드랍없음",""))</f>
        <v/>
      </c>
      <c r="V653" t="str">
        <f>IF(ISBLANK(U653),"",IF(ISERROR(VLOOKUP(U653,[1]DropTable!$A:$A,1,0)),"드랍없음",""))</f>
        <v/>
      </c>
      <c r="X653">
        <v>8.1</v>
      </c>
    </row>
    <row r="654" spans="1:24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 t="s">
        <v>114</v>
      </c>
      <c r="G654" t="b">
        <v>0</v>
      </c>
      <c r="H654" t="s">
        <v>24</v>
      </c>
      <c r="I654" t="str">
        <f>IF(ISBLANK(H654),"",IF(ISERROR(VLOOKUP(H654,MapTable!$A:$A,1,0)),"컨트롤없음",""))</f>
        <v/>
      </c>
      <c r="J654">
        <f t="shared" si="33"/>
        <v>1</v>
      </c>
      <c r="K654" t="b">
        <f t="shared" ca="1" si="34"/>
        <v>0</v>
      </c>
      <c r="M654" t="str">
        <f>IF(ISBLANK(L654),"",IF(ISERROR(VLOOKUP(L654,MapTable!$A:$A,1,0)),"컨트롤없음",""))</f>
        <v/>
      </c>
      <c r="O654" t="str">
        <f>IF(ISBLANK(N654),"",
IF(ISERROR(FIND(",",N654)),
  IF(ISERROR(VLOOKUP(N654,MapTable!$A:$A,1,0)),"맵없음",
  ""),
IF(ISERROR(FIND(",",N654,FIND(",",N654)+1)),
  IF(OR(ISERROR(VLOOKUP(LEFT(N654,FIND(",",N654)-1),MapTable!$A:$A,1,0)),ISERROR(VLOOKUP(TRIM(MID(N654,FIND(",",N654)+1,999)),MapTable!$A:$A,1,0))),"맵없음",
  ""),
IF(ISERROR(FIND(",",N654,FIND(",",N654,FIND(",",N654)+1)+1)),
  IF(OR(ISERROR(VLOOKUP(LEFT(N654,FIND(",",N654)-1),MapTable!$A:$A,1,0)),ISERROR(VLOOKUP(TRIM(MID(N654,FIND(",",N654)+1,FIND(",",N654,FIND(",",N654)+1)-FIND(",",N654)-1)),MapTable!$A:$A,1,0)),ISERROR(VLOOKUP(TRIM(MID(N654,FIND(",",N654,FIND(",",N654)+1)+1,999)),MapTable!$A:$A,1,0))),"맵없음",
  ""),
IF(ISERROR(FIND(",",N654,FIND(",",N654,FIND(",",N654,FIND(",",N654)+1)+1)+1)),
  IF(OR(ISERROR(VLOOKUP(LEFT(N654,FIND(",",N654)-1),MapTable!$A:$A,1,0)),ISERROR(VLOOKUP(TRIM(MID(N654,FIND(",",N654)+1,FIND(",",N654,FIND(",",N654)+1)-FIND(",",N654)-1)),MapTable!$A:$A,1,0)),ISERROR(VLOOKUP(TRIM(MID(N654,FIND(",",N654,FIND(",",N654)+1)+1,FIND(",",N654,FIND(",",N654,FIND(",",N654)+1)+1)-FIND(",",N654,FIND(",",N654)+1)-1)),MapTable!$A:$A,1,0)),ISERROR(VLOOKUP(TRIM(MID(N654,FIND(",",N654,FIND(",",N654,FIND(",",N654)+1)+1)+1,999)),MapTable!$A:$A,1,0))),"맵없음",
  ""),
)))))</f>
        <v/>
      </c>
      <c r="T654" t="str">
        <f>IF(ISBLANK(S654),"",IF(ISERROR(VLOOKUP(S654,[1]DropTable!$A:$A,1,0)),"드랍없음",""))</f>
        <v/>
      </c>
      <c r="V654" t="str">
        <f>IF(ISBLANK(U654),"",IF(ISERROR(VLOOKUP(U654,[1]DropTable!$A:$A,1,0)),"드랍없음",""))</f>
        <v/>
      </c>
      <c r="X654">
        <v>8.1</v>
      </c>
    </row>
    <row r="655" spans="1:24" x14ac:dyDescent="0.3">
      <c r="A655">
        <v>18</v>
      </c>
      <c r="B655">
        <v>6</v>
      </c>
      <c r="C655">
        <f t="shared" si="35"/>
        <v>1680</v>
      </c>
      <c r="D655">
        <v>420</v>
      </c>
      <c r="E655" t="s">
        <v>114</v>
      </c>
      <c r="G655" t="b">
        <v>0</v>
      </c>
      <c r="H655" t="s">
        <v>24</v>
      </c>
      <c r="I655" t="str">
        <f>IF(ISBLANK(H655),"",IF(ISERROR(VLOOKUP(H655,MapTable!$A:$A,1,0)),"컨트롤없음",""))</f>
        <v/>
      </c>
      <c r="J655">
        <f t="shared" si="33"/>
        <v>1</v>
      </c>
      <c r="K655" t="b">
        <f t="shared" ca="1" si="34"/>
        <v>0</v>
      </c>
      <c r="M655" t="str">
        <f>IF(ISBLANK(L655),"",IF(ISERROR(VLOOKUP(L655,MapTable!$A:$A,1,0)),"컨트롤없음",""))</f>
        <v/>
      </c>
      <c r="O655" t="str">
        <f>IF(ISBLANK(N655),"",
IF(ISERROR(FIND(",",N655)),
  IF(ISERROR(VLOOKUP(N655,MapTable!$A:$A,1,0)),"맵없음",
  ""),
IF(ISERROR(FIND(",",N655,FIND(",",N655)+1)),
  IF(OR(ISERROR(VLOOKUP(LEFT(N655,FIND(",",N655)-1),MapTable!$A:$A,1,0)),ISERROR(VLOOKUP(TRIM(MID(N655,FIND(",",N655)+1,999)),MapTable!$A:$A,1,0))),"맵없음",
  ""),
IF(ISERROR(FIND(",",N655,FIND(",",N655,FIND(",",N655)+1)+1)),
  IF(OR(ISERROR(VLOOKUP(LEFT(N655,FIND(",",N655)-1),MapTable!$A:$A,1,0)),ISERROR(VLOOKUP(TRIM(MID(N655,FIND(",",N655)+1,FIND(",",N655,FIND(",",N655)+1)-FIND(",",N655)-1)),MapTable!$A:$A,1,0)),ISERROR(VLOOKUP(TRIM(MID(N655,FIND(",",N655,FIND(",",N655)+1)+1,999)),MapTable!$A:$A,1,0))),"맵없음",
  ""),
IF(ISERROR(FIND(",",N655,FIND(",",N655,FIND(",",N655,FIND(",",N655)+1)+1)+1)),
  IF(OR(ISERROR(VLOOKUP(LEFT(N655,FIND(",",N655)-1),MapTable!$A:$A,1,0)),ISERROR(VLOOKUP(TRIM(MID(N655,FIND(",",N655)+1,FIND(",",N655,FIND(",",N655)+1)-FIND(",",N655)-1)),MapTable!$A:$A,1,0)),ISERROR(VLOOKUP(TRIM(MID(N655,FIND(",",N655,FIND(",",N655)+1)+1,FIND(",",N655,FIND(",",N655,FIND(",",N655)+1)+1)-FIND(",",N655,FIND(",",N655)+1)-1)),MapTable!$A:$A,1,0)),ISERROR(VLOOKUP(TRIM(MID(N655,FIND(",",N655,FIND(",",N655,FIND(",",N655)+1)+1)+1,999)),MapTable!$A:$A,1,0))),"맵없음",
  ""),
)))))</f>
        <v/>
      </c>
      <c r="T655" t="str">
        <f>IF(ISBLANK(S655),"",IF(ISERROR(VLOOKUP(S655,[1]DropTable!$A:$A,1,0)),"드랍없음",""))</f>
        <v/>
      </c>
      <c r="V655" t="str">
        <f>IF(ISBLANK(U655),"",IF(ISERROR(VLOOKUP(U655,[1]DropTable!$A:$A,1,0)),"드랍없음",""))</f>
        <v/>
      </c>
      <c r="X655">
        <v>8.1</v>
      </c>
    </row>
    <row r="656" spans="1:24" x14ac:dyDescent="0.3">
      <c r="A656">
        <v>18</v>
      </c>
      <c r="B656">
        <v>7</v>
      </c>
      <c r="C656">
        <f t="shared" si="35"/>
        <v>1680</v>
      </c>
      <c r="D656">
        <v>420</v>
      </c>
      <c r="E656" t="s">
        <v>114</v>
      </c>
      <c r="G656" t="b">
        <v>0</v>
      </c>
      <c r="H656" t="s">
        <v>24</v>
      </c>
      <c r="I656" t="str">
        <f>IF(ISBLANK(H656),"",IF(ISERROR(VLOOKUP(H656,MapTable!$A:$A,1,0)),"컨트롤없음",""))</f>
        <v/>
      </c>
      <c r="J656">
        <f t="shared" si="33"/>
        <v>1</v>
      </c>
      <c r="K656" t="b">
        <f t="shared" ca="1" si="34"/>
        <v>1</v>
      </c>
      <c r="M656" t="str">
        <f>IF(ISBLANK(L656),"",IF(ISERROR(VLOOKUP(L656,MapTable!$A:$A,1,0)),"컨트롤없음",""))</f>
        <v/>
      </c>
      <c r="O656" t="str">
        <f>IF(ISBLANK(N656),"",
IF(ISERROR(FIND(",",N656)),
  IF(ISERROR(VLOOKUP(N656,MapTable!$A:$A,1,0)),"맵없음",
  ""),
IF(ISERROR(FIND(",",N656,FIND(",",N656)+1)),
  IF(OR(ISERROR(VLOOKUP(LEFT(N656,FIND(",",N656)-1),MapTable!$A:$A,1,0)),ISERROR(VLOOKUP(TRIM(MID(N656,FIND(",",N656)+1,999)),MapTable!$A:$A,1,0))),"맵없음",
  ""),
IF(ISERROR(FIND(",",N656,FIND(",",N656,FIND(",",N656)+1)+1)),
  IF(OR(ISERROR(VLOOKUP(LEFT(N656,FIND(",",N656)-1),MapTable!$A:$A,1,0)),ISERROR(VLOOKUP(TRIM(MID(N656,FIND(",",N656)+1,FIND(",",N656,FIND(",",N656)+1)-FIND(",",N656)-1)),MapTable!$A:$A,1,0)),ISERROR(VLOOKUP(TRIM(MID(N656,FIND(",",N656,FIND(",",N656)+1)+1,999)),MapTable!$A:$A,1,0))),"맵없음",
  ""),
IF(ISERROR(FIND(",",N656,FIND(",",N656,FIND(",",N656,FIND(",",N656)+1)+1)+1)),
  IF(OR(ISERROR(VLOOKUP(LEFT(N656,FIND(",",N656)-1),MapTable!$A:$A,1,0)),ISERROR(VLOOKUP(TRIM(MID(N656,FIND(",",N656)+1,FIND(",",N656,FIND(",",N656)+1)-FIND(",",N656)-1)),MapTable!$A:$A,1,0)),ISERROR(VLOOKUP(TRIM(MID(N656,FIND(",",N656,FIND(",",N656)+1)+1,FIND(",",N656,FIND(",",N656,FIND(",",N656)+1)+1)-FIND(",",N656,FIND(",",N656)+1)-1)),MapTable!$A:$A,1,0)),ISERROR(VLOOKUP(TRIM(MID(N656,FIND(",",N656,FIND(",",N656,FIND(",",N656)+1)+1)+1,999)),MapTable!$A:$A,1,0))),"맵없음",
  ""),
)))))</f>
        <v/>
      </c>
      <c r="T656" t="str">
        <f>IF(ISBLANK(S656),"",IF(ISERROR(VLOOKUP(S656,[1]DropTable!$A:$A,1,0)),"드랍없음",""))</f>
        <v/>
      </c>
      <c r="V656" t="str">
        <f>IF(ISBLANK(U656),"",IF(ISERROR(VLOOKUP(U656,[1]DropTable!$A:$A,1,0)),"드랍없음",""))</f>
        <v/>
      </c>
      <c r="X656">
        <v>8.1</v>
      </c>
    </row>
    <row r="657" spans="1:24" x14ac:dyDescent="0.3">
      <c r="A657">
        <v>18</v>
      </c>
      <c r="B657">
        <v>8</v>
      </c>
      <c r="C657">
        <f t="shared" si="35"/>
        <v>1680</v>
      </c>
      <c r="D657">
        <v>420</v>
      </c>
      <c r="E657" t="s">
        <v>114</v>
      </c>
      <c r="G657" t="b">
        <v>0</v>
      </c>
      <c r="H657" t="s">
        <v>24</v>
      </c>
      <c r="I657" t="str">
        <f>IF(ISBLANK(H657),"",IF(ISERROR(VLOOKUP(H657,MapTable!$A:$A,1,0)),"컨트롤없음",""))</f>
        <v/>
      </c>
      <c r="J657">
        <f t="shared" si="33"/>
        <v>12</v>
      </c>
      <c r="K657" t="b">
        <f t="shared" ca="1" si="34"/>
        <v>1</v>
      </c>
      <c r="M657" t="str">
        <f>IF(ISBLANK(L657),"",IF(ISERROR(VLOOKUP(L657,MapTable!$A:$A,1,0)),"컨트롤없음",""))</f>
        <v/>
      </c>
      <c r="O657" t="str">
        <f>IF(ISBLANK(N657),"",
IF(ISERROR(FIND(",",N657)),
  IF(ISERROR(VLOOKUP(N657,MapTable!$A:$A,1,0)),"맵없음",
  ""),
IF(ISERROR(FIND(",",N657,FIND(",",N657)+1)),
  IF(OR(ISERROR(VLOOKUP(LEFT(N657,FIND(",",N657)-1),MapTable!$A:$A,1,0)),ISERROR(VLOOKUP(TRIM(MID(N657,FIND(",",N657)+1,999)),MapTable!$A:$A,1,0))),"맵없음",
  ""),
IF(ISERROR(FIND(",",N657,FIND(",",N657,FIND(",",N657)+1)+1)),
  IF(OR(ISERROR(VLOOKUP(LEFT(N657,FIND(",",N657)-1),MapTable!$A:$A,1,0)),ISERROR(VLOOKUP(TRIM(MID(N657,FIND(",",N657)+1,FIND(",",N657,FIND(",",N657)+1)-FIND(",",N657)-1)),MapTable!$A:$A,1,0)),ISERROR(VLOOKUP(TRIM(MID(N657,FIND(",",N657,FIND(",",N657)+1)+1,999)),MapTable!$A:$A,1,0))),"맵없음",
  ""),
IF(ISERROR(FIND(",",N657,FIND(",",N657,FIND(",",N657,FIND(",",N657)+1)+1)+1)),
  IF(OR(ISERROR(VLOOKUP(LEFT(N657,FIND(",",N657)-1),MapTable!$A:$A,1,0)),ISERROR(VLOOKUP(TRIM(MID(N657,FIND(",",N657)+1,FIND(",",N657,FIND(",",N657)+1)-FIND(",",N657)-1)),MapTable!$A:$A,1,0)),ISERROR(VLOOKUP(TRIM(MID(N657,FIND(",",N657,FIND(",",N657)+1)+1,FIND(",",N657,FIND(",",N657,FIND(",",N657)+1)+1)-FIND(",",N657,FIND(",",N657)+1)-1)),MapTable!$A:$A,1,0)),ISERROR(VLOOKUP(TRIM(MID(N657,FIND(",",N657,FIND(",",N657,FIND(",",N657)+1)+1)+1,999)),MapTable!$A:$A,1,0))),"맵없음",
  ""),
)))))</f>
        <v/>
      </c>
      <c r="T657" t="str">
        <f>IF(ISBLANK(S657),"",IF(ISERROR(VLOOKUP(S657,[1]DropTable!$A:$A,1,0)),"드랍없음",""))</f>
        <v/>
      </c>
      <c r="V657" t="str">
        <f>IF(ISBLANK(U657),"",IF(ISERROR(VLOOKUP(U657,[1]DropTable!$A:$A,1,0)),"드랍없음",""))</f>
        <v/>
      </c>
      <c r="X657">
        <v>8.1</v>
      </c>
    </row>
    <row r="658" spans="1:24" x14ac:dyDescent="0.3">
      <c r="A658">
        <v>18</v>
      </c>
      <c r="B658">
        <v>9</v>
      </c>
      <c r="C658">
        <f t="shared" si="35"/>
        <v>1680</v>
      </c>
      <c r="D658">
        <v>420</v>
      </c>
      <c r="E658" t="s">
        <v>114</v>
      </c>
      <c r="G658" t="b">
        <v>0</v>
      </c>
      <c r="H658" t="s">
        <v>24</v>
      </c>
      <c r="I658" t="str">
        <f>IF(ISBLANK(H658),"",IF(ISERROR(VLOOKUP(H658,MapTable!$A:$A,1,0)),"컨트롤없음",""))</f>
        <v/>
      </c>
      <c r="J658">
        <f t="shared" si="33"/>
        <v>2</v>
      </c>
      <c r="K658" t="b">
        <f t="shared" ca="1" si="34"/>
        <v>0</v>
      </c>
      <c r="M658" t="str">
        <f>IF(ISBLANK(L658),"",IF(ISERROR(VLOOKUP(L658,MapTable!$A:$A,1,0)),"컨트롤없음",""))</f>
        <v/>
      </c>
      <c r="O658" t="str">
        <f>IF(ISBLANK(N658),"",
IF(ISERROR(FIND(",",N658)),
  IF(ISERROR(VLOOKUP(N658,MapTable!$A:$A,1,0)),"맵없음",
  ""),
IF(ISERROR(FIND(",",N658,FIND(",",N658)+1)),
  IF(OR(ISERROR(VLOOKUP(LEFT(N658,FIND(",",N658)-1),MapTable!$A:$A,1,0)),ISERROR(VLOOKUP(TRIM(MID(N658,FIND(",",N658)+1,999)),MapTable!$A:$A,1,0))),"맵없음",
  ""),
IF(ISERROR(FIND(",",N658,FIND(",",N658,FIND(",",N658)+1)+1)),
  IF(OR(ISERROR(VLOOKUP(LEFT(N658,FIND(",",N658)-1),MapTable!$A:$A,1,0)),ISERROR(VLOOKUP(TRIM(MID(N658,FIND(",",N658)+1,FIND(",",N658,FIND(",",N658)+1)-FIND(",",N658)-1)),MapTable!$A:$A,1,0)),ISERROR(VLOOKUP(TRIM(MID(N658,FIND(",",N658,FIND(",",N658)+1)+1,999)),MapTable!$A:$A,1,0))),"맵없음",
  ""),
IF(ISERROR(FIND(",",N658,FIND(",",N658,FIND(",",N658,FIND(",",N658)+1)+1)+1)),
  IF(OR(ISERROR(VLOOKUP(LEFT(N658,FIND(",",N658)-1),MapTable!$A:$A,1,0)),ISERROR(VLOOKUP(TRIM(MID(N658,FIND(",",N658)+1,FIND(",",N658,FIND(",",N658)+1)-FIND(",",N658)-1)),MapTable!$A:$A,1,0)),ISERROR(VLOOKUP(TRIM(MID(N658,FIND(",",N658,FIND(",",N658)+1)+1,FIND(",",N658,FIND(",",N658,FIND(",",N658)+1)+1)-FIND(",",N658,FIND(",",N658)+1)-1)),MapTable!$A:$A,1,0)),ISERROR(VLOOKUP(TRIM(MID(N658,FIND(",",N658,FIND(",",N658,FIND(",",N658)+1)+1)+1,999)),MapTable!$A:$A,1,0))),"맵없음",
  ""),
)))))</f>
        <v/>
      </c>
      <c r="T658" t="str">
        <f>IF(ISBLANK(S658),"",IF(ISERROR(VLOOKUP(S658,[1]DropTable!$A:$A,1,0)),"드랍없음",""))</f>
        <v/>
      </c>
      <c r="V658" t="str">
        <f>IF(ISBLANK(U658),"",IF(ISERROR(VLOOKUP(U658,[1]DropTable!$A:$A,1,0)),"드랍없음",""))</f>
        <v/>
      </c>
      <c r="X658">
        <v>8.1</v>
      </c>
    </row>
    <row r="659" spans="1:24" x14ac:dyDescent="0.3">
      <c r="A659">
        <v>18</v>
      </c>
      <c r="B659">
        <v>10</v>
      </c>
      <c r="C659">
        <f t="shared" si="35"/>
        <v>1680</v>
      </c>
      <c r="D659">
        <v>420</v>
      </c>
      <c r="E659" t="s">
        <v>114</v>
      </c>
      <c r="G659" t="b">
        <v>0</v>
      </c>
      <c r="H659" t="s">
        <v>24</v>
      </c>
      <c r="I659" t="str">
        <f>IF(ISBLANK(H659),"",IF(ISERROR(VLOOKUP(H659,MapTable!$A:$A,1,0)),"컨트롤없음",""))</f>
        <v/>
      </c>
      <c r="J659">
        <f t="shared" si="33"/>
        <v>2</v>
      </c>
      <c r="K659" t="b">
        <f t="shared" ca="1" si="34"/>
        <v>0</v>
      </c>
      <c r="M659" t="str">
        <f>IF(ISBLANK(L659),"",IF(ISERROR(VLOOKUP(L659,MapTable!$A:$A,1,0)),"컨트롤없음",""))</f>
        <v/>
      </c>
      <c r="O659" t="str">
        <f>IF(ISBLANK(N659),"",
IF(ISERROR(FIND(",",N659)),
  IF(ISERROR(VLOOKUP(N659,MapTable!$A:$A,1,0)),"맵없음",
  ""),
IF(ISERROR(FIND(",",N659,FIND(",",N659)+1)),
  IF(OR(ISERROR(VLOOKUP(LEFT(N659,FIND(",",N659)-1),MapTable!$A:$A,1,0)),ISERROR(VLOOKUP(TRIM(MID(N659,FIND(",",N659)+1,999)),MapTable!$A:$A,1,0))),"맵없음",
  ""),
IF(ISERROR(FIND(",",N659,FIND(",",N659,FIND(",",N659)+1)+1)),
  IF(OR(ISERROR(VLOOKUP(LEFT(N659,FIND(",",N659)-1),MapTable!$A:$A,1,0)),ISERROR(VLOOKUP(TRIM(MID(N659,FIND(",",N659)+1,FIND(",",N659,FIND(",",N659)+1)-FIND(",",N659)-1)),MapTable!$A:$A,1,0)),ISERROR(VLOOKUP(TRIM(MID(N659,FIND(",",N659,FIND(",",N659)+1)+1,999)),MapTable!$A:$A,1,0))),"맵없음",
  ""),
IF(ISERROR(FIND(",",N659,FIND(",",N659,FIND(",",N659,FIND(",",N659)+1)+1)+1)),
  IF(OR(ISERROR(VLOOKUP(LEFT(N659,FIND(",",N659)-1),MapTable!$A:$A,1,0)),ISERROR(VLOOKUP(TRIM(MID(N659,FIND(",",N659)+1,FIND(",",N659,FIND(",",N659)+1)-FIND(",",N659)-1)),MapTable!$A:$A,1,0)),ISERROR(VLOOKUP(TRIM(MID(N659,FIND(",",N659,FIND(",",N659)+1)+1,FIND(",",N659,FIND(",",N659,FIND(",",N659)+1)+1)-FIND(",",N659,FIND(",",N659)+1)-1)),MapTable!$A:$A,1,0)),ISERROR(VLOOKUP(TRIM(MID(N659,FIND(",",N659,FIND(",",N659,FIND(",",N659)+1)+1)+1,999)),MapTable!$A:$A,1,0))),"맵없음",
  ""),
)))))</f>
        <v/>
      </c>
      <c r="T659" t="str">
        <f>IF(ISBLANK(S659),"",IF(ISERROR(VLOOKUP(S659,[1]DropTable!$A:$A,1,0)),"드랍없음",""))</f>
        <v/>
      </c>
      <c r="V659" t="str">
        <f>IF(ISBLANK(U659),"",IF(ISERROR(VLOOKUP(U659,[1]DropTable!$A:$A,1,0)),"드랍없음",""))</f>
        <v/>
      </c>
      <c r="X659">
        <v>8.1</v>
      </c>
    </row>
    <row r="660" spans="1:24" x14ac:dyDescent="0.3">
      <c r="A660">
        <v>18</v>
      </c>
      <c r="B660">
        <v>11</v>
      </c>
      <c r="C660">
        <f t="shared" si="35"/>
        <v>1680</v>
      </c>
      <c r="D660">
        <v>420</v>
      </c>
      <c r="E660" t="s">
        <v>114</v>
      </c>
      <c r="G660" t="b">
        <v>0</v>
      </c>
      <c r="H660" t="s">
        <v>24</v>
      </c>
      <c r="I660" t="str">
        <f>IF(ISBLANK(H660),"",IF(ISERROR(VLOOKUP(H660,MapTable!$A:$A,1,0)),"컨트롤없음",""))</f>
        <v/>
      </c>
      <c r="J660">
        <f t="shared" si="33"/>
        <v>2</v>
      </c>
      <c r="K660" t="b">
        <f t="shared" ca="1" si="34"/>
        <v>0</v>
      </c>
      <c r="M660" t="str">
        <f>IF(ISBLANK(L660),"",IF(ISERROR(VLOOKUP(L660,MapTable!$A:$A,1,0)),"컨트롤없음",""))</f>
        <v/>
      </c>
      <c r="O660" t="str">
        <f>IF(ISBLANK(N660),"",
IF(ISERROR(FIND(",",N660)),
  IF(ISERROR(VLOOKUP(N660,MapTable!$A:$A,1,0)),"맵없음",
  ""),
IF(ISERROR(FIND(",",N660,FIND(",",N660)+1)),
  IF(OR(ISERROR(VLOOKUP(LEFT(N660,FIND(",",N660)-1),MapTable!$A:$A,1,0)),ISERROR(VLOOKUP(TRIM(MID(N660,FIND(",",N660)+1,999)),MapTable!$A:$A,1,0))),"맵없음",
  ""),
IF(ISERROR(FIND(",",N660,FIND(",",N660,FIND(",",N660)+1)+1)),
  IF(OR(ISERROR(VLOOKUP(LEFT(N660,FIND(",",N660)-1),MapTable!$A:$A,1,0)),ISERROR(VLOOKUP(TRIM(MID(N660,FIND(",",N660)+1,FIND(",",N660,FIND(",",N660)+1)-FIND(",",N660)-1)),MapTable!$A:$A,1,0)),ISERROR(VLOOKUP(TRIM(MID(N660,FIND(",",N660,FIND(",",N660)+1)+1,999)),MapTable!$A:$A,1,0))),"맵없음",
  ""),
IF(ISERROR(FIND(",",N660,FIND(",",N660,FIND(",",N660,FIND(",",N660)+1)+1)+1)),
  IF(OR(ISERROR(VLOOKUP(LEFT(N660,FIND(",",N660)-1),MapTable!$A:$A,1,0)),ISERROR(VLOOKUP(TRIM(MID(N660,FIND(",",N660)+1,FIND(",",N660,FIND(",",N660)+1)-FIND(",",N660)-1)),MapTable!$A:$A,1,0)),ISERROR(VLOOKUP(TRIM(MID(N660,FIND(",",N660,FIND(",",N660)+1)+1,FIND(",",N660,FIND(",",N660,FIND(",",N660)+1)+1)-FIND(",",N660,FIND(",",N660)+1)-1)),MapTable!$A:$A,1,0)),ISERROR(VLOOKUP(TRIM(MID(N660,FIND(",",N660,FIND(",",N660,FIND(",",N660)+1)+1)+1,999)),MapTable!$A:$A,1,0))),"맵없음",
  ""),
)))))</f>
        <v/>
      </c>
      <c r="T660" t="str">
        <f>IF(ISBLANK(S660),"",IF(ISERROR(VLOOKUP(S660,[1]DropTable!$A:$A,1,0)),"드랍없음",""))</f>
        <v/>
      </c>
      <c r="V660" t="str">
        <f>IF(ISBLANK(U660),"",IF(ISERROR(VLOOKUP(U660,[1]DropTable!$A:$A,1,0)),"드랍없음",""))</f>
        <v/>
      </c>
      <c r="X660">
        <v>8.1</v>
      </c>
    </row>
    <row r="661" spans="1:24" x14ac:dyDescent="0.3">
      <c r="A661">
        <v>18</v>
      </c>
      <c r="B661">
        <v>12</v>
      </c>
      <c r="C661">
        <f t="shared" si="35"/>
        <v>1680</v>
      </c>
      <c r="D661">
        <v>420</v>
      </c>
      <c r="E661" t="s">
        <v>114</v>
      </c>
      <c r="G661" t="b">
        <v>0</v>
      </c>
      <c r="H661" t="s">
        <v>24</v>
      </c>
      <c r="I661" t="str">
        <f>IF(ISBLANK(H661),"",IF(ISERROR(VLOOKUP(H661,MapTable!$A:$A,1,0)),"컨트롤없음",""))</f>
        <v/>
      </c>
      <c r="J661">
        <f t="shared" si="33"/>
        <v>11</v>
      </c>
      <c r="K661" t="b">
        <f t="shared" ca="1" si="34"/>
        <v>0</v>
      </c>
      <c r="M661" t="str">
        <f>IF(ISBLANK(L661),"",IF(ISERROR(VLOOKUP(L661,MapTable!$A:$A,1,0)),"컨트롤없음",""))</f>
        <v/>
      </c>
      <c r="O661" t="str">
        <f>IF(ISBLANK(N661),"",
IF(ISERROR(FIND(",",N661)),
  IF(ISERROR(VLOOKUP(N661,MapTable!$A:$A,1,0)),"맵없음",
  ""),
IF(ISERROR(FIND(",",N661,FIND(",",N661)+1)),
  IF(OR(ISERROR(VLOOKUP(LEFT(N661,FIND(",",N661)-1),MapTable!$A:$A,1,0)),ISERROR(VLOOKUP(TRIM(MID(N661,FIND(",",N661)+1,999)),MapTable!$A:$A,1,0))),"맵없음",
  ""),
IF(ISERROR(FIND(",",N661,FIND(",",N661,FIND(",",N661)+1)+1)),
  IF(OR(ISERROR(VLOOKUP(LEFT(N661,FIND(",",N661)-1),MapTable!$A:$A,1,0)),ISERROR(VLOOKUP(TRIM(MID(N661,FIND(",",N661)+1,FIND(",",N661,FIND(",",N661)+1)-FIND(",",N661)-1)),MapTable!$A:$A,1,0)),ISERROR(VLOOKUP(TRIM(MID(N661,FIND(",",N661,FIND(",",N661)+1)+1,999)),MapTable!$A:$A,1,0))),"맵없음",
  ""),
IF(ISERROR(FIND(",",N661,FIND(",",N661,FIND(",",N661,FIND(",",N661)+1)+1)+1)),
  IF(OR(ISERROR(VLOOKUP(LEFT(N661,FIND(",",N661)-1),MapTable!$A:$A,1,0)),ISERROR(VLOOKUP(TRIM(MID(N661,FIND(",",N661)+1,FIND(",",N661,FIND(",",N661)+1)-FIND(",",N661)-1)),MapTable!$A:$A,1,0)),ISERROR(VLOOKUP(TRIM(MID(N661,FIND(",",N661,FIND(",",N661)+1)+1,FIND(",",N661,FIND(",",N661,FIND(",",N661)+1)+1)-FIND(",",N661,FIND(",",N661)+1)-1)),MapTable!$A:$A,1,0)),ISERROR(VLOOKUP(TRIM(MID(N661,FIND(",",N661,FIND(",",N661,FIND(",",N661)+1)+1)+1,999)),MapTable!$A:$A,1,0))),"맵없음",
  ""),
)))))</f>
        <v/>
      </c>
      <c r="T661" t="str">
        <f>IF(ISBLANK(S661),"",IF(ISERROR(VLOOKUP(S661,[1]DropTable!$A:$A,1,0)),"드랍없음",""))</f>
        <v/>
      </c>
      <c r="V661" t="str">
        <f>IF(ISBLANK(U661),"",IF(ISERROR(VLOOKUP(U661,[1]DropTable!$A:$A,1,0)),"드랍없음",""))</f>
        <v/>
      </c>
      <c r="X661">
        <v>8.1</v>
      </c>
    </row>
    <row r="662" spans="1:24" x14ac:dyDescent="0.3">
      <c r="A662">
        <v>18</v>
      </c>
      <c r="B662">
        <v>13</v>
      </c>
      <c r="C662">
        <f t="shared" si="35"/>
        <v>1680</v>
      </c>
      <c r="D662">
        <v>420</v>
      </c>
      <c r="E662" t="s">
        <v>114</v>
      </c>
      <c r="G662" t="b">
        <v>0</v>
      </c>
      <c r="H662" t="s">
        <v>24</v>
      </c>
      <c r="I662" t="str">
        <f>IF(ISBLANK(H662),"",IF(ISERROR(VLOOKUP(H662,MapTable!$A:$A,1,0)),"컨트롤없음",""))</f>
        <v/>
      </c>
      <c r="J662">
        <f t="shared" si="33"/>
        <v>2</v>
      </c>
      <c r="K662" t="b">
        <f t="shared" ca="1" si="34"/>
        <v>0</v>
      </c>
      <c r="M662" t="str">
        <f>IF(ISBLANK(L662),"",IF(ISERROR(VLOOKUP(L662,MapTable!$A:$A,1,0)),"컨트롤없음",""))</f>
        <v/>
      </c>
      <c r="O662" t="str">
        <f>IF(ISBLANK(N662),"",
IF(ISERROR(FIND(",",N662)),
  IF(ISERROR(VLOOKUP(N662,MapTable!$A:$A,1,0)),"맵없음",
  ""),
IF(ISERROR(FIND(",",N662,FIND(",",N662)+1)),
  IF(OR(ISERROR(VLOOKUP(LEFT(N662,FIND(",",N662)-1),MapTable!$A:$A,1,0)),ISERROR(VLOOKUP(TRIM(MID(N662,FIND(",",N662)+1,999)),MapTable!$A:$A,1,0))),"맵없음",
  ""),
IF(ISERROR(FIND(",",N662,FIND(",",N662,FIND(",",N662)+1)+1)),
  IF(OR(ISERROR(VLOOKUP(LEFT(N662,FIND(",",N662)-1),MapTable!$A:$A,1,0)),ISERROR(VLOOKUP(TRIM(MID(N662,FIND(",",N662)+1,FIND(",",N662,FIND(",",N662)+1)-FIND(",",N662)-1)),MapTable!$A:$A,1,0)),ISERROR(VLOOKUP(TRIM(MID(N662,FIND(",",N662,FIND(",",N662)+1)+1,999)),MapTable!$A:$A,1,0))),"맵없음",
  ""),
IF(ISERROR(FIND(",",N662,FIND(",",N662,FIND(",",N662,FIND(",",N662)+1)+1)+1)),
  IF(OR(ISERROR(VLOOKUP(LEFT(N662,FIND(",",N662)-1),MapTable!$A:$A,1,0)),ISERROR(VLOOKUP(TRIM(MID(N662,FIND(",",N662)+1,FIND(",",N662,FIND(",",N662)+1)-FIND(",",N662)-1)),MapTable!$A:$A,1,0)),ISERROR(VLOOKUP(TRIM(MID(N662,FIND(",",N662,FIND(",",N662)+1)+1,FIND(",",N662,FIND(",",N662,FIND(",",N662)+1)+1)-FIND(",",N662,FIND(",",N662)+1)-1)),MapTable!$A:$A,1,0)),ISERROR(VLOOKUP(TRIM(MID(N662,FIND(",",N662,FIND(",",N662,FIND(",",N662)+1)+1)+1,999)),MapTable!$A:$A,1,0))),"맵없음",
  ""),
)))))</f>
        <v/>
      </c>
      <c r="T662" t="str">
        <f>IF(ISBLANK(S662),"",IF(ISERROR(VLOOKUP(S662,[1]DropTable!$A:$A,1,0)),"드랍없음",""))</f>
        <v/>
      </c>
      <c r="V662" t="str">
        <f>IF(ISBLANK(U662),"",IF(ISERROR(VLOOKUP(U662,[1]DropTable!$A:$A,1,0)),"드랍없음",""))</f>
        <v/>
      </c>
      <c r="X662">
        <v>8.1</v>
      </c>
    </row>
    <row r="663" spans="1:24" x14ac:dyDescent="0.3">
      <c r="A663">
        <v>18</v>
      </c>
      <c r="B663">
        <v>14</v>
      </c>
      <c r="C663">
        <f t="shared" si="35"/>
        <v>1680</v>
      </c>
      <c r="D663">
        <v>420</v>
      </c>
      <c r="E663" t="s">
        <v>114</v>
      </c>
      <c r="G663" t="b">
        <v>0</v>
      </c>
      <c r="H663" t="s">
        <v>24</v>
      </c>
      <c r="I663" t="str">
        <f>IF(ISBLANK(H663),"",IF(ISERROR(VLOOKUP(H663,MapTable!$A:$A,1,0)),"컨트롤없음",""))</f>
        <v/>
      </c>
      <c r="J663">
        <f t="shared" si="33"/>
        <v>2</v>
      </c>
      <c r="K663" t="b">
        <f t="shared" ca="1" si="34"/>
        <v>0</v>
      </c>
      <c r="M663" t="str">
        <f>IF(ISBLANK(L663),"",IF(ISERROR(VLOOKUP(L663,MapTable!$A:$A,1,0)),"컨트롤없음",""))</f>
        <v/>
      </c>
      <c r="O663" t="str">
        <f>IF(ISBLANK(N663),"",
IF(ISERROR(FIND(",",N663)),
  IF(ISERROR(VLOOKUP(N663,MapTable!$A:$A,1,0)),"맵없음",
  ""),
IF(ISERROR(FIND(",",N663,FIND(",",N663)+1)),
  IF(OR(ISERROR(VLOOKUP(LEFT(N663,FIND(",",N663)-1),MapTable!$A:$A,1,0)),ISERROR(VLOOKUP(TRIM(MID(N663,FIND(",",N663)+1,999)),MapTable!$A:$A,1,0))),"맵없음",
  ""),
IF(ISERROR(FIND(",",N663,FIND(",",N663,FIND(",",N663)+1)+1)),
  IF(OR(ISERROR(VLOOKUP(LEFT(N663,FIND(",",N663)-1),MapTable!$A:$A,1,0)),ISERROR(VLOOKUP(TRIM(MID(N663,FIND(",",N663)+1,FIND(",",N663,FIND(",",N663)+1)-FIND(",",N663)-1)),MapTable!$A:$A,1,0)),ISERROR(VLOOKUP(TRIM(MID(N663,FIND(",",N663,FIND(",",N663)+1)+1,999)),MapTable!$A:$A,1,0))),"맵없음",
  ""),
IF(ISERROR(FIND(",",N663,FIND(",",N663,FIND(",",N663,FIND(",",N663)+1)+1)+1)),
  IF(OR(ISERROR(VLOOKUP(LEFT(N663,FIND(",",N663)-1),MapTable!$A:$A,1,0)),ISERROR(VLOOKUP(TRIM(MID(N663,FIND(",",N663)+1,FIND(",",N663,FIND(",",N663)+1)-FIND(",",N663)-1)),MapTable!$A:$A,1,0)),ISERROR(VLOOKUP(TRIM(MID(N663,FIND(",",N663,FIND(",",N663)+1)+1,FIND(",",N663,FIND(",",N663,FIND(",",N663)+1)+1)-FIND(",",N663,FIND(",",N663)+1)-1)),MapTable!$A:$A,1,0)),ISERROR(VLOOKUP(TRIM(MID(N663,FIND(",",N663,FIND(",",N663,FIND(",",N663)+1)+1)+1,999)),MapTable!$A:$A,1,0))),"맵없음",
  ""),
)))))</f>
        <v/>
      </c>
      <c r="T663" t="str">
        <f>IF(ISBLANK(S663),"",IF(ISERROR(VLOOKUP(S663,[1]DropTable!$A:$A,1,0)),"드랍없음",""))</f>
        <v/>
      </c>
      <c r="V663" t="str">
        <f>IF(ISBLANK(U663),"",IF(ISERROR(VLOOKUP(U663,[1]DropTable!$A:$A,1,0)),"드랍없음",""))</f>
        <v/>
      </c>
      <c r="X663">
        <v>8.1</v>
      </c>
    </row>
    <row r="664" spans="1:24" x14ac:dyDescent="0.3">
      <c r="A664">
        <v>18</v>
      </c>
      <c r="B664">
        <v>15</v>
      </c>
      <c r="C664">
        <f t="shared" si="35"/>
        <v>1680</v>
      </c>
      <c r="D664">
        <v>420</v>
      </c>
      <c r="E664" t="s">
        <v>114</v>
      </c>
      <c r="G664" t="b">
        <v>0</v>
      </c>
      <c r="H664" t="s">
        <v>24</v>
      </c>
      <c r="I664" t="str">
        <f>IF(ISBLANK(H664),"",IF(ISERROR(VLOOKUP(H664,MapTable!$A:$A,1,0)),"컨트롤없음",""))</f>
        <v/>
      </c>
      <c r="J664">
        <f t="shared" si="33"/>
        <v>2</v>
      </c>
      <c r="K664" t="b">
        <f t="shared" ca="1" si="34"/>
        <v>1</v>
      </c>
      <c r="M664" t="str">
        <f>IF(ISBLANK(L664),"",IF(ISERROR(VLOOKUP(L664,MapTable!$A:$A,1,0)),"컨트롤없음",""))</f>
        <v/>
      </c>
      <c r="O664" t="str">
        <f>IF(ISBLANK(N664),"",
IF(ISERROR(FIND(",",N664)),
  IF(ISERROR(VLOOKUP(N664,MapTable!$A:$A,1,0)),"맵없음",
  ""),
IF(ISERROR(FIND(",",N664,FIND(",",N664)+1)),
  IF(OR(ISERROR(VLOOKUP(LEFT(N664,FIND(",",N664)-1),MapTable!$A:$A,1,0)),ISERROR(VLOOKUP(TRIM(MID(N664,FIND(",",N664)+1,999)),MapTable!$A:$A,1,0))),"맵없음",
  ""),
IF(ISERROR(FIND(",",N664,FIND(",",N664,FIND(",",N664)+1)+1)),
  IF(OR(ISERROR(VLOOKUP(LEFT(N664,FIND(",",N664)-1),MapTable!$A:$A,1,0)),ISERROR(VLOOKUP(TRIM(MID(N664,FIND(",",N664)+1,FIND(",",N664,FIND(",",N664)+1)-FIND(",",N664)-1)),MapTable!$A:$A,1,0)),ISERROR(VLOOKUP(TRIM(MID(N664,FIND(",",N664,FIND(",",N664)+1)+1,999)),MapTable!$A:$A,1,0))),"맵없음",
  ""),
IF(ISERROR(FIND(",",N664,FIND(",",N664,FIND(",",N664,FIND(",",N664)+1)+1)+1)),
  IF(OR(ISERROR(VLOOKUP(LEFT(N664,FIND(",",N664)-1),MapTable!$A:$A,1,0)),ISERROR(VLOOKUP(TRIM(MID(N664,FIND(",",N664)+1,FIND(",",N664,FIND(",",N664)+1)-FIND(",",N664)-1)),MapTable!$A:$A,1,0)),ISERROR(VLOOKUP(TRIM(MID(N664,FIND(",",N664,FIND(",",N664)+1)+1,FIND(",",N664,FIND(",",N664,FIND(",",N664)+1)+1)-FIND(",",N664,FIND(",",N664)+1)-1)),MapTable!$A:$A,1,0)),ISERROR(VLOOKUP(TRIM(MID(N664,FIND(",",N664,FIND(",",N664,FIND(",",N664)+1)+1)+1,999)),MapTable!$A:$A,1,0))),"맵없음",
  ""),
)))))</f>
        <v/>
      </c>
      <c r="T664" t="str">
        <f>IF(ISBLANK(S664),"",IF(ISERROR(VLOOKUP(S664,[1]DropTable!$A:$A,1,0)),"드랍없음",""))</f>
        <v/>
      </c>
      <c r="V664" t="str">
        <f>IF(ISBLANK(U664),"",IF(ISERROR(VLOOKUP(U664,[1]DropTable!$A:$A,1,0)),"드랍없음",""))</f>
        <v/>
      </c>
      <c r="X664">
        <v>8.1</v>
      </c>
    </row>
    <row r="665" spans="1:24" x14ac:dyDescent="0.3">
      <c r="A665">
        <v>18</v>
      </c>
      <c r="B665">
        <v>16</v>
      </c>
      <c r="C665">
        <f t="shared" si="35"/>
        <v>1680</v>
      </c>
      <c r="D665">
        <v>420</v>
      </c>
      <c r="E665" t="s">
        <v>114</v>
      </c>
      <c r="G665" t="b">
        <v>0</v>
      </c>
      <c r="H665" t="s">
        <v>24</v>
      </c>
      <c r="I665" t="str">
        <f>IF(ISBLANK(H665),"",IF(ISERROR(VLOOKUP(H665,MapTable!$A:$A,1,0)),"컨트롤없음",""))</f>
        <v/>
      </c>
      <c r="J665">
        <f t="shared" si="33"/>
        <v>12</v>
      </c>
      <c r="K665" t="b">
        <f t="shared" ca="1" si="34"/>
        <v>1</v>
      </c>
      <c r="M665" t="str">
        <f>IF(ISBLANK(L665),"",IF(ISERROR(VLOOKUP(L665,MapTable!$A:$A,1,0)),"컨트롤없음",""))</f>
        <v/>
      </c>
      <c r="O665" t="str">
        <f>IF(ISBLANK(N665),"",
IF(ISERROR(FIND(",",N665)),
  IF(ISERROR(VLOOKUP(N665,MapTable!$A:$A,1,0)),"맵없음",
  ""),
IF(ISERROR(FIND(",",N665,FIND(",",N665)+1)),
  IF(OR(ISERROR(VLOOKUP(LEFT(N665,FIND(",",N665)-1),MapTable!$A:$A,1,0)),ISERROR(VLOOKUP(TRIM(MID(N665,FIND(",",N665)+1,999)),MapTable!$A:$A,1,0))),"맵없음",
  ""),
IF(ISERROR(FIND(",",N665,FIND(",",N665,FIND(",",N665)+1)+1)),
  IF(OR(ISERROR(VLOOKUP(LEFT(N665,FIND(",",N665)-1),MapTable!$A:$A,1,0)),ISERROR(VLOOKUP(TRIM(MID(N665,FIND(",",N665)+1,FIND(",",N665,FIND(",",N665)+1)-FIND(",",N665)-1)),MapTable!$A:$A,1,0)),ISERROR(VLOOKUP(TRIM(MID(N665,FIND(",",N665,FIND(",",N665)+1)+1,999)),MapTable!$A:$A,1,0))),"맵없음",
  ""),
IF(ISERROR(FIND(",",N665,FIND(",",N665,FIND(",",N665,FIND(",",N665)+1)+1)+1)),
  IF(OR(ISERROR(VLOOKUP(LEFT(N665,FIND(",",N665)-1),MapTable!$A:$A,1,0)),ISERROR(VLOOKUP(TRIM(MID(N665,FIND(",",N665)+1,FIND(",",N665,FIND(",",N665)+1)-FIND(",",N665)-1)),MapTable!$A:$A,1,0)),ISERROR(VLOOKUP(TRIM(MID(N665,FIND(",",N665,FIND(",",N665)+1)+1,FIND(",",N665,FIND(",",N665,FIND(",",N665)+1)+1)-FIND(",",N665,FIND(",",N665)+1)-1)),MapTable!$A:$A,1,0)),ISERROR(VLOOKUP(TRIM(MID(N665,FIND(",",N665,FIND(",",N665,FIND(",",N665)+1)+1)+1,999)),MapTable!$A:$A,1,0))),"맵없음",
  ""),
)))))</f>
        <v/>
      </c>
      <c r="T665" t="str">
        <f>IF(ISBLANK(S665),"",IF(ISERROR(VLOOKUP(S665,[1]DropTable!$A:$A,1,0)),"드랍없음",""))</f>
        <v/>
      </c>
      <c r="V665" t="str">
        <f>IF(ISBLANK(U665),"",IF(ISERROR(VLOOKUP(U665,[1]DropTable!$A:$A,1,0)),"드랍없음",""))</f>
        <v/>
      </c>
      <c r="X665">
        <v>8.1</v>
      </c>
    </row>
    <row r="666" spans="1:24" x14ac:dyDescent="0.3">
      <c r="A666">
        <v>18</v>
      </c>
      <c r="B666">
        <v>17</v>
      </c>
      <c r="C666">
        <f t="shared" si="35"/>
        <v>1680</v>
      </c>
      <c r="D666">
        <v>420</v>
      </c>
      <c r="E666" t="s">
        <v>114</v>
      </c>
      <c r="G666" t="b">
        <v>0</v>
      </c>
      <c r="H666" t="s">
        <v>24</v>
      </c>
      <c r="I666" t="str">
        <f>IF(ISBLANK(H666),"",IF(ISERROR(VLOOKUP(H666,MapTable!$A:$A,1,0)),"컨트롤없음",""))</f>
        <v/>
      </c>
      <c r="J666">
        <f t="shared" si="33"/>
        <v>3</v>
      </c>
      <c r="K666" t="b">
        <f t="shared" ca="1" si="34"/>
        <v>0</v>
      </c>
      <c r="M666" t="str">
        <f>IF(ISBLANK(L666),"",IF(ISERROR(VLOOKUP(L666,MapTable!$A:$A,1,0)),"컨트롤없음",""))</f>
        <v/>
      </c>
      <c r="O666" t="str">
        <f>IF(ISBLANK(N666),"",
IF(ISERROR(FIND(",",N666)),
  IF(ISERROR(VLOOKUP(N666,MapTable!$A:$A,1,0)),"맵없음",
  ""),
IF(ISERROR(FIND(",",N666,FIND(",",N666)+1)),
  IF(OR(ISERROR(VLOOKUP(LEFT(N666,FIND(",",N666)-1),MapTable!$A:$A,1,0)),ISERROR(VLOOKUP(TRIM(MID(N666,FIND(",",N666)+1,999)),MapTable!$A:$A,1,0))),"맵없음",
  ""),
IF(ISERROR(FIND(",",N666,FIND(",",N666,FIND(",",N666)+1)+1)),
  IF(OR(ISERROR(VLOOKUP(LEFT(N666,FIND(",",N666)-1),MapTable!$A:$A,1,0)),ISERROR(VLOOKUP(TRIM(MID(N666,FIND(",",N666)+1,FIND(",",N666,FIND(",",N666)+1)-FIND(",",N666)-1)),MapTable!$A:$A,1,0)),ISERROR(VLOOKUP(TRIM(MID(N666,FIND(",",N666,FIND(",",N666)+1)+1,999)),MapTable!$A:$A,1,0))),"맵없음",
  ""),
IF(ISERROR(FIND(",",N666,FIND(",",N666,FIND(",",N666,FIND(",",N666)+1)+1)+1)),
  IF(OR(ISERROR(VLOOKUP(LEFT(N666,FIND(",",N666)-1),MapTable!$A:$A,1,0)),ISERROR(VLOOKUP(TRIM(MID(N666,FIND(",",N666)+1,FIND(",",N666,FIND(",",N666)+1)-FIND(",",N666)-1)),MapTable!$A:$A,1,0)),ISERROR(VLOOKUP(TRIM(MID(N666,FIND(",",N666,FIND(",",N666)+1)+1,FIND(",",N666,FIND(",",N666,FIND(",",N666)+1)+1)-FIND(",",N666,FIND(",",N666)+1)-1)),MapTable!$A:$A,1,0)),ISERROR(VLOOKUP(TRIM(MID(N666,FIND(",",N666,FIND(",",N666,FIND(",",N666)+1)+1)+1,999)),MapTable!$A:$A,1,0))),"맵없음",
  ""),
)))))</f>
        <v/>
      </c>
      <c r="T666" t="str">
        <f>IF(ISBLANK(S666),"",IF(ISERROR(VLOOKUP(S666,[1]DropTable!$A:$A,1,0)),"드랍없음",""))</f>
        <v/>
      </c>
      <c r="V666" t="str">
        <f>IF(ISBLANK(U666),"",IF(ISERROR(VLOOKUP(U666,[1]DropTable!$A:$A,1,0)),"드랍없음",""))</f>
        <v/>
      </c>
      <c r="X666">
        <v>8.1</v>
      </c>
    </row>
    <row r="667" spans="1:24" x14ac:dyDescent="0.3">
      <c r="A667">
        <v>18</v>
      </c>
      <c r="B667">
        <v>18</v>
      </c>
      <c r="C667">
        <f t="shared" si="35"/>
        <v>1680</v>
      </c>
      <c r="D667">
        <v>420</v>
      </c>
      <c r="E667" t="s">
        <v>114</v>
      </c>
      <c r="G667" t="b">
        <v>0</v>
      </c>
      <c r="H667" t="s">
        <v>24</v>
      </c>
      <c r="I667" t="str">
        <f>IF(ISBLANK(H667),"",IF(ISERROR(VLOOKUP(H667,MapTable!$A:$A,1,0)),"컨트롤없음",""))</f>
        <v/>
      </c>
      <c r="J667">
        <f t="shared" si="33"/>
        <v>3</v>
      </c>
      <c r="K667" t="b">
        <f t="shared" ca="1" si="34"/>
        <v>0</v>
      </c>
      <c r="M667" t="str">
        <f>IF(ISBLANK(L667),"",IF(ISERROR(VLOOKUP(L667,MapTable!$A:$A,1,0)),"컨트롤없음",""))</f>
        <v/>
      </c>
      <c r="O667" t="str">
        <f>IF(ISBLANK(N667),"",
IF(ISERROR(FIND(",",N667)),
  IF(ISERROR(VLOOKUP(N667,MapTable!$A:$A,1,0)),"맵없음",
  ""),
IF(ISERROR(FIND(",",N667,FIND(",",N667)+1)),
  IF(OR(ISERROR(VLOOKUP(LEFT(N667,FIND(",",N667)-1),MapTable!$A:$A,1,0)),ISERROR(VLOOKUP(TRIM(MID(N667,FIND(",",N667)+1,999)),MapTable!$A:$A,1,0))),"맵없음",
  ""),
IF(ISERROR(FIND(",",N667,FIND(",",N667,FIND(",",N667)+1)+1)),
  IF(OR(ISERROR(VLOOKUP(LEFT(N667,FIND(",",N667)-1),MapTable!$A:$A,1,0)),ISERROR(VLOOKUP(TRIM(MID(N667,FIND(",",N667)+1,FIND(",",N667,FIND(",",N667)+1)-FIND(",",N667)-1)),MapTable!$A:$A,1,0)),ISERROR(VLOOKUP(TRIM(MID(N667,FIND(",",N667,FIND(",",N667)+1)+1,999)),MapTable!$A:$A,1,0))),"맵없음",
  ""),
IF(ISERROR(FIND(",",N667,FIND(",",N667,FIND(",",N667,FIND(",",N667)+1)+1)+1)),
  IF(OR(ISERROR(VLOOKUP(LEFT(N667,FIND(",",N667)-1),MapTable!$A:$A,1,0)),ISERROR(VLOOKUP(TRIM(MID(N667,FIND(",",N667)+1,FIND(",",N667,FIND(",",N667)+1)-FIND(",",N667)-1)),MapTable!$A:$A,1,0)),ISERROR(VLOOKUP(TRIM(MID(N667,FIND(",",N667,FIND(",",N667)+1)+1,FIND(",",N667,FIND(",",N667,FIND(",",N667)+1)+1)-FIND(",",N667,FIND(",",N667)+1)-1)),MapTable!$A:$A,1,0)),ISERROR(VLOOKUP(TRIM(MID(N667,FIND(",",N667,FIND(",",N667,FIND(",",N667)+1)+1)+1,999)),MapTable!$A:$A,1,0))),"맵없음",
  ""),
)))))</f>
        <v/>
      </c>
      <c r="T667" t="str">
        <f>IF(ISBLANK(S667),"",IF(ISERROR(VLOOKUP(S667,[1]DropTable!$A:$A,1,0)),"드랍없음",""))</f>
        <v/>
      </c>
      <c r="V667" t="str">
        <f>IF(ISBLANK(U667),"",IF(ISERROR(VLOOKUP(U667,[1]DropTable!$A:$A,1,0)),"드랍없음",""))</f>
        <v/>
      </c>
      <c r="X667">
        <v>8.1</v>
      </c>
    </row>
    <row r="668" spans="1:24" x14ac:dyDescent="0.3">
      <c r="A668">
        <v>18</v>
      </c>
      <c r="B668">
        <v>19</v>
      </c>
      <c r="C668">
        <f t="shared" si="35"/>
        <v>1680</v>
      </c>
      <c r="D668">
        <v>420</v>
      </c>
      <c r="E668" t="s">
        <v>114</v>
      </c>
      <c r="G668" t="b">
        <v>0</v>
      </c>
      <c r="H668" t="s">
        <v>24</v>
      </c>
      <c r="I668" t="str">
        <f>IF(ISBLANK(H668),"",IF(ISERROR(VLOOKUP(H668,MapTable!$A:$A,1,0)),"컨트롤없음",""))</f>
        <v/>
      </c>
      <c r="J668">
        <f t="shared" si="33"/>
        <v>3</v>
      </c>
      <c r="K668" t="b">
        <f t="shared" ca="1" si="34"/>
        <v>0</v>
      </c>
      <c r="M668" t="str">
        <f>IF(ISBLANK(L668),"",IF(ISERROR(VLOOKUP(L668,MapTable!$A:$A,1,0)),"컨트롤없음",""))</f>
        <v/>
      </c>
      <c r="O668" t="str">
        <f>IF(ISBLANK(N668),"",
IF(ISERROR(FIND(",",N668)),
  IF(ISERROR(VLOOKUP(N668,MapTable!$A:$A,1,0)),"맵없음",
  ""),
IF(ISERROR(FIND(",",N668,FIND(",",N668)+1)),
  IF(OR(ISERROR(VLOOKUP(LEFT(N668,FIND(",",N668)-1),MapTable!$A:$A,1,0)),ISERROR(VLOOKUP(TRIM(MID(N668,FIND(",",N668)+1,999)),MapTable!$A:$A,1,0))),"맵없음",
  ""),
IF(ISERROR(FIND(",",N668,FIND(",",N668,FIND(",",N668)+1)+1)),
  IF(OR(ISERROR(VLOOKUP(LEFT(N668,FIND(",",N668)-1),MapTable!$A:$A,1,0)),ISERROR(VLOOKUP(TRIM(MID(N668,FIND(",",N668)+1,FIND(",",N668,FIND(",",N668)+1)-FIND(",",N668)-1)),MapTable!$A:$A,1,0)),ISERROR(VLOOKUP(TRIM(MID(N668,FIND(",",N668,FIND(",",N668)+1)+1,999)),MapTable!$A:$A,1,0))),"맵없음",
  ""),
IF(ISERROR(FIND(",",N668,FIND(",",N668,FIND(",",N668,FIND(",",N668)+1)+1)+1)),
  IF(OR(ISERROR(VLOOKUP(LEFT(N668,FIND(",",N668)-1),MapTable!$A:$A,1,0)),ISERROR(VLOOKUP(TRIM(MID(N668,FIND(",",N668)+1,FIND(",",N668,FIND(",",N668)+1)-FIND(",",N668)-1)),MapTable!$A:$A,1,0)),ISERROR(VLOOKUP(TRIM(MID(N668,FIND(",",N668,FIND(",",N668)+1)+1,FIND(",",N668,FIND(",",N668,FIND(",",N668)+1)+1)-FIND(",",N668,FIND(",",N668)+1)-1)),MapTable!$A:$A,1,0)),ISERROR(VLOOKUP(TRIM(MID(N668,FIND(",",N668,FIND(",",N668,FIND(",",N668)+1)+1)+1,999)),MapTable!$A:$A,1,0))),"맵없음",
  ""),
)))))</f>
        <v/>
      </c>
      <c r="T668" t="str">
        <f>IF(ISBLANK(S668),"",IF(ISERROR(VLOOKUP(S668,[1]DropTable!$A:$A,1,0)),"드랍없음",""))</f>
        <v/>
      </c>
      <c r="V668" t="str">
        <f>IF(ISBLANK(U668),"",IF(ISERROR(VLOOKUP(U668,[1]DropTable!$A:$A,1,0)),"드랍없음",""))</f>
        <v/>
      </c>
      <c r="X668">
        <v>8.1</v>
      </c>
    </row>
    <row r="669" spans="1:24" x14ac:dyDescent="0.3">
      <c r="A669">
        <v>18</v>
      </c>
      <c r="B669">
        <v>20</v>
      </c>
      <c r="C669">
        <f t="shared" si="35"/>
        <v>1680</v>
      </c>
      <c r="D669">
        <v>420</v>
      </c>
      <c r="E669" t="s">
        <v>114</v>
      </c>
      <c r="G669" t="b">
        <v>0</v>
      </c>
      <c r="H669" t="s">
        <v>24</v>
      </c>
      <c r="I669" t="str">
        <f>IF(ISBLANK(H669),"",IF(ISERROR(VLOOKUP(H669,MapTable!$A:$A,1,0)),"컨트롤없음",""))</f>
        <v/>
      </c>
      <c r="J669">
        <f t="shared" si="33"/>
        <v>11</v>
      </c>
      <c r="K669" t="b">
        <f t="shared" ca="1" si="34"/>
        <v>0</v>
      </c>
      <c r="M669" t="str">
        <f>IF(ISBLANK(L669),"",IF(ISERROR(VLOOKUP(L669,MapTable!$A:$A,1,0)),"컨트롤없음",""))</f>
        <v/>
      </c>
      <c r="O669" t="str">
        <f>IF(ISBLANK(N669),"",
IF(ISERROR(FIND(",",N669)),
  IF(ISERROR(VLOOKUP(N669,MapTable!$A:$A,1,0)),"맵없음",
  ""),
IF(ISERROR(FIND(",",N669,FIND(",",N669)+1)),
  IF(OR(ISERROR(VLOOKUP(LEFT(N669,FIND(",",N669)-1),MapTable!$A:$A,1,0)),ISERROR(VLOOKUP(TRIM(MID(N669,FIND(",",N669)+1,999)),MapTable!$A:$A,1,0))),"맵없음",
  ""),
IF(ISERROR(FIND(",",N669,FIND(",",N669,FIND(",",N669)+1)+1)),
  IF(OR(ISERROR(VLOOKUP(LEFT(N669,FIND(",",N669)-1),MapTable!$A:$A,1,0)),ISERROR(VLOOKUP(TRIM(MID(N669,FIND(",",N669)+1,FIND(",",N669,FIND(",",N669)+1)-FIND(",",N669)-1)),MapTable!$A:$A,1,0)),ISERROR(VLOOKUP(TRIM(MID(N669,FIND(",",N669,FIND(",",N669)+1)+1,999)),MapTable!$A:$A,1,0))),"맵없음",
  ""),
IF(ISERROR(FIND(",",N669,FIND(",",N669,FIND(",",N669,FIND(",",N669)+1)+1)+1)),
  IF(OR(ISERROR(VLOOKUP(LEFT(N669,FIND(",",N669)-1),MapTable!$A:$A,1,0)),ISERROR(VLOOKUP(TRIM(MID(N669,FIND(",",N669)+1,FIND(",",N669,FIND(",",N669)+1)-FIND(",",N669)-1)),MapTable!$A:$A,1,0)),ISERROR(VLOOKUP(TRIM(MID(N669,FIND(",",N669,FIND(",",N669)+1)+1,FIND(",",N669,FIND(",",N669,FIND(",",N669)+1)+1)-FIND(",",N669,FIND(",",N669)+1)-1)),MapTable!$A:$A,1,0)),ISERROR(VLOOKUP(TRIM(MID(N669,FIND(",",N669,FIND(",",N669,FIND(",",N669)+1)+1)+1,999)),MapTable!$A:$A,1,0))),"맵없음",
  ""),
)))))</f>
        <v/>
      </c>
      <c r="T669" t="str">
        <f>IF(ISBLANK(S669),"",IF(ISERROR(VLOOKUP(S669,[1]DropTable!$A:$A,1,0)),"드랍없음",""))</f>
        <v/>
      </c>
      <c r="V669" t="str">
        <f>IF(ISBLANK(U669),"",IF(ISERROR(VLOOKUP(U669,[1]DropTable!$A:$A,1,0)),"드랍없음",""))</f>
        <v/>
      </c>
      <c r="X669">
        <v>8.1</v>
      </c>
    </row>
    <row r="670" spans="1:24" x14ac:dyDescent="0.3">
      <c r="A670">
        <v>18</v>
      </c>
      <c r="B670">
        <v>21</v>
      </c>
      <c r="C670">
        <f t="shared" si="35"/>
        <v>1680</v>
      </c>
      <c r="D670">
        <v>420</v>
      </c>
      <c r="E670" t="s">
        <v>114</v>
      </c>
      <c r="G670" t="b">
        <v>0</v>
      </c>
      <c r="H670" t="s">
        <v>24</v>
      </c>
      <c r="I670" t="str">
        <f>IF(ISBLANK(H670),"",IF(ISERROR(VLOOKUP(H670,MapTable!$A:$A,1,0)),"컨트롤없음",""))</f>
        <v/>
      </c>
      <c r="J670">
        <f t="shared" si="33"/>
        <v>3</v>
      </c>
      <c r="K670" t="b">
        <f t="shared" ca="1" si="34"/>
        <v>0</v>
      </c>
      <c r="M670" t="str">
        <f>IF(ISBLANK(L670),"",IF(ISERROR(VLOOKUP(L670,MapTable!$A:$A,1,0)),"컨트롤없음",""))</f>
        <v/>
      </c>
      <c r="O670" t="str">
        <f>IF(ISBLANK(N670),"",
IF(ISERROR(FIND(",",N670)),
  IF(ISERROR(VLOOKUP(N670,MapTable!$A:$A,1,0)),"맵없음",
  ""),
IF(ISERROR(FIND(",",N670,FIND(",",N670)+1)),
  IF(OR(ISERROR(VLOOKUP(LEFT(N670,FIND(",",N670)-1),MapTable!$A:$A,1,0)),ISERROR(VLOOKUP(TRIM(MID(N670,FIND(",",N670)+1,999)),MapTable!$A:$A,1,0))),"맵없음",
  ""),
IF(ISERROR(FIND(",",N670,FIND(",",N670,FIND(",",N670)+1)+1)),
  IF(OR(ISERROR(VLOOKUP(LEFT(N670,FIND(",",N670)-1),MapTable!$A:$A,1,0)),ISERROR(VLOOKUP(TRIM(MID(N670,FIND(",",N670)+1,FIND(",",N670,FIND(",",N670)+1)-FIND(",",N670)-1)),MapTable!$A:$A,1,0)),ISERROR(VLOOKUP(TRIM(MID(N670,FIND(",",N670,FIND(",",N670)+1)+1,999)),MapTable!$A:$A,1,0))),"맵없음",
  ""),
IF(ISERROR(FIND(",",N670,FIND(",",N670,FIND(",",N670,FIND(",",N670)+1)+1)+1)),
  IF(OR(ISERROR(VLOOKUP(LEFT(N670,FIND(",",N670)-1),MapTable!$A:$A,1,0)),ISERROR(VLOOKUP(TRIM(MID(N670,FIND(",",N670)+1,FIND(",",N670,FIND(",",N670)+1)-FIND(",",N670)-1)),MapTable!$A:$A,1,0)),ISERROR(VLOOKUP(TRIM(MID(N670,FIND(",",N670,FIND(",",N670)+1)+1,FIND(",",N670,FIND(",",N670,FIND(",",N670)+1)+1)-FIND(",",N670,FIND(",",N670)+1)-1)),MapTable!$A:$A,1,0)),ISERROR(VLOOKUP(TRIM(MID(N670,FIND(",",N670,FIND(",",N670,FIND(",",N670)+1)+1)+1,999)),MapTable!$A:$A,1,0))),"맵없음",
  ""),
)))))</f>
        <v/>
      </c>
      <c r="T670" t="str">
        <f>IF(ISBLANK(S670),"",IF(ISERROR(VLOOKUP(S670,[1]DropTable!$A:$A,1,0)),"드랍없음",""))</f>
        <v/>
      </c>
      <c r="V670" t="str">
        <f>IF(ISBLANK(U670),"",IF(ISERROR(VLOOKUP(U670,[1]DropTable!$A:$A,1,0)),"드랍없음",""))</f>
        <v/>
      </c>
      <c r="X670">
        <v>8.1</v>
      </c>
    </row>
    <row r="671" spans="1:24" x14ac:dyDescent="0.3">
      <c r="A671">
        <v>18</v>
      </c>
      <c r="B671">
        <v>22</v>
      </c>
      <c r="C671">
        <f t="shared" si="35"/>
        <v>1680</v>
      </c>
      <c r="D671">
        <v>420</v>
      </c>
      <c r="E671" t="s">
        <v>114</v>
      </c>
      <c r="G671" t="b">
        <v>0</v>
      </c>
      <c r="H671" t="s">
        <v>24</v>
      </c>
      <c r="I671" t="str">
        <f>IF(ISBLANK(H671),"",IF(ISERROR(VLOOKUP(H671,MapTable!$A:$A,1,0)),"컨트롤없음",""))</f>
        <v/>
      </c>
      <c r="J671">
        <f t="shared" si="33"/>
        <v>3</v>
      </c>
      <c r="K671" t="b">
        <f t="shared" ca="1" si="34"/>
        <v>0</v>
      </c>
      <c r="M671" t="str">
        <f>IF(ISBLANK(L671),"",IF(ISERROR(VLOOKUP(L671,MapTable!$A:$A,1,0)),"컨트롤없음",""))</f>
        <v/>
      </c>
      <c r="O671" t="str">
        <f>IF(ISBLANK(N671),"",
IF(ISERROR(FIND(",",N671)),
  IF(ISERROR(VLOOKUP(N671,MapTable!$A:$A,1,0)),"맵없음",
  ""),
IF(ISERROR(FIND(",",N671,FIND(",",N671)+1)),
  IF(OR(ISERROR(VLOOKUP(LEFT(N671,FIND(",",N671)-1),MapTable!$A:$A,1,0)),ISERROR(VLOOKUP(TRIM(MID(N671,FIND(",",N671)+1,999)),MapTable!$A:$A,1,0))),"맵없음",
  ""),
IF(ISERROR(FIND(",",N671,FIND(",",N671,FIND(",",N671)+1)+1)),
  IF(OR(ISERROR(VLOOKUP(LEFT(N671,FIND(",",N671)-1),MapTable!$A:$A,1,0)),ISERROR(VLOOKUP(TRIM(MID(N671,FIND(",",N671)+1,FIND(",",N671,FIND(",",N671)+1)-FIND(",",N671)-1)),MapTable!$A:$A,1,0)),ISERROR(VLOOKUP(TRIM(MID(N671,FIND(",",N671,FIND(",",N671)+1)+1,999)),MapTable!$A:$A,1,0))),"맵없음",
  ""),
IF(ISERROR(FIND(",",N671,FIND(",",N671,FIND(",",N671,FIND(",",N671)+1)+1)+1)),
  IF(OR(ISERROR(VLOOKUP(LEFT(N671,FIND(",",N671)-1),MapTable!$A:$A,1,0)),ISERROR(VLOOKUP(TRIM(MID(N671,FIND(",",N671)+1,FIND(",",N671,FIND(",",N671)+1)-FIND(",",N671)-1)),MapTable!$A:$A,1,0)),ISERROR(VLOOKUP(TRIM(MID(N671,FIND(",",N671,FIND(",",N671)+1)+1,FIND(",",N671,FIND(",",N671,FIND(",",N671)+1)+1)-FIND(",",N671,FIND(",",N671)+1)-1)),MapTable!$A:$A,1,0)),ISERROR(VLOOKUP(TRIM(MID(N671,FIND(",",N671,FIND(",",N671,FIND(",",N671)+1)+1)+1,999)),MapTable!$A:$A,1,0))),"맵없음",
  ""),
)))))</f>
        <v/>
      </c>
      <c r="T671" t="str">
        <f>IF(ISBLANK(S671),"",IF(ISERROR(VLOOKUP(S671,[1]DropTable!$A:$A,1,0)),"드랍없음",""))</f>
        <v/>
      </c>
      <c r="V671" t="str">
        <f>IF(ISBLANK(U671),"",IF(ISERROR(VLOOKUP(U671,[1]DropTable!$A:$A,1,0)),"드랍없음",""))</f>
        <v/>
      </c>
      <c r="X671">
        <v>8.1</v>
      </c>
    </row>
    <row r="672" spans="1:24" x14ac:dyDescent="0.3">
      <c r="A672">
        <v>18</v>
      </c>
      <c r="B672">
        <v>23</v>
      </c>
      <c r="C672">
        <f t="shared" si="35"/>
        <v>1680</v>
      </c>
      <c r="D672">
        <v>420</v>
      </c>
      <c r="E672" t="s">
        <v>114</v>
      </c>
      <c r="G672" t="b">
        <v>0</v>
      </c>
      <c r="H672" t="s">
        <v>24</v>
      </c>
      <c r="I672" t="str">
        <f>IF(ISBLANK(H672),"",IF(ISERROR(VLOOKUP(H672,MapTable!$A:$A,1,0)),"컨트롤없음",""))</f>
        <v/>
      </c>
      <c r="J672">
        <f t="shared" si="33"/>
        <v>3</v>
      </c>
      <c r="K672" t="b">
        <f t="shared" ca="1" si="34"/>
        <v>1</v>
      </c>
      <c r="M672" t="str">
        <f>IF(ISBLANK(L672),"",IF(ISERROR(VLOOKUP(L672,MapTable!$A:$A,1,0)),"컨트롤없음",""))</f>
        <v/>
      </c>
      <c r="O672" t="str">
        <f>IF(ISBLANK(N672),"",
IF(ISERROR(FIND(",",N672)),
  IF(ISERROR(VLOOKUP(N672,MapTable!$A:$A,1,0)),"맵없음",
  ""),
IF(ISERROR(FIND(",",N672,FIND(",",N672)+1)),
  IF(OR(ISERROR(VLOOKUP(LEFT(N672,FIND(",",N672)-1),MapTable!$A:$A,1,0)),ISERROR(VLOOKUP(TRIM(MID(N672,FIND(",",N672)+1,999)),MapTable!$A:$A,1,0))),"맵없음",
  ""),
IF(ISERROR(FIND(",",N672,FIND(",",N672,FIND(",",N672)+1)+1)),
  IF(OR(ISERROR(VLOOKUP(LEFT(N672,FIND(",",N672)-1),MapTable!$A:$A,1,0)),ISERROR(VLOOKUP(TRIM(MID(N672,FIND(",",N672)+1,FIND(",",N672,FIND(",",N672)+1)-FIND(",",N672)-1)),MapTable!$A:$A,1,0)),ISERROR(VLOOKUP(TRIM(MID(N672,FIND(",",N672,FIND(",",N672)+1)+1,999)),MapTable!$A:$A,1,0))),"맵없음",
  ""),
IF(ISERROR(FIND(",",N672,FIND(",",N672,FIND(",",N672,FIND(",",N672)+1)+1)+1)),
  IF(OR(ISERROR(VLOOKUP(LEFT(N672,FIND(",",N672)-1),MapTable!$A:$A,1,0)),ISERROR(VLOOKUP(TRIM(MID(N672,FIND(",",N672)+1,FIND(",",N672,FIND(",",N672)+1)-FIND(",",N672)-1)),MapTable!$A:$A,1,0)),ISERROR(VLOOKUP(TRIM(MID(N672,FIND(",",N672,FIND(",",N672)+1)+1,FIND(",",N672,FIND(",",N672,FIND(",",N672)+1)+1)-FIND(",",N672,FIND(",",N672)+1)-1)),MapTable!$A:$A,1,0)),ISERROR(VLOOKUP(TRIM(MID(N672,FIND(",",N672,FIND(",",N672,FIND(",",N672)+1)+1)+1,999)),MapTable!$A:$A,1,0))),"맵없음",
  ""),
)))))</f>
        <v/>
      </c>
      <c r="T672" t="str">
        <f>IF(ISBLANK(S672),"",IF(ISERROR(VLOOKUP(S672,[1]DropTable!$A:$A,1,0)),"드랍없음",""))</f>
        <v/>
      </c>
      <c r="V672" t="str">
        <f>IF(ISBLANK(U672),"",IF(ISERROR(VLOOKUP(U672,[1]DropTable!$A:$A,1,0)),"드랍없음",""))</f>
        <v/>
      </c>
      <c r="X672">
        <v>8.1</v>
      </c>
    </row>
    <row r="673" spans="1:24" x14ac:dyDescent="0.3">
      <c r="A673">
        <v>18</v>
      </c>
      <c r="B673">
        <v>24</v>
      </c>
      <c r="C673">
        <f t="shared" si="35"/>
        <v>1680</v>
      </c>
      <c r="D673">
        <v>420</v>
      </c>
      <c r="E673" t="s">
        <v>114</v>
      </c>
      <c r="G673" t="b">
        <v>0</v>
      </c>
      <c r="H673" t="s">
        <v>24</v>
      </c>
      <c r="I673" t="str">
        <f>IF(ISBLANK(H673),"",IF(ISERROR(VLOOKUP(H673,MapTable!$A:$A,1,0)),"컨트롤없음",""))</f>
        <v/>
      </c>
      <c r="J673">
        <f t="shared" si="33"/>
        <v>12</v>
      </c>
      <c r="K673" t="b">
        <f t="shared" ca="1" si="34"/>
        <v>1</v>
      </c>
      <c r="M673" t="str">
        <f>IF(ISBLANK(L673),"",IF(ISERROR(VLOOKUP(L673,MapTable!$A:$A,1,0)),"컨트롤없음",""))</f>
        <v/>
      </c>
      <c r="O673" t="str">
        <f>IF(ISBLANK(N673),"",
IF(ISERROR(FIND(",",N673)),
  IF(ISERROR(VLOOKUP(N673,MapTable!$A:$A,1,0)),"맵없음",
  ""),
IF(ISERROR(FIND(",",N673,FIND(",",N673)+1)),
  IF(OR(ISERROR(VLOOKUP(LEFT(N673,FIND(",",N673)-1),MapTable!$A:$A,1,0)),ISERROR(VLOOKUP(TRIM(MID(N673,FIND(",",N673)+1,999)),MapTable!$A:$A,1,0))),"맵없음",
  ""),
IF(ISERROR(FIND(",",N673,FIND(",",N673,FIND(",",N673)+1)+1)),
  IF(OR(ISERROR(VLOOKUP(LEFT(N673,FIND(",",N673)-1),MapTable!$A:$A,1,0)),ISERROR(VLOOKUP(TRIM(MID(N673,FIND(",",N673)+1,FIND(",",N673,FIND(",",N673)+1)-FIND(",",N673)-1)),MapTable!$A:$A,1,0)),ISERROR(VLOOKUP(TRIM(MID(N673,FIND(",",N673,FIND(",",N673)+1)+1,999)),MapTable!$A:$A,1,0))),"맵없음",
  ""),
IF(ISERROR(FIND(",",N673,FIND(",",N673,FIND(",",N673,FIND(",",N673)+1)+1)+1)),
  IF(OR(ISERROR(VLOOKUP(LEFT(N673,FIND(",",N673)-1),MapTable!$A:$A,1,0)),ISERROR(VLOOKUP(TRIM(MID(N673,FIND(",",N673)+1,FIND(",",N673,FIND(",",N673)+1)-FIND(",",N673)-1)),MapTable!$A:$A,1,0)),ISERROR(VLOOKUP(TRIM(MID(N673,FIND(",",N673,FIND(",",N673)+1)+1,FIND(",",N673,FIND(",",N673,FIND(",",N673)+1)+1)-FIND(",",N673,FIND(",",N673)+1)-1)),MapTable!$A:$A,1,0)),ISERROR(VLOOKUP(TRIM(MID(N673,FIND(",",N673,FIND(",",N673,FIND(",",N673)+1)+1)+1,999)),MapTable!$A:$A,1,0))),"맵없음",
  ""),
)))))</f>
        <v/>
      </c>
      <c r="T673" t="str">
        <f>IF(ISBLANK(S673),"",IF(ISERROR(VLOOKUP(S673,[1]DropTable!$A:$A,1,0)),"드랍없음",""))</f>
        <v/>
      </c>
      <c r="V673" t="str">
        <f>IF(ISBLANK(U673),"",IF(ISERROR(VLOOKUP(U673,[1]DropTable!$A:$A,1,0)),"드랍없음",""))</f>
        <v/>
      </c>
      <c r="X673">
        <v>8.1</v>
      </c>
    </row>
    <row r="674" spans="1:24" x14ac:dyDescent="0.3">
      <c r="A674">
        <v>18</v>
      </c>
      <c r="B674">
        <v>25</v>
      </c>
      <c r="C674">
        <f t="shared" si="35"/>
        <v>1680</v>
      </c>
      <c r="D674">
        <v>420</v>
      </c>
      <c r="E674" t="s">
        <v>114</v>
      </c>
      <c r="G674" t="b">
        <v>0</v>
      </c>
      <c r="H674" t="s">
        <v>24</v>
      </c>
      <c r="I674" t="str">
        <f>IF(ISBLANK(H674),"",IF(ISERROR(VLOOKUP(H674,MapTable!$A:$A,1,0)),"컨트롤없음",""))</f>
        <v/>
      </c>
      <c r="J674">
        <f t="shared" si="33"/>
        <v>4</v>
      </c>
      <c r="K674" t="b">
        <f t="shared" ca="1" si="34"/>
        <v>0</v>
      </c>
      <c r="M674" t="str">
        <f>IF(ISBLANK(L674),"",IF(ISERROR(VLOOKUP(L674,MapTable!$A:$A,1,0)),"컨트롤없음",""))</f>
        <v/>
      </c>
      <c r="O674" t="str">
        <f>IF(ISBLANK(N674),"",
IF(ISERROR(FIND(",",N674)),
  IF(ISERROR(VLOOKUP(N674,MapTable!$A:$A,1,0)),"맵없음",
  ""),
IF(ISERROR(FIND(",",N674,FIND(",",N674)+1)),
  IF(OR(ISERROR(VLOOKUP(LEFT(N674,FIND(",",N674)-1),MapTable!$A:$A,1,0)),ISERROR(VLOOKUP(TRIM(MID(N674,FIND(",",N674)+1,999)),MapTable!$A:$A,1,0))),"맵없음",
  ""),
IF(ISERROR(FIND(",",N674,FIND(",",N674,FIND(",",N674)+1)+1)),
  IF(OR(ISERROR(VLOOKUP(LEFT(N674,FIND(",",N674)-1),MapTable!$A:$A,1,0)),ISERROR(VLOOKUP(TRIM(MID(N674,FIND(",",N674)+1,FIND(",",N674,FIND(",",N674)+1)-FIND(",",N674)-1)),MapTable!$A:$A,1,0)),ISERROR(VLOOKUP(TRIM(MID(N674,FIND(",",N674,FIND(",",N674)+1)+1,999)),MapTable!$A:$A,1,0))),"맵없음",
  ""),
IF(ISERROR(FIND(",",N674,FIND(",",N674,FIND(",",N674,FIND(",",N674)+1)+1)+1)),
  IF(OR(ISERROR(VLOOKUP(LEFT(N674,FIND(",",N674)-1),MapTable!$A:$A,1,0)),ISERROR(VLOOKUP(TRIM(MID(N674,FIND(",",N674)+1,FIND(",",N674,FIND(",",N674)+1)-FIND(",",N674)-1)),MapTable!$A:$A,1,0)),ISERROR(VLOOKUP(TRIM(MID(N674,FIND(",",N674,FIND(",",N674)+1)+1,FIND(",",N674,FIND(",",N674,FIND(",",N674)+1)+1)-FIND(",",N674,FIND(",",N674)+1)-1)),MapTable!$A:$A,1,0)),ISERROR(VLOOKUP(TRIM(MID(N674,FIND(",",N674,FIND(",",N674,FIND(",",N674)+1)+1)+1,999)),MapTable!$A:$A,1,0))),"맵없음",
  ""),
)))))</f>
        <v/>
      </c>
      <c r="T674" t="str">
        <f>IF(ISBLANK(S674),"",IF(ISERROR(VLOOKUP(S674,[1]DropTable!$A:$A,1,0)),"드랍없음",""))</f>
        <v/>
      </c>
      <c r="V674" t="str">
        <f>IF(ISBLANK(U674),"",IF(ISERROR(VLOOKUP(U674,[1]DropTable!$A:$A,1,0)),"드랍없음",""))</f>
        <v/>
      </c>
      <c r="X674">
        <v>8.1</v>
      </c>
    </row>
    <row r="675" spans="1:24" x14ac:dyDescent="0.3">
      <c r="A675">
        <v>18</v>
      </c>
      <c r="B675">
        <v>26</v>
      </c>
      <c r="C675">
        <f t="shared" si="35"/>
        <v>1680</v>
      </c>
      <c r="D675">
        <v>420</v>
      </c>
      <c r="E675" t="s">
        <v>114</v>
      </c>
      <c r="G675" t="b">
        <v>0</v>
      </c>
      <c r="H675" t="s">
        <v>24</v>
      </c>
      <c r="I675" t="str">
        <f>IF(ISBLANK(H675),"",IF(ISERROR(VLOOKUP(H675,MapTable!$A:$A,1,0)),"컨트롤없음",""))</f>
        <v/>
      </c>
      <c r="J675">
        <f t="shared" si="33"/>
        <v>4</v>
      </c>
      <c r="K675" t="b">
        <f t="shared" ca="1" si="34"/>
        <v>0</v>
      </c>
      <c r="M675" t="str">
        <f>IF(ISBLANK(L675),"",IF(ISERROR(VLOOKUP(L675,MapTable!$A:$A,1,0)),"컨트롤없음",""))</f>
        <v/>
      </c>
      <c r="O675" t="str">
        <f>IF(ISBLANK(N675),"",
IF(ISERROR(FIND(",",N675)),
  IF(ISERROR(VLOOKUP(N675,MapTable!$A:$A,1,0)),"맵없음",
  ""),
IF(ISERROR(FIND(",",N675,FIND(",",N675)+1)),
  IF(OR(ISERROR(VLOOKUP(LEFT(N675,FIND(",",N675)-1),MapTable!$A:$A,1,0)),ISERROR(VLOOKUP(TRIM(MID(N675,FIND(",",N675)+1,999)),MapTable!$A:$A,1,0))),"맵없음",
  ""),
IF(ISERROR(FIND(",",N675,FIND(",",N675,FIND(",",N675)+1)+1)),
  IF(OR(ISERROR(VLOOKUP(LEFT(N675,FIND(",",N675)-1),MapTable!$A:$A,1,0)),ISERROR(VLOOKUP(TRIM(MID(N675,FIND(",",N675)+1,FIND(",",N675,FIND(",",N675)+1)-FIND(",",N675)-1)),MapTable!$A:$A,1,0)),ISERROR(VLOOKUP(TRIM(MID(N675,FIND(",",N675,FIND(",",N675)+1)+1,999)),MapTable!$A:$A,1,0))),"맵없음",
  ""),
IF(ISERROR(FIND(",",N675,FIND(",",N675,FIND(",",N675,FIND(",",N675)+1)+1)+1)),
  IF(OR(ISERROR(VLOOKUP(LEFT(N675,FIND(",",N675)-1),MapTable!$A:$A,1,0)),ISERROR(VLOOKUP(TRIM(MID(N675,FIND(",",N675)+1,FIND(",",N675,FIND(",",N675)+1)-FIND(",",N675)-1)),MapTable!$A:$A,1,0)),ISERROR(VLOOKUP(TRIM(MID(N675,FIND(",",N675,FIND(",",N675)+1)+1,FIND(",",N675,FIND(",",N675,FIND(",",N675)+1)+1)-FIND(",",N675,FIND(",",N675)+1)-1)),MapTable!$A:$A,1,0)),ISERROR(VLOOKUP(TRIM(MID(N675,FIND(",",N675,FIND(",",N675,FIND(",",N675)+1)+1)+1,999)),MapTable!$A:$A,1,0))),"맵없음",
  ""),
)))))</f>
        <v/>
      </c>
      <c r="T675" t="str">
        <f>IF(ISBLANK(S675),"",IF(ISERROR(VLOOKUP(S675,[1]DropTable!$A:$A,1,0)),"드랍없음",""))</f>
        <v/>
      </c>
      <c r="V675" t="str">
        <f>IF(ISBLANK(U675),"",IF(ISERROR(VLOOKUP(U675,[1]DropTable!$A:$A,1,0)),"드랍없음",""))</f>
        <v/>
      </c>
      <c r="X675">
        <v>8.1</v>
      </c>
    </row>
    <row r="676" spans="1:24" x14ac:dyDescent="0.3">
      <c r="A676">
        <v>18</v>
      </c>
      <c r="B676">
        <v>27</v>
      </c>
      <c r="C676">
        <f t="shared" si="35"/>
        <v>1680</v>
      </c>
      <c r="D676">
        <v>420</v>
      </c>
      <c r="E676" t="s">
        <v>114</v>
      </c>
      <c r="G676" t="b">
        <v>0</v>
      </c>
      <c r="H676" t="s">
        <v>24</v>
      </c>
      <c r="I676" t="str">
        <f>IF(ISBLANK(H676),"",IF(ISERROR(VLOOKUP(H676,MapTable!$A:$A,1,0)),"컨트롤없음",""))</f>
        <v/>
      </c>
      <c r="J676">
        <f t="shared" si="33"/>
        <v>4</v>
      </c>
      <c r="K676" t="b">
        <f t="shared" ca="1" si="34"/>
        <v>0</v>
      </c>
      <c r="M676" t="str">
        <f>IF(ISBLANK(L676),"",IF(ISERROR(VLOOKUP(L676,MapTable!$A:$A,1,0)),"컨트롤없음",""))</f>
        <v/>
      </c>
      <c r="O676" t="str">
        <f>IF(ISBLANK(N676),"",
IF(ISERROR(FIND(",",N676)),
  IF(ISERROR(VLOOKUP(N676,MapTable!$A:$A,1,0)),"맵없음",
  ""),
IF(ISERROR(FIND(",",N676,FIND(",",N676)+1)),
  IF(OR(ISERROR(VLOOKUP(LEFT(N676,FIND(",",N676)-1),MapTable!$A:$A,1,0)),ISERROR(VLOOKUP(TRIM(MID(N676,FIND(",",N676)+1,999)),MapTable!$A:$A,1,0))),"맵없음",
  ""),
IF(ISERROR(FIND(",",N676,FIND(",",N676,FIND(",",N676)+1)+1)),
  IF(OR(ISERROR(VLOOKUP(LEFT(N676,FIND(",",N676)-1),MapTable!$A:$A,1,0)),ISERROR(VLOOKUP(TRIM(MID(N676,FIND(",",N676)+1,FIND(",",N676,FIND(",",N676)+1)-FIND(",",N676)-1)),MapTable!$A:$A,1,0)),ISERROR(VLOOKUP(TRIM(MID(N676,FIND(",",N676,FIND(",",N676)+1)+1,999)),MapTable!$A:$A,1,0))),"맵없음",
  ""),
IF(ISERROR(FIND(",",N676,FIND(",",N676,FIND(",",N676,FIND(",",N676)+1)+1)+1)),
  IF(OR(ISERROR(VLOOKUP(LEFT(N676,FIND(",",N676)-1),MapTable!$A:$A,1,0)),ISERROR(VLOOKUP(TRIM(MID(N676,FIND(",",N676)+1,FIND(",",N676,FIND(",",N676)+1)-FIND(",",N676)-1)),MapTable!$A:$A,1,0)),ISERROR(VLOOKUP(TRIM(MID(N676,FIND(",",N676,FIND(",",N676)+1)+1,FIND(",",N676,FIND(",",N676,FIND(",",N676)+1)+1)-FIND(",",N676,FIND(",",N676)+1)-1)),MapTable!$A:$A,1,0)),ISERROR(VLOOKUP(TRIM(MID(N676,FIND(",",N676,FIND(",",N676,FIND(",",N676)+1)+1)+1,999)),MapTable!$A:$A,1,0))),"맵없음",
  ""),
)))))</f>
        <v/>
      </c>
      <c r="T676" t="str">
        <f>IF(ISBLANK(S676),"",IF(ISERROR(VLOOKUP(S676,[1]DropTable!$A:$A,1,0)),"드랍없음",""))</f>
        <v/>
      </c>
      <c r="V676" t="str">
        <f>IF(ISBLANK(U676),"",IF(ISERROR(VLOOKUP(U676,[1]DropTable!$A:$A,1,0)),"드랍없음",""))</f>
        <v/>
      </c>
      <c r="X676">
        <v>8.1</v>
      </c>
    </row>
    <row r="677" spans="1:24" x14ac:dyDescent="0.3">
      <c r="A677">
        <v>18</v>
      </c>
      <c r="B677">
        <v>28</v>
      </c>
      <c r="C677">
        <f t="shared" si="35"/>
        <v>1680</v>
      </c>
      <c r="D677">
        <v>420</v>
      </c>
      <c r="E677" t="s">
        <v>114</v>
      </c>
      <c r="G677" t="b">
        <v>0</v>
      </c>
      <c r="H677" t="s">
        <v>24</v>
      </c>
      <c r="I677" t="str">
        <f>IF(ISBLANK(H677),"",IF(ISERROR(VLOOKUP(H677,MapTable!$A:$A,1,0)),"컨트롤없음",""))</f>
        <v/>
      </c>
      <c r="J677">
        <f t="shared" si="33"/>
        <v>11</v>
      </c>
      <c r="K677" t="b">
        <f t="shared" ca="1" si="34"/>
        <v>0</v>
      </c>
      <c r="M677" t="str">
        <f>IF(ISBLANK(L677),"",IF(ISERROR(VLOOKUP(L677,MapTable!$A:$A,1,0)),"컨트롤없음",""))</f>
        <v/>
      </c>
      <c r="O677" t="str">
        <f>IF(ISBLANK(N677),"",
IF(ISERROR(FIND(",",N677)),
  IF(ISERROR(VLOOKUP(N677,MapTable!$A:$A,1,0)),"맵없음",
  ""),
IF(ISERROR(FIND(",",N677,FIND(",",N677)+1)),
  IF(OR(ISERROR(VLOOKUP(LEFT(N677,FIND(",",N677)-1),MapTable!$A:$A,1,0)),ISERROR(VLOOKUP(TRIM(MID(N677,FIND(",",N677)+1,999)),MapTable!$A:$A,1,0))),"맵없음",
  ""),
IF(ISERROR(FIND(",",N677,FIND(",",N677,FIND(",",N677)+1)+1)),
  IF(OR(ISERROR(VLOOKUP(LEFT(N677,FIND(",",N677)-1),MapTable!$A:$A,1,0)),ISERROR(VLOOKUP(TRIM(MID(N677,FIND(",",N677)+1,FIND(",",N677,FIND(",",N677)+1)-FIND(",",N677)-1)),MapTable!$A:$A,1,0)),ISERROR(VLOOKUP(TRIM(MID(N677,FIND(",",N677,FIND(",",N677)+1)+1,999)),MapTable!$A:$A,1,0))),"맵없음",
  ""),
IF(ISERROR(FIND(",",N677,FIND(",",N677,FIND(",",N677,FIND(",",N677)+1)+1)+1)),
  IF(OR(ISERROR(VLOOKUP(LEFT(N677,FIND(",",N677)-1),MapTable!$A:$A,1,0)),ISERROR(VLOOKUP(TRIM(MID(N677,FIND(",",N677)+1,FIND(",",N677,FIND(",",N677)+1)-FIND(",",N677)-1)),MapTable!$A:$A,1,0)),ISERROR(VLOOKUP(TRIM(MID(N677,FIND(",",N677,FIND(",",N677)+1)+1,FIND(",",N677,FIND(",",N677,FIND(",",N677)+1)+1)-FIND(",",N677,FIND(",",N677)+1)-1)),MapTable!$A:$A,1,0)),ISERROR(VLOOKUP(TRIM(MID(N677,FIND(",",N677,FIND(",",N677,FIND(",",N677)+1)+1)+1,999)),MapTable!$A:$A,1,0))),"맵없음",
  ""),
)))))</f>
        <v/>
      </c>
      <c r="T677" t="str">
        <f>IF(ISBLANK(S677),"",IF(ISERROR(VLOOKUP(S677,[1]DropTable!$A:$A,1,0)),"드랍없음",""))</f>
        <v/>
      </c>
      <c r="V677" t="str">
        <f>IF(ISBLANK(U677),"",IF(ISERROR(VLOOKUP(U677,[1]DropTable!$A:$A,1,0)),"드랍없음",""))</f>
        <v/>
      </c>
      <c r="X677">
        <v>8.1</v>
      </c>
    </row>
    <row r="678" spans="1:24" x14ac:dyDescent="0.3">
      <c r="A678">
        <v>18</v>
      </c>
      <c r="B678">
        <v>29</v>
      </c>
      <c r="C678">
        <f t="shared" si="35"/>
        <v>1680</v>
      </c>
      <c r="D678">
        <v>420</v>
      </c>
      <c r="E678" t="s">
        <v>114</v>
      </c>
      <c r="G678" t="b">
        <v>0</v>
      </c>
      <c r="H678" t="s">
        <v>24</v>
      </c>
      <c r="I678" t="str">
        <f>IF(ISBLANK(H678),"",IF(ISERROR(VLOOKUP(H678,MapTable!$A:$A,1,0)),"컨트롤없음",""))</f>
        <v/>
      </c>
      <c r="J678">
        <f t="shared" si="33"/>
        <v>4</v>
      </c>
      <c r="K678" t="b">
        <f t="shared" ca="1" si="34"/>
        <v>0</v>
      </c>
      <c r="M678" t="str">
        <f>IF(ISBLANK(L678),"",IF(ISERROR(VLOOKUP(L678,MapTable!$A:$A,1,0)),"컨트롤없음",""))</f>
        <v/>
      </c>
      <c r="O678" t="str">
        <f>IF(ISBLANK(N678),"",
IF(ISERROR(FIND(",",N678)),
  IF(ISERROR(VLOOKUP(N678,MapTable!$A:$A,1,0)),"맵없음",
  ""),
IF(ISERROR(FIND(",",N678,FIND(",",N678)+1)),
  IF(OR(ISERROR(VLOOKUP(LEFT(N678,FIND(",",N678)-1),MapTable!$A:$A,1,0)),ISERROR(VLOOKUP(TRIM(MID(N678,FIND(",",N678)+1,999)),MapTable!$A:$A,1,0))),"맵없음",
  ""),
IF(ISERROR(FIND(",",N678,FIND(",",N678,FIND(",",N678)+1)+1)),
  IF(OR(ISERROR(VLOOKUP(LEFT(N678,FIND(",",N678)-1),MapTable!$A:$A,1,0)),ISERROR(VLOOKUP(TRIM(MID(N678,FIND(",",N678)+1,FIND(",",N678,FIND(",",N678)+1)-FIND(",",N678)-1)),MapTable!$A:$A,1,0)),ISERROR(VLOOKUP(TRIM(MID(N678,FIND(",",N678,FIND(",",N678)+1)+1,999)),MapTable!$A:$A,1,0))),"맵없음",
  ""),
IF(ISERROR(FIND(",",N678,FIND(",",N678,FIND(",",N678,FIND(",",N678)+1)+1)+1)),
  IF(OR(ISERROR(VLOOKUP(LEFT(N678,FIND(",",N678)-1),MapTable!$A:$A,1,0)),ISERROR(VLOOKUP(TRIM(MID(N678,FIND(",",N678)+1,FIND(",",N678,FIND(",",N678)+1)-FIND(",",N678)-1)),MapTable!$A:$A,1,0)),ISERROR(VLOOKUP(TRIM(MID(N678,FIND(",",N678,FIND(",",N678)+1)+1,FIND(",",N678,FIND(",",N678,FIND(",",N678)+1)+1)-FIND(",",N678,FIND(",",N678)+1)-1)),MapTable!$A:$A,1,0)),ISERROR(VLOOKUP(TRIM(MID(N678,FIND(",",N678,FIND(",",N678,FIND(",",N678)+1)+1)+1,999)),MapTable!$A:$A,1,0))),"맵없음",
  ""),
)))))</f>
        <v/>
      </c>
      <c r="T678" t="str">
        <f>IF(ISBLANK(S678),"",IF(ISERROR(VLOOKUP(S678,[1]DropTable!$A:$A,1,0)),"드랍없음",""))</f>
        <v/>
      </c>
      <c r="V678" t="str">
        <f>IF(ISBLANK(U678),"",IF(ISERROR(VLOOKUP(U678,[1]DropTable!$A:$A,1,0)),"드랍없음",""))</f>
        <v/>
      </c>
      <c r="X678">
        <v>8.1</v>
      </c>
    </row>
    <row r="679" spans="1:24" x14ac:dyDescent="0.3">
      <c r="A679">
        <v>18</v>
      </c>
      <c r="B679">
        <v>30</v>
      </c>
      <c r="C679">
        <f t="shared" si="35"/>
        <v>1680</v>
      </c>
      <c r="D679">
        <v>420</v>
      </c>
      <c r="E679" t="s">
        <v>114</v>
      </c>
      <c r="G679" t="b">
        <v>0</v>
      </c>
      <c r="H679" t="s">
        <v>24</v>
      </c>
      <c r="I679" t="str">
        <f>IF(ISBLANK(H679),"",IF(ISERROR(VLOOKUP(H679,MapTable!$A:$A,1,0)),"컨트롤없음",""))</f>
        <v/>
      </c>
      <c r="J679">
        <f t="shared" si="33"/>
        <v>4</v>
      </c>
      <c r="K679" t="b">
        <f t="shared" ca="1" si="34"/>
        <v>0</v>
      </c>
      <c r="M679" t="str">
        <f>IF(ISBLANK(L679),"",IF(ISERROR(VLOOKUP(L679,MapTable!$A:$A,1,0)),"컨트롤없음",""))</f>
        <v/>
      </c>
      <c r="O679" t="str">
        <f>IF(ISBLANK(N679),"",
IF(ISERROR(FIND(",",N679)),
  IF(ISERROR(VLOOKUP(N679,MapTable!$A:$A,1,0)),"맵없음",
  ""),
IF(ISERROR(FIND(",",N679,FIND(",",N679)+1)),
  IF(OR(ISERROR(VLOOKUP(LEFT(N679,FIND(",",N679)-1),MapTable!$A:$A,1,0)),ISERROR(VLOOKUP(TRIM(MID(N679,FIND(",",N679)+1,999)),MapTable!$A:$A,1,0))),"맵없음",
  ""),
IF(ISERROR(FIND(",",N679,FIND(",",N679,FIND(",",N679)+1)+1)),
  IF(OR(ISERROR(VLOOKUP(LEFT(N679,FIND(",",N679)-1),MapTable!$A:$A,1,0)),ISERROR(VLOOKUP(TRIM(MID(N679,FIND(",",N679)+1,FIND(",",N679,FIND(",",N679)+1)-FIND(",",N679)-1)),MapTable!$A:$A,1,0)),ISERROR(VLOOKUP(TRIM(MID(N679,FIND(",",N679,FIND(",",N679)+1)+1,999)),MapTable!$A:$A,1,0))),"맵없음",
  ""),
IF(ISERROR(FIND(",",N679,FIND(",",N679,FIND(",",N679,FIND(",",N679)+1)+1)+1)),
  IF(OR(ISERROR(VLOOKUP(LEFT(N679,FIND(",",N679)-1),MapTable!$A:$A,1,0)),ISERROR(VLOOKUP(TRIM(MID(N679,FIND(",",N679)+1,FIND(",",N679,FIND(",",N679)+1)-FIND(",",N679)-1)),MapTable!$A:$A,1,0)),ISERROR(VLOOKUP(TRIM(MID(N679,FIND(",",N679,FIND(",",N679)+1)+1,FIND(",",N679,FIND(",",N679,FIND(",",N679)+1)+1)-FIND(",",N679,FIND(",",N679)+1)-1)),MapTable!$A:$A,1,0)),ISERROR(VLOOKUP(TRIM(MID(N679,FIND(",",N679,FIND(",",N679,FIND(",",N679)+1)+1)+1,999)),MapTable!$A:$A,1,0))),"맵없음",
  ""),
)))))</f>
        <v/>
      </c>
      <c r="T679" t="str">
        <f>IF(ISBLANK(S679),"",IF(ISERROR(VLOOKUP(S679,[1]DropTable!$A:$A,1,0)),"드랍없음",""))</f>
        <v/>
      </c>
      <c r="V679" t="str">
        <f>IF(ISBLANK(U679),"",IF(ISERROR(VLOOKUP(U679,[1]DropTable!$A:$A,1,0)),"드랍없음",""))</f>
        <v/>
      </c>
      <c r="X679">
        <v>8.1</v>
      </c>
    </row>
    <row r="680" spans="1:24" x14ac:dyDescent="0.3">
      <c r="A680">
        <v>18</v>
      </c>
      <c r="B680">
        <v>31</v>
      </c>
      <c r="C680">
        <f t="shared" si="35"/>
        <v>1680</v>
      </c>
      <c r="D680">
        <v>420</v>
      </c>
      <c r="E680" t="s">
        <v>114</v>
      </c>
      <c r="G680" t="b">
        <v>0</v>
      </c>
      <c r="H680" t="s">
        <v>24</v>
      </c>
      <c r="I680" t="str">
        <f>IF(ISBLANK(H680),"",IF(ISERROR(VLOOKUP(H680,MapTable!$A:$A,1,0)),"컨트롤없음",""))</f>
        <v/>
      </c>
      <c r="J680">
        <f t="shared" si="33"/>
        <v>4</v>
      </c>
      <c r="K680" t="b">
        <f t="shared" ca="1" si="34"/>
        <v>1</v>
      </c>
      <c r="M680" t="str">
        <f>IF(ISBLANK(L680),"",IF(ISERROR(VLOOKUP(L680,MapTable!$A:$A,1,0)),"컨트롤없음",""))</f>
        <v/>
      </c>
      <c r="O680" t="str">
        <f>IF(ISBLANK(N680),"",
IF(ISERROR(FIND(",",N680)),
  IF(ISERROR(VLOOKUP(N680,MapTable!$A:$A,1,0)),"맵없음",
  ""),
IF(ISERROR(FIND(",",N680,FIND(",",N680)+1)),
  IF(OR(ISERROR(VLOOKUP(LEFT(N680,FIND(",",N680)-1),MapTable!$A:$A,1,0)),ISERROR(VLOOKUP(TRIM(MID(N680,FIND(",",N680)+1,999)),MapTable!$A:$A,1,0))),"맵없음",
  ""),
IF(ISERROR(FIND(",",N680,FIND(",",N680,FIND(",",N680)+1)+1)),
  IF(OR(ISERROR(VLOOKUP(LEFT(N680,FIND(",",N680)-1),MapTable!$A:$A,1,0)),ISERROR(VLOOKUP(TRIM(MID(N680,FIND(",",N680)+1,FIND(",",N680,FIND(",",N680)+1)-FIND(",",N680)-1)),MapTable!$A:$A,1,0)),ISERROR(VLOOKUP(TRIM(MID(N680,FIND(",",N680,FIND(",",N680)+1)+1,999)),MapTable!$A:$A,1,0))),"맵없음",
  ""),
IF(ISERROR(FIND(",",N680,FIND(",",N680,FIND(",",N680,FIND(",",N680)+1)+1)+1)),
  IF(OR(ISERROR(VLOOKUP(LEFT(N680,FIND(",",N680)-1),MapTable!$A:$A,1,0)),ISERROR(VLOOKUP(TRIM(MID(N680,FIND(",",N680)+1,FIND(",",N680,FIND(",",N680)+1)-FIND(",",N680)-1)),MapTable!$A:$A,1,0)),ISERROR(VLOOKUP(TRIM(MID(N680,FIND(",",N680,FIND(",",N680)+1)+1,FIND(",",N680,FIND(",",N680,FIND(",",N680)+1)+1)-FIND(",",N680,FIND(",",N680)+1)-1)),MapTable!$A:$A,1,0)),ISERROR(VLOOKUP(TRIM(MID(N680,FIND(",",N680,FIND(",",N680,FIND(",",N680)+1)+1)+1,999)),MapTable!$A:$A,1,0))),"맵없음",
  ""),
)))))</f>
        <v/>
      </c>
      <c r="T680" t="str">
        <f>IF(ISBLANK(S680),"",IF(ISERROR(VLOOKUP(S680,[1]DropTable!$A:$A,1,0)),"드랍없음",""))</f>
        <v/>
      </c>
      <c r="V680" t="str">
        <f>IF(ISBLANK(U680),"",IF(ISERROR(VLOOKUP(U680,[1]DropTable!$A:$A,1,0)),"드랍없음",""))</f>
        <v/>
      </c>
      <c r="X680">
        <v>8.1</v>
      </c>
    </row>
    <row r="681" spans="1:24" x14ac:dyDescent="0.3">
      <c r="A681">
        <v>18</v>
      </c>
      <c r="B681">
        <v>32</v>
      </c>
      <c r="C681">
        <f t="shared" si="35"/>
        <v>1680</v>
      </c>
      <c r="D681">
        <v>420</v>
      </c>
      <c r="E681" t="s">
        <v>114</v>
      </c>
      <c r="G681" t="b">
        <v>0</v>
      </c>
      <c r="H681" t="s">
        <v>24</v>
      </c>
      <c r="I681" t="str">
        <f>IF(ISBLANK(H681),"",IF(ISERROR(VLOOKUP(H681,MapTable!$A:$A,1,0)),"컨트롤없음",""))</f>
        <v/>
      </c>
      <c r="J681">
        <f t="shared" si="33"/>
        <v>12</v>
      </c>
      <c r="K681" t="b">
        <f t="shared" ca="1" si="34"/>
        <v>1</v>
      </c>
      <c r="M681" t="str">
        <f>IF(ISBLANK(L681),"",IF(ISERROR(VLOOKUP(L681,MapTable!$A:$A,1,0)),"컨트롤없음",""))</f>
        <v/>
      </c>
      <c r="O681" t="str">
        <f>IF(ISBLANK(N681),"",
IF(ISERROR(FIND(",",N681)),
  IF(ISERROR(VLOOKUP(N681,MapTable!$A:$A,1,0)),"맵없음",
  ""),
IF(ISERROR(FIND(",",N681,FIND(",",N681)+1)),
  IF(OR(ISERROR(VLOOKUP(LEFT(N681,FIND(",",N681)-1),MapTable!$A:$A,1,0)),ISERROR(VLOOKUP(TRIM(MID(N681,FIND(",",N681)+1,999)),MapTable!$A:$A,1,0))),"맵없음",
  ""),
IF(ISERROR(FIND(",",N681,FIND(",",N681,FIND(",",N681)+1)+1)),
  IF(OR(ISERROR(VLOOKUP(LEFT(N681,FIND(",",N681)-1),MapTable!$A:$A,1,0)),ISERROR(VLOOKUP(TRIM(MID(N681,FIND(",",N681)+1,FIND(",",N681,FIND(",",N681)+1)-FIND(",",N681)-1)),MapTable!$A:$A,1,0)),ISERROR(VLOOKUP(TRIM(MID(N681,FIND(",",N681,FIND(",",N681)+1)+1,999)),MapTable!$A:$A,1,0))),"맵없음",
  ""),
IF(ISERROR(FIND(",",N681,FIND(",",N681,FIND(",",N681,FIND(",",N681)+1)+1)+1)),
  IF(OR(ISERROR(VLOOKUP(LEFT(N681,FIND(",",N681)-1),MapTable!$A:$A,1,0)),ISERROR(VLOOKUP(TRIM(MID(N681,FIND(",",N681)+1,FIND(",",N681,FIND(",",N681)+1)-FIND(",",N681)-1)),MapTable!$A:$A,1,0)),ISERROR(VLOOKUP(TRIM(MID(N681,FIND(",",N681,FIND(",",N681)+1)+1,FIND(",",N681,FIND(",",N681,FIND(",",N681)+1)+1)-FIND(",",N681,FIND(",",N681)+1)-1)),MapTable!$A:$A,1,0)),ISERROR(VLOOKUP(TRIM(MID(N681,FIND(",",N681,FIND(",",N681,FIND(",",N681)+1)+1)+1,999)),MapTable!$A:$A,1,0))),"맵없음",
  ""),
)))))</f>
        <v/>
      </c>
      <c r="T681" t="str">
        <f>IF(ISBLANK(S681),"",IF(ISERROR(VLOOKUP(S681,[1]DropTable!$A:$A,1,0)),"드랍없음",""))</f>
        <v/>
      </c>
      <c r="V681" t="str">
        <f>IF(ISBLANK(U681),"",IF(ISERROR(VLOOKUP(U681,[1]DropTable!$A:$A,1,0)),"드랍없음",""))</f>
        <v/>
      </c>
      <c r="X681">
        <v>8.1</v>
      </c>
    </row>
    <row r="682" spans="1:24" x14ac:dyDescent="0.3">
      <c r="A682">
        <v>18</v>
      </c>
      <c r="B682">
        <v>33</v>
      </c>
      <c r="C682">
        <f t="shared" si="35"/>
        <v>1680</v>
      </c>
      <c r="D682">
        <v>420</v>
      </c>
      <c r="E682" t="s">
        <v>114</v>
      </c>
      <c r="G682" t="b">
        <v>0</v>
      </c>
      <c r="H682" t="s">
        <v>24</v>
      </c>
      <c r="I682" t="str">
        <f>IF(ISBLANK(H682),"",IF(ISERROR(VLOOKUP(H682,MapTable!$A:$A,1,0)),"컨트롤없음",""))</f>
        <v/>
      </c>
      <c r="J682">
        <f t="shared" si="33"/>
        <v>5</v>
      </c>
      <c r="K682" t="b">
        <f t="shared" ca="1" si="34"/>
        <v>0</v>
      </c>
      <c r="M682" t="str">
        <f>IF(ISBLANK(L682),"",IF(ISERROR(VLOOKUP(L682,MapTable!$A:$A,1,0)),"컨트롤없음",""))</f>
        <v/>
      </c>
      <c r="O682" t="str">
        <f>IF(ISBLANK(N682),"",
IF(ISERROR(FIND(",",N682)),
  IF(ISERROR(VLOOKUP(N682,MapTable!$A:$A,1,0)),"맵없음",
  ""),
IF(ISERROR(FIND(",",N682,FIND(",",N682)+1)),
  IF(OR(ISERROR(VLOOKUP(LEFT(N682,FIND(",",N682)-1),MapTable!$A:$A,1,0)),ISERROR(VLOOKUP(TRIM(MID(N682,FIND(",",N682)+1,999)),MapTable!$A:$A,1,0))),"맵없음",
  ""),
IF(ISERROR(FIND(",",N682,FIND(",",N682,FIND(",",N682)+1)+1)),
  IF(OR(ISERROR(VLOOKUP(LEFT(N682,FIND(",",N682)-1),MapTable!$A:$A,1,0)),ISERROR(VLOOKUP(TRIM(MID(N682,FIND(",",N682)+1,FIND(",",N682,FIND(",",N682)+1)-FIND(",",N682)-1)),MapTable!$A:$A,1,0)),ISERROR(VLOOKUP(TRIM(MID(N682,FIND(",",N682,FIND(",",N682)+1)+1,999)),MapTable!$A:$A,1,0))),"맵없음",
  ""),
IF(ISERROR(FIND(",",N682,FIND(",",N682,FIND(",",N682,FIND(",",N682)+1)+1)+1)),
  IF(OR(ISERROR(VLOOKUP(LEFT(N682,FIND(",",N682)-1),MapTable!$A:$A,1,0)),ISERROR(VLOOKUP(TRIM(MID(N682,FIND(",",N682)+1,FIND(",",N682,FIND(",",N682)+1)-FIND(",",N682)-1)),MapTable!$A:$A,1,0)),ISERROR(VLOOKUP(TRIM(MID(N682,FIND(",",N682,FIND(",",N682)+1)+1,FIND(",",N682,FIND(",",N682,FIND(",",N682)+1)+1)-FIND(",",N682,FIND(",",N682)+1)-1)),MapTable!$A:$A,1,0)),ISERROR(VLOOKUP(TRIM(MID(N682,FIND(",",N682,FIND(",",N682,FIND(",",N682)+1)+1)+1,999)),MapTable!$A:$A,1,0))),"맵없음",
  ""),
)))))</f>
        <v/>
      </c>
      <c r="T682" t="str">
        <f>IF(ISBLANK(S682),"",IF(ISERROR(VLOOKUP(S682,[1]DropTable!$A:$A,1,0)),"드랍없음",""))</f>
        <v/>
      </c>
      <c r="V682" t="str">
        <f>IF(ISBLANK(U682),"",IF(ISERROR(VLOOKUP(U682,[1]DropTable!$A:$A,1,0)),"드랍없음",""))</f>
        <v/>
      </c>
      <c r="X682">
        <v>8.1</v>
      </c>
    </row>
    <row r="683" spans="1:24" x14ac:dyDescent="0.3">
      <c r="A683">
        <v>18</v>
      </c>
      <c r="B683">
        <v>34</v>
      </c>
      <c r="C683">
        <f t="shared" si="35"/>
        <v>1680</v>
      </c>
      <c r="D683">
        <v>420</v>
      </c>
      <c r="E683" t="s">
        <v>114</v>
      </c>
      <c r="G683" t="b">
        <v>0</v>
      </c>
      <c r="H683" t="s">
        <v>24</v>
      </c>
      <c r="I683" t="str">
        <f>IF(ISBLANK(H683),"",IF(ISERROR(VLOOKUP(H683,MapTable!$A:$A,1,0)),"컨트롤없음",""))</f>
        <v/>
      </c>
      <c r="J683">
        <f t="shared" si="33"/>
        <v>5</v>
      </c>
      <c r="K683" t="b">
        <f t="shared" ca="1" si="34"/>
        <v>0</v>
      </c>
      <c r="M683" t="str">
        <f>IF(ISBLANK(L683),"",IF(ISERROR(VLOOKUP(L683,MapTable!$A:$A,1,0)),"컨트롤없음",""))</f>
        <v/>
      </c>
      <c r="O683" t="str">
        <f>IF(ISBLANK(N683),"",
IF(ISERROR(FIND(",",N683)),
  IF(ISERROR(VLOOKUP(N683,MapTable!$A:$A,1,0)),"맵없음",
  ""),
IF(ISERROR(FIND(",",N683,FIND(",",N683)+1)),
  IF(OR(ISERROR(VLOOKUP(LEFT(N683,FIND(",",N683)-1),MapTable!$A:$A,1,0)),ISERROR(VLOOKUP(TRIM(MID(N683,FIND(",",N683)+1,999)),MapTable!$A:$A,1,0))),"맵없음",
  ""),
IF(ISERROR(FIND(",",N683,FIND(",",N683,FIND(",",N683)+1)+1)),
  IF(OR(ISERROR(VLOOKUP(LEFT(N683,FIND(",",N683)-1),MapTable!$A:$A,1,0)),ISERROR(VLOOKUP(TRIM(MID(N683,FIND(",",N683)+1,FIND(",",N683,FIND(",",N683)+1)-FIND(",",N683)-1)),MapTable!$A:$A,1,0)),ISERROR(VLOOKUP(TRIM(MID(N683,FIND(",",N683,FIND(",",N683)+1)+1,999)),MapTable!$A:$A,1,0))),"맵없음",
  ""),
IF(ISERROR(FIND(",",N683,FIND(",",N683,FIND(",",N683,FIND(",",N683)+1)+1)+1)),
  IF(OR(ISERROR(VLOOKUP(LEFT(N683,FIND(",",N683)-1),MapTable!$A:$A,1,0)),ISERROR(VLOOKUP(TRIM(MID(N683,FIND(",",N683)+1,FIND(",",N683,FIND(",",N683)+1)-FIND(",",N683)-1)),MapTable!$A:$A,1,0)),ISERROR(VLOOKUP(TRIM(MID(N683,FIND(",",N683,FIND(",",N683)+1)+1,FIND(",",N683,FIND(",",N683,FIND(",",N683)+1)+1)-FIND(",",N683,FIND(",",N683)+1)-1)),MapTable!$A:$A,1,0)),ISERROR(VLOOKUP(TRIM(MID(N683,FIND(",",N683,FIND(",",N683,FIND(",",N683)+1)+1)+1,999)),MapTable!$A:$A,1,0))),"맵없음",
  ""),
)))))</f>
        <v/>
      </c>
      <c r="T683" t="str">
        <f>IF(ISBLANK(S683),"",IF(ISERROR(VLOOKUP(S683,[1]DropTable!$A:$A,1,0)),"드랍없음",""))</f>
        <v/>
      </c>
      <c r="V683" t="str">
        <f>IF(ISBLANK(U683),"",IF(ISERROR(VLOOKUP(U683,[1]DropTable!$A:$A,1,0)),"드랍없음",""))</f>
        <v/>
      </c>
      <c r="X683">
        <v>8.1</v>
      </c>
    </row>
    <row r="684" spans="1:24" x14ac:dyDescent="0.3">
      <c r="A684">
        <v>18</v>
      </c>
      <c r="B684">
        <v>35</v>
      </c>
      <c r="C684">
        <f t="shared" si="35"/>
        <v>1680</v>
      </c>
      <c r="D684">
        <v>420</v>
      </c>
      <c r="E684" t="s">
        <v>114</v>
      </c>
      <c r="G684" t="b">
        <v>0</v>
      </c>
      <c r="H684" t="s">
        <v>24</v>
      </c>
      <c r="I684" t="str">
        <f>IF(ISBLANK(H684),"",IF(ISERROR(VLOOKUP(H684,MapTable!$A:$A,1,0)),"컨트롤없음",""))</f>
        <v/>
      </c>
      <c r="J684">
        <f t="shared" si="33"/>
        <v>5</v>
      </c>
      <c r="K684" t="b">
        <f t="shared" ca="1" si="34"/>
        <v>0</v>
      </c>
      <c r="M684" t="str">
        <f>IF(ISBLANK(L684),"",IF(ISERROR(VLOOKUP(L684,MapTable!$A:$A,1,0)),"컨트롤없음",""))</f>
        <v/>
      </c>
      <c r="O684" t="str">
        <f>IF(ISBLANK(N684),"",
IF(ISERROR(FIND(",",N684)),
  IF(ISERROR(VLOOKUP(N684,MapTable!$A:$A,1,0)),"맵없음",
  ""),
IF(ISERROR(FIND(",",N684,FIND(",",N684)+1)),
  IF(OR(ISERROR(VLOOKUP(LEFT(N684,FIND(",",N684)-1),MapTable!$A:$A,1,0)),ISERROR(VLOOKUP(TRIM(MID(N684,FIND(",",N684)+1,999)),MapTable!$A:$A,1,0))),"맵없음",
  ""),
IF(ISERROR(FIND(",",N684,FIND(",",N684,FIND(",",N684)+1)+1)),
  IF(OR(ISERROR(VLOOKUP(LEFT(N684,FIND(",",N684)-1),MapTable!$A:$A,1,0)),ISERROR(VLOOKUP(TRIM(MID(N684,FIND(",",N684)+1,FIND(",",N684,FIND(",",N684)+1)-FIND(",",N684)-1)),MapTable!$A:$A,1,0)),ISERROR(VLOOKUP(TRIM(MID(N684,FIND(",",N684,FIND(",",N684)+1)+1,999)),MapTable!$A:$A,1,0))),"맵없음",
  ""),
IF(ISERROR(FIND(",",N684,FIND(",",N684,FIND(",",N684,FIND(",",N684)+1)+1)+1)),
  IF(OR(ISERROR(VLOOKUP(LEFT(N684,FIND(",",N684)-1),MapTable!$A:$A,1,0)),ISERROR(VLOOKUP(TRIM(MID(N684,FIND(",",N684)+1,FIND(",",N684,FIND(",",N684)+1)-FIND(",",N684)-1)),MapTable!$A:$A,1,0)),ISERROR(VLOOKUP(TRIM(MID(N684,FIND(",",N684,FIND(",",N684)+1)+1,FIND(",",N684,FIND(",",N684,FIND(",",N684)+1)+1)-FIND(",",N684,FIND(",",N684)+1)-1)),MapTable!$A:$A,1,0)),ISERROR(VLOOKUP(TRIM(MID(N684,FIND(",",N684,FIND(",",N684,FIND(",",N684)+1)+1)+1,999)),MapTable!$A:$A,1,0))),"맵없음",
  ""),
)))))</f>
        <v/>
      </c>
      <c r="T684" t="str">
        <f>IF(ISBLANK(S684),"",IF(ISERROR(VLOOKUP(S684,[1]DropTable!$A:$A,1,0)),"드랍없음",""))</f>
        <v/>
      </c>
      <c r="V684" t="str">
        <f>IF(ISBLANK(U684),"",IF(ISERROR(VLOOKUP(U684,[1]DropTable!$A:$A,1,0)),"드랍없음",""))</f>
        <v/>
      </c>
      <c r="X684">
        <v>8.1</v>
      </c>
    </row>
    <row r="685" spans="1:24" x14ac:dyDescent="0.3">
      <c r="A685">
        <v>18</v>
      </c>
      <c r="B685">
        <v>36</v>
      </c>
      <c r="C685">
        <f t="shared" si="35"/>
        <v>1680</v>
      </c>
      <c r="D685">
        <v>420</v>
      </c>
      <c r="E685" t="s">
        <v>114</v>
      </c>
      <c r="G685" t="b">
        <v>0</v>
      </c>
      <c r="H685" t="s">
        <v>24</v>
      </c>
      <c r="I685" t="str">
        <f>IF(ISBLANK(H685),"",IF(ISERROR(VLOOKUP(H685,MapTable!$A:$A,1,0)),"컨트롤없음",""))</f>
        <v/>
      </c>
      <c r="J685">
        <f t="shared" si="33"/>
        <v>11</v>
      </c>
      <c r="K685" t="b">
        <f t="shared" ca="1" si="34"/>
        <v>0</v>
      </c>
      <c r="M685" t="str">
        <f>IF(ISBLANK(L685),"",IF(ISERROR(VLOOKUP(L685,MapTable!$A:$A,1,0)),"컨트롤없음",""))</f>
        <v/>
      </c>
      <c r="O685" t="str">
        <f>IF(ISBLANK(N685),"",
IF(ISERROR(FIND(",",N685)),
  IF(ISERROR(VLOOKUP(N685,MapTable!$A:$A,1,0)),"맵없음",
  ""),
IF(ISERROR(FIND(",",N685,FIND(",",N685)+1)),
  IF(OR(ISERROR(VLOOKUP(LEFT(N685,FIND(",",N685)-1),MapTable!$A:$A,1,0)),ISERROR(VLOOKUP(TRIM(MID(N685,FIND(",",N685)+1,999)),MapTable!$A:$A,1,0))),"맵없음",
  ""),
IF(ISERROR(FIND(",",N685,FIND(",",N685,FIND(",",N685)+1)+1)),
  IF(OR(ISERROR(VLOOKUP(LEFT(N685,FIND(",",N685)-1),MapTable!$A:$A,1,0)),ISERROR(VLOOKUP(TRIM(MID(N685,FIND(",",N685)+1,FIND(",",N685,FIND(",",N685)+1)-FIND(",",N685)-1)),MapTable!$A:$A,1,0)),ISERROR(VLOOKUP(TRIM(MID(N685,FIND(",",N685,FIND(",",N685)+1)+1,999)),MapTable!$A:$A,1,0))),"맵없음",
  ""),
IF(ISERROR(FIND(",",N685,FIND(",",N685,FIND(",",N685,FIND(",",N685)+1)+1)+1)),
  IF(OR(ISERROR(VLOOKUP(LEFT(N685,FIND(",",N685)-1),MapTable!$A:$A,1,0)),ISERROR(VLOOKUP(TRIM(MID(N685,FIND(",",N685)+1,FIND(",",N685,FIND(",",N685)+1)-FIND(",",N685)-1)),MapTable!$A:$A,1,0)),ISERROR(VLOOKUP(TRIM(MID(N685,FIND(",",N685,FIND(",",N685)+1)+1,FIND(",",N685,FIND(",",N685,FIND(",",N685)+1)+1)-FIND(",",N685,FIND(",",N685)+1)-1)),MapTable!$A:$A,1,0)),ISERROR(VLOOKUP(TRIM(MID(N685,FIND(",",N685,FIND(",",N685,FIND(",",N685)+1)+1)+1,999)),MapTable!$A:$A,1,0))),"맵없음",
  ""),
)))))</f>
        <v/>
      </c>
      <c r="T685" t="str">
        <f>IF(ISBLANK(S685),"",IF(ISERROR(VLOOKUP(S685,[1]DropTable!$A:$A,1,0)),"드랍없음",""))</f>
        <v/>
      </c>
      <c r="V685" t="str">
        <f>IF(ISBLANK(U685),"",IF(ISERROR(VLOOKUP(U685,[1]DropTable!$A:$A,1,0)),"드랍없음",""))</f>
        <v/>
      </c>
      <c r="X685">
        <v>8.1</v>
      </c>
    </row>
    <row r="686" spans="1:24" x14ac:dyDescent="0.3">
      <c r="A686">
        <v>18</v>
      </c>
      <c r="B686">
        <v>37</v>
      </c>
      <c r="C686">
        <f t="shared" si="35"/>
        <v>1680</v>
      </c>
      <c r="D686">
        <v>420</v>
      </c>
      <c r="E686" t="s">
        <v>114</v>
      </c>
      <c r="G686" t="b">
        <v>0</v>
      </c>
      <c r="H686" t="s">
        <v>24</v>
      </c>
      <c r="I686" t="str">
        <f>IF(ISBLANK(H686),"",IF(ISERROR(VLOOKUP(H686,MapTable!$A:$A,1,0)),"컨트롤없음",""))</f>
        <v/>
      </c>
      <c r="J686">
        <f t="shared" si="33"/>
        <v>5</v>
      </c>
      <c r="K686" t="b">
        <f t="shared" ca="1" si="34"/>
        <v>0</v>
      </c>
      <c r="M686" t="str">
        <f>IF(ISBLANK(L686),"",IF(ISERROR(VLOOKUP(L686,MapTable!$A:$A,1,0)),"컨트롤없음",""))</f>
        <v/>
      </c>
      <c r="O686" t="str">
        <f>IF(ISBLANK(N686),"",
IF(ISERROR(FIND(",",N686)),
  IF(ISERROR(VLOOKUP(N686,MapTable!$A:$A,1,0)),"맵없음",
  ""),
IF(ISERROR(FIND(",",N686,FIND(",",N686)+1)),
  IF(OR(ISERROR(VLOOKUP(LEFT(N686,FIND(",",N686)-1),MapTable!$A:$A,1,0)),ISERROR(VLOOKUP(TRIM(MID(N686,FIND(",",N686)+1,999)),MapTable!$A:$A,1,0))),"맵없음",
  ""),
IF(ISERROR(FIND(",",N686,FIND(",",N686,FIND(",",N686)+1)+1)),
  IF(OR(ISERROR(VLOOKUP(LEFT(N686,FIND(",",N686)-1),MapTable!$A:$A,1,0)),ISERROR(VLOOKUP(TRIM(MID(N686,FIND(",",N686)+1,FIND(",",N686,FIND(",",N686)+1)-FIND(",",N686)-1)),MapTable!$A:$A,1,0)),ISERROR(VLOOKUP(TRIM(MID(N686,FIND(",",N686,FIND(",",N686)+1)+1,999)),MapTable!$A:$A,1,0))),"맵없음",
  ""),
IF(ISERROR(FIND(",",N686,FIND(",",N686,FIND(",",N686,FIND(",",N686)+1)+1)+1)),
  IF(OR(ISERROR(VLOOKUP(LEFT(N686,FIND(",",N686)-1),MapTable!$A:$A,1,0)),ISERROR(VLOOKUP(TRIM(MID(N686,FIND(",",N686)+1,FIND(",",N686,FIND(",",N686)+1)-FIND(",",N686)-1)),MapTable!$A:$A,1,0)),ISERROR(VLOOKUP(TRIM(MID(N686,FIND(",",N686,FIND(",",N686)+1)+1,FIND(",",N686,FIND(",",N686,FIND(",",N686)+1)+1)-FIND(",",N686,FIND(",",N686)+1)-1)),MapTable!$A:$A,1,0)),ISERROR(VLOOKUP(TRIM(MID(N686,FIND(",",N686,FIND(",",N686,FIND(",",N686)+1)+1)+1,999)),MapTable!$A:$A,1,0))),"맵없음",
  ""),
)))))</f>
        <v/>
      </c>
      <c r="T686" t="str">
        <f>IF(ISBLANK(S686),"",IF(ISERROR(VLOOKUP(S686,[1]DropTable!$A:$A,1,0)),"드랍없음",""))</f>
        <v/>
      </c>
      <c r="V686" t="str">
        <f>IF(ISBLANK(U686),"",IF(ISERROR(VLOOKUP(U686,[1]DropTable!$A:$A,1,0)),"드랍없음",""))</f>
        <v/>
      </c>
      <c r="X686">
        <v>8.1</v>
      </c>
    </row>
    <row r="687" spans="1:24" x14ac:dyDescent="0.3">
      <c r="A687">
        <v>18</v>
      </c>
      <c r="B687">
        <v>38</v>
      </c>
      <c r="C687">
        <f t="shared" si="35"/>
        <v>1680</v>
      </c>
      <c r="D687">
        <v>420</v>
      </c>
      <c r="E687" t="s">
        <v>114</v>
      </c>
      <c r="G687" t="b">
        <v>0</v>
      </c>
      <c r="H687" t="s">
        <v>24</v>
      </c>
      <c r="I687" t="str">
        <f>IF(ISBLANK(H687),"",IF(ISERROR(VLOOKUP(H687,MapTable!$A:$A,1,0)),"컨트롤없음",""))</f>
        <v/>
      </c>
      <c r="J687">
        <f t="shared" si="33"/>
        <v>5</v>
      </c>
      <c r="K687" t="b">
        <f t="shared" ca="1" si="34"/>
        <v>0</v>
      </c>
      <c r="M687" t="str">
        <f>IF(ISBLANK(L687),"",IF(ISERROR(VLOOKUP(L687,MapTable!$A:$A,1,0)),"컨트롤없음",""))</f>
        <v/>
      </c>
      <c r="O687" t="str">
        <f>IF(ISBLANK(N687),"",
IF(ISERROR(FIND(",",N687)),
  IF(ISERROR(VLOOKUP(N687,MapTable!$A:$A,1,0)),"맵없음",
  ""),
IF(ISERROR(FIND(",",N687,FIND(",",N687)+1)),
  IF(OR(ISERROR(VLOOKUP(LEFT(N687,FIND(",",N687)-1),MapTable!$A:$A,1,0)),ISERROR(VLOOKUP(TRIM(MID(N687,FIND(",",N687)+1,999)),MapTable!$A:$A,1,0))),"맵없음",
  ""),
IF(ISERROR(FIND(",",N687,FIND(",",N687,FIND(",",N687)+1)+1)),
  IF(OR(ISERROR(VLOOKUP(LEFT(N687,FIND(",",N687)-1),MapTable!$A:$A,1,0)),ISERROR(VLOOKUP(TRIM(MID(N687,FIND(",",N687)+1,FIND(",",N687,FIND(",",N687)+1)-FIND(",",N687)-1)),MapTable!$A:$A,1,0)),ISERROR(VLOOKUP(TRIM(MID(N687,FIND(",",N687,FIND(",",N687)+1)+1,999)),MapTable!$A:$A,1,0))),"맵없음",
  ""),
IF(ISERROR(FIND(",",N687,FIND(",",N687,FIND(",",N687,FIND(",",N687)+1)+1)+1)),
  IF(OR(ISERROR(VLOOKUP(LEFT(N687,FIND(",",N687)-1),MapTable!$A:$A,1,0)),ISERROR(VLOOKUP(TRIM(MID(N687,FIND(",",N687)+1,FIND(",",N687,FIND(",",N687)+1)-FIND(",",N687)-1)),MapTable!$A:$A,1,0)),ISERROR(VLOOKUP(TRIM(MID(N687,FIND(",",N687,FIND(",",N687)+1)+1,FIND(",",N687,FIND(",",N687,FIND(",",N687)+1)+1)-FIND(",",N687,FIND(",",N687)+1)-1)),MapTable!$A:$A,1,0)),ISERROR(VLOOKUP(TRIM(MID(N687,FIND(",",N687,FIND(",",N687,FIND(",",N687)+1)+1)+1,999)),MapTable!$A:$A,1,0))),"맵없음",
  ""),
)))))</f>
        <v/>
      </c>
      <c r="T687" t="str">
        <f>IF(ISBLANK(S687),"",IF(ISERROR(VLOOKUP(S687,[1]DropTable!$A:$A,1,0)),"드랍없음",""))</f>
        <v/>
      </c>
      <c r="V687" t="str">
        <f>IF(ISBLANK(U687),"",IF(ISERROR(VLOOKUP(U687,[1]DropTable!$A:$A,1,0)),"드랍없음",""))</f>
        <v/>
      </c>
      <c r="X687">
        <v>8.1</v>
      </c>
    </row>
    <row r="688" spans="1:24" x14ac:dyDescent="0.3">
      <c r="A688">
        <v>18</v>
      </c>
      <c r="B688">
        <v>39</v>
      </c>
      <c r="C688">
        <f t="shared" si="35"/>
        <v>1680</v>
      </c>
      <c r="D688">
        <v>420</v>
      </c>
      <c r="E688" t="s">
        <v>114</v>
      </c>
      <c r="G688" t="b">
        <v>0</v>
      </c>
      <c r="H688" t="s">
        <v>24</v>
      </c>
      <c r="I688" t="str">
        <f>IF(ISBLANK(H688),"",IF(ISERROR(VLOOKUP(H688,MapTable!$A:$A,1,0)),"컨트롤없음",""))</f>
        <v/>
      </c>
      <c r="J688">
        <f t="shared" si="33"/>
        <v>5</v>
      </c>
      <c r="K688" t="b">
        <f t="shared" ca="1" si="34"/>
        <v>1</v>
      </c>
      <c r="M688" t="str">
        <f>IF(ISBLANK(L688),"",IF(ISERROR(VLOOKUP(L688,MapTable!$A:$A,1,0)),"컨트롤없음",""))</f>
        <v/>
      </c>
      <c r="O688" t="str">
        <f>IF(ISBLANK(N688),"",
IF(ISERROR(FIND(",",N688)),
  IF(ISERROR(VLOOKUP(N688,MapTable!$A:$A,1,0)),"맵없음",
  ""),
IF(ISERROR(FIND(",",N688,FIND(",",N688)+1)),
  IF(OR(ISERROR(VLOOKUP(LEFT(N688,FIND(",",N688)-1),MapTable!$A:$A,1,0)),ISERROR(VLOOKUP(TRIM(MID(N688,FIND(",",N688)+1,999)),MapTable!$A:$A,1,0))),"맵없음",
  ""),
IF(ISERROR(FIND(",",N688,FIND(",",N688,FIND(",",N688)+1)+1)),
  IF(OR(ISERROR(VLOOKUP(LEFT(N688,FIND(",",N688)-1),MapTable!$A:$A,1,0)),ISERROR(VLOOKUP(TRIM(MID(N688,FIND(",",N688)+1,FIND(",",N688,FIND(",",N688)+1)-FIND(",",N688)-1)),MapTable!$A:$A,1,0)),ISERROR(VLOOKUP(TRIM(MID(N688,FIND(",",N688,FIND(",",N688)+1)+1,999)),MapTable!$A:$A,1,0))),"맵없음",
  ""),
IF(ISERROR(FIND(",",N688,FIND(",",N688,FIND(",",N688,FIND(",",N688)+1)+1)+1)),
  IF(OR(ISERROR(VLOOKUP(LEFT(N688,FIND(",",N688)-1),MapTable!$A:$A,1,0)),ISERROR(VLOOKUP(TRIM(MID(N688,FIND(",",N688)+1,FIND(",",N688,FIND(",",N688)+1)-FIND(",",N688)-1)),MapTable!$A:$A,1,0)),ISERROR(VLOOKUP(TRIM(MID(N688,FIND(",",N688,FIND(",",N688)+1)+1,FIND(",",N688,FIND(",",N688,FIND(",",N688)+1)+1)-FIND(",",N688,FIND(",",N688)+1)-1)),MapTable!$A:$A,1,0)),ISERROR(VLOOKUP(TRIM(MID(N688,FIND(",",N688,FIND(",",N688,FIND(",",N688)+1)+1)+1,999)),MapTable!$A:$A,1,0))),"맵없음",
  ""),
)))))</f>
        <v/>
      </c>
      <c r="T688" t="str">
        <f>IF(ISBLANK(S688),"",IF(ISERROR(VLOOKUP(S688,[1]DropTable!$A:$A,1,0)),"드랍없음",""))</f>
        <v/>
      </c>
      <c r="V688" t="str">
        <f>IF(ISBLANK(U688),"",IF(ISERROR(VLOOKUP(U688,[1]DropTable!$A:$A,1,0)),"드랍없음",""))</f>
        <v/>
      </c>
      <c r="X688">
        <v>8.1</v>
      </c>
    </row>
    <row r="689" spans="1:24" x14ac:dyDescent="0.3">
      <c r="A689">
        <v>18</v>
      </c>
      <c r="B689">
        <v>40</v>
      </c>
      <c r="C689">
        <f t="shared" si="35"/>
        <v>1680</v>
      </c>
      <c r="D689">
        <v>420</v>
      </c>
      <c r="E689" t="s">
        <v>114</v>
      </c>
      <c r="G689" t="b">
        <v>0</v>
      </c>
      <c r="H689" t="s">
        <v>24</v>
      </c>
      <c r="I689" t="str">
        <f>IF(ISBLANK(H689),"",IF(ISERROR(VLOOKUP(H689,MapTable!$A:$A,1,0)),"컨트롤없음",""))</f>
        <v/>
      </c>
      <c r="J689">
        <f t="shared" si="33"/>
        <v>12</v>
      </c>
      <c r="K689" t="b">
        <f t="shared" ca="1" si="34"/>
        <v>0</v>
      </c>
      <c r="M689" t="str">
        <f>IF(ISBLANK(L689),"",IF(ISERROR(VLOOKUP(L689,MapTable!$A:$A,1,0)),"컨트롤없음",""))</f>
        <v/>
      </c>
      <c r="O689" t="str">
        <f>IF(ISBLANK(N689),"",
IF(ISERROR(FIND(",",N689)),
  IF(ISERROR(VLOOKUP(N689,MapTable!$A:$A,1,0)),"맵없음",
  ""),
IF(ISERROR(FIND(",",N689,FIND(",",N689)+1)),
  IF(OR(ISERROR(VLOOKUP(LEFT(N689,FIND(",",N689)-1),MapTable!$A:$A,1,0)),ISERROR(VLOOKUP(TRIM(MID(N689,FIND(",",N689)+1,999)),MapTable!$A:$A,1,0))),"맵없음",
  ""),
IF(ISERROR(FIND(",",N689,FIND(",",N689,FIND(",",N689)+1)+1)),
  IF(OR(ISERROR(VLOOKUP(LEFT(N689,FIND(",",N689)-1),MapTable!$A:$A,1,0)),ISERROR(VLOOKUP(TRIM(MID(N689,FIND(",",N689)+1,FIND(",",N689,FIND(",",N689)+1)-FIND(",",N689)-1)),MapTable!$A:$A,1,0)),ISERROR(VLOOKUP(TRIM(MID(N689,FIND(",",N689,FIND(",",N689)+1)+1,999)),MapTable!$A:$A,1,0))),"맵없음",
  ""),
IF(ISERROR(FIND(",",N689,FIND(",",N689,FIND(",",N689,FIND(",",N689)+1)+1)+1)),
  IF(OR(ISERROR(VLOOKUP(LEFT(N689,FIND(",",N689)-1),MapTable!$A:$A,1,0)),ISERROR(VLOOKUP(TRIM(MID(N689,FIND(",",N689)+1,FIND(",",N689,FIND(",",N689)+1)-FIND(",",N689)-1)),MapTable!$A:$A,1,0)),ISERROR(VLOOKUP(TRIM(MID(N689,FIND(",",N689,FIND(",",N689)+1)+1,FIND(",",N689,FIND(",",N689,FIND(",",N689)+1)+1)-FIND(",",N689,FIND(",",N689)+1)-1)),MapTable!$A:$A,1,0)),ISERROR(VLOOKUP(TRIM(MID(N689,FIND(",",N689,FIND(",",N689,FIND(",",N689)+1)+1)+1,999)),MapTable!$A:$A,1,0))),"맵없음",
  ""),
)))))</f>
        <v/>
      </c>
      <c r="T689" t="str">
        <f>IF(ISBLANK(S689),"",IF(ISERROR(VLOOKUP(S689,[1]DropTable!$A:$A,1,0)),"드랍없음",""))</f>
        <v/>
      </c>
      <c r="V689" t="str">
        <f>IF(ISBLANK(U689),"",IF(ISERROR(VLOOKUP(U689,[1]DropTable!$A:$A,1,0)),"드랍없음",""))</f>
        <v/>
      </c>
      <c r="X689">
        <v>8.1</v>
      </c>
    </row>
    <row r="690" spans="1:24" x14ac:dyDescent="0.3">
      <c r="A690">
        <v>19</v>
      </c>
      <c r="B690">
        <v>0</v>
      </c>
      <c r="C690">
        <v>1680</v>
      </c>
      <c r="D690">
        <v>420</v>
      </c>
      <c r="E690" t="s">
        <v>114</v>
      </c>
      <c r="G690" t="b">
        <v>0</v>
      </c>
      <c r="H690" t="s">
        <v>64</v>
      </c>
      <c r="I690" t="str">
        <f>IF(ISBLANK(H690),"",IF(ISERROR(VLOOKUP(H690,MapTable!$A:$A,1,0)),"컨트롤없음",""))</f>
        <v/>
      </c>
      <c r="J690">
        <f t="shared" si="33"/>
        <v>0</v>
      </c>
      <c r="K690" t="b">
        <f t="shared" ca="1" si="34"/>
        <v>0</v>
      </c>
      <c r="M690" t="str">
        <f>IF(ISBLANK(L690),"",IF(ISERROR(VLOOKUP(L690,MapTable!$A:$A,1,0)),"컨트롤없음",""))</f>
        <v/>
      </c>
      <c r="O690" t="str">
        <f>IF(ISBLANK(N690),"",
IF(ISERROR(FIND(",",N690)),
  IF(ISERROR(VLOOKUP(N690,MapTable!$A:$A,1,0)),"맵없음",
  ""),
IF(ISERROR(FIND(",",N690,FIND(",",N690)+1)),
  IF(OR(ISERROR(VLOOKUP(LEFT(N690,FIND(",",N690)-1),MapTable!$A:$A,1,0)),ISERROR(VLOOKUP(TRIM(MID(N690,FIND(",",N690)+1,999)),MapTable!$A:$A,1,0))),"맵없음",
  ""),
IF(ISERROR(FIND(",",N690,FIND(",",N690,FIND(",",N690)+1)+1)),
  IF(OR(ISERROR(VLOOKUP(LEFT(N690,FIND(",",N690)-1),MapTable!$A:$A,1,0)),ISERROR(VLOOKUP(TRIM(MID(N690,FIND(",",N690)+1,FIND(",",N690,FIND(",",N690)+1)-FIND(",",N690)-1)),MapTable!$A:$A,1,0)),ISERROR(VLOOKUP(TRIM(MID(N690,FIND(",",N690,FIND(",",N690)+1)+1,999)),MapTable!$A:$A,1,0))),"맵없음",
  ""),
IF(ISERROR(FIND(",",N690,FIND(",",N690,FIND(",",N690,FIND(",",N690)+1)+1)+1)),
  IF(OR(ISERROR(VLOOKUP(LEFT(N690,FIND(",",N690)-1),MapTable!$A:$A,1,0)),ISERROR(VLOOKUP(TRIM(MID(N690,FIND(",",N690)+1,FIND(",",N690,FIND(",",N690)+1)-FIND(",",N690)-1)),MapTable!$A:$A,1,0)),ISERROR(VLOOKUP(TRIM(MID(N690,FIND(",",N690,FIND(",",N690)+1)+1,FIND(",",N690,FIND(",",N690,FIND(",",N690)+1)+1)-FIND(",",N690,FIND(",",N690)+1)-1)),MapTable!$A:$A,1,0)),ISERROR(VLOOKUP(TRIM(MID(N690,FIND(",",N690,FIND(",",N690,FIND(",",N690)+1)+1)+1,999)),MapTable!$A:$A,1,0))),"맵없음",
  ""),
)))))</f>
        <v/>
      </c>
      <c r="T690" t="str">
        <f>IF(ISBLANK(S690),"",IF(ISERROR(VLOOKUP(S690,[1]DropTable!$A:$A,1,0)),"드랍없음",""))</f>
        <v/>
      </c>
      <c r="V690" t="str">
        <f>IF(ISBLANK(U690),"",IF(ISERROR(VLOOKUP(U690,[1]DropTable!$A:$A,1,0)),"드랍없음",""))</f>
        <v/>
      </c>
      <c r="X690">
        <v>8.1</v>
      </c>
    </row>
    <row r="691" spans="1:24" x14ac:dyDescent="0.3">
      <c r="A691">
        <v>19</v>
      </c>
      <c r="B691">
        <v>1</v>
      </c>
      <c r="C691">
        <f t="shared" si="35"/>
        <v>1680</v>
      </c>
      <c r="D691">
        <v>420</v>
      </c>
      <c r="E691" t="s">
        <v>114</v>
      </c>
      <c r="G691" t="b">
        <v>0</v>
      </c>
      <c r="H691" t="s">
        <v>24</v>
      </c>
      <c r="I691" t="str">
        <f>IF(ISBLANK(H691),"",IF(ISERROR(VLOOKUP(H691,MapTable!$A:$A,1,0)),"컨트롤없음",""))</f>
        <v/>
      </c>
      <c r="J691">
        <f t="shared" si="33"/>
        <v>1</v>
      </c>
      <c r="K691" t="b">
        <f t="shared" ca="1" si="34"/>
        <v>0</v>
      </c>
      <c r="M691" t="str">
        <f>IF(ISBLANK(L691),"",IF(ISERROR(VLOOKUP(L691,MapTable!$A:$A,1,0)),"컨트롤없음",""))</f>
        <v/>
      </c>
      <c r="O691" t="str">
        <f>IF(ISBLANK(N691),"",
IF(ISERROR(FIND(",",N691)),
  IF(ISERROR(VLOOKUP(N691,MapTable!$A:$A,1,0)),"맵없음",
  ""),
IF(ISERROR(FIND(",",N691,FIND(",",N691)+1)),
  IF(OR(ISERROR(VLOOKUP(LEFT(N691,FIND(",",N691)-1),MapTable!$A:$A,1,0)),ISERROR(VLOOKUP(TRIM(MID(N691,FIND(",",N691)+1,999)),MapTable!$A:$A,1,0))),"맵없음",
  ""),
IF(ISERROR(FIND(",",N691,FIND(",",N691,FIND(",",N691)+1)+1)),
  IF(OR(ISERROR(VLOOKUP(LEFT(N691,FIND(",",N691)-1),MapTable!$A:$A,1,0)),ISERROR(VLOOKUP(TRIM(MID(N691,FIND(",",N691)+1,FIND(",",N691,FIND(",",N691)+1)-FIND(",",N691)-1)),MapTable!$A:$A,1,0)),ISERROR(VLOOKUP(TRIM(MID(N691,FIND(",",N691,FIND(",",N691)+1)+1,999)),MapTable!$A:$A,1,0))),"맵없음",
  ""),
IF(ISERROR(FIND(",",N691,FIND(",",N691,FIND(",",N691,FIND(",",N691)+1)+1)+1)),
  IF(OR(ISERROR(VLOOKUP(LEFT(N691,FIND(",",N691)-1),MapTable!$A:$A,1,0)),ISERROR(VLOOKUP(TRIM(MID(N691,FIND(",",N691)+1,FIND(",",N691,FIND(",",N691)+1)-FIND(",",N691)-1)),MapTable!$A:$A,1,0)),ISERROR(VLOOKUP(TRIM(MID(N691,FIND(",",N691,FIND(",",N691)+1)+1,FIND(",",N691,FIND(",",N691,FIND(",",N691)+1)+1)-FIND(",",N691,FIND(",",N691)+1)-1)),MapTable!$A:$A,1,0)),ISERROR(VLOOKUP(TRIM(MID(N691,FIND(",",N691,FIND(",",N691,FIND(",",N691)+1)+1)+1,999)),MapTable!$A:$A,1,0))),"맵없음",
  ""),
)))))</f>
        <v/>
      </c>
      <c r="T691" t="str">
        <f>IF(ISBLANK(S691),"",IF(ISERROR(VLOOKUP(S691,[1]DropTable!$A:$A,1,0)),"드랍없음",""))</f>
        <v/>
      </c>
      <c r="V691" t="str">
        <f>IF(ISBLANK(U691),"",IF(ISERROR(VLOOKUP(U691,[1]DropTable!$A:$A,1,0)),"드랍없음",""))</f>
        <v/>
      </c>
      <c r="X691">
        <v>8.1</v>
      </c>
    </row>
    <row r="692" spans="1:24" x14ac:dyDescent="0.3">
      <c r="A692">
        <v>19</v>
      </c>
      <c r="B692">
        <v>2</v>
      </c>
      <c r="C692">
        <f t="shared" si="35"/>
        <v>1680</v>
      </c>
      <c r="D692">
        <v>420</v>
      </c>
      <c r="E692" t="s">
        <v>114</v>
      </c>
      <c r="G692" t="b">
        <v>0</v>
      </c>
      <c r="H692" t="s">
        <v>24</v>
      </c>
      <c r="I692" t="str">
        <f>IF(ISBLANK(H692),"",IF(ISERROR(VLOOKUP(H692,MapTable!$A:$A,1,0)),"컨트롤없음",""))</f>
        <v/>
      </c>
      <c r="J692">
        <f t="shared" si="33"/>
        <v>1</v>
      </c>
      <c r="K692" t="b">
        <f t="shared" ca="1" si="34"/>
        <v>0</v>
      </c>
      <c r="M692" t="str">
        <f>IF(ISBLANK(L692),"",IF(ISERROR(VLOOKUP(L692,MapTable!$A:$A,1,0)),"컨트롤없음",""))</f>
        <v/>
      </c>
      <c r="O692" t="str">
        <f>IF(ISBLANK(N692),"",
IF(ISERROR(FIND(",",N692)),
  IF(ISERROR(VLOOKUP(N692,MapTable!$A:$A,1,0)),"맵없음",
  ""),
IF(ISERROR(FIND(",",N692,FIND(",",N692)+1)),
  IF(OR(ISERROR(VLOOKUP(LEFT(N692,FIND(",",N692)-1),MapTable!$A:$A,1,0)),ISERROR(VLOOKUP(TRIM(MID(N692,FIND(",",N692)+1,999)),MapTable!$A:$A,1,0))),"맵없음",
  ""),
IF(ISERROR(FIND(",",N692,FIND(",",N692,FIND(",",N692)+1)+1)),
  IF(OR(ISERROR(VLOOKUP(LEFT(N692,FIND(",",N692)-1),MapTable!$A:$A,1,0)),ISERROR(VLOOKUP(TRIM(MID(N692,FIND(",",N692)+1,FIND(",",N692,FIND(",",N692)+1)-FIND(",",N692)-1)),MapTable!$A:$A,1,0)),ISERROR(VLOOKUP(TRIM(MID(N692,FIND(",",N692,FIND(",",N692)+1)+1,999)),MapTable!$A:$A,1,0))),"맵없음",
  ""),
IF(ISERROR(FIND(",",N692,FIND(",",N692,FIND(",",N692,FIND(",",N692)+1)+1)+1)),
  IF(OR(ISERROR(VLOOKUP(LEFT(N692,FIND(",",N692)-1),MapTable!$A:$A,1,0)),ISERROR(VLOOKUP(TRIM(MID(N692,FIND(",",N692)+1,FIND(",",N692,FIND(",",N692)+1)-FIND(",",N692)-1)),MapTable!$A:$A,1,0)),ISERROR(VLOOKUP(TRIM(MID(N692,FIND(",",N692,FIND(",",N692)+1)+1,FIND(",",N692,FIND(",",N692,FIND(",",N692)+1)+1)-FIND(",",N692,FIND(",",N692)+1)-1)),MapTable!$A:$A,1,0)),ISERROR(VLOOKUP(TRIM(MID(N692,FIND(",",N692,FIND(",",N692,FIND(",",N692)+1)+1)+1,999)),MapTable!$A:$A,1,0))),"맵없음",
  ""),
)))))</f>
        <v/>
      </c>
      <c r="T692" t="str">
        <f>IF(ISBLANK(S692),"",IF(ISERROR(VLOOKUP(S692,[1]DropTable!$A:$A,1,0)),"드랍없음",""))</f>
        <v/>
      </c>
      <c r="V692" t="str">
        <f>IF(ISBLANK(U692),"",IF(ISERROR(VLOOKUP(U692,[1]DropTable!$A:$A,1,0)),"드랍없음",""))</f>
        <v/>
      </c>
      <c r="X692">
        <v>8.1</v>
      </c>
    </row>
    <row r="693" spans="1:24" x14ac:dyDescent="0.3">
      <c r="A693">
        <v>19</v>
      </c>
      <c r="B693">
        <v>3</v>
      </c>
      <c r="C693">
        <f t="shared" si="35"/>
        <v>1680</v>
      </c>
      <c r="D693">
        <v>420</v>
      </c>
      <c r="E693" t="s">
        <v>114</v>
      </c>
      <c r="G693" t="b">
        <v>0</v>
      </c>
      <c r="H693" t="s">
        <v>24</v>
      </c>
      <c r="I693" t="str">
        <f>IF(ISBLANK(H693),"",IF(ISERROR(VLOOKUP(H693,MapTable!$A:$A,1,0)),"컨트롤없음",""))</f>
        <v/>
      </c>
      <c r="J693">
        <f t="shared" si="33"/>
        <v>1</v>
      </c>
      <c r="K693" t="b">
        <f t="shared" ca="1" si="34"/>
        <v>0</v>
      </c>
      <c r="M693" t="str">
        <f>IF(ISBLANK(L693),"",IF(ISERROR(VLOOKUP(L693,MapTable!$A:$A,1,0)),"컨트롤없음",""))</f>
        <v/>
      </c>
      <c r="O693" t="str">
        <f>IF(ISBLANK(N693),"",
IF(ISERROR(FIND(",",N693)),
  IF(ISERROR(VLOOKUP(N693,MapTable!$A:$A,1,0)),"맵없음",
  ""),
IF(ISERROR(FIND(",",N693,FIND(",",N693)+1)),
  IF(OR(ISERROR(VLOOKUP(LEFT(N693,FIND(",",N693)-1),MapTable!$A:$A,1,0)),ISERROR(VLOOKUP(TRIM(MID(N693,FIND(",",N693)+1,999)),MapTable!$A:$A,1,0))),"맵없음",
  ""),
IF(ISERROR(FIND(",",N693,FIND(",",N693,FIND(",",N693)+1)+1)),
  IF(OR(ISERROR(VLOOKUP(LEFT(N693,FIND(",",N693)-1),MapTable!$A:$A,1,0)),ISERROR(VLOOKUP(TRIM(MID(N693,FIND(",",N693)+1,FIND(",",N693,FIND(",",N693)+1)-FIND(",",N693)-1)),MapTable!$A:$A,1,0)),ISERROR(VLOOKUP(TRIM(MID(N693,FIND(",",N693,FIND(",",N693)+1)+1,999)),MapTable!$A:$A,1,0))),"맵없음",
  ""),
IF(ISERROR(FIND(",",N693,FIND(",",N693,FIND(",",N693,FIND(",",N693)+1)+1)+1)),
  IF(OR(ISERROR(VLOOKUP(LEFT(N693,FIND(",",N693)-1),MapTable!$A:$A,1,0)),ISERROR(VLOOKUP(TRIM(MID(N693,FIND(",",N693)+1,FIND(",",N693,FIND(",",N693)+1)-FIND(",",N693)-1)),MapTable!$A:$A,1,0)),ISERROR(VLOOKUP(TRIM(MID(N693,FIND(",",N693,FIND(",",N693)+1)+1,FIND(",",N693,FIND(",",N693,FIND(",",N693)+1)+1)-FIND(",",N693,FIND(",",N693)+1)-1)),MapTable!$A:$A,1,0)),ISERROR(VLOOKUP(TRIM(MID(N693,FIND(",",N693,FIND(",",N693,FIND(",",N693)+1)+1)+1,999)),MapTable!$A:$A,1,0))),"맵없음",
  ""),
)))))</f>
        <v/>
      </c>
      <c r="T693" t="str">
        <f>IF(ISBLANK(S693),"",IF(ISERROR(VLOOKUP(S693,[1]DropTable!$A:$A,1,0)),"드랍없음",""))</f>
        <v/>
      </c>
      <c r="V693" t="str">
        <f>IF(ISBLANK(U693),"",IF(ISERROR(VLOOKUP(U693,[1]DropTable!$A:$A,1,0)),"드랍없음",""))</f>
        <v/>
      </c>
      <c r="X693">
        <v>8.1</v>
      </c>
    </row>
    <row r="694" spans="1:24" x14ac:dyDescent="0.3">
      <c r="A694">
        <v>19</v>
      </c>
      <c r="B694">
        <v>4</v>
      </c>
      <c r="C694">
        <f t="shared" si="35"/>
        <v>1680</v>
      </c>
      <c r="D694">
        <v>420</v>
      </c>
      <c r="E694" t="s">
        <v>114</v>
      </c>
      <c r="G694" t="b">
        <v>0</v>
      </c>
      <c r="H694" t="s">
        <v>24</v>
      </c>
      <c r="I694" t="str">
        <f>IF(ISBLANK(H694),"",IF(ISERROR(VLOOKUP(H694,MapTable!$A:$A,1,0)),"컨트롤없음",""))</f>
        <v/>
      </c>
      <c r="J694">
        <f t="shared" si="33"/>
        <v>1</v>
      </c>
      <c r="K694" t="b">
        <f t="shared" ca="1" si="34"/>
        <v>0</v>
      </c>
      <c r="M694" t="str">
        <f>IF(ISBLANK(L694),"",IF(ISERROR(VLOOKUP(L694,MapTable!$A:$A,1,0)),"컨트롤없음",""))</f>
        <v/>
      </c>
      <c r="O694" t="str">
        <f>IF(ISBLANK(N694),"",
IF(ISERROR(FIND(",",N694)),
  IF(ISERROR(VLOOKUP(N694,MapTable!$A:$A,1,0)),"맵없음",
  ""),
IF(ISERROR(FIND(",",N694,FIND(",",N694)+1)),
  IF(OR(ISERROR(VLOOKUP(LEFT(N694,FIND(",",N694)-1),MapTable!$A:$A,1,0)),ISERROR(VLOOKUP(TRIM(MID(N694,FIND(",",N694)+1,999)),MapTable!$A:$A,1,0))),"맵없음",
  ""),
IF(ISERROR(FIND(",",N694,FIND(",",N694,FIND(",",N694)+1)+1)),
  IF(OR(ISERROR(VLOOKUP(LEFT(N694,FIND(",",N694)-1),MapTable!$A:$A,1,0)),ISERROR(VLOOKUP(TRIM(MID(N694,FIND(",",N694)+1,FIND(",",N694,FIND(",",N694)+1)-FIND(",",N694)-1)),MapTable!$A:$A,1,0)),ISERROR(VLOOKUP(TRIM(MID(N694,FIND(",",N694,FIND(",",N694)+1)+1,999)),MapTable!$A:$A,1,0))),"맵없음",
  ""),
IF(ISERROR(FIND(",",N694,FIND(",",N694,FIND(",",N694,FIND(",",N694)+1)+1)+1)),
  IF(OR(ISERROR(VLOOKUP(LEFT(N694,FIND(",",N694)-1),MapTable!$A:$A,1,0)),ISERROR(VLOOKUP(TRIM(MID(N694,FIND(",",N694)+1,FIND(",",N694,FIND(",",N694)+1)-FIND(",",N694)-1)),MapTable!$A:$A,1,0)),ISERROR(VLOOKUP(TRIM(MID(N694,FIND(",",N694,FIND(",",N694)+1)+1,FIND(",",N694,FIND(",",N694,FIND(",",N694)+1)+1)-FIND(",",N694,FIND(",",N694)+1)-1)),MapTable!$A:$A,1,0)),ISERROR(VLOOKUP(TRIM(MID(N694,FIND(",",N694,FIND(",",N694,FIND(",",N694)+1)+1)+1,999)),MapTable!$A:$A,1,0))),"맵없음",
  ""),
)))))</f>
        <v/>
      </c>
      <c r="T694" t="str">
        <f>IF(ISBLANK(S694),"",IF(ISERROR(VLOOKUP(S694,[1]DropTable!$A:$A,1,0)),"드랍없음",""))</f>
        <v/>
      </c>
      <c r="V694" t="str">
        <f>IF(ISBLANK(U694),"",IF(ISERROR(VLOOKUP(U694,[1]DropTable!$A:$A,1,0)),"드랍없음",""))</f>
        <v/>
      </c>
      <c r="X694">
        <v>8.1</v>
      </c>
    </row>
    <row r="695" spans="1:24" x14ac:dyDescent="0.3">
      <c r="A695">
        <v>19</v>
      </c>
      <c r="B695">
        <v>5</v>
      </c>
      <c r="C695">
        <f t="shared" si="35"/>
        <v>1680</v>
      </c>
      <c r="D695">
        <v>420</v>
      </c>
      <c r="E695" t="s">
        <v>114</v>
      </c>
      <c r="G695" t="b">
        <v>0</v>
      </c>
      <c r="H695" t="s">
        <v>24</v>
      </c>
      <c r="I695" t="str">
        <f>IF(ISBLANK(H695),"",IF(ISERROR(VLOOKUP(H695,MapTable!$A:$A,1,0)),"컨트롤없음",""))</f>
        <v/>
      </c>
      <c r="J695">
        <f t="shared" si="33"/>
        <v>11</v>
      </c>
      <c r="K695" t="b">
        <f t="shared" ca="1" si="34"/>
        <v>0</v>
      </c>
      <c r="M695" t="str">
        <f>IF(ISBLANK(L695),"",IF(ISERROR(VLOOKUP(L695,MapTable!$A:$A,1,0)),"컨트롤없음",""))</f>
        <v/>
      </c>
      <c r="O695" t="str">
        <f>IF(ISBLANK(N695),"",
IF(ISERROR(FIND(",",N695)),
  IF(ISERROR(VLOOKUP(N695,MapTable!$A:$A,1,0)),"맵없음",
  ""),
IF(ISERROR(FIND(",",N695,FIND(",",N695)+1)),
  IF(OR(ISERROR(VLOOKUP(LEFT(N695,FIND(",",N695)-1),MapTable!$A:$A,1,0)),ISERROR(VLOOKUP(TRIM(MID(N695,FIND(",",N695)+1,999)),MapTable!$A:$A,1,0))),"맵없음",
  ""),
IF(ISERROR(FIND(",",N695,FIND(",",N695,FIND(",",N695)+1)+1)),
  IF(OR(ISERROR(VLOOKUP(LEFT(N695,FIND(",",N695)-1),MapTable!$A:$A,1,0)),ISERROR(VLOOKUP(TRIM(MID(N695,FIND(",",N695)+1,FIND(",",N695,FIND(",",N695)+1)-FIND(",",N695)-1)),MapTable!$A:$A,1,0)),ISERROR(VLOOKUP(TRIM(MID(N695,FIND(",",N695,FIND(",",N695)+1)+1,999)),MapTable!$A:$A,1,0))),"맵없음",
  ""),
IF(ISERROR(FIND(",",N695,FIND(",",N695,FIND(",",N695,FIND(",",N695)+1)+1)+1)),
  IF(OR(ISERROR(VLOOKUP(LEFT(N695,FIND(",",N695)-1),MapTable!$A:$A,1,0)),ISERROR(VLOOKUP(TRIM(MID(N695,FIND(",",N695)+1,FIND(",",N695,FIND(",",N695)+1)-FIND(",",N695)-1)),MapTable!$A:$A,1,0)),ISERROR(VLOOKUP(TRIM(MID(N695,FIND(",",N695,FIND(",",N695)+1)+1,FIND(",",N695,FIND(",",N695,FIND(",",N695)+1)+1)-FIND(",",N695,FIND(",",N695)+1)-1)),MapTable!$A:$A,1,0)),ISERROR(VLOOKUP(TRIM(MID(N695,FIND(",",N695,FIND(",",N695,FIND(",",N695)+1)+1)+1,999)),MapTable!$A:$A,1,0))),"맵없음",
  ""),
)))))</f>
        <v/>
      </c>
      <c r="T695" t="str">
        <f>IF(ISBLANK(S695),"",IF(ISERROR(VLOOKUP(S695,[1]DropTable!$A:$A,1,0)),"드랍없음",""))</f>
        <v/>
      </c>
      <c r="V695" t="str">
        <f>IF(ISBLANK(U695),"",IF(ISERROR(VLOOKUP(U695,[1]DropTable!$A:$A,1,0)),"드랍없음",""))</f>
        <v/>
      </c>
      <c r="X695">
        <v>8.1</v>
      </c>
    </row>
    <row r="696" spans="1:24" x14ac:dyDescent="0.3">
      <c r="A696">
        <v>19</v>
      </c>
      <c r="B696">
        <v>6</v>
      </c>
      <c r="C696">
        <f t="shared" si="35"/>
        <v>1680</v>
      </c>
      <c r="D696">
        <v>420</v>
      </c>
      <c r="E696" t="s">
        <v>114</v>
      </c>
      <c r="G696" t="b">
        <v>0</v>
      </c>
      <c r="H696" t="s">
        <v>24</v>
      </c>
      <c r="I696" t="str">
        <f>IF(ISBLANK(H696),"",IF(ISERROR(VLOOKUP(H696,MapTable!$A:$A,1,0)),"컨트롤없음",""))</f>
        <v/>
      </c>
      <c r="J696">
        <f t="shared" si="33"/>
        <v>1</v>
      </c>
      <c r="K696" t="b">
        <f t="shared" ca="1" si="34"/>
        <v>0</v>
      </c>
      <c r="M696" t="str">
        <f>IF(ISBLANK(L696),"",IF(ISERROR(VLOOKUP(L696,MapTable!$A:$A,1,0)),"컨트롤없음",""))</f>
        <v/>
      </c>
      <c r="O696" t="str">
        <f>IF(ISBLANK(N696),"",
IF(ISERROR(FIND(",",N696)),
  IF(ISERROR(VLOOKUP(N696,MapTable!$A:$A,1,0)),"맵없음",
  ""),
IF(ISERROR(FIND(",",N696,FIND(",",N696)+1)),
  IF(OR(ISERROR(VLOOKUP(LEFT(N696,FIND(",",N696)-1),MapTable!$A:$A,1,0)),ISERROR(VLOOKUP(TRIM(MID(N696,FIND(",",N696)+1,999)),MapTable!$A:$A,1,0))),"맵없음",
  ""),
IF(ISERROR(FIND(",",N696,FIND(",",N696,FIND(",",N696)+1)+1)),
  IF(OR(ISERROR(VLOOKUP(LEFT(N696,FIND(",",N696)-1),MapTable!$A:$A,1,0)),ISERROR(VLOOKUP(TRIM(MID(N696,FIND(",",N696)+1,FIND(",",N696,FIND(",",N696)+1)-FIND(",",N696)-1)),MapTable!$A:$A,1,0)),ISERROR(VLOOKUP(TRIM(MID(N696,FIND(",",N696,FIND(",",N696)+1)+1,999)),MapTable!$A:$A,1,0))),"맵없음",
  ""),
IF(ISERROR(FIND(",",N696,FIND(",",N696,FIND(",",N696,FIND(",",N696)+1)+1)+1)),
  IF(OR(ISERROR(VLOOKUP(LEFT(N696,FIND(",",N696)-1),MapTable!$A:$A,1,0)),ISERROR(VLOOKUP(TRIM(MID(N696,FIND(",",N696)+1,FIND(",",N696,FIND(",",N696)+1)-FIND(",",N696)-1)),MapTable!$A:$A,1,0)),ISERROR(VLOOKUP(TRIM(MID(N696,FIND(",",N696,FIND(",",N696)+1)+1,FIND(",",N696,FIND(",",N696,FIND(",",N696)+1)+1)-FIND(",",N696,FIND(",",N696)+1)-1)),MapTable!$A:$A,1,0)),ISERROR(VLOOKUP(TRIM(MID(N696,FIND(",",N696,FIND(",",N696,FIND(",",N696)+1)+1)+1,999)),MapTable!$A:$A,1,0))),"맵없음",
  ""),
)))))</f>
        <v/>
      </c>
      <c r="T696" t="str">
        <f>IF(ISBLANK(S696),"",IF(ISERROR(VLOOKUP(S696,[1]DropTable!$A:$A,1,0)),"드랍없음",""))</f>
        <v/>
      </c>
      <c r="V696" t="str">
        <f>IF(ISBLANK(U696),"",IF(ISERROR(VLOOKUP(U696,[1]DropTable!$A:$A,1,0)),"드랍없음",""))</f>
        <v/>
      </c>
      <c r="X696">
        <v>8.1</v>
      </c>
    </row>
    <row r="697" spans="1:24" x14ac:dyDescent="0.3">
      <c r="A697">
        <v>19</v>
      </c>
      <c r="B697">
        <v>7</v>
      </c>
      <c r="C697">
        <f t="shared" si="35"/>
        <v>1680</v>
      </c>
      <c r="D697">
        <v>420</v>
      </c>
      <c r="E697" t="s">
        <v>114</v>
      </c>
      <c r="G697" t="b">
        <v>0</v>
      </c>
      <c r="H697" t="s">
        <v>24</v>
      </c>
      <c r="I697" t="str">
        <f>IF(ISBLANK(H697),"",IF(ISERROR(VLOOKUP(H697,MapTable!$A:$A,1,0)),"컨트롤없음",""))</f>
        <v/>
      </c>
      <c r="J697">
        <f t="shared" si="33"/>
        <v>1</v>
      </c>
      <c r="K697" t="b">
        <f t="shared" ca="1" si="34"/>
        <v>0</v>
      </c>
      <c r="M697" t="str">
        <f>IF(ISBLANK(L697),"",IF(ISERROR(VLOOKUP(L697,MapTable!$A:$A,1,0)),"컨트롤없음",""))</f>
        <v/>
      </c>
      <c r="O697" t="str">
        <f>IF(ISBLANK(N697),"",
IF(ISERROR(FIND(",",N697)),
  IF(ISERROR(VLOOKUP(N697,MapTable!$A:$A,1,0)),"맵없음",
  ""),
IF(ISERROR(FIND(",",N697,FIND(",",N697)+1)),
  IF(OR(ISERROR(VLOOKUP(LEFT(N697,FIND(",",N697)-1),MapTable!$A:$A,1,0)),ISERROR(VLOOKUP(TRIM(MID(N697,FIND(",",N697)+1,999)),MapTable!$A:$A,1,0))),"맵없음",
  ""),
IF(ISERROR(FIND(",",N697,FIND(",",N697,FIND(",",N697)+1)+1)),
  IF(OR(ISERROR(VLOOKUP(LEFT(N697,FIND(",",N697)-1),MapTable!$A:$A,1,0)),ISERROR(VLOOKUP(TRIM(MID(N697,FIND(",",N697)+1,FIND(",",N697,FIND(",",N697)+1)-FIND(",",N697)-1)),MapTable!$A:$A,1,0)),ISERROR(VLOOKUP(TRIM(MID(N697,FIND(",",N697,FIND(",",N697)+1)+1,999)),MapTable!$A:$A,1,0))),"맵없음",
  ""),
IF(ISERROR(FIND(",",N697,FIND(",",N697,FIND(",",N697,FIND(",",N697)+1)+1)+1)),
  IF(OR(ISERROR(VLOOKUP(LEFT(N697,FIND(",",N697)-1),MapTable!$A:$A,1,0)),ISERROR(VLOOKUP(TRIM(MID(N697,FIND(",",N697)+1,FIND(",",N697,FIND(",",N697)+1)-FIND(",",N697)-1)),MapTable!$A:$A,1,0)),ISERROR(VLOOKUP(TRIM(MID(N697,FIND(",",N697,FIND(",",N697)+1)+1,FIND(",",N697,FIND(",",N697,FIND(",",N697)+1)+1)-FIND(",",N697,FIND(",",N697)+1)-1)),MapTable!$A:$A,1,0)),ISERROR(VLOOKUP(TRIM(MID(N697,FIND(",",N697,FIND(",",N697,FIND(",",N697)+1)+1)+1,999)),MapTable!$A:$A,1,0))),"맵없음",
  ""),
)))))</f>
        <v/>
      </c>
      <c r="T697" t="str">
        <f>IF(ISBLANK(S697),"",IF(ISERROR(VLOOKUP(S697,[1]DropTable!$A:$A,1,0)),"드랍없음",""))</f>
        <v/>
      </c>
      <c r="V697" t="str">
        <f>IF(ISBLANK(U697),"",IF(ISERROR(VLOOKUP(U697,[1]DropTable!$A:$A,1,0)),"드랍없음",""))</f>
        <v/>
      </c>
      <c r="X697">
        <v>8.1</v>
      </c>
    </row>
    <row r="698" spans="1:24" x14ac:dyDescent="0.3">
      <c r="A698">
        <v>19</v>
      </c>
      <c r="B698">
        <v>8</v>
      </c>
      <c r="C698">
        <f t="shared" si="35"/>
        <v>1680</v>
      </c>
      <c r="D698">
        <v>420</v>
      </c>
      <c r="E698" t="s">
        <v>114</v>
      </c>
      <c r="G698" t="b">
        <v>0</v>
      </c>
      <c r="H698" t="s">
        <v>24</v>
      </c>
      <c r="I698" t="str">
        <f>IF(ISBLANK(H698),"",IF(ISERROR(VLOOKUP(H698,MapTable!$A:$A,1,0)),"컨트롤없음",""))</f>
        <v/>
      </c>
      <c r="J698">
        <f t="shared" si="33"/>
        <v>1</v>
      </c>
      <c r="K698" t="b">
        <f t="shared" ca="1" si="34"/>
        <v>0</v>
      </c>
      <c r="M698" t="str">
        <f>IF(ISBLANK(L698),"",IF(ISERROR(VLOOKUP(L698,MapTable!$A:$A,1,0)),"컨트롤없음",""))</f>
        <v/>
      </c>
      <c r="O698" t="str">
        <f>IF(ISBLANK(N698),"",
IF(ISERROR(FIND(",",N698)),
  IF(ISERROR(VLOOKUP(N698,MapTable!$A:$A,1,0)),"맵없음",
  ""),
IF(ISERROR(FIND(",",N698,FIND(",",N698)+1)),
  IF(OR(ISERROR(VLOOKUP(LEFT(N698,FIND(",",N698)-1),MapTable!$A:$A,1,0)),ISERROR(VLOOKUP(TRIM(MID(N698,FIND(",",N698)+1,999)),MapTable!$A:$A,1,0))),"맵없음",
  ""),
IF(ISERROR(FIND(",",N698,FIND(",",N698,FIND(",",N698)+1)+1)),
  IF(OR(ISERROR(VLOOKUP(LEFT(N698,FIND(",",N698)-1),MapTable!$A:$A,1,0)),ISERROR(VLOOKUP(TRIM(MID(N698,FIND(",",N698)+1,FIND(",",N698,FIND(",",N698)+1)-FIND(",",N698)-1)),MapTable!$A:$A,1,0)),ISERROR(VLOOKUP(TRIM(MID(N698,FIND(",",N698,FIND(",",N698)+1)+1,999)),MapTable!$A:$A,1,0))),"맵없음",
  ""),
IF(ISERROR(FIND(",",N698,FIND(",",N698,FIND(",",N698,FIND(",",N698)+1)+1)+1)),
  IF(OR(ISERROR(VLOOKUP(LEFT(N698,FIND(",",N698)-1),MapTable!$A:$A,1,0)),ISERROR(VLOOKUP(TRIM(MID(N698,FIND(",",N698)+1,FIND(",",N698,FIND(",",N698)+1)-FIND(",",N698)-1)),MapTable!$A:$A,1,0)),ISERROR(VLOOKUP(TRIM(MID(N698,FIND(",",N698,FIND(",",N698)+1)+1,FIND(",",N698,FIND(",",N698,FIND(",",N698)+1)+1)-FIND(",",N698,FIND(",",N698)+1)-1)),MapTable!$A:$A,1,0)),ISERROR(VLOOKUP(TRIM(MID(N698,FIND(",",N698,FIND(",",N698,FIND(",",N698)+1)+1)+1,999)),MapTable!$A:$A,1,0))),"맵없음",
  ""),
)))))</f>
        <v/>
      </c>
      <c r="T698" t="str">
        <f>IF(ISBLANK(S698),"",IF(ISERROR(VLOOKUP(S698,[1]DropTable!$A:$A,1,0)),"드랍없음",""))</f>
        <v/>
      </c>
      <c r="V698" t="str">
        <f>IF(ISBLANK(U698),"",IF(ISERROR(VLOOKUP(U698,[1]DropTable!$A:$A,1,0)),"드랍없음",""))</f>
        <v/>
      </c>
      <c r="X698">
        <v>8.1</v>
      </c>
    </row>
    <row r="699" spans="1:24" x14ac:dyDescent="0.3">
      <c r="A699">
        <v>19</v>
      </c>
      <c r="B699">
        <v>9</v>
      </c>
      <c r="C699">
        <f t="shared" si="35"/>
        <v>1680</v>
      </c>
      <c r="D699">
        <v>420</v>
      </c>
      <c r="E699" t="s">
        <v>114</v>
      </c>
      <c r="G699" t="b">
        <v>0</v>
      </c>
      <c r="H699" t="s">
        <v>24</v>
      </c>
      <c r="I699" t="str">
        <f>IF(ISBLANK(H699),"",IF(ISERROR(VLOOKUP(H699,MapTable!$A:$A,1,0)),"컨트롤없음",""))</f>
        <v/>
      </c>
      <c r="J699">
        <f t="shared" si="33"/>
        <v>1</v>
      </c>
      <c r="K699" t="b">
        <f t="shared" ca="1" si="34"/>
        <v>1</v>
      </c>
      <c r="M699" t="str">
        <f>IF(ISBLANK(L699),"",IF(ISERROR(VLOOKUP(L699,MapTable!$A:$A,1,0)),"컨트롤없음",""))</f>
        <v/>
      </c>
      <c r="O699" t="str">
        <f>IF(ISBLANK(N699),"",
IF(ISERROR(FIND(",",N699)),
  IF(ISERROR(VLOOKUP(N699,MapTable!$A:$A,1,0)),"맵없음",
  ""),
IF(ISERROR(FIND(",",N699,FIND(",",N699)+1)),
  IF(OR(ISERROR(VLOOKUP(LEFT(N699,FIND(",",N699)-1),MapTable!$A:$A,1,0)),ISERROR(VLOOKUP(TRIM(MID(N699,FIND(",",N699)+1,999)),MapTable!$A:$A,1,0))),"맵없음",
  ""),
IF(ISERROR(FIND(",",N699,FIND(",",N699,FIND(",",N699)+1)+1)),
  IF(OR(ISERROR(VLOOKUP(LEFT(N699,FIND(",",N699)-1),MapTable!$A:$A,1,0)),ISERROR(VLOOKUP(TRIM(MID(N699,FIND(",",N699)+1,FIND(",",N699,FIND(",",N699)+1)-FIND(",",N699)-1)),MapTable!$A:$A,1,0)),ISERROR(VLOOKUP(TRIM(MID(N699,FIND(",",N699,FIND(",",N699)+1)+1,999)),MapTable!$A:$A,1,0))),"맵없음",
  ""),
IF(ISERROR(FIND(",",N699,FIND(",",N699,FIND(",",N699,FIND(",",N699)+1)+1)+1)),
  IF(OR(ISERROR(VLOOKUP(LEFT(N699,FIND(",",N699)-1),MapTable!$A:$A,1,0)),ISERROR(VLOOKUP(TRIM(MID(N699,FIND(",",N699)+1,FIND(",",N699,FIND(",",N699)+1)-FIND(",",N699)-1)),MapTable!$A:$A,1,0)),ISERROR(VLOOKUP(TRIM(MID(N699,FIND(",",N699,FIND(",",N699)+1)+1,FIND(",",N699,FIND(",",N699,FIND(",",N699)+1)+1)-FIND(",",N699,FIND(",",N699)+1)-1)),MapTable!$A:$A,1,0)),ISERROR(VLOOKUP(TRIM(MID(N699,FIND(",",N699,FIND(",",N699,FIND(",",N699)+1)+1)+1,999)),MapTable!$A:$A,1,0))),"맵없음",
  ""),
)))))</f>
        <v/>
      </c>
      <c r="T699" t="str">
        <f>IF(ISBLANK(S699),"",IF(ISERROR(VLOOKUP(S699,[1]DropTable!$A:$A,1,0)),"드랍없음",""))</f>
        <v/>
      </c>
      <c r="V699" t="str">
        <f>IF(ISBLANK(U699),"",IF(ISERROR(VLOOKUP(U699,[1]DropTable!$A:$A,1,0)),"드랍없음",""))</f>
        <v/>
      </c>
      <c r="X699">
        <v>8.1</v>
      </c>
    </row>
    <row r="700" spans="1:24" x14ac:dyDescent="0.3">
      <c r="A700">
        <v>19</v>
      </c>
      <c r="B700">
        <v>10</v>
      </c>
      <c r="C700">
        <f t="shared" si="35"/>
        <v>1680</v>
      </c>
      <c r="D700">
        <v>420</v>
      </c>
      <c r="E700" t="s">
        <v>114</v>
      </c>
      <c r="G700" t="b">
        <v>0</v>
      </c>
      <c r="H700" t="s">
        <v>24</v>
      </c>
      <c r="I700" t="str">
        <f>IF(ISBLANK(H700),"",IF(ISERROR(VLOOKUP(H700,MapTable!$A:$A,1,0)),"컨트롤없음",""))</f>
        <v/>
      </c>
      <c r="J700">
        <f t="shared" si="33"/>
        <v>12</v>
      </c>
      <c r="K700" t="b">
        <f t="shared" ca="1" si="34"/>
        <v>1</v>
      </c>
      <c r="M700" t="str">
        <f>IF(ISBLANK(L700),"",IF(ISERROR(VLOOKUP(L700,MapTable!$A:$A,1,0)),"컨트롤없음",""))</f>
        <v/>
      </c>
      <c r="O700" t="str">
        <f>IF(ISBLANK(N700),"",
IF(ISERROR(FIND(",",N700)),
  IF(ISERROR(VLOOKUP(N700,MapTable!$A:$A,1,0)),"맵없음",
  ""),
IF(ISERROR(FIND(",",N700,FIND(",",N700)+1)),
  IF(OR(ISERROR(VLOOKUP(LEFT(N700,FIND(",",N700)-1),MapTable!$A:$A,1,0)),ISERROR(VLOOKUP(TRIM(MID(N700,FIND(",",N700)+1,999)),MapTable!$A:$A,1,0))),"맵없음",
  ""),
IF(ISERROR(FIND(",",N700,FIND(",",N700,FIND(",",N700)+1)+1)),
  IF(OR(ISERROR(VLOOKUP(LEFT(N700,FIND(",",N700)-1),MapTable!$A:$A,1,0)),ISERROR(VLOOKUP(TRIM(MID(N700,FIND(",",N700)+1,FIND(",",N700,FIND(",",N700)+1)-FIND(",",N700)-1)),MapTable!$A:$A,1,0)),ISERROR(VLOOKUP(TRIM(MID(N700,FIND(",",N700,FIND(",",N700)+1)+1,999)),MapTable!$A:$A,1,0))),"맵없음",
  ""),
IF(ISERROR(FIND(",",N700,FIND(",",N700,FIND(",",N700,FIND(",",N700)+1)+1)+1)),
  IF(OR(ISERROR(VLOOKUP(LEFT(N700,FIND(",",N700)-1),MapTable!$A:$A,1,0)),ISERROR(VLOOKUP(TRIM(MID(N700,FIND(",",N700)+1,FIND(",",N700,FIND(",",N700)+1)-FIND(",",N700)-1)),MapTable!$A:$A,1,0)),ISERROR(VLOOKUP(TRIM(MID(N700,FIND(",",N700,FIND(",",N700)+1)+1,FIND(",",N700,FIND(",",N700,FIND(",",N700)+1)+1)-FIND(",",N700,FIND(",",N700)+1)-1)),MapTable!$A:$A,1,0)),ISERROR(VLOOKUP(TRIM(MID(N700,FIND(",",N700,FIND(",",N700,FIND(",",N700)+1)+1)+1,999)),MapTable!$A:$A,1,0))),"맵없음",
  ""),
)))))</f>
        <v/>
      </c>
      <c r="T700" t="str">
        <f>IF(ISBLANK(S700),"",IF(ISERROR(VLOOKUP(S700,[1]DropTable!$A:$A,1,0)),"드랍없음",""))</f>
        <v/>
      </c>
      <c r="V700" t="str">
        <f>IF(ISBLANK(U700),"",IF(ISERROR(VLOOKUP(U700,[1]DropTable!$A:$A,1,0)),"드랍없음",""))</f>
        <v/>
      </c>
      <c r="X700">
        <v>8.1</v>
      </c>
    </row>
    <row r="701" spans="1:24" x14ac:dyDescent="0.3">
      <c r="A701">
        <v>19</v>
      </c>
      <c r="B701">
        <v>11</v>
      </c>
      <c r="C701">
        <f t="shared" si="35"/>
        <v>1680</v>
      </c>
      <c r="D701">
        <v>420</v>
      </c>
      <c r="E701" t="s">
        <v>114</v>
      </c>
      <c r="G701" t="b">
        <v>0</v>
      </c>
      <c r="H701" t="s">
        <v>24</v>
      </c>
      <c r="I701" t="str">
        <f>IF(ISBLANK(H701),"",IF(ISERROR(VLOOKUP(H701,MapTable!$A:$A,1,0)),"컨트롤없음",""))</f>
        <v/>
      </c>
      <c r="J701">
        <f t="shared" si="33"/>
        <v>2</v>
      </c>
      <c r="K701" t="b">
        <f t="shared" ca="1" si="34"/>
        <v>0</v>
      </c>
      <c r="M701" t="str">
        <f>IF(ISBLANK(L701),"",IF(ISERROR(VLOOKUP(L701,MapTable!$A:$A,1,0)),"컨트롤없음",""))</f>
        <v/>
      </c>
      <c r="O701" t="str">
        <f>IF(ISBLANK(N701),"",
IF(ISERROR(FIND(",",N701)),
  IF(ISERROR(VLOOKUP(N701,MapTable!$A:$A,1,0)),"맵없음",
  ""),
IF(ISERROR(FIND(",",N701,FIND(",",N701)+1)),
  IF(OR(ISERROR(VLOOKUP(LEFT(N701,FIND(",",N701)-1),MapTable!$A:$A,1,0)),ISERROR(VLOOKUP(TRIM(MID(N701,FIND(",",N701)+1,999)),MapTable!$A:$A,1,0))),"맵없음",
  ""),
IF(ISERROR(FIND(",",N701,FIND(",",N701,FIND(",",N701)+1)+1)),
  IF(OR(ISERROR(VLOOKUP(LEFT(N701,FIND(",",N701)-1),MapTable!$A:$A,1,0)),ISERROR(VLOOKUP(TRIM(MID(N701,FIND(",",N701)+1,FIND(",",N701,FIND(",",N701)+1)-FIND(",",N701)-1)),MapTable!$A:$A,1,0)),ISERROR(VLOOKUP(TRIM(MID(N701,FIND(",",N701,FIND(",",N701)+1)+1,999)),MapTable!$A:$A,1,0))),"맵없음",
  ""),
IF(ISERROR(FIND(",",N701,FIND(",",N701,FIND(",",N701,FIND(",",N701)+1)+1)+1)),
  IF(OR(ISERROR(VLOOKUP(LEFT(N701,FIND(",",N701)-1),MapTable!$A:$A,1,0)),ISERROR(VLOOKUP(TRIM(MID(N701,FIND(",",N701)+1,FIND(",",N701,FIND(",",N701)+1)-FIND(",",N701)-1)),MapTable!$A:$A,1,0)),ISERROR(VLOOKUP(TRIM(MID(N701,FIND(",",N701,FIND(",",N701)+1)+1,FIND(",",N701,FIND(",",N701,FIND(",",N701)+1)+1)-FIND(",",N701,FIND(",",N701)+1)-1)),MapTable!$A:$A,1,0)),ISERROR(VLOOKUP(TRIM(MID(N701,FIND(",",N701,FIND(",",N701,FIND(",",N701)+1)+1)+1,999)),MapTable!$A:$A,1,0))),"맵없음",
  ""),
)))))</f>
        <v/>
      </c>
      <c r="T701" t="str">
        <f>IF(ISBLANK(S701),"",IF(ISERROR(VLOOKUP(S701,[1]DropTable!$A:$A,1,0)),"드랍없음",""))</f>
        <v/>
      </c>
      <c r="V701" t="str">
        <f>IF(ISBLANK(U701),"",IF(ISERROR(VLOOKUP(U701,[1]DropTable!$A:$A,1,0)),"드랍없음",""))</f>
        <v/>
      </c>
      <c r="X701">
        <v>8.1</v>
      </c>
    </row>
    <row r="702" spans="1:24" x14ac:dyDescent="0.3">
      <c r="A702">
        <v>19</v>
      </c>
      <c r="B702">
        <v>12</v>
      </c>
      <c r="C702">
        <f t="shared" si="35"/>
        <v>1680</v>
      </c>
      <c r="D702">
        <v>420</v>
      </c>
      <c r="E702" t="s">
        <v>114</v>
      </c>
      <c r="G702" t="b">
        <v>0</v>
      </c>
      <c r="H702" t="s">
        <v>24</v>
      </c>
      <c r="I702" t="str">
        <f>IF(ISBLANK(H702),"",IF(ISERROR(VLOOKUP(H702,MapTable!$A:$A,1,0)),"컨트롤없음",""))</f>
        <v/>
      </c>
      <c r="J702">
        <f t="shared" si="33"/>
        <v>2</v>
      </c>
      <c r="K702" t="b">
        <f t="shared" ca="1" si="34"/>
        <v>0</v>
      </c>
      <c r="M702" t="str">
        <f>IF(ISBLANK(L702),"",IF(ISERROR(VLOOKUP(L702,MapTable!$A:$A,1,0)),"컨트롤없음",""))</f>
        <v/>
      </c>
      <c r="O702" t="str">
        <f>IF(ISBLANK(N702),"",
IF(ISERROR(FIND(",",N702)),
  IF(ISERROR(VLOOKUP(N702,MapTable!$A:$A,1,0)),"맵없음",
  ""),
IF(ISERROR(FIND(",",N702,FIND(",",N702)+1)),
  IF(OR(ISERROR(VLOOKUP(LEFT(N702,FIND(",",N702)-1),MapTable!$A:$A,1,0)),ISERROR(VLOOKUP(TRIM(MID(N702,FIND(",",N702)+1,999)),MapTable!$A:$A,1,0))),"맵없음",
  ""),
IF(ISERROR(FIND(",",N702,FIND(",",N702,FIND(",",N702)+1)+1)),
  IF(OR(ISERROR(VLOOKUP(LEFT(N702,FIND(",",N702)-1),MapTable!$A:$A,1,0)),ISERROR(VLOOKUP(TRIM(MID(N702,FIND(",",N702)+1,FIND(",",N702,FIND(",",N702)+1)-FIND(",",N702)-1)),MapTable!$A:$A,1,0)),ISERROR(VLOOKUP(TRIM(MID(N702,FIND(",",N702,FIND(",",N702)+1)+1,999)),MapTable!$A:$A,1,0))),"맵없음",
  ""),
IF(ISERROR(FIND(",",N702,FIND(",",N702,FIND(",",N702,FIND(",",N702)+1)+1)+1)),
  IF(OR(ISERROR(VLOOKUP(LEFT(N702,FIND(",",N702)-1),MapTable!$A:$A,1,0)),ISERROR(VLOOKUP(TRIM(MID(N702,FIND(",",N702)+1,FIND(",",N702,FIND(",",N702)+1)-FIND(",",N702)-1)),MapTable!$A:$A,1,0)),ISERROR(VLOOKUP(TRIM(MID(N702,FIND(",",N702,FIND(",",N702)+1)+1,FIND(",",N702,FIND(",",N702,FIND(",",N702)+1)+1)-FIND(",",N702,FIND(",",N702)+1)-1)),MapTable!$A:$A,1,0)),ISERROR(VLOOKUP(TRIM(MID(N702,FIND(",",N702,FIND(",",N702,FIND(",",N702)+1)+1)+1,999)),MapTable!$A:$A,1,0))),"맵없음",
  ""),
)))))</f>
        <v/>
      </c>
      <c r="T702" t="str">
        <f>IF(ISBLANK(S702),"",IF(ISERROR(VLOOKUP(S702,[1]DropTable!$A:$A,1,0)),"드랍없음",""))</f>
        <v/>
      </c>
      <c r="V702" t="str">
        <f>IF(ISBLANK(U702),"",IF(ISERROR(VLOOKUP(U702,[1]DropTable!$A:$A,1,0)),"드랍없음",""))</f>
        <v/>
      </c>
      <c r="X702">
        <v>8.1</v>
      </c>
    </row>
    <row r="703" spans="1:24" x14ac:dyDescent="0.3">
      <c r="A703">
        <v>19</v>
      </c>
      <c r="B703">
        <v>13</v>
      </c>
      <c r="C703">
        <f t="shared" si="35"/>
        <v>1680</v>
      </c>
      <c r="D703">
        <v>420</v>
      </c>
      <c r="E703" t="s">
        <v>114</v>
      </c>
      <c r="G703" t="b">
        <v>0</v>
      </c>
      <c r="H703" t="s">
        <v>24</v>
      </c>
      <c r="I703" t="str">
        <f>IF(ISBLANK(H703),"",IF(ISERROR(VLOOKUP(H703,MapTable!$A:$A,1,0)),"컨트롤없음",""))</f>
        <v/>
      </c>
      <c r="J703">
        <f t="shared" si="33"/>
        <v>2</v>
      </c>
      <c r="K703" t="b">
        <f t="shared" ca="1" si="34"/>
        <v>0</v>
      </c>
      <c r="M703" t="str">
        <f>IF(ISBLANK(L703),"",IF(ISERROR(VLOOKUP(L703,MapTable!$A:$A,1,0)),"컨트롤없음",""))</f>
        <v/>
      </c>
      <c r="O703" t="str">
        <f>IF(ISBLANK(N703),"",
IF(ISERROR(FIND(",",N703)),
  IF(ISERROR(VLOOKUP(N703,MapTable!$A:$A,1,0)),"맵없음",
  ""),
IF(ISERROR(FIND(",",N703,FIND(",",N703)+1)),
  IF(OR(ISERROR(VLOOKUP(LEFT(N703,FIND(",",N703)-1),MapTable!$A:$A,1,0)),ISERROR(VLOOKUP(TRIM(MID(N703,FIND(",",N703)+1,999)),MapTable!$A:$A,1,0))),"맵없음",
  ""),
IF(ISERROR(FIND(",",N703,FIND(",",N703,FIND(",",N703)+1)+1)),
  IF(OR(ISERROR(VLOOKUP(LEFT(N703,FIND(",",N703)-1),MapTable!$A:$A,1,0)),ISERROR(VLOOKUP(TRIM(MID(N703,FIND(",",N703)+1,FIND(",",N703,FIND(",",N703)+1)-FIND(",",N703)-1)),MapTable!$A:$A,1,0)),ISERROR(VLOOKUP(TRIM(MID(N703,FIND(",",N703,FIND(",",N703)+1)+1,999)),MapTable!$A:$A,1,0))),"맵없음",
  ""),
IF(ISERROR(FIND(",",N703,FIND(",",N703,FIND(",",N703,FIND(",",N703)+1)+1)+1)),
  IF(OR(ISERROR(VLOOKUP(LEFT(N703,FIND(",",N703)-1),MapTable!$A:$A,1,0)),ISERROR(VLOOKUP(TRIM(MID(N703,FIND(",",N703)+1,FIND(",",N703,FIND(",",N703)+1)-FIND(",",N703)-1)),MapTable!$A:$A,1,0)),ISERROR(VLOOKUP(TRIM(MID(N703,FIND(",",N703,FIND(",",N703)+1)+1,FIND(",",N703,FIND(",",N703,FIND(",",N703)+1)+1)-FIND(",",N703,FIND(",",N703)+1)-1)),MapTable!$A:$A,1,0)),ISERROR(VLOOKUP(TRIM(MID(N703,FIND(",",N703,FIND(",",N703,FIND(",",N703)+1)+1)+1,999)),MapTable!$A:$A,1,0))),"맵없음",
  ""),
)))))</f>
        <v/>
      </c>
      <c r="T703" t="str">
        <f>IF(ISBLANK(S703),"",IF(ISERROR(VLOOKUP(S703,[1]DropTable!$A:$A,1,0)),"드랍없음",""))</f>
        <v/>
      </c>
      <c r="V703" t="str">
        <f>IF(ISBLANK(U703),"",IF(ISERROR(VLOOKUP(U703,[1]DropTable!$A:$A,1,0)),"드랍없음",""))</f>
        <v/>
      </c>
      <c r="X703">
        <v>8.1</v>
      </c>
    </row>
    <row r="704" spans="1:24" x14ac:dyDescent="0.3">
      <c r="A704">
        <v>19</v>
      </c>
      <c r="B704">
        <v>14</v>
      </c>
      <c r="C704">
        <f t="shared" si="35"/>
        <v>1680</v>
      </c>
      <c r="D704">
        <v>420</v>
      </c>
      <c r="E704" t="s">
        <v>114</v>
      </c>
      <c r="G704" t="b">
        <v>0</v>
      </c>
      <c r="H704" t="s">
        <v>24</v>
      </c>
      <c r="I704" t="str">
        <f>IF(ISBLANK(H704),"",IF(ISERROR(VLOOKUP(H704,MapTable!$A:$A,1,0)),"컨트롤없음",""))</f>
        <v/>
      </c>
      <c r="J704">
        <f t="shared" si="33"/>
        <v>2</v>
      </c>
      <c r="K704" t="b">
        <f t="shared" ca="1" si="34"/>
        <v>0</v>
      </c>
      <c r="M704" t="str">
        <f>IF(ISBLANK(L704),"",IF(ISERROR(VLOOKUP(L704,MapTable!$A:$A,1,0)),"컨트롤없음",""))</f>
        <v/>
      </c>
      <c r="O704" t="str">
        <f>IF(ISBLANK(N704),"",
IF(ISERROR(FIND(",",N704)),
  IF(ISERROR(VLOOKUP(N704,MapTable!$A:$A,1,0)),"맵없음",
  ""),
IF(ISERROR(FIND(",",N704,FIND(",",N704)+1)),
  IF(OR(ISERROR(VLOOKUP(LEFT(N704,FIND(",",N704)-1),MapTable!$A:$A,1,0)),ISERROR(VLOOKUP(TRIM(MID(N704,FIND(",",N704)+1,999)),MapTable!$A:$A,1,0))),"맵없음",
  ""),
IF(ISERROR(FIND(",",N704,FIND(",",N704,FIND(",",N704)+1)+1)),
  IF(OR(ISERROR(VLOOKUP(LEFT(N704,FIND(",",N704)-1),MapTable!$A:$A,1,0)),ISERROR(VLOOKUP(TRIM(MID(N704,FIND(",",N704)+1,FIND(",",N704,FIND(",",N704)+1)-FIND(",",N704)-1)),MapTable!$A:$A,1,0)),ISERROR(VLOOKUP(TRIM(MID(N704,FIND(",",N704,FIND(",",N704)+1)+1,999)),MapTable!$A:$A,1,0))),"맵없음",
  ""),
IF(ISERROR(FIND(",",N704,FIND(",",N704,FIND(",",N704,FIND(",",N704)+1)+1)+1)),
  IF(OR(ISERROR(VLOOKUP(LEFT(N704,FIND(",",N704)-1),MapTable!$A:$A,1,0)),ISERROR(VLOOKUP(TRIM(MID(N704,FIND(",",N704)+1,FIND(",",N704,FIND(",",N704)+1)-FIND(",",N704)-1)),MapTable!$A:$A,1,0)),ISERROR(VLOOKUP(TRIM(MID(N704,FIND(",",N704,FIND(",",N704)+1)+1,FIND(",",N704,FIND(",",N704,FIND(",",N704)+1)+1)-FIND(",",N704,FIND(",",N704)+1)-1)),MapTable!$A:$A,1,0)),ISERROR(VLOOKUP(TRIM(MID(N704,FIND(",",N704,FIND(",",N704,FIND(",",N704)+1)+1)+1,999)),MapTable!$A:$A,1,0))),"맵없음",
  ""),
)))))</f>
        <v/>
      </c>
      <c r="T704" t="str">
        <f>IF(ISBLANK(S704),"",IF(ISERROR(VLOOKUP(S704,[1]DropTable!$A:$A,1,0)),"드랍없음",""))</f>
        <v/>
      </c>
      <c r="V704" t="str">
        <f>IF(ISBLANK(U704),"",IF(ISERROR(VLOOKUP(U704,[1]DropTable!$A:$A,1,0)),"드랍없음",""))</f>
        <v/>
      </c>
      <c r="X704">
        <v>8.1</v>
      </c>
    </row>
    <row r="705" spans="1:24" x14ac:dyDescent="0.3">
      <c r="A705">
        <v>19</v>
      </c>
      <c r="B705">
        <v>15</v>
      </c>
      <c r="C705">
        <f t="shared" si="35"/>
        <v>1680</v>
      </c>
      <c r="D705">
        <v>420</v>
      </c>
      <c r="E705" t="s">
        <v>114</v>
      </c>
      <c r="G705" t="b">
        <v>0</v>
      </c>
      <c r="H705" t="s">
        <v>24</v>
      </c>
      <c r="I705" t="str">
        <f>IF(ISBLANK(H705),"",IF(ISERROR(VLOOKUP(H705,MapTable!$A:$A,1,0)),"컨트롤없음",""))</f>
        <v/>
      </c>
      <c r="J705">
        <f t="shared" si="33"/>
        <v>11</v>
      </c>
      <c r="K705" t="b">
        <f t="shared" ca="1" si="34"/>
        <v>0</v>
      </c>
      <c r="M705" t="str">
        <f>IF(ISBLANK(L705),"",IF(ISERROR(VLOOKUP(L705,MapTable!$A:$A,1,0)),"컨트롤없음",""))</f>
        <v/>
      </c>
      <c r="O705" t="str">
        <f>IF(ISBLANK(N705),"",
IF(ISERROR(FIND(",",N705)),
  IF(ISERROR(VLOOKUP(N705,MapTable!$A:$A,1,0)),"맵없음",
  ""),
IF(ISERROR(FIND(",",N705,FIND(",",N705)+1)),
  IF(OR(ISERROR(VLOOKUP(LEFT(N705,FIND(",",N705)-1),MapTable!$A:$A,1,0)),ISERROR(VLOOKUP(TRIM(MID(N705,FIND(",",N705)+1,999)),MapTable!$A:$A,1,0))),"맵없음",
  ""),
IF(ISERROR(FIND(",",N705,FIND(",",N705,FIND(",",N705)+1)+1)),
  IF(OR(ISERROR(VLOOKUP(LEFT(N705,FIND(",",N705)-1),MapTable!$A:$A,1,0)),ISERROR(VLOOKUP(TRIM(MID(N705,FIND(",",N705)+1,FIND(",",N705,FIND(",",N705)+1)-FIND(",",N705)-1)),MapTable!$A:$A,1,0)),ISERROR(VLOOKUP(TRIM(MID(N705,FIND(",",N705,FIND(",",N705)+1)+1,999)),MapTable!$A:$A,1,0))),"맵없음",
  ""),
IF(ISERROR(FIND(",",N705,FIND(",",N705,FIND(",",N705,FIND(",",N705)+1)+1)+1)),
  IF(OR(ISERROR(VLOOKUP(LEFT(N705,FIND(",",N705)-1),MapTable!$A:$A,1,0)),ISERROR(VLOOKUP(TRIM(MID(N705,FIND(",",N705)+1,FIND(",",N705,FIND(",",N705)+1)-FIND(",",N705)-1)),MapTable!$A:$A,1,0)),ISERROR(VLOOKUP(TRIM(MID(N705,FIND(",",N705,FIND(",",N705)+1)+1,FIND(",",N705,FIND(",",N705,FIND(",",N705)+1)+1)-FIND(",",N705,FIND(",",N705)+1)-1)),MapTable!$A:$A,1,0)),ISERROR(VLOOKUP(TRIM(MID(N705,FIND(",",N705,FIND(",",N705,FIND(",",N705)+1)+1)+1,999)),MapTable!$A:$A,1,0))),"맵없음",
  ""),
)))))</f>
        <v/>
      </c>
      <c r="T705" t="str">
        <f>IF(ISBLANK(S705),"",IF(ISERROR(VLOOKUP(S705,[1]DropTable!$A:$A,1,0)),"드랍없음",""))</f>
        <v/>
      </c>
      <c r="V705" t="str">
        <f>IF(ISBLANK(U705),"",IF(ISERROR(VLOOKUP(U705,[1]DropTable!$A:$A,1,0)),"드랍없음",""))</f>
        <v/>
      </c>
      <c r="X705">
        <v>8.1</v>
      </c>
    </row>
    <row r="706" spans="1:24" x14ac:dyDescent="0.3">
      <c r="A706">
        <v>19</v>
      </c>
      <c r="B706">
        <v>16</v>
      </c>
      <c r="C706">
        <f t="shared" si="35"/>
        <v>1680</v>
      </c>
      <c r="D706">
        <v>420</v>
      </c>
      <c r="E706" t="s">
        <v>114</v>
      </c>
      <c r="G706" t="b">
        <v>0</v>
      </c>
      <c r="H706" t="s">
        <v>24</v>
      </c>
      <c r="I706" t="str">
        <f>IF(ISBLANK(H706),"",IF(ISERROR(VLOOKUP(H706,MapTable!$A:$A,1,0)),"컨트롤없음",""))</f>
        <v/>
      </c>
      <c r="J706">
        <f t="shared" ref="J706:J773" si="36">IF(B706=0,0,
IF(COUNTIF(A:A,A706)=11,12,
IF(MOD(B706,((COUNTIF(A:A,A706)-1)/5))=0,12,
IF(MOD(B706,((COUNTIF(A:A,A706)-1)/5))=((COUNTIF(A:A,A706)-1)/10),11,
INT(B706/((COUNTIF(A:A,A706)-1)/5))+1))))</f>
        <v>2</v>
      </c>
      <c r="K706" t="b">
        <f t="shared" ref="K706:K769" ca="1" si="37">IF((COUNTIF(A:A,A706)-1)=B706,FALSE,
IF(J706=12,TRUE,
IF(OFFSET(J706,1,0)=12,TRUE)))</f>
        <v>0</v>
      </c>
      <c r="M706" t="str">
        <f>IF(ISBLANK(L706),"",IF(ISERROR(VLOOKUP(L706,MapTable!$A:$A,1,0)),"컨트롤없음",""))</f>
        <v/>
      </c>
      <c r="O706" t="str">
        <f>IF(ISBLANK(N706),"",
IF(ISERROR(FIND(",",N706)),
  IF(ISERROR(VLOOKUP(N706,MapTable!$A:$A,1,0)),"맵없음",
  ""),
IF(ISERROR(FIND(",",N706,FIND(",",N706)+1)),
  IF(OR(ISERROR(VLOOKUP(LEFT(N706,FIND(",",N706)-1),MapTable!$A:$A,1,0)),ISERROR(VLOOKUP(TRIM(MID(N706,FIND(",",N706)+1,999)),MapTable!$A:$A,1,0))),"맵없음",
  ""),
IF(ISERROR(FIND(",",N706,FIND(",",N706,FIND(",",N706)+1)+1)),
  IF(OR(ISERROR(VLOOKUP(LEFT(N706,FIND(",",N706)-1),MapTable!$A:$A,1,0)),ISERROR(VLOOKUP(TRIM(MID(N706,FIND(",",N706)+1,FIND(",",N706,FIND(",",N706)+1)-FIND(",",N706)-1)),MapTable!$A:$A,1,0)),ISERROR(VLOOKUP(TRIM(MID(N706,FIND(",",N706,FIND(",",N706)+1)+1,999)),MapTable!$A:$A,1,0))),"맵없음",
  ""),
IF(ISERROR(FIND(",",N706,FIND(",",N706,FIND(",",N706,FIND(",",N706)+1)+1)+1)),
  IF(OR(ISERROR(VLOOKUP(LEFT(N706,FIND(",",N706)-1),MapTable!$A:$A,1,0)),ISERROR(VLOOKUP(TRIM(MID(N706,FIND(",",N706)+1,FIND(",",N706,FIND(",",N706)+1)-FIND(",",N706)-1)),MapTable!$A:$A,1,0)),ISERROR(VLOOKUP(TRIM(MID(N706,FIND(",",N706,FIND(",",N706)+1)+1,FIND(",",N706,FIND(",",N706,FIND(",",N706)+1)+1)-FIND(",",N706,FIND(",",N706)+1)-1)),MapTable!$A:$A,1,0)),ISERROR(VLOOKUP(TRIM(MID(N706,FIND(",",N706,FIND(",",N706,FIND(",",N706)+1)+1)+1,999)),MapTable!$A:$A,1,0))),"맵없음",
  ""),
)))))</f>
        <v/>
      </c>
      <c r="T706" t="str">
        <f>IF(ISBLANK(S706),"",IF(ISERROR(VLOOKUP(S706,[1]DropTable!$A:$A,1,0)),"드랍없음",""))</f>
        <v/>
      </c>
      <c r="V706" t="str">
        <f>IF(ISBLANK(U706),"",IF(ISERROR(VLOOKUP(U706,[1]DropTable!$A:$A,1,0)),"드랍없음",""))</f>
        <v/>
      </c>
      <c r="X706">
        <v>8.1</v>
      </c>
    </row>
    <row r="707" spans="1:24" x14ac:dyDescent="0.3">
      <c r="A707">
        <v>19</v>
      </c>
      <c r="B707">
        <v>17</v>
      </c>
      <c r="C707">
        <f t="shared" si="35"/>
        <v>1680</v>
      </c>
      <c r="D707">
        <v>420</v>
      </c>
      <c r="E707" t="s">
        <v>114</v>
      </c>
      <c r="G707" t="b">
        <v>0</v>
      </c>
      <c r="H707" t="s">
        <v>24</v>
      </c>
      <c r="I707" t="str">
        <f>IF(ISBLANK(H707),"",IF(ISERROR(VLOOKUP(H707,MapTable!$A:$A,1,0)),"컨트롤없음",""))</f>
        <v/>
      </c>
      <c r="J707">
        <f t="shared" si="36"/>
        <v>2</v>
      </c>
      <c r="K707" t="b">
        <f t="shared" ca="1" si="37"/>
        <v>0</v>
      </c>
      <c r="M707" t="str">
        <f>IF(ISBLANK(L707),"",IF(ISERROR(VLOOKUP(L707,MapTable!$A:$A,1,0)),"컨트롤없음",""))</f>
        <v/>
      </c>
      <c r="O707" t="str">
        <f>IF(ISBLANK(N707),"",
IF(ISERROR(FIND(",",N707)),
  IF(ISERROR(VLOOKUP(N707,MapTable!$A:$A,1,0)),"맵없음",
  ""),
IF(ISERROR(FIND(",",N707,FIND(",",N707)+1)),
  IF(OR(ISERROR(VLOOKUP(LEFT(N707,FIND(",",N707)-1),MapTable!$A:$A,1,0)),ISERROR(VLOOKUP(TRIM(MID(N707,FIND(",",N707)+1,999)),MapTable!$A:$A,1,0))),"맵없음",
  ""),
IF(ISERROR(FIND(",",N707,FIND(",",N707,FIND(",",N707)+1)+1)),
  IF(OR(ISERROR(VLOOKUP(LEFT(N707,FIND(",",N707)-1),MapTable!$A:$A,1,0)),ISERROR(VLOOKUP(TRIM(MID(N707,FIND(",",N707)+1,FIND(",",N707,FIND(",",N707)+1)-FIND(",",N707)-1)),MapTable!$A:$A,1,0)),ISERROR(VLOOKUP(TRIM(MID(N707,FIND(",",N707,FIND(",",N707)+1)+1,999)),MapTable!$A:$A,1,0))),"맵없음",
  ""),
IF(ISERROR(FIND(",",N707,FIND(",",N707,FIND(",",N707,FIND(",",N707)+1)+1)+1)),
  IF(OR(ISERROR(VLOOKUP(LEFT(N707,FIND(",",N707)-1),MapTable!$A:$A,1,0)),ISERROR(VLOOKUP(TRIM(MID(N707,FIND(",",N707)+1,FIND(",",N707,FIND(",",N707)+1)-FIND(",",N707)-1)),MapTable!$A:$A,1,0)),ISERROR(VLOOKUP(TRIM(MID(N707,FIND(",",N707,FIND(",",N707)+1)+1,FIND(",",N707,FIND(",",N707,FIND(",",N707)+1)+1)-FIND(",",N707,FIND(",",N707)+1)-1)),MapTable!$A:$A,1,0)),ISERROR(VLOOKUP(TRIM(MID(N707,FIND(",",N707,FIND(",",N707,FIND(",",N707)+1)+1)+1,999)),MapTable!$A:$A,1,0))),"맵없음",
  ""),
)))))</f>
        <v/>
      </c>
      <c r="T707" t="str">
        <f>IF(ISBLANK(S707),"",IF(ISERROR(VLOOKUP(S707,[1]DropTable!$A:$A,1,0)),"드랍없음",""))</f>
        <v/>
      </c>
      <c r="V707" t="str">
        <f>IF(ISBLANK(U707),"",IF(ISERROR(VLOOKUP(U707,[1]DropTable!$A:$A,1,0)),"드랍없음",""))</f>
        <v/>
      </c>
      <c r="X707">
        <v>8.1</v>
      </c>
    </row>
    <row r="708" spans="1:24" x14ac:dyDescent="0.3">
      <c r="A708">
        <v>19</v>
      </c>
      <c r="B708">
        <v>18</v>
      </c>
      <c r="C708">
        <f t="shared" si="35"/>
        <v>1680</v>
      </c>
      <c r="D708">
        <v>420</v>
      </c>
      <c r="E708" t="s">
        <v>114</v>
      </c>
      <c r="G708" t="b">
        <v>0</v>
      </c>
      <c r="H708" t="s">
        <v>24</v>
      </c>
      <c r="I708" t="str">
        <f>IF(ISBLANK(H708),"",IF(ISERROR(VLOOKUP(H708,MapTable!$A:$A,1,0)),"컨트롤없음",""))</f>
        <v/>
      </c>
      <c r="J708">
        <f t="shared" si="36"/>
        <v>2</v>
      </c>
      <c r="K708" t="b">
        <f t="shared" ca="1" si="37"/>
        <v>0</v>
      </c>
      <c r="M708" t="str">
        <f>IF(ISBLANK(L708),"",IF(ISERROR(VLOOKUP(L708,MapTable!$A:$A,1,0)),"컨트롤없음",""))</f>
        <v/>
      </c>
      <c r="O708" t="str">
        <f>IF(ISBLANK(N708),"",
IF(ISERROR(FIND(",",N708)),
  IF(ISERROR(VLOOKUP(N708,MapTable!$A:$A,1,0)),"맵없음",
  ""),
IF(ISERROR(FIND(",",N708,FIND(",",N708)+1)),
  IF(OR(ISERROR(VLOOKUP(LEFT(N708,FIND(",",N708)-1),MapTable!$A:$A,1,0)),ISERROR(VLOOKUP(TRIM(MID(N708,FIND(",",N708)+1,999)),MapTable!$A:$A,1,0))),"맵없음",
  ""),
IF(ISERROR(FIND(",",N708,FIND(",",N708,FIND(",",N708)+1)+1)),
  IF(OR(ISERROR(VLOOKUP(LEFT(N708,FIND(",",N708)-1),MapTable!$A:$A,1,0)),ISERROR(VLOOKUP(TRIM(MID(N708,FIND(",",N708)+1,FIND(",",N708,FIND(",",N708)+1)-FIND(",",N708)-1)),MapTable!$A:$A,1,0)),ISERROR(VLOOKUP(TRIM(MID(N708,FIND(",",N708,FIND(",",N708)+1)+1,999)),MapTable!$A:$A,1,0))),"맵없음",
  ""),
IF(ISERROR(FIND(",",N708,FIND(",",N708,FIND(",",N708,FIND(",",N708)+1)+1)+1)),
  IF(OR(ISERROR(VLOOKUP(LEFT(N708,FIND(",",N708)-1),MapTable!$A:$A,1,0)),ISERROR(VLOOKUP(TRIM(MID(N708,FIND(",",N708)+1,FIND(",",N708,FIND(",",N708)+1)-FIND(",",N708)-1)),MapTable!$A:$A,1,0)),ISERROR(VLOOKUP(TRIM(MID(N708,FIND(",",N708,FIND(",",N708)+1)+1,FIND(",",N708,FIND(",",N708,FIND(",",N708)+1)+1)-FIND(",",N708,FIND(",",N708)+1)-1)),MapTable!$A:$A,1,0)),ISERROR(VLOOKUP(TRIM(MID(N708,FIND(",",N708,FIND(",",N708,FIND(",",N708)+1)+1)+1,999)),MapTable!$A:$A,1,0))),"맵없음",
  ""),
)))))</f>
        <v/>
      </c>
      <c r="T708" t="str">
        <f>IF(ISBLANK(S708),"",IF(ISERROR(VLOOKUP(S708,[1]DropTable!$A:$A,1,0)),"드랍없음",""))</f>
        <v/>
      </c>
      <c r="V708" t="str">
        <f>IF(ISBLANK(U708),"",IF(ISERROR(VLOOKUP(U708,[1]DropTable!$A:$A,1,0)),"드랍없음",""))</f>
        <v/>
      </c>
      <c r="X708">
        <v>8.1</v>
      </c>
    </row>
    <row r="709" spans="1:24" x14ac:dyDescent="0.3">
      <c r="A709">
        <v>19</v>
      </c>
      <c r="B709">
        <v>19</v>
      </c>
      <c r="C709">
        <f t="shared" si="35"/>
        <v>1680</v>
      </c>
      <c r="D709">
        <v>420</v>
      </c>
      <c r="E709" t="s">
        <v>114</v>
      </c>
      <c r="G709" t="b">
        <v>0</v>
      </c>
      <c r="H709" t="s">
        <v>24</v>
      </c>
      <c r="I709" t="str">
        <f>IF(ISBLANK(H709),"",IF(ISERROR(VLOOKUP(H709,MapTable!$A:$A,1,0)),"컨트롤없음",""))</f>
        <v/>
      </c>
      <c r="J709">
        <f t="shared" si="36"/>
        <v>2</v>
      </c>
      <c r="K709" t="b">
        <f t="shared" ca="1" si="37"/>
        <v>1</v>
      </c>
      <c r="M709" t="str">
        <f>IF(ISBLANK(L709),"",IF(ISERROR(VLOOKUP(L709,MapTable!$A:$A,1,0)),"컨트롤없음",""))</f>
        <v/>
      </c>
      <c r="O709" t="str">
        <f>IF(ISBLANK(N709),"",
IF(ISERROR(FIND(",",N709)),
  IF(ISERROR(VLOOKUP(N709,MapTable!$A:$A,1,0)),"맵없음",
  ""),
IF(ISERROR(FIND(",",N709,FIND(",",N709)+1)),
  IF(OR(ISERROR(VLOOKUP(LEFT(N709,FIND(",",N709)-1),MapTable!$A:$A,1,0)),ISERROR(VLOOKUP(TRIM(MID(N709,FIND(",",N709)+1,999)),MapTable!$A:$A,1,0))),"맵없음",
  ""),
IF(ISERROR(FIND(",",N709,FIND(",",N709,FIND(",",N709)+1)+1)),
  IF(OR(ISERROR(VLOOKUP(LEFT(N709,FIND(",",N709)-1),MapTable!$A:$A,1,0)),ISERROR(VLOOKUP(TRIM(MID(N709,FIND(",",N709)+1,FIND(",",N709,FIND(",",N709)+1)-FIND(",",N709)-1)),MapTable!$A:$A,1,0)),ISERROR(VLOOKUP(TRIM(MID(N709,FIND(",",N709,FIND(",",N709)+1)+1,999)),MapTable!$A:$A,1,0))),"맵없음",
  ""),
IF(ISERROR(FIND(",",N709,FIND(",",N709,FIND(",",N709,FIND(",",N709)+1)+1)+1)),
  IF(OR(ISERROR(VLOOKUP(LEFT(N709,FIND(",",N709)-1),MapTable!$A:$A,1,0)),ISERROR(VLOOKUP(TRIM(MID(N709,FIND(",",N709)+1,FIND(",",N709,FIND(",",N709)+1)-FIND(",",N709)-1)),MapTable!$A:$A,1,0)),ISERROR(VLOOKUP(TRIM(MID(N709,FIND(",",N709,FIND(",",N709)+1)+1,FIND(",",N709,FIND(",",N709,FIND(",",N709)+1)+1)-FIND(",",N709,FIND(",",N709)+1)-1)),MapTable!$A:$A,1,0)),ISERROR(VLOOKUP(TRIM(MID(N709,FIND(",",N709,FIND(",",N709,FIND(",",N709)+1)+1)+1,999)),MapTable!$A:$A,1,0))),"맵없음",
  ""),
)))))</f>
        <v/>
      </c>
      <c r="T709" t="str">
        <f>IF(ISBLANK(S709),"",IF(ISERROR(VLOOKUP(S709,[1]DropTable!$A:$A,1,0)),"드랍없음",""))</f>
        <v/>
      </c>
      <c r="V709" t="str">
        <f>IF(ISBLANK(U709),"",IF(ISERROR(VLOOKUP(U709,[1]DropTable!$A:$A,1,0)),"드랍없음",""))</f>
        <v/>
      </c>
      <c r="X709">
        <v>8.1</v>
      </c>
    </row>
    <row r="710" spans="1:24" x14ac:dyDescent="0.3">
      <c r="A710">
        <v>19</v>
      </c>
      <c r="B710">
        <v>20</v>
      </c>
      <c r="C710">
        <f t="shared" si="35"/>
        <v>1680</v>
      </c>
      <c r="D710">
        <v>420</v>
      </c>
      <c r="E710" t="s">
        <v>114</v>
      </c>
      <c r="G710" t="b">
        <v>0</v>
      </c>
      <c r="H710" t="s">
        <v>24</v>
      </c>
      <c r="I710" t="str">
        <f>IF(ISBLANK(H710),"",IF(ISERROR(VLOOKUP(H710,MapTable!$A:$A,1,0)),"컨트롤없음",""))</f>
        <v/>
      </c>
      <c r="J710">
        <f t="shared" si="36"/>
        <v>12</v>
      </c>
      <c r="K710" t="b">
        <f t="shared" ca="1" si="37"/>
        <v>1</v>
      </c>
      <c r="M710" t="str">
        <f>IF(ISBLANK(L710),"",IF(ISERROR(VLOOKUP(L710,MapTable!$A:$A,1,0)),"컨트롤없음",""))</f>
        <v/>
      </c>
      <c r="O710" t="str">
        <f>IF(ISBLANK(N710),"",
IF(ISERROR(FIND(",",N710)),
  IF(ISERROR(VLOOKUP(N710,MapTable!$A:$A,1,0)),"맵없음",
  ""),
IF(ISERROR(FIND(",",N710,FIND(",",N710)+1)),
  IF(OR(ISERROR(VLOOKUP(LEFT(N710,FIND(",",N710)-1),MapTable!$A:$A,1,0)),ISERROR(VLOOKUP(TRIM(MID(N710,FIND(",",N710)+1,999)),MapTable!$A:$A,1,0))),"맵없음",
  ""),
IF(ISERROR(FIND(",",N710,FIND(",",N710,FIND(",",N710)+1)+1)),
  IF(OR(ISERROR(VLOOKUP(LEFT(N710,FIND(",",N710)-1),MapTable!$A:$A,1,0)),ISERROR(VLOOKUP(TRIM(MID(N710,FIND(",",N710)+1,FIND(",",N710,FIND(",",N710)+1)-FIND(",",N710)-1)),MapTable!$A:$A,1,0)),ISERROR(VLOOKUP(TRIM(MID(N710,FIND(",",N710,FIND(",",N710)+1)+1,999)),MapTable!$A:$A,1,0))),"맵없음",
  ""),
IF(ISERROR(FIND(",",N710,FIND(",",N710,FIND(",",N710,FIND(",",N710)+1)+1)+1)),
  IF(OR(ISERROR(VLOOKUP(LEFT(N710,FIND(",",N710)-1),MapTable!$A:$A,1,0)),ISERROR(VLOOKUP(TRIM(MID(N710,FIND(",",N710)+1,FIND(",",N710,FIND(",",N710)+1)-FIND(",",N710)-1)),MapTable!$A:$A,1,0)),ISERROR(VLOOKUP(TRIM(MID(N710,FIND(",",N710,FIND(",",N710)+1)+1,FIND(",",N710,FIND(",",N710,FIND(",",N710)+1)+1)-FIND(",",N710,FIND(",",N710)+1)-1)),MapTable!$A:$A,1,0)),ISERROR(VLOOKUP(TRIM(MID(N710,FIND(",",N710,FIND(",",N710,FIND(",",N710)+1)+1)+1,999)),MapTable!$A:$A,1,0))),"맵없음",
  ""),
)))))</f>
        <v/>
      </c>
      <c r="T710" t="str">
        <f>IF(ISBLANK(S710),"",IF(ISERROR(VLOOKUP(S710,[1]DropTable!$A:$A,1,0)),"드랍없음",""))</f>
        <v/>
      </c>
      <c r="V710" t="str">
        <f>IF(ISBLANK(U710),"",IF(ISERROR(VLOOKUP(U710,[1]DropTable!$A:$A,1,0)),"드랍없음",""))</f>
        <v/>
      </c>
      <c r="X710">
        <v>8.1</v>
      </c>
    </row>
    <row r="711" spans="1:24" x14ac:dyDescent="0.3">
      <c r="A711">
        <v>19</v>
      </c>
      <c r="B711">
        <v>21</v>
      </c>
      <c r="C711">
        <f t="shared" si="35"/>
        <v>1680</v>
      </c>
      <c r="D711">
        <v>420</v>
      </c>
      <c r="E711" t="s">
        <v>114</v>
      </c>
      <c r="G711" t="b">
        <v>0</v>
      </c>
      <c r="H711" t="s">
        <v>24</v>
      </c>
      <c r="I711" t="str">
        <f>IF(ISBLANK(H711),"",IF(ISERROR(VLOOKUP(H711,MapTable!$A:$A,1,0)),"컨트롤없음",""))</f>
        <v/>
      </c>
      <c r="J711">
        <f t="shared" si="36"/>
        <v>3</v>
      </c>
      <c r="K711" t="b">
        <f t="shared" ca="1" si="37"/>
        <v>0</v>
      </c>
      <c r="M711" t="str">
        <f>IF(ISBLANK(L711),"",IF(ISERROR(VLOOKUP(L711,MapTable!$A:$A,1,0)),"컨트롤없음",""))</f>
        <v/>
      </c>
      <c r="O711" t="str">
        <f>IF(ISBLANK(N711),"",
IF(ISERROR(FIND(",",N711)),
  IF(ISERROR(VLOOKUP(N711,MapTable!$A:$A,1,0)),"맵없음",
  ""),
IF(ISERROR(FIND(",",N711,FIND(",",N711)+1)),
  IF(OR(ISERROR(VLOOKUP(LEFT(N711,FIND(",",N711)-1),MapTable!$A:$A,1,0)),ISERROR(VLOOKUP(TRIM(MID(N711,FIND(",",N711)+1,999)),MapTable!$A:$A,1,0))),"맵없음",
  ""),
IF(ISERROR(FIND(",",N711,FIND(",",N711,FIND(",",N711)+1)+1)),
  IF(OR(ISERROR(VLOOKUP(LEFT(N711,FIND(",",N711)-1),MapTable!$A:$A,1,0)),ISERROR(VLOOKUP(TRIM(MID(N711,FIND(",",N711)+1,FIND(",",N711,FIND(",",N711)+1)-FIND(",",N711)-1)),MapTable!$A:$A,1,0)),ISERROR(VLOOKUP(TRIM(MID(N711,FIND(",",N711,FIND(",",N711)+1)+1,999)),MapTable!$A:$A,1,0))),"맵없음",
  ""),
IF(ISERROR(FIND(",",N711,FIND(",",N711,FIND(",",N711,FIND(",",N711)+1)+1)+1)),
  IF(OR(ISERROR(VLOOKUP(LEFT(N711,FIND(",",N711)-1),MapTable!$A:$A,1,0)),ISERROR(VLOOKUP(TRIM(MID(N711,FIND(",",N711)+1,FIND(",",N711,FIND(",",N711)+1)-FIND(",",N711)-1)),MapTable!$A:$A,1,0)),ISERROR(VLOOKUP(TRIM(MID(N711,FIND(",",N711,FIND(",",N711)+1)+1,FIND(",",N711,FIND(",",N711,FIND(",",N711)+1)+1)-FIND(",",N711,FIND(",",N711)+1)-1)),MapTable!$A:$A,1,0)),ISERROR(VLOOKUP(TRIM(MID(N711,FIND(",",N711,FIND(",",N711,FIND(",",N711)+1)+1)+1,999)),MapTable!$A:$A,1,0))),"맵없음",
  ""),
)))))</f>
        <v/>
      </c>
      <c r="T711" t="str">
        <f>IF(ISBLANK(S711),"",IF(ISERROR(VLOOKUP(S711,[1]DropTable!$A:$A,1,0)),"드랍없음",""))</f>
        <v/>
      </c>
      <c r="V711" t="str">
        <f>IF(ISBLANK(U711),"",IF(ISERROR(VLOOKUP(U711,[1]DropTable!$A:$A,1,0)),"드랍없음",""))</f>
        <v/>
      </c>
      <c r="X711">
        <v>8.1</v>
      </c>
    </row>
    <row r="712" spans="1:24" x14ac:dyDescent="0.3">
      <c r="A712">
        <v>19</v>
      </c>
      <c r="B712">
        <v>22</v>
      </c>
      <c r="C712">
        <f t="shared" si="35"/>
        <v>1680</v>
      </c>
      <c r="D712">
        <v>420</v>
      </c>
      <c r="E712" t="s">
        <v>114</v>
      </c>
      <c r="G712" t="b">
        <v>0</v>
      </c>
      <c r="H712" t="s">
        <v>24</v>
      </c>
      <c r="I712" t="str">
        <f>IF(ISBLANK(H712),"",IF(ISERROR(VLOOKUP(H712,MapTable!$A:$A,1,0)),"컨트롤없음",""))</f>
        <v/>
      </c>
      <c r="J712">
        <f t="shared" si="36"/>
        <v>3</v>
      </c>
      <c r="K712" t="b">
        <f t="shared" ca="1" si="37"/>
        <v>0</v>
      </c>
      <c r="M712" t="str">
        <f>IF(ISBLANK(L712),"",IF(ISERROR(VLOOKUP(L712,MapTable!$A:$A,1,0)),"컨트롤없음",""))</f>
        <v/>
      </c>
      <c r="O712" t="str">
        <f>IF(ISBLANK(N712),"",
IF(ISERROR(FIND(",",N712)),
  IF(ISERROR(VLOOKUP(N712,MapTable!$A:$A,1,0)),"맵없음",
  ""),
IF(ISERROR(FIND(",",N712,FIND(",",N712)+1)),
  IF(OR(ISERROR(VLOOKUP(LEFT(N712,FIND(",",N712)-1),MapTable!$A:$A,1,0)),ISERROR(VLOOKUP(TRIM(MID(N712,FIND(",",N712)+1,999)),MapTable!$A:$A,1,0))),"맵없음",
  ""),
IF(ISERROR(FIND(",",N712,FIND(",",N712,FIND(",",N712)+1)+1)),
  IF(OR(ISERROR(VLOOKUP(LEFT(N712,FIND(",",N712)-1),MapTable!$A:$A,1,0)),ISERROR(VLOOKUP(TRIM(MID(N712,FIND(",",N712)+1,FIND(",",N712,FIND(",",N712)+1)-FIND(",",N712)-1)),MapTable!$A:$A,1,0)),ISERROR(VLOOKUP(TRIM(MID(N712,FIND(",",N712,FIND(",",N712)+1)+1,999)),MapTable!$A:$A,1,0))),"맵없음",
  ""),
IF(ISERROR(FIND(",",N712,FIND(",",N712,FIND(",",N712,FIND(",",N712)+1)+1)+1)),
  IF(OR(ISERROR(VLOOKUP(LEFT(N712,FIND(",",N712)-1),MapTable!$A:$A,1,0)),ISERROR(VLOOKUP(TRIM(MID(N712,FIND(",",N712)+1,FIND(",",N712,FIND(",",N712)+1)-FIND(",",N712)-1)),MapTable!$A:$A,1,0)),ISERROR(VLOOKUP(TRIM(MID(N712,FIND(",",N712,FIND(",",N712)+1)+1,FIND(",",N712,FIND(",",N712,FIND(",",N712)+1)+1)-FIND(",",N712,FIND(",",N712)+1)-1)),MapTable!$A:$A,1,0)),ISERROR(VLOOKUP(TRIM(MID(N712,FIND(",",N712,FIND(",",N712,FIND(",",N712)+1)+1)+1,999)),MapTable!$A:$A,1,0))),"맵없음",
  ""),
)))))</f>
        <v/>
      </c>
      <c r="T712" t="str">
        <f>IF(ISBLANK(S712),"",IF(ISERROR(VLOOKUP(S712,[1]DropTable!$A:$A,1,0)),"드랍없음",""))</f>
        <v/>
      </c>
      <c r="V712" t="str">
        <f>IF(ISBLANK(U712),"",IF(ISERROR(VLOOKUP(U712,[1]DropTable!$A:$A,1,0)),"드랍없음",""))</f>
        <v/>
      </c>
      <c r="X712">
        <v>8.1</v>
      </c>
    </row>
    <row r="713" spans="1:24" x14ac:dyDescent="0.3">
      <c r="A713">
        <v>19</v>
      </c>
      <c r="B713">
        <v>23</v>
      </c>
      <c r="C713">
        <f t="shared" si="35"/>
        <v>1680</v>
      </c>
      <c r="D713">
        <v>420</v>
      </c>
      <c r="E713" t="s">
        <v>114</v>
      </c>
      <c r="G713" t="b">
        <v>0</v>
      </c>
      <c r="H713" t="s">
        <v>24</v>
      </c>
      <c r="I713" t="str">
        <f>IF(ISBLANK(H713),"",IF(ISERROR(VLOOKUP(H713,MapTable!$A:$A,1,0)),"컨트롤없음",""))</f>
        <v/>
      </c>
      <c r="J713">
        <f t="shared" si="36"/>
        <v>3</v>
      </c>
      <c r="K713" t="b">
        <f t="shared" ca="1" si="37"/>
        <v>0</v>
      </c>
      <c r="M713" t="str">
        <f>IF(ISBLANK(L713),"",IF(ISERROR(VLOOKUP(L713,MapTable!$A:$A,1,0)),"컨트롤없음",""))</f>
        <v/>
      </c>
      <c r="O713" t="str">
        <f>IF(ISBLANK(N713),"",
IF(ISERROR(FIND(",",N713)),
  IF(ISERROR(VLOOKUP(N713,MapTable!$A:$A,1,0)),"맵없음",
  ""),
IF(ISERROR(FIND(",",N713,FIND(",",N713)+1)),
  IF(OR(ISERROR(VLOOKUP(LEFT(N713,FIND(",",N713)-1),MapTable!$A:$A,1,0)),ISERROR(VLOOKUP(TRIM(MID(N713,FIND(",",N713)+1,999)),MapTable!$A:$A,1,0))),"맵없음",
  ""),
IF(ISERROR(FIND(",",N713,FIND(",",N713,FIND(",",N713)+1)+1)),
  IF(OR(ISERROR(VLOOKUP(LEFT(N713,FIND(",",N713)-1),MapTable!$A:$A,1,0)),ISERROR(VLOOKUP(TRIM(MID(N713,FIND(",",N713)+1,FIND(",",N713,FIND(",",N713)+1)-FIND(",",N713)-1)),MapTable!$A:$A,1,0)),ISERROR(VLOOKUP(TRIM(MID(N713,FIND(",",N713,FIND(",",N713)+1)+1,999)),MapTable!$A:$A,1,0))),"맵없음",
  ""),
IF(ISERROR(FIND(",",N713,FIND(",",N713,FIND(",",N713,FIND(",",N713)+1)+1)+1)),
  IF(OR(ISERROR(VLOOKUP(LEFT(N713,FIND(",",N713)-1),MapTable!$A:$A,1,0)),ISERROR(VLOOKUP(TRIM(MID(N713,FIND(",",N713)+1,FIND(",",N713,FIND(",",N713)+1)-FIND(",",N713)-1)),MapTable!$A:$A,1,0)),ISERROR(VLOOKUP(TRIM(MID(N713,FIND(",",N713,FIND(",",N713)+1)+1,FIND(",",N713,FIND(",",N713,FIND(",",N713)+1)+1)-FIND(",",N713,FIND(",",N713)+1)-1)),MapTable!$A:$A,1,0)),ISERROR(VLOOKUP(TRIM(MID(N713,FIND(",",N713,FIND(",",N713,FIND(",",N713)+1)+1)+1,999)),MapTable!$A:$A,1,0))),"맵없음",
  ""),
)))))</f>
        <v/>
      </c>
      <c r="T713" t="str">
        <f>IF(ISBLANK(S713),"",IF(ISERROR(VLOOKUP(S713,[1]DropTable!$A:$A,1,0)),"드랍없음",""))</f>
        <v/>
      </c>
      <c r="V713" t="str">
        <f>IF(ISBLANK(U713),"",IF(ISERROR(VLOOKUP(U713,[1]DropTable!$A:$A,1,0)),"드랍없음",""))</f>
        <v/>
      </c>
      <c r="X713">
        <v>8.1</v>
      </c>
    </row>
    <row r="714" spans="1:24" x14ac:dyDescent="0.3">
      <c r="A714">
        <v>19</v>
      </c>
      <c r="B714">
        <v>24</v>
      </c>
      <c r="C714">
        <f t="shared" si="35"/>
        <v>1680</v>
      </c>
      <c r="D714">
        <v>420</v>
      </c>
      <c r="E714" t="s">
        <v>114</v>
      </c>
      <c r="G714" t="b">
        <v>0</v>
      </c>
      <c r="H714" t="s">
        <v>24</v>
      </c>
      <c r="I714" t="str">
        <f>IF(ISBLANK(H714),"",IF(ISERROR(VLOOKUP(H714,MapTable!$A:$A,1,0)),"컨트롤없음",""))</f>
        <v/>
      </c>
      <c r="J714">
        <f t="shared" si="36"/>
        <v>3</v>
      </c>
      <c r="K714" t="b">
        <f t="shared" ca="1" si="37"/>
        <v>0</v>
      </c>
      <c r="M714" t="str">
        <f>IF(ISBLANK(L714),"",IF(ISERROR(VLOOKUP(L714,MapTable!$A:$A,1,0)),"컨트롤없음",""))</f>
        <v/>
      </c>
      <c r="O714" t="str">
        <f>IF(ISBLANK(N714),"",
IF(ISERROR(FIND(",",N714)),
  IF(ISERROR(VLOOKUP(N714,MapTable!$A:$A,1,0)),"맵없음",
  ""),
IF(ISERROR(FIND(",",N714,FIND(",",N714)+1)),
  IF(OR(ISERROR(VLOOKUP(LEFT(N714,FIND(",",N714)-1),MapTable!$A:$A,1,0)),ISERROR(VLOOKUP(TRIM(MID(N714,FIND(",",N714)+1,999)),MapTable!$A:$A,1,0))),"맵없음",
  ""),
IF(ISERROR(FIND(",",N714,FIND(",",N714,FIND(",",N714)+1)+1)),
  IF(OR(ISERROR(VLOOKUP(LEFT(N714,FIND(",",N714)-1),MapTable!$A:$A,1,0)),ISERROR(VLOOKUP(TRIM(MID(N714,FIND(",",N714)+1,FIND(",",N714,FIND(",",N714)+1)-FIND(",",N714)-1)),MapTable!$A:$A,1,0)),ISERROR(VLOOKUP(TRIM(MID(N714,FIND(",",N714,FIND(",",N714)+1)+1,999)),MapTable!$A:$A,1,0))),"맵없음",
  ""),
IF(ISERROR(FIND(",",N714,FIND(",",N714,FIND(",",N714,FIND(",",N714)+1)+1)+1)),
  IF(OR(ISERROR(VLOOKUP(LEFT(N714,FIND(",",N714)-1),MapTable!$A:$A,1,0)),ISERROR(VLOOKUP(TRIM(MID(N714,FIND(",",N714)+1,FIND(",",N714,FIND(",",N714)+1)-FIND(",",N714)-1)),MapTable!$A:$A,1,0)),ISERROR(VLOOKUP(TRIM(MID(N714,FIND(",",N714,FIND(",",N714)+1)+1,FIND(",",N714,FIND(",",N714,FIND(",",N714)+1)+1)-FIND(",",N714,FIND(",",N714)+1)-1)),MapTable!$A:$A,1,0)),ISERROR(VLOOKUP(TRIM(MID(N714,FIND(",",N714,FIND(",",N714,FIND(",",N714)+1)+1)+1,999)),MapTable!$A:$A,1,0))),"맵없음",
  ""),
)))))</f>
        <v/>
      </c>
      <c r="T714" t="str">
        <f>IF(ISBLANK(S714),"",IF(ISERROR(VLOOKUP(S714,[1]DropTable!$A:$A,1,0)),"드랍없음",""))</f>
        <v/>
      </c>
      <c r="V714" t="str">
        <f>IF(ISBLANK(U714),"",IF(ISERROR(VLOOKUP(U714,[1]DropTable!$A:$A,1,0)),"드랍없음",""))</f>
        <v/>
      </c>
      <c r="X714">
        <v>8.1</v>
      </c>
    </row>
    <row r="715" spans="1:24" x14ac:dyDescent="0.3">
      <c r="A715">
        <v>19</v>
      </c>
      <c r="B715">
        <v>25</v>
      </c>
      <c r="C715">
        <f t="shared" si="35"/>
        <v>1680</v>
      </c>
      <c r="D715">
        <v>420</v>
      </c>
      <c r="E715" t="s">
        <v>114</v>
      </c>
      <c r="G715" t="b">
        <v>0</v>
      </c>
      <c r="H715" t="s">
        <v>24</v>
      </c>
      <c r="I715" t="str">
        <f>IF(ISBLANK(H715),"",IF(ISERROR(VLOOKUP(H715,MapTable!$A:$A,1,0)),"컨트롤없음",""))</f>
        <v/>
      </c>
      <c r="J715">
        <f t="shared" si="36"/>
        <v>11</v>
      </c>
      <c r="K715" t="b">
        <f t="shared" ca="1" si="37"/>
        <v>0</v>
      </c>
      <c r="M715" t="str">
        <f>IF(ISBLANK(L715),"",IF(ISERROR(VLOOKUP(L715,MapTable!$A:$A,1,0)),"컨트롤없음",""))</f>
        <v/>
      </c>
      <c r="O715" t="str">
        <f>IF(ISBLANK(N715),"",
IF(ISERROR(FIND(",",N715)),
  IF(ISERROR(VLOOKUP(N715,MapTable!$A:$A,1,0)),"맵없음",
  ""),
IF(ISERROR(FIND(",",N715,FIND(",",N715)+1)),
  IF(OR(ISERROR(VLOOKUP(LEFT(N715,FIND(",",N715)-1),MapTable!$A:$A,1,0)),ISERROR(VLOOKUP(TRIM(MID(N715,FIND(",",N715)+1,999)),MapTable!$A:$A,1,0))),"맵없음",
  ""),
IF(ISERROR(FIND(",",N715,FIND(",",N715,FIND(",",N715)+1)+1)),
  IF(OR(ISERROR(VLOOKUP(LEFT(N715,FIND(",",N715)-1),MapTable!$A:$A,1,0)),ISERROR(VLOOKUP(TRIM(MID(N715,FIND(",",N715)+1,FIND(",",N715,FIND(",",N715)+1)-FIND(",",N715)-1)),MapTable!$A:$A,1,0)),ISERROR(VLOOKUP(TRIM(MID(N715,FIND(",",N715,FIND(",",N715)+1)+1,999)),MapTable!$A:$A,1,0))),"맵없음",
  ""),
IF(ISERROR(FIND(",",N715,FIND(",",N715,FIND(",",N715,FIND(",",N715)+1)+1)+1)),
  IF(OR(ISERROR(VLOOKUP(LEFT(N715,FIND(",",N715)-1),MapTable!$A:$A,1,0)),ISERROR(VLOOKUP(TRIM(MID(N715,FIND(",",N715)+1,FIND(",",N715,FIND(",",N715)+1)-FIND(",",N715)-1)),MapTable!$A:$A,1,0)),ISERROR(VLOOKUP(TRIM(MID(N715,FIND(",",N715,FIND(",",N715)+1)+1,FIND(",",N715,FIND(",",N715,FIND(",",N715)+1)+1)-FIND(",",N715,FIND(",",N715)+1)-1)),MapTable!$A:$A,1,0)),ISERROR(VLOOKUP(TRIM(MID(N715,FIND(",",N715,FIND(",",N715,FIND(",",N715)+1)+1)+1,999)),MapTable!$A:$A,1,0))),"맵없음",
  ""),
)))))</f>
        <v/>
      </c>
      <c r="T715" t="str">
        <f>IF(ISBLANK(S715),"",IF(ISERROR(VLOOKUP(S715,[1]DropTable!$A:$A,1,0)),"드랍없음",""))</f>
        <v/>
      </c>
      <c r="V715" t="str">
        <f>IF(ISBLANK(U715),"",IF(ISERROR(VLOOKUP(U715,[1]DropTable!$A:$A,1,0)),"드랍없음",""))</f>
        <v/>
      </c>
      <c r="X715">
        <v>8.1</v>
      </c>
    </row>
    <row r="716" spans="1:24" x14ac:dyDescent="0.3">
      <c r="A716">
        <v>19</v>
      </c>
      <c r="B716">
        <v>26</v>
      </c>
      <c r="C716">
        <f t="shared" si="35"/>
        <v>1680</v>
      </c>
      <c r="D716">
        <v>420</v>
      </c>
      <c r="E716" t="s">
        <v>114</v>
      </c>
      <c r="G716" t="b">
        <v>0</v>
      </c>
      <c r="H716" t="s">
        <v>24</v>
      </c>
      <c r="I716" t="str">
        <f>IF(ISBLANK(H716),"",IF(ISERROR(VLOOKUP(H716,MapTable!$A:$A,1,0)),"컨트롤없음",""))</f>
        <v/>
      </c>
      <c r="J716">
        <f t="shared" si="36"/>
        <v>3</v>
      </c>
      <c r="K716" t="b">
        <f t="shared" ca="1" si="37"/>
        <v>0</v>
      </c>
      <c r="M716" t="str">
        <f>IF(ISBLANK(L716),"",IF(ISERROR(VLOOKUP(L716,MapTable!$A:$A,1,0)),"컨트롤없음",""))</f>
        <v/>
      </c>
      <c r="O716" t="str">
        <f>IF(ISBLANK(N716),"",
IF(ISERROR(FIND(",",N716)),
  IF(ISERROR(VLOOKUP(N716,MapTable!$A:$A,1,0)),"맵없음",
  ""),
IF(ISERROR(FIND(",",N716,FIND(",",N716)+1)),
  IF(OR(ISERROR(VLOOKUP(LEFT(N716,FIND(",",N716)-1),MapTable!$A:$A,1,0)),ISERROR(VLOOKUP(TRIM(MID(N716,FIND(",",N716)+1,999)),MapTable!$A:$A,1,0))),"맵없음",
  ""),
IF(ISERROR(FIND(",",N716,FIND(",",N716,FIND(",",N716)+1)+1)),
  IF(OR(ISERROR(VLOOKUP(LEFT(N716,FIND(",",N716)-1),MapTable!$A:$A,1,0)),ISERROR(VLOOKUP(TRIM(MID(N716,FIND(",",N716)+1,FIND(",",N716,FIND(",",N716)+1)-FIND(",",N716)-1)),MapTable!$A:$A,1,0)),ISERROR(VLOOKUP(TRIM(MID(N716,FIND(",",N716,FIND(",",N716)+1)+1,999)),MapTable!$A:$A,1,0))),"맵없음",
  ""),
IF(ISERROR(FIND(",",N716,FIND(",",N716,FIND(",",N716,FIND(",",N716)+1)+1)+1)),
  IF(OR(ISERROR(VLOOKUP(LEFT(N716,FIND(",",N716)-1),MapTable!$A:$A,1,0)),ISERROR(VLOOKUP(TRIM(MID(N716,FIND(",",N716)+1,FIND(",",N716,FIND(",",N716)+1)-FIND(",",N716)-1)),MapTable!$A:$A,1,0)),ISERROR(VLOOKUP(TRIM(MID(N716,FIND(",",N716,FIND(",",N716)+1)+1,FIND(",",N716,FIND(",",N716,FIND(",",N716)+1)+1)-FIND(",",N716,FIND(",",N716)+1)-1)),MapTable!$A:$A,1,0)),ISERROR(VLOOKUP(TRIM(MID(N716,FIND(",",N716,FIND(",",N716,FIND(",",N716)+1)+1)+1,999)),MapTable!$A:$A,1,0))),"맵없음",
  ""),
)))))</f>
        <v/>
      </c>
      <c r="T716" t="str">
        <f>IF(ISBLANK(S716),"",IF(ISERROR(VLOOKUP(S716,[1]DropTable!$A:$A,1,0)),"드랍없음",""))</f>
        <v/>
      </c>
      <c r="V716" t="str">
        <f>IF(ISBLANK(U716),"",IF(ISERROR(VLOOKUP(U716,[1]DropTable!$A:$A,1,0)),"드랍없음",""))</f>
        <v/>
      </c>
      <c r="X716">
        <v>8.1</v>
      </c>
    </row>
    <row r="717" spans="1:24" x14ac:dyDescent="0.3">
      <c r="A717">
        <v>19</v>
      </c>
      <c r="B717">
        <v>27</v>
      </c>
      <c r="C717">
        <f t="shared" si="35"/>
        <v>1680</v>
      </c>
      <c r="D717">
        <v>420</v>
      </c>
      <c r="E717" t="s">
        <v>114</v>
      </c>
      <c r="G717" t="b">
        <v>0</v>
      </c>
      <c r="H717" t="s">
        <v>24</v>
      </c>
      <c r="I717" t="str">
        <f>IF(ISBLANK(H717),"",IF(ISERROR(VLOOKUP(H717,MapTable!$A:$A,1,0)),"컨트롤없음",""))</f>
        <v/>
      </c>
      <c r="J717">
        <f t="shared" si="36"/>
        <v>3</v>
      </c>
      <c r="K717" t="b">
        <f t="shared" ca="1" si="37"/>
        <v>0</v>
      </c>
      <c r="M717" t="str">
        <f>IF(ISBLANK(L717),"",IF(ISERROR(VLOOKUP(L717,MapTable!$A:$A,1,0)),"컨트롤없음",""))</f>
        <v/>
      </c>
      <c r="O717" t="str">
        <f>IF(ISBLANK(N717),"",
IF(ISERROR(FIND(",",N717)),
  IF(ISERROR(VLOOKUP(N717,MapTable!$A:$A,1,0)),"맵없음",
  ""),
IF(ISERROR(FIND(",",N717,FIND(",",N717)+1)),
  IF(OR(ISERROR(VLOOKUP(LEFT(N717,FIND(",",N717)-1),MapTable!$A:$A,1,0)),ISERROR(VLOOKUP(TRIM(MID(N717,FIND(",",N717)+1,999)),MapTable!$A:$A,1,0))),"맵없음",
  ""),
IF(ISERROR(FIND(",",N717,FIND(",",N717,FIND(",",N717)+1)+1)),
  IF(OR(ISERROR(VLOOKUP(LEFT(N717,FIND(",",N717)-1),MapTable!$A:$A,1,0)),ISERROR(VLOOKUP(TRIM(MID(N717,FIND(",",N717)+1,FIND(",",N717,FIND(",",N717)+1)-FIND(",",N717)-1)),MapTable!$A:$A,1,0)),ISERROR(VLOOKUP(TRIM(MID(N717,FIND(",",N717,FIND(",",N717)+1)+1,999)),MapTable!$A:$A,1,0))),"맵없음",
  ""),
IF(ISERROR(FIND(",",N717,FIND(",",N717,FIND(",",N717,FIND(",",N717)+1)+1)+1)),
  IF(OR(ISERROR(VLOOKUP(LEFT(N717,FIND(",",N717)-1),MapTable!$A:$A,1,0)),ISERROR(VLOOKUP(TRIM(MID(N717,FIND(",",N717)+1,FIND(",",N717,FIND(",",N717)+1)-FIND(",",N717)-1)),MapTable!$A:$A,1,0)),ISERROR(VLOOKUP(TRIM(MID(N717,FIND(",",N717,FIND(",",N717)+1)+1,FIND(",",N717,FIND(",",N717,FIND(",",N717)+1)+1)-FIND(",",N717,FIND(",",N717)+1)-1)),MapTable!$A:$A,1,0)),ISERROR(VLOOKUP(TRIM(MID(N717,FIND(",",N717,FIND(",",N717,FIND(",",N717)+1)+1)+1,999)),MapTable!$A:$A,1,0))),"맵없음",
  ""),
)))))</f>
        <v/>
      </c>
      <c r="T717" t="str">
        <f>IF(ISBLANK(S717),"",IF(ISERROR(VLOOKUP(S717,[1]DropTable!$A:$A,1,0)),"드랍없음",""))</f>
        <v/>
      </c>
      <c r="V717" t="str">
        <f>IF(ISBLANK(U717),"",IF(ISERROR(VLOOKUP(U717,[1]DropTable!$A:$A,1,0)),"드랍없음",""))</f>
        <v/>
      </c>
      <c r="X717">
        <v>8.1</v>
      </c>
    </row>
    <row r="718" spans="1:24" x14ac:dyDescent="0.3">
      <c r="A718">
        <v>19</v>
      </c>
      <c r="B718">
        <v>28</v>
      </c>
      <c r="C718">
        <f t="shared" si="35"/>
        <v>1680</v>
      </c>
      <c r="D718">
        <v>420</v>
      </c>
      <c r="E718" t="s">
        <v>114</v>
      </c>
      <c r="G718" t="b">
        <v>0</v>
      </c>
      <c r="H718" t="s">
        <v>24</v>
      </c>
      <c r="I718" t="str">
        <f>IF(ISBLANK(H718),"",IF(ISERROR(VLOOKUP(H718,MapTable!$A:$A,1,0)),"컨트롤없음",""))</f>
        <v/>
      </c>
      <c r="J718">
        <f t="shared" si="36"/>
        <v>3</v>
      </c>
      <c r="K718" t="b">
        <f t="shared" ca="1" si="37"/>
        <v>0</v>
      </c>
      <c r="M718" t="str">
        <f>IF(ISBLANK(L718),"",IF(ISERROR(VLOOKUP(L718,MapTable!$A:$A,1,0)),"컨트롤없음",""))</f>
        <v/>
      </c>
      <c r="O718" t="str">
        <f>IF(ISBLANK(N718),"",
IF(ISERROR(FIND(",",N718)),
  IF(ISERROR(VLOOKUP(N718,MapTable!$A:$A,1,0)),"맵없음",
  ""),
IF(ISERROR(FIND(",",N718,FIND(",",N718)+1)),
  IF(OR(ISERROR(VLOOKUP(LEFT(N718,FIND(",",N718)-1),MapTable!$A:$A,1,0)),ISERROR(VLOOKUP(TRIM(MID(N718,FIND(",",N718)+1,999)),MapTable!$A:$A,1,0))),"맵없음",
  ""),
IF(ISERROR(FIND(",",N718,FIND(",",N718,FIND(",",N718)+1)+1)),
  IF(OR(ISERROR(VLOOKUP(LEFT(N718,FIND(",",N718)-1),MapTable!$A:$A,1,0)),ISERROR(VLOOKUP(TRIM(MID(N718,FIND(",",N718)+1,FIND(",",N718,FIND(",",N718)+1)-FIND(",",N718)-1)),MapTable!$A:$A,1,0)),ISERROR(VLOOKUP(TRIM(MID(N718,FIND(",",N718,FIND(",",N718)+1)+1,999)),MapTable!$A:$A,1,0))),"맵없음",
  ""),
IF(ISERROR(FIND(",",N718,FIND(",",N718,FIND(",",N718,FIND(",",N718)+1)+1)+1)),
  IF(OR(ISERROR(VLOOKUP(LEFT(N718,FIND(",",N718)-1),MapTable!$A:$A,1,0)),ISERROR(VLOOKUP(TRIM(MID(N718,FIND(",",N718)+1,FIND(",",N718,FIND(",",N718)+1)-FIND(",",N718)-1)),MapTable!$A:$A,1,0)),ISERROR(VLOOKUP(TRIM(MID(N718,FIND(",",N718,FIND(",",N718)+1)+1,FIND(",",N718,FIND(",",N718,FIND(",",N718)+1)+1)-FIND(",",N718,FIND(",",N718)+1)-1)),MapTable!$A:$A,1,0)),ISERROR(VLOOKUP(TRIM(MID(N718,FIND(",",N718,FIND(",",N718,FIND(",",N718)+1)+1)+1,999)),MapTable!$A:$A,1,0))),"맵없음",
  ""),
)))))</f>
        <v/>
      </c>
      <c r="T718" t="str">
        <f>IF(ISBLANK(S718),"",IF(ISERROR(VLOOKUP(S718,[1]DropTable!$A:$A,1,0)),"드랍없음",""))</f>
        <v/>
      </c>
      <c r="V718" t="str">
        <f>IF(ISBLANK(U718),"",IF(ISERROR(VLOOKUP(U718,[1]DropTable!$A:$A,1,0)),"드랍없음",""))</f>
        <v/>
      </c>
      <c r="X718">
        <v>8.1</v>
      </c>
    </row>
    <row r="719" spans="1:24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 t="s">
        <v>114</v>
      </c>
      <c r="G719" t="b">
        <v>0</v>
      </c>
      <c r="H719" t="s">
        <v>24</v>
      </c>
      <c r="I719" t="str">
        <f>IF(ISBLANK(H719),"",IF(ISERROR(VLOOKUP(H719,MapTable!$A:$A,1,0)),"컨트롤없음",""))</f>
        <v/>
      </c>
      <c r="J719">
        <f t="shared" si="36"/>
        <v>3</v>
      </c>
      <c r="K719" t="b">
        <f t="shared" ca="1" si="37"/>
        <v>1</v>
      </c>
      <c r="M719" t="str">
        <f>IF(ISBLANK(L719),"",IF(ISERROR(VLOOKUP(L719,MapTable!$A:$A,1,0)),"컨트롤없음",""))</f>
        <v/>
      </c>
      <c r="O719" t="str">
        <f>IF(ISBLANK(N719),"",
IF(ISERROR(FIND(",",N719)),
  IF(ISERROR(VLOOKUP(N719,MapTable!$A:$A,1,0)),"맵없음",
  ""),
IF(ISERROR(FIND(",",N719,FIND(",",N719)+1)),
  IF(OR(ISERROR(VLOOKUP(LEFT(N719,FIND(",",N719)-1),MapTable!$A:$A,1,0)),ISERROR(VLOOKUP(TRIM(MID(N719,FIND(",",N719)+1,999)),MapTable!$A:$A,1,0))),"맵없음",
  ""),
IF(ISERROR(FIND(",",N719,FIND(",",N719,FIND(",",N719)+1)+1)),
  IF(OR(ISERROR(VLOOKUP(LEFT(N719,FIND(",",N719)-1),MapTable!$A:$A,1,0)),ISERROR(VLOOKUP(TRIM(MID(N719,FIND(",",N719)+1,FIND(",",N719,FIND(",",N719)+1)-FIND(",",N719)-1)),MapTable!$A:$A,1,0)),ISERROR(VLOOKUP(TRIM(MID(N719,FIND(",",N719,FIND(",",N719)+1)+1,999)),MapTable!$A:$A,1,0))),"맵없음",
  ""),
IF(ISERROR(FIND(",",N719,FIND(",",N719,FIND(",",N719,FIND(",",N719)+1)+1)+1)),
  IF(OR(ISERROR(VLOOKUP(LEFT(N719,FIND(",",N719)-1),MapTable!$A:$A,1,0)),ISERROR(VLOOKUP(TRIM(MID(N719,FIND(",",N719)+1,FIND(",",N719,FIND(",",N719)+1)-FIND(",",N719)-1)),MapTable!$A:$A,1,0)),ISERROR(VLOOKUP(TRIM(MID(N719,FIND(",",N719,FIND(",",N719)+1)+1,FIND(",",N719,FIND(",",N719,FIND(",",N719)+1)+1)-FIND(",",N719,FIND(",",N719)+1)-1)),MapTable!$A:$A,1,0)),ISERROR(VLOOKUP(TRIM(MID(N719,FIND(",",N719,FIND(",",N719,FIND(",",N719)+1)+1)+1,999)),MapTable!$A:$A,1,0))),"맵없음",
  ""),
)))))</f>
        <v/>
      </c>
      <c r="T719" t="str">
        <f>IF(ISBLANK(S719),"",IF(ISERROR(VLOOKUP(S719,[1]DropTable!$A:$A,1,0)),"드랍없음",""))</f>
        <v/>
      </c>
      <c r="V719" t="str">
        <f>IF(ISBLANK(U719),"",IF(ISERROR(VLOOKUP(U719,[1]DropTable!$A:$A,1,0)),"드랍없음",""))</f>
        <v/>
      </c>
      <c r="X719">
        <v>8.1</v>
      </c>
    </row>
    <row r="720" spans="1:24" x14ac:dyDescent="0.3">
      <c r="A720">
        <v>19</v>
      </c>
      <c r="B720">
        <v>30</v>
      </c>
      <c r="C720">
        <f t="shared" si="38"/>
        <v>1680</v>
      </c>
      <c r="D720">
        <v>420</v>
      </c>
      <c r="E720" t="s">
        <v>114</v>
      </c>
      <c r="G720" t="b">
        <v>0</v>
      </c>
      <c r="H720" t="s">
        <v>24</v>
      </c>
      <c r="I720" t="str">
        <f>IF(ISBLANK(H720),"",IF(ISERROR(VLOOKUP(H720,MapTable!$A:$A,1,0)),"컨트롤없음",""))</f>
        <v/>
      </c>
      <c r="J720">
        <f t="shared" si="36"/>
        <v>12</v>
      </c>
      <c r="K720" t="b">
        <f t="shared" ca="1" si="37"/>
        <v>1</v>
      </c>
      <c r="M720" t="str">
        <f>IF(ISBLANK(L720),"",IF(ISERROR(VLOOKUP(L720,MapTable!$A:$A,1,0)),"컨트롤없음",""))</f>
        <v/>
      </c>
      <c r="O720" t="str">
        <f>IF(ISBLANK(N720),"",
IF(ISERROR(FIND(",",N720)),
  IF(ISERROR(VLOOKUP(N720,MapTable!$A:$A,1,0)),"맵없음",
  ""),
IF(ISERROR(FIND(",",N720,FIND(",",N720)+1)),
  IF(OR(ISERROR(VLOOKUP(LEFT(N720,FIND(",",N720)-1),MapTable!$A:$A,1,0)),ISERROR(VLOOKUP(TRIM(MID(N720,FIND(",",N720)+1,999)),MapTable!$A:$A,1,0))),"맵없음",
  ""),
IF(ISERROR(FIND(",",N720,FIND(",",N720,FIND(",",N720)+1)+1)),
  IF(OR(ISERROR(VLOOKUP(LEFT(N720,FIND(",",N720)-1),MapTable!$A:$A,1,0)),ISERROR(VLOOKUP(TRIM(MID(N720,FIND(",",N720)+1,FIND(",",N720,FIND(",",N720)+1)-FIND(",",N720)-1)),MapTable!$A:$A,1,0)),ISERROR(VLOOKUP(TRIM(MID(N720,FIND(",",N720,FIND(",",N720)+1)+1,999)),MapTable!$A:$A,1,0))),"맵없음",
  ""),
IF(ISERROR(FIND(",",N720,FIND(",",N720,FIND(",",N720,FIND(",",N720)+1)+1)+1)),
  IF(OR(ISERROR(VLOOKUP(LEFT(N720,FIND(",",N720)-1),MapTable!$A:$A,1,0)),ISERROR(VLOOKUP(TRIM(MID(N720,FIND(",",N720)+1,FIND(",",N720,FIND(",",N720)+1)-FIND(",",N720)-1)),MapTable!$A:$A,1,0)),ISERROR(VLOOKUP(TRIM(MID(N720,FIND(",",N720,FIND(",",N720)+1)+1,FIND(",",N720,FIND(",",N720,FIND(",",N720)+1)+1)-FIND(",",N720,FIND(",",N720)+1)-1)),MapTable!$A:$A,1,0)),ISERROR(VLOOKUP(TRIM(MID(N720,FIND(",",N720,FIND(",",N720,FIND(",",N720)+1)+1)+1,999)),MapTable!$A:$A,1,0))),"맵없음",
  ""),
)))))</f>
        <v/>
      </c>
      <c r="T720" t="str">
        <f>IF(ISBLANK(S720),"",IF(ISERROR(VLOOKUP(S720,[1]DropTable!$A:$A,1,0)),"드랍없음",""))</f>
        <v/>
      </c>
      <c r="V720" t="str">
        <f>IF(ISBLANK(U720),"",IF(ISERROR(VLOOKUP(U720,[1]DropTable!$A:$A,1,0)),"드랍없음",""))</f>
        <v/>
      </c>
      <c r="X720">
        <v>8.1</v>
      </c>
    </row>
    <row r="721" spans="1:24" x14ac:dyDescent="0.3">
      <c r="A721">
        <v>19</v>
      </c>
      <c r="B721">
        <v>31</v>
      </c>
      <c r="C721">
        <f t="shared" si="38"/>
        <v>1680</v>
      </c>
      <c r="D721">
        <v>420</v>
      </c>
      <c r="E721" t="s">
        <v>114</v>
      </c>
      <c r="G721" t="b">
        <v>0</v>
      </c>
      <c r="H721" t="s">
        <v>24</v>
      </c>
      <c r="I721" t="str">
        <f>IF(ISBLANK(H721),"",IF(ISERROR(VLOOKUP(H721,MapTable!$A:$A,1,0)),"컨트롤없음",""))</f>
        <v/>
      </c>
      <c r="J721">
        <f t="shared" si="36"/>
        <v>4</v>
      </c>
      <c r="K721" t="b">
        <f t="shared" ca="1" si="37"/>
        <v>0</v>
      </c>
      <c r="M721" t="str">
        <f>IF(ISBLANK(L721),"",IF(ISERROR(VLOOKUP(L721,MapTable!$A:$A,1,0)),"컨트롤없음",""))</f>
        <v/>
      </c>
      <c r="O721" t="str">
        <f>IF(ISBLANK(N721),"",
IF(ISERROR(FIND(",",N721)),
  IF(ISERROR(VLOOKUP(N721,MapTable!$A:$A,1,0)),"맵없음",
  ""),
IF(ISERROR(FIND(",",N721,FIND(",",N721)+1)),
  IF(OR(ISERROR(VLOOKUP(LEFT(N721,FIND(",",N721)-1),MapTable!$A:$A,1,0)),ISERROR(VLOOKUP(TRIM(MID(N721,FIND(",",N721)+1,999)),MapTable!$A:$A,1,0))),"맵없음",
  ""),
IF(ISERROR(FIND(",",N721,FIND(",",N721,FIND(",",N721)+1)+1)),
  IF(OR(ISERROR(VLOOKUP(LEFT(N721,FIND(",",N721)-1),MapTable!$A:$A,1,0)),ISERROR(VLOOKUP(TRIM(MID(N721,FIND(",",N721)+1,FIND(",",N721,FIND(",",N721)+1)-FIND(",",N721)-1)),MapTable!$A:$A,1,0)),ISERROR(VLOOKUP(TRIM(MID(N721,FIND(",",N721,FIND(",",N721)+1)+1,999)),MapTable!$A:$A,1,0))),"맵없음",
  ""),
IF(ISERROR(FIND(",",N721,FIND(",",N721,FIND(",",N721,FIND(",",N721)+1)+1)+1)),
  IF(OR(ISERROR(VLOOKUP(LEFT(N721,FIND(",",N721)-1),MapTable!$A:$A,1,0)),ISERROR(VLOOKUP(TRIM(MID(N721,FIND(",",N721)+1,FIND(",",N721,FIND(",",N721)+1)-FIND(",",N721)-1)),MapTable!$A:$A,1,0)),ISERROR(VLOOKUP(TRIM(MID(N721,FIND(",",N721,FIND(",",N721)+1)+1,FIND(",",N721,FIND(",",N721,FIND(",",N721)+1)+1)-FIND(",",N721,FIND(",",N721)+1)-1)),MapTable!$A:$A,1,0)),ISERROR(VLOOKUP(TRIM(MID(N721,FIND(",",N721,FIND(",",N721,FIND(",",N721)+1)+1)+1,999)),MapTable!$A:$A,1,0))),"맵없음",
  ""),
)))))</f>
        <v/>
      </c>
      <c r="T721" t="str">
        <f>IF(ISBLANK(S721),"",IF(ISERROR(VLOOKUP(S721,[1]DropTable!$A:$A,1,0)),"드랍없음",""))</f>
        <v/>
      </c>
      <c r="V721" t="str">
        <f>IF(ISBLANK(U721),"",IF(ISERROR(VLOOKUP(U721,[1]DropTable!$A:$A,1,0)),"드랍없음",""))</f>
        <v/>
      </c>
      <c r="X721">
        <v>8.1</v>
      </c>
    </row>
    <row r="722" spans="1:24" x14ac:dyDescent="0.3">
      <c r="A722">
        <v>19</v>
      </c>
      <c r="B722">
        <v>32</v>
      </c>
      <c r="C722">
        <f t="shared" si="38"/>
        <v>1680</v>
      </c>
      <c r="D722">
        <v>420</v>
      </c>
      <c r="E722" t="s">
        <v>114</v>
      </c>
      <c r="G722" t="b">
        <v>0</v>
      </c>
      <c r="H722" t="s">
        <v>24</v>
      </c>
      <c r="I722" t="str">
        <f>IF(ISBLANK(H722),"",IF(ISERROR(VLOOKUP(H722,MapTable!$A:$A,1,0)),"컨트롤없음",""))</f>
        <v/>
      </c>
      <c r="J722">
        <f t="shared" si="36"/>
        <v>4</v>
      </c>
      <c r="K722" t="b">
        <f t="shared" ca="1" si="37"/>
        <v>0</v>
      </c>
      <c r="M722" t="str">
        <f>IF(ISBLANK(L722),"",IF(ISERROR(VLOOKUP(L722,MapTable!$A:$A,1,0)),"컨트롤없음",""))</f>
        <v/>
      </c>
      <c r="O722" t="str">
        <f>IF(ISBLANK(N722),"",
IF(ISERROR(FIND(",",N722)),
  IF(ISERROR(VLOOKUP(N722,MapTable!$A:$A,1,0)),"맵없음",
  ""),
IF(ISERROR(FIND(",",N722,FIND(",",N722)+1)),
  IF(OR(ISERROR(VLOOKUP(LEFT(N722,FIND(",",N722)-1),MapTable!$A:$A,1,0)),ISERROR(VLOOKUP(TRIM(MID(N722,FIND(",",N722)+1,999)),MapTable!$A:$A,1,0))),"맵없음",
  ""),
IF(ISERROR(FIND(",",N722,FIND(",",N722,FIND(",",N722)+1)+1)),
  IF(OR(ISERROR(VLOOKUP(LEFT(N722,FIND(",",N722)-1),MapTable!$A:$A,1,0)),ISERROR(VLOOKUP(TRIM(MID(N722,FIND(",",N722)+1,FIND(",",N722,FIND(",",N722)+1)-FIND(",",N722)-1)),MapTable!$A:$A,1,0)),ISERROR(VLOOKUP(TRIM(MID(N722,FIND(",",N722,FIND(",",N722)+1)+1,999)),MapTable!$A:$A,1,0))),"맵없음",
  ""),
IF(ISERROR(FIND(",",N722,FIND(",",N722,FIND(",",N722,FIND(",",N722)+1)+1)+1)),
  IF(OR(ISERROR(VLOOKUP(LEFT(N722,FIND(",",N722)-1),MapTable!$A:$A,1,0)),ISERROR(VLOOKUP(TRIM(MID(N722,FIND(",",N722)+1,FIND(",",N722,FIND(",",N722)+1)-FIND(",",N722)-1)),MapTable!$A:$A,1,0)),ISERROR(VLOOKUP(TRIM(MID(N722,FIND(",",N722,FIND(",",N722)+1)+1,FIND(",",N722,FIND(",",N722,FIND(",",N722)+1)+1)-FIND(",",N722,FIND(",",N722)+1)-1)),MapTable!$A:$A,1,0)),ISERROR(VLOOKUP(TRIM(MID(N722,FIND(",",N722,FIND(",",N722,FIND(",",N722)+1)+1)+1,999)),MapTable!$A:$A,1,0))),"맵없음",
  ""),
)))))</f>
        <v/>
      </c>
      <c r="T722" t="str">
        <f>IF(ISBLANK(S722),"",IF(ISERROR(VLOOKUP(S722,[1]DropTable!$A:$A,1,0)),"드랍없음",""))</f>
        <v/>
      </c>
      <c r="V722" t="str">
        <f>IF(ISBLANK(U722),"",IF(ISERROR(VLOOKUP(U722,[1]DropTable!$A:$A,1,0)),"드랍없음",""))</f>
        <v/>
      </c>
      <c r="X722">
        <v>8.1</v>
      </c>
    </row>
    <row r="723" spans="1:24" x14ac:dyDescent="0.3">
      <c r="A723">
        <v>19</v>
      </c>
      <c r="B723">
        <v>33</v>
      </c>
      <c r="C723">
        <f t="shared" si="38"/>
        <v>1680</v>
      </c>
      <c r="D723">
        <v>420</v>
      </c>
      <c r="E723" t="s">
        <v>114</v>
      </c>
      <c r="G723" t="b">
        <v>0</v>
      </c>
      <c r="H723" t="s">
        <v>24</v>
      </c>
      <c r="I723" t="str">
        <f>IF(ISBLANK(H723),"",IF(ISERROR(VLOOKUP(H723,MapTable!$A:$A,1,0)),"컨트롤없음",""))</f>
        <v/>
      </c>
      <c r="J723">
        <f t="shared" si="36"/>
        <v>4</v>
      </c>
      <c r="K723" t="b">
        <f t="shared" ca="1" si="37"/>
        <v>0</v>
      </c>
      <c r="M723" t="str">
        <f>IF(ISBLANK(L723),"",IF(ISERROR(VLOOKUP(L723,MapTable!$A:$A,1,0)),"컨트롤없음",""))</f>
        <v/>
      </c>
      <c r="O723" t="str">
        <f>IF(ISBLANK(N723),"",
IF(ISERROR(FIND(",",N723)),
  IF(ISERROR(VLOOKUP(N723,MapTable!$A:$A,1,0)),"맵없음",
  ""),
IF(ISERROR(FIND(",",N723,FIND(",",N723)+1)),
  IF(OR(ISERROR(VLOOKUP(LEFT(N723,FIND(",",N723)-1),MapTable!$A:$A,1,0)),ISERROR(VLOOKUP(TRIM(MID(N723,FIND(",",N723)+1,999)),MapTable!$A:$A,1,0))),"맵없음",
  ""),
IF(ISERROR(FIND(",",N723,FIND(",",N723,FIND(",",N723)+1)+1)),
  IF(OR(ISERROR(VLOOKUP(LEFT(N723,FIND(",",N723)-1),MapTable!$A:$A,1,0)),ISERROR(VLOOKUP(TRIM(MID(N723,FIND(",",N723)+1,FIND(",",N723,FIND(",",N723)+1)-FIND(",",N723)-1)),MapTable!$A:$A,1,0)),ISERROR(VLOOKUP(TRIM(MID(N723,FIND(",",N723,FIND(",",N723)+1)+1,999)),MapTable!$A:$A,1,0))),"맵없음",
  ""),
IF(ISERROR(FIND(",",N723,FIND(",",N723,FIND(",",N723,FIND(",",N723)+1)+1)+1)),
  IF(OR(ISERROR(VLOOKUP(LEFT(N723,FIND(",",N723)-1),MapTable!$A:$A,1,0)),ISERROR(VLOOKUP(TRIM(MID(N723,FIND(",",N723)+1,FIND(",",N723,FIND(",",N723)+1)-FIND(",",N723)-1)),MapTable!$A:$A,1,0)),ISERROR(VLOOKUP(TRIM(MID(N723,FIND(",",N723,FIND(",",N723)+1)+1,FIND(",",N723,FIND(",",N723,FIND(",",N723)+1)+1)-FIND(",",N723,FIND(",",N723)+1)-1)),MapTable!$A:$A,1,0)),ISERROR(VLOOKUP(TRIM(MID(N723,FIND(",",N723,FIND(",",N723,FIND(",",N723)+1)+1)+1,999)),MapTable!$A:$A,1,0))),"맵없음",
  ""),
)))))</f>
        <v/>
      </c>
      <c r="T723" t="str">
        <f>IF(ISBLANK(S723),"",IF(ISERROR(VLOOKUP(S723,[1]DropTable!$A:$A,1,0)),"드랍없음",""))</f>
        <v/>
      </c>
      <c r="V723" t="str">
        <f>IF(ISBLANK(U723),"",IF(ISERROR(VLOOKUP(U723,[1]DropTable!$A:$A,1,0)),"드랍없음",""))</f>
        <v/>
      </c>
      <c r="X723">
        <v>8.1</v>
      </c>
    </row>
    <row r="724" spans="1:24" x14ac:dyDescent="0.3">
      <c r="A724">
        <v>19</v>
      </c>
      <c r="B724">
        <v>34</v>
      </c>
      <c r="C724">
        <f t="shared" si="38"/>
        <v>1680</v>
      </c>
      <c r="D724">
        <v>420</v>
      </c>
      <c r="E724" t="s">
        <v>114</v>
      </c>
      <c r="G724" t="b">
        <v>0</v>
      </c>
      <c r="H724" t="s">
        <v>24</v>
      </c>
      <c r="I724" t="str">
        <f>IF(ISBLANK(H724),"",IF(ISERROR(VLOOKUP(H724,MapTable!$A:$A,1,0)),"컨트롤없음",""))</f>
        <v/>
      </c>
      <c r="J724">
        <f t="shared" si="36"/>
        <v>4</v>
      </c>
      <c r="K724" t="b">
        <f t="shared" ca="1" si="37"/>
        <v>0</v>
      </c>
      <c r="M724" t="str">
        <f>IF(ISBLANK(L724),"",IF(ISERROR(VLOOKUP(L724,MapTable!$A:$A,1,0)),"컨트롤없음",""))</f>
        <v/>
      </c>
      <c r="O724" t="str">
        <f>IF(ISBLANK(N724),"",
IF(ISERROR(FIND(",",N724)),
  IF(ISERROR(VLOOKUP(N724,MapTable!$A:$A,1,0)),"맵없음",
  ""),
IF(ISERROR(FIND(",",N724,FIND(",",N724)+1)),
  IF(OR(ISERROR(VLOOKUP(LEFT(N724,FIND(",",N724)-1),MapTable!$A:$A,1,0)),ISERROR(VLOOKUP(TRIM(MID(N724,FIND(",",N724)+1,999)),MapTable!$A:$A,1,0))),"맵없음",
  ""),
IF(ISERROR(FIND(",",N724,FIND(",",N724,FIND(",",N724)+1)+1)),
  IF(OR(ISERROR(VLOOKUP(LEFT(N724,FIND(",",N724)-1),MapTable!$A:$A,1,0)),ISERROR(VLOOKUP(TRIM(MID(N724,FIND(",",N724)+1,FIND(",",N724,FIND(",",N724)+1)-FIND(",",N724)-1)),MapTable!$A:$A,1,0)),ISERROR(VLOOKUP(TRIM(MID(N724,FIND(",",N724,FIND(",",N724)+1)+1,999)),MapTable!$A:$A,1,0))),"맵없음",
  ""),
IF(ISERROR(FIND(",",N724,FIND(",",N724,FIND(",",N724,FIND(",",N724)+1)+1)+1)),
  IF(OR(ISERROR(VLOOKUP(LEFT(N724,FIND(",",N724)-1),MapTable!$A:$A,1,0)),ISERROR(VLOOKUP(TRIM(MID(N724,FIND(",",N724)+1,FIND(",",N724,FIND(",",N724)+1)-FIND(",",N724)-1)),MapTable!$A:$A,1,0)),ISERROR(VLOOKUP(TRIM(MID(N724,FIND(",",N724,FIND(",",N724)+1)+1,FIND(",",N724,FIND(",",N724,FIND(",",N724)+1)+1)-FIND(",",N724,FIND(",",N724)+1)-1)),MapTable!$A:$A,1,0)),ISERROR(VLOOKUP(TRIM(MID(N724,FIND(",",N724,FIND(",",N724,FIND(",",N724)+1)+1)+1,999)),MapTable!$A:$A,1,0))),"맵없음",
  ""),
)))))</f>
        <v/>
      </c>
      <c r="T724" t="str">
        <f>IF(ISBLANK(S724),"",IF(ISERROR(VLOOKUP(S724,[1]DropTable!$A:$A,1,0)),"드랍없음",""))</f>
        <v/>
      </c>
      <c r="V724" t="str">
        <f>IF(ISBLANK(U724),"",IF(ISERROR(VLOOKUP(U724,[1]DropTable!$A:$A,1,0)),"드랍없음",""))</f>
        <v/>
      </c>
      <c r="X724">
        <v>8.1</v>
      </c>
    </row>
    <row r="725" spans="1:24" x14ac:dyDescent="0.3">
      <c r="A725">
        <v>19</v>
      </c>
      <c r="B725">
        <v>35</v>
      </c>
      <c r="C725">
        <f t="shared" si="38"/>
        <v>1680</v>
      </c>
      <c r="D725">
        <v>420</v>
      </c>
      <c r="E725" t="s">
        <v>114</v>
      </c>
      <c r="G725" t="b">
        <v>0</v>
      </c>
      <c r="H725" t="s">
        <v>24</v>
      </c>
      <c r="I725" t="str">
        <f>IF(ISBLANK(H725),"",IF(ISERROR(VLOOKUP(H725,MapTable!$A:$A,1,0)),"컨트롤없음",""))</f>
        <v/>
      </c>
      <c r="J725">
        <f t="shared" si="36"/>
        <v>11</v>
      </c>
      <c r="K725" t="b">
        <f t="shared" ca="1" si="37"/>
        <v>0</v>
      </c>
      <c r="M725" t="str">
        <f>IF(ISBLANK(L725),"",IF(ISERROR(VLOOKUP(L725,MapTable!$A:$A,1,0)),"컨트롤없음",""))</f>
        <v/>
      </c>
      <c r="O725" t="str">
        <f>IF(ISBLANK(N725),"",
IF(ISERROR(FIND(",",N725)),
  IF(ISERROR(VLOOKUP(N725,MapTable!$A:$A,1,0)),"맵없음",
  ""),
IF(ISERROR(FIND(",",N725,FIND(",",N725)+1)),
  IF(OR(ISERROR(VLOOKUP(LEFT(N725,FIND(",",N725)-1),MapTable!$A:$A,1,0)),ISERROR(VLOOKUP(TRIM(MID(N725,FIND(",",N725)+1,999)),MapTable!$A:$A,1,0))),"맵없음",
  ""),
IF(ISERROR(FIND(",",N725,FIND(",",N725,FIND(",",N725)+1)+1)),
  IF(OR(ISERROR(VLOOKUP(LEFT(N725,FIND(",",N725)-1),MapTable!$A:$A,1,0)),ISERROR(VLOOKUP(TRIM(MID(N725,FIND(",",N725)+1,FIND(",",N725,FIND(",",N725)+1)-FIND(",",N725)-1)),MapTable!$A:$A,1,0)),ISERROR(VLOOKUP(TRIM(MID(N725,FIND(",",N725,FIND(",",N725)+1)+1,999)),MapTable!$A:$A,1,0))),"맵없음",
  ""),
IF(ISERROR(FIND(",",N725,FIND(",",N725,FIND(",",N725,FIND(",",N725)+1)+1)+1)),
  IF(OR(ISERROR(VLOOKUP(LEFT(N725,FIND(",",N725)-1),MapTable!$A:$A,1,0)),ISERROR(VLOOKUP(TRIM(MID(N725,FIND(",",N725)+1,FIND(",",N725,FIND(",",N725)+1)-FIND(",",N725)-1)),MapTable!$A:$A,1,0)),ISERROR(VLOOKUP(TRIM(MID(N725,FIND(",",N725,FIND(",",N725)+1)+1,FIND(",",N725,FIND(",",N725,FIND(",",N725)+1)+1)-FIND(",",N725,FIND(",",N725)+1)-1)),MapTable!$A:$A,1,0)),ISERROR(VLOOKUP(TRIM(MID(N725,FIND(",",N725,FIND(",",N725,FIND(",",N725)+1)+1)+1,999)),MapTable!$A:$A,1,0))),"맵없음",
  ""),
)))))</f>
        <v/>
      </c>
      <c r="T725" t="str">
        <f>IF(ISBLANK(S725),"",IF(ISERROR(VLOOKUP(S725,[1]DropTable!$A:$A,1,0)),"드랍없음",""))</f>
        <v/>
      </c>
      <c r="V725" t="str">
        <f>IF(ISBLANK(U725),"",IF(ISERROR(VLOOKUP(U725,[1]DropTable!$A:$A,1,0)),"드랍없음",""))</f>
        <v/>
      </c>
      <c r="X725">
        <v>8.1</v>
      </c>
    </row>
    <row r="726" spans="1:24" x14ac:dyDescent="0.3">
      <c r="A726">
        <v>19</v>
      </c>
      <c r="B726">
        <v>36</v>
      </c>
      <c r="C726">
        <f t="shared" si="38"/>
        <v>1680</v>
      </c>
      <c r="D726">
        <v>420</v>
      </c>
      <c r="E726" t="s">
        <v>114</v>
      </c>
      <c r="G726" t="b">
        <v>0</v>
      </c>
      <c r="H726" t="s">
        <v>24</v>
      </c>
      <c r="I726" t="str">
        <f>IF(ISBLANK(H726),"",IF(ISERROR(VLOOKUP(H726,MapTable!$A:$A,1,0)),"컨트롤없음",""))</f>
        <v/>
      </c>
      <c r="J726">
        <f t="shared" si="36"/>
        <v>4</v>
      </c>
      <c r="K726" t="b">
        <f t="shared" ca="1" si="37"/>
        <v>0</v>
      </c>
      <c r="M726" t="str">
        <f>IF(ISBLANK(L726),"",IF(ISERROR(VLOOKUP(L726,MapTable!$A:$A,1,0)),"컨트롤없음",""))</f>
        <v/>
      </c>
      <c r="O726" t="str">
        <f>IF(ISBLANK(N726),"",
IF(ISERROR(FIND(",",N726)),
  IF(ISERROR(VLOOKUP(N726,MapTable!$A:$A,1,0)),"맵없음",
  ""),
IF(ISERROR(FIND(",",N726,FIND(",",N726)+1)),
  IF(OR(ISERROR(VLOOKUP(LEFT(N726,FIND(",",N726)-1),MapTable!$A:$A,1,0)),ISERROR(VLOOKUP(TRIM(MID(N726,FIND(",",N726)+1,999)),MapTable!$A:$A,1,0))),"맵없음",
  ""),
IF(ISERROR(FIND(",",N726,FIND(",",N726,FIND(",",N726)+1)+1)),
  IF(OR(ISERROR(VLOOKUP(LEFT(N726,FIND(",",N726)-1),MapTable!$A:$A,1,0)),ISERROR(VLOOKUP(TRIM(MID(N726,FIND(",",N726)+1,FIND(",",N726,FIND(",",N726)+1)-FIND(",",N726)-1)),MapTable!$A:$A,1,0)),ISERROR(VLOOKUP(TRIM(MID(N726,FIND(",",N726,FIND(",",N726)+1)+1,999)),MapTable!$A:$A,1,0))),"맵없음",
  ""),
IF(ISERROR(FIND(",",N726,FIND(",",N726,FIND(",",N726,FIND(",",N726)+1)+1)+1)),
  IF(OR(ISERROR(VLOOKUP(LEFT(N726,FIND(",",N726)-1),MapTable!$A:$A,1,0)),ISERROR(VLOOKUP(TRIM(MID(N726,FIND(",",N726)+1,FIND(",",N726,FIND(",",N726)+1)-FIND(",",N726)-1)),MapTable!$A:$A,1,0)),ISERROR(VLOOKUP(TRIM(MID(N726,FIND(",",N726,FIND(",",N726)+1)+1,FIND(",",N726,FIND(",",N726,FIND(",",N726)+1)+1)-FIND(",",N726,FIND(",",N726)+1)-1)),MapTable!$A:$A,1,0)),ISERROR(VLOOKUP(TRIM(MID(N726,FIND(",",N726,FIND(",",N726,FIND(",",N726)+1)+1)+1,999)),MapTable!$A:$A,1,0))),"맵없음",
  ""),
)))))</f>
        <v/>
      </c>
      <c r="T726" t="str">
        <f>IF(ISBLANK(S726),"",IF(ISERROR(VLOOKUP(S726,[1]DropTable!$A:$A,1,0)),"드랍없음",""))</f>
        <v/>
      </c>
      <c r="V726" t="str">
        <f>IF(ISBLANK(U726),"",IF(ISERROR(VLOOKUP(U726,[1]DropTable!$A:$A,1,0)),"드랍없음",""))</f>
        <v/>
      </c>
      <c r="X726">
        <v>8.1</v>
      </c>
    </row>
    <row r="727" spans="1:24" x14ac:dyDescent="0.3">
      <c r="A727">
        <v>19</v>
      </c>
      <c r="B727">
        <v>37</v>
      </c>
      <c r="C727">
        <f t="shared" si="38"/>
        <v>1680</v>
      </c>
      <c r="D727">
        <v>420</v>
      </c>
      <c r="E727" t="s">
        <v>114</v>
      </c>
      <c r="G727" t="b">
        <v>0</v>
      </c>
      <c r="H727" t="s">
        <v>24</v>
      </c>
      <c r="I727" t="str">
        <f>IF(ISBLANK(H727),"",IF(ISERROR(VLOOKUP(H727,MapTable!$A:$A,1,0)),"컨트롤없음",""))</f>
        <v/>
      </c>
      <c r="J727">
        <f t="shared" si="36"/>
        <v>4</v>
      </c>
      <c r="K727" t="b">
        <f t="shared" ca="1" si="37"/>
        <v>0</v>
      </c>
      <c r="M727" t="str">
        <f>IF(ISBLANK(L727),"",IF(ISERROR(VLOOKUP(L727,MapTable!$A:$A,1,0)),"컨트롤없음",""))</f>
        <v/>
      </c>
      <c r="O727" t="str">
        <f>IF(ISBLANK(N727),"",
IF(ISERROR(FIND(",",N727)),
  IF(ISERROR(VLOOKUP(N727,MapTable!$A:$A,1,0)),"맵없음",
  ""),
IF(ISERROR(FIND(",",N727,FIND(",",N727)+1)),
  IF(OR(ISERROR(VLOOKUP(LEFT(N727,FIND(",",N727)-1),MapTable!$A:$A,1,0)),ISERROR(VLOOKUP(TRIM(MID(N727,FIND(",",N727)+1,999)),MapTable!$A:$A,1,0))),"맵없음",
  ""),
IF(ISERROR(FIND(",",N727,FIND(",",N727,FIND(",",N727)+1)+1)),
  IF(OR(ISERROR(VLOOKUP(LEFT(N727,FIND(",",N727)-1),MapTable!$A:$A,1,0)),ISERROR(VLOOKUP(TRIM(MID(N727,FIND(",",N727)+1,FIND(",",N727,FIND(",",N727)+1)-FIND(",",N727)-1)),MapTable!$A:$A,1,0)),ISERROR(VLOOKUP(TRIM(MID(N727,FIND(",",N727,FIND(",",N727)+1)+1,999)),MapTable!$A:$A,1,0))),"맵없음",
  ""),
IF(ISERROR(FIND(",",N727,FIND(",",N727,FIND(",",N727,FIND(",",N727)+1)+1)+1)),
  IF(OR(ISERROR(VLOOKUP(LEFT(N727,FIND(",",N727)-1),MapTable!$A:$A,1,0)),ISERROR(VLOOKUP(TRIM(MID(N727,FIND(",",N727)+1,FIND(",",N727,FIND(",",N727)+1)-FIND(",",N727)-1)),MapTable!$A:$A,1,0)),ISERROR(VLOOKUP(TRIM(MID(N727,FIND(",",N727,FIND(",",N727)+1)+1,FIND(",",N727,FIND(",",N727,FIND(",",N727)+1)+1)-FIND(",",N727,FIND(",",N727)+1)-1)),MapTable!$A:$A,1,0)),ISERROR(VLOOKUP(TRIM(MID(N727,FIND(",",N727,FIND(",",N727,FIND(",",N727)+1)+1)+1,999)),MapTable!$A:$A,1,0))),"맵없음",
  ""),
)))))</f>
        <v/>
      </c>
      <c r="T727" t="str">
        <f>IF(ISBLANK(S727),"",IF(ISERROR(VLOOKUP(S727,[1]DropTable!$A:$A,1,0)),"드랍없음",""))</f>
        <v/>
      </c>
      <c r="V727" t="str">
        <f>IF(ISBLANK(U727),"",IF(ISERROR(VLOOKUP(U727,[1]DropTable!$A:$A,1,0)),"드랍없음",""))</f>
        <v/>
      </c>
      <c r="X727">
        <v>8.1</v>
      </c>
    </row>
    <row r="728" spans="1:24" x14ac:dyDescent="0.3">
      <c r="A728">
        <v>19</v>
      </c>
      <c r="B728">
        <v>38</v>
      </c>
      <c r="C728">
        <f t="shared" si="38"/>
        <v>1680</v>
      </c>
      <c r="D728">
        <v>420</v>
      </c>
      <c r="E728" t="s">
        <v>114</v>
      </c>
      <c r="G728" t="b">
        <v>0</v>
      </c>
      <c r="H728" t="s">
        <v>24</v>
      </c>
      <c r="I728" t="str">
        <f>IF(ISBLANK(H728),"",IF(ISERROR(VLOOKUP(H728,MapTable!$A:$A,1,0)),"컨트롤없음",""))</f>
        <v/>
      </c>
      <c r="J728">
        <f t="shared" si="36"/>
        <v>4</v>
      </c>
      <c r="K728" t="b">
        <f t="shared" ca="1" si="37"/>
        <v>0</v>
      </c>
      <c r="M728" t="str">
        <f>IF(ISBLANK(L728),"",IF(ISERROR(VLOOKUP(L728,MapTable!$A:$A,1,0)),"컨트롤없음",""))</f>
        <v/>
      </c>
      <c r="O728" t="str">
        <f>IF(ISBLANK(N728),"",
IF(ISERROR(FIND(",",N728)),
  IF(ISERROR(VLOOKUP(N728,MapTable!$A:$A,1,0)),"맵없음",
  ""),
IF(ISERROR(FIND(",",N728,FIND(",",N728)+1)),
  IF(OR(ISERROR(VLOOKUP(LEFT(N728,FIND(",",N728)-1),MapTable!$A:$A,1,0)),ISERROR(VLOOKUP(TRIM(MID(N728,FIND(",",N728)+1,999)),MapTable!$A:$A,1,0))),"맵없음",
  ""),
IF(ISERROR(FIND(",",N728,FIND(",",N728,FIND(",",N728)+1)+1)),
  IF(OR(ISERROR(VLOOKUP(LEFT(N728,FIND(",",N728)-1),MapTable!$A:$A,1,0)),ISERROR(VLOOKUP(TRIM(MID(N728,FIND(",",N728)+1,FIND(",",N728,FIND(",",N728)+1)-FIND(",",N728)-1)),MapTable!$A:$A,1,0)),ISERROR(VLOOKUP(TRIM(MID(N728,FIND(",",N728,FIND(",",N728)+1)+1,999)),MapTable!$A:$A,1,0))),"맵없음",
  ""),
IF(ISERROR(FIND(",",N728,FIND(",",N728,FIND(",",N728,FIND(",",N728)+1)+1)+1)),
  IF(OR(ISERROR(VLOOKUP(LEFT(N728,FIND(",",N728)-1),MapTable!$A:$A,1,0)),ISERROR(VLOOKUP(TRIM(MID(N728,FIND(",",N728)+1,FIND(",",N728,FIND(",",N728)+1)-FIND(",",N728)-1)),MapTable!$A:$A,1,0)),ISERROR(VLOOKUP(TRIM(MID(N728,FIND(",",N728,FIND(",",N728)+1)+1,FIND(",",N728,FIND(",",N728,FIND(",",N728)+1)+1)-FIND(",",N728,FIND(",",N728)+1)-1)),MapTable!$A:$A,1,0)),ISERROR(VLOOKUP(TRIM(MID(N728,FIND(",",N728,FIND(",",N728,FIND(",",N728)+1)+1)+1,999)),MapTable!$A:$A,1,0))),"맵없음",
  ""),
)))))</f>
        <v/>
      </c>
      <c r="T728" t="str">
        <f>IF(ISBLANK(S728),"",IF(ISERROR(VLOOKUP(S728,[1]DropTable!$A:$A,1,0)),"드랍없음",""))</f>
        <v/>
      </c>
      <c r="V728" t="str">
        <f>IF(ISBLANK(U728),"",IF(ISERROR(VLOOKUP(U728,[1]DropTable!$A:$A,1,0)),"드랍없음",""))</f>
        <v/>
      </c>
      <c r="X728">
        <v>8.1</v>
      </c>
    </row>
    <row r="729" spans="1:24" x14ac:dyDescent="0.3">
      <c r="A729">
        <v>19</v>
      </c>
      <c r="B729">
        <v>39</v>
      </c>
      <c r="C729">
        <f t="shared" si="38"/>
        <v>1680</v>
      </c>
      <c r="D729">
        <v>420</v>
      </c>
      <c r="E729" t="s">
        <v>114</v>
      </c>
      <c r="G729" t="b">
        <v>0</v>
      </c>
      <c r="H729" t="s">
        <v>24</v>
      </c>
      <c r="I729" t="str">
        <f>IF(ISBLANK(H729),"",IF(ISERROR(VLOOKUP(H729,MapTable!$A:$A,1,0)),"컨트롤없음",""))</f>
        <v/>
      </c>
      <c r="J729">
        <f t="shared" si="36"/>
        <v>4</v>
      </c>
      <c r="K729" t="b">
        <f t="shared" ca="1" si="37"/>
        <v>1</v>
      </c>
      <c r="M729" t="str">
        <f>IF(ISBLANK(L729),"",IF(ISERROR(VLOOKUP(L729,MapTable!$A:$A,1,0)),"컨트롤없음",""))</f>
        <v/>
      </c>
      <c r="O729" t="str">
        <f>IF(ISBLANK(N729),"",
IF(ISERROR(FIND(",",N729)),
  IF(ISERROR(VLOOKUP(N729,MapTable!$A:$A,1,0)),"맵없음",
  ""),
IF(ISERROR(FIND(",",N729,FIND(",",N729)+1)),
  IF(OR(ISERROR(VLOOKUP(LEFT(N729,FIND(",",N729)-1),MapTable!$A:$A,1,0)),ISERROR(VLOOKUP(TRIM(MID(N729,FIND(",",N729)+1,999)),MapTable!$A:$A,1,0))),"맵없음",
  ""),
IF(ISERROR(FIND(",",N729,FIND(",",N729,FIND(",",N729)+1)+1)),
  IF(OR(ISERROR(VLOOKUP(LEFT(N729,FIND(",",N729)-1),MapTable!$A:$A,1,0)),ISERROR(VLOOKUP(TRIM(MID(N729,FIND(",",N729)+1,FIND(",",N729,FIND(",",N729)+1)-FIND(",",N729)-1)),MapTable!$A:$A,1,0)),ISERROR(VLOOKUP(TRIM(MID(N729,FIND(",",N729,FIND(",",N729)+1)+1,999)),MapTable!$A:$A,1,0))),"맵없음",
  ""),
IF(ISERROR(FIND(",",N729,FIND(",",N729,FIND(",",N729,FIND(",",N729)+1)+1)+1)),
  IF(OR(ISERROR(VLOOKUP(LEFT(N729,FIND(",",N729)-1),MapTable!$A:$A,1,0)),ISERROR(VLOOKUP(TRIM(MID(N729,FIND(",",N729)+1,FIND(",",N729,FIND(",",N729)+1)-FIND(",",N729)-1)),MapTable!$A:$A,1,0)),ISERROR(VLOOKUP(TRIM(MID(N729,FIND(",",N729,FIND(",",N729)+1)+1,FIND(",",N729,FIND(",",N729,FIND(",",N729)+1)+1)-FIND(",",N729,FIND(",",N729)+1)-1)),MapTable!$A:$A,1,0)),ISERROR(VLOOKUP(TRIM(MID(N729,FIND(",",N729,FIND(",",N729,FIND(",",N729)+1)+1)+1,999)),MapTable!$A:$A,1,0))),"맵없음",
  ""),
)))))</f>
        <v/>
      </c>
      <c r="T729" t="str">
        <f>IF(ISBLANK(S729),"",IF(ISERROR(VLOOKUP(S729,[1]DropTable!$A:$A,1,0)),"드랍없음",""))</f>
        <v/>
      </c>
      <c r="V729" t="str">
        <f>IF(ISBLANK(U729),"",IF(ISERROR(VLOOKUP(U729,[1]DropTable!$A:$A,1,0)),"드랍없음",""))</f>
        <v/>
      </c>
      <c r="X729">
        <v>8.1</v>
      </c>
    </row>
    <row r="730" spans="1:24" x14ac:dyDescent="0.3">
      <c r="A730">
        <v>19</v>
      </c>
      <c r="B730">
        <v>40</v>
      </c>
      <c r="C730">
        <f t="shared" si="38"/>
        <v>1680</v>
      </c>
      <c r="D730">
        <v>420</v>
      </c>
      <c r="E730" t="s">
        <v>114</v>
      </c>
      <c r="G730" t="b">
        <v>0</v>
      </c>
      <c r="H730" t="s">
        <v>24</v>
      </c>
      <c r="I730" t="str">
        <f>IF(ISBLANK(H730),"",IF(ISERROR(VLOOKUP(H730,MapTable!$A:$A,1,0)),"컨트롤없음",""))</f>
        <v/>
      </c>
      <c r="J730">
        <f t="shared" si="36"/>
        <v>12</v>
      </c>
      <c r="K730" t="b">
        <f t="shared" ca="1" si="37"/>
        <v>1</v>
      </c>
      <c r="M730" t="str">
        <f>IF(ISBLANK(L730),"",IF(ISERROR(VLOOKUP(L730,MapTable!$A:$A,1,0)),"컨트롤없음",""))</f>
        <v/>
      </c>
      <c r="O730" t="str">
        <f>IF(ISBLANK(N730),"",
IF(ISERROR(FIND(",",N730)),
  IF(ISERROR(VLOOKUP(N730,MapTable!$A:$A,1,0)),"맵없음",
  ""),
IF(ISERROR(FIND(",",N730,FIND(",",N730)+1)),
  IF(OR(ISERROR(VLOOKUP(LEFT(N730,FIND(",",N730)-1),MapTable!$A:$A,1,0)),ISERROR(VLOOKUP(TRIM(MID(N730,FIND(",",N730)+1,999)),MapTable!$A:$A,1,0))),"맵없음",
  ""),
IF(ISERROR(FIND(",",N730,FIND(",",N730,FIND(",",N730)+1)+1)),
  IF(OR(ISERROR(VLOOKUP(LEFT(N730,FIND(",",N730)-1),MapTable!$A:$A,1,0)),ISERROR(VLOOKUP(TRIM(MID(N730,FIND(",",N730)+1,FIND(",",N730,FIND(",",N730)+1)-FIND(",",N730)-1)),MapTable!$A:$A,1,0)),ISERROR(VLOOKUP(TRIM(MID(N730,FIND(",",N730,FIND(",",N730)+1)+1,999)),MapTable!$A:$A,1,0))),"맵없음",
  ""),
IF(ISERROR(FIND(",",N730,FIND(",",N730,FIND(",",N730,FIND(",",N730)+1)+1)+1)),
  IF(OR(ISERROR(VLOOKUP(LEFT(N730,FIND(",",N730)-1),MapTable!$A:$A,1,0)),ISERROR(VLOOKUP(TRIM(MID(N730,FIND(",",N730)+1,FIND(",",N730,FIND(",",N730)+1)-FIND(",",N730)-1)),MapTable!$A:$A,1,0)),ISERROR(VLOOKUP(TRIM(MID(N730,FIND(",",N730,FIND(",",N730)+1)+1,FIND(",",N730,FIND(",",N730,FIND(",",N730)+1)+1)-FIND(",",N730,FIND(",",N730)+1)-1)),MapTable!$A:$A,1,0)),ISERROR(VLOOKUP(TRIM(MID(N730,FIND(",",N730,FIND(",",N730,FIND(",",N730)+1)+1)+1,999)),MapTable!$A:$A,1,0))),"맵없음",
  ""),
)))))</f>
        <v/>
      </c>
      <c r="T730" t="str">
        <f>IF(ISBLANK(S730),"",IF(ISERROR(VLOOKUP(S730,[1]DropTable!$A:$A,1,0)),"드랍없음",""))</f>
        <v/>
      </c>
      <c r="V730" t="str">
        <f>IF(ISBLANK(U730),"",IF(ISERROR(VLOOKUP(U730,[1]DropTable!$A:$A,1,0)),"드랍없음",""))</f>
        <v/>
      </c>
      <c r="X730">
        <v>8.1</v>
      </c>
    </row>
    <row r="731" spans="1:24" x14ac:dyDescent="0.3">
      <c r="A731">
        <v>19</v>
      </c>
      <c r="B731">
        <v>41</v>
      </c>
      <c r="C731">
        <f t="shared" si="38"/>
        <v>1680</v>
      </c>
      <c r="D731">
        <v>420</v>
      </c>
      <c r="E731" t="s">
        <v>114</v>
      </c>
      <c r="G731" t="b">
        <v>0</v>
      </c>
      <c r="H731" t="s">
        <v>24</v>
      </c>
      <c r="I731" t="str">
        <f>IF(ISBLANK(H731),"",IF(ISERROR(VLOOKUP(H731,MapTable!$A:$A,1,0)),"컨트롤없음",""))</f>
        <v/>
      </c>
      <c r="J731">
        <f t="shared" si="36"/>
        <v>5</v>
      </c>
      <c r="K731" t="b">
        <f t="shared" ca="1" si="37"/>
        <v>0</v>
      </c>
      <c r="M731" t="str">
        <f>IF(ISBLANK(L731),"",IF(ISERROR(VLOOKUP(L731,MapTable!$A:$A,1,0)),"컨트롤없음",""))</f>
        <v/>
      </c>
      <c r="O731" t="str">
        <f>IF(ISBLANK(N731),"",
IF(ISERROR(FIND(",",N731)),
  IF(ISERROR(VLOOKUP(N731,MapTable!$A:$A,1,0)),"맵없음",
  ""),
IF(ISERROR(FIND(",",N731,FIND(",",N731)+1)),
  IF(OR(ISERROR(VLOOKUP(LEFT(N731,FIND(",",N731)-1),MapTable!$A:$A,1,0)),ISERROR(VLOOKUP(TRIM(MID(N731,FIND(",",N731)+1,999)),MapTable!$A:$A,1,0))),"맵없음",
  ""),
IF(ISERROR(FIND(",",N731,FIND(",",N731,FIND(",",N731)+1)+1)),
  IF(OR(ISERROR(VLOOKUP(LEFT(N731,FIND(",",N731)-1),MapTable!$A:$A,1,0)),ISERROR(VLOOKUP(TRIM(MID(N731,FIND(",",N731)+1,FIND(",",N731,FIND(",",N731)+1)-FIND(",",N731)-1)),MapTable!$A:$A,1,0)),ISERROR(VLOOKUP(TRIM(MID(N731,FIND(",",N731,FIND(",",N731)+1)+1,999)),MapTable!$A:$A,1,0))),"맵없음",
  ""),
IF(ISERROR(FIND(",",N731,FIND(",",N731,FIND(",",N731,FIND(",",N731)+1)+1)+1)),
  IF(OR(ISERROR(VLOOKUP(LEFT(N731,FIND(",",N731)-1),MapTable!$A:$A,1,0)),ISERROR(VLOOKUP(TRIM(MID(N731,FIND(",",N731)+1,FIND(",",N731,FIND(",",N731)+1)-FIND(",",N731)-1)),MapTable!$A:$A,1,0)),ISERROR(VLOOKUP(TRIM(MID(N731,FIND(",",N731,FIND(",",N731)+1)+1,FIND(",",N731,FIND(",",N731,FIND(",",N731)+1)+1)-FIND(",",N731,FIND(",",N731)+1)-1)),MapTable!$A:$A,1,0)),ISERROR(VLOOKUP(TRIM(MID(N731,FIND(",",N731,FIND(",",N731,FIND(",",N731)+1)+1)+1,999)),MapTable!$A:$A,1,0))),"맵없음",
  ""),
)))))</f>
        <v/>
      </c>
      <c r="T731" t="str">
        <f>IF(ISBLANK(S731),"",IF(ISERROR(VLOOKUP(S731,[1]DropTable!$A:$A,1,0)),"드랍없음",""))</f>
        <v/>
      </c>
      <c r="V731" t="str">
        <f>IF(ISBLANK(U731),"",IF(ISERROR(VLOOKUP(U731,[1]DropTable!$A:$A,1,0)),"드랍없음",""))</f>
        <v/>
      </c>
      <c r="X731">
        <v>8.1</v>
      </c>
    </row>
    <row r="732" spans="1:24" x14ac:dyDescent="0.3">
      <c r="A732">
        <v>19</v>
      </c>
      <c r="B732">
        <v>42</v>
      </c>
      <c r="C732">
        <f t="shared" si="38"/>
        <v>1680</v>
      </c>
      <c r="D732">
        <v>420</v>
      </c>
      <c r="E732" t="s">
        <v>114</v>
      </c>
      <c r="G732" t="b">
        <v>0</v>
      </c>
      <c r="H732" t="s">
        <v>24</v>
      </c>
      <c r="I732" t="str">
        <f>IF(ISBLANK(H732),"",IF(ISERROR(VLOOKUP(H732,MapTable!$A:$A,1,0)),"컨트롤없음",""))</f>
        <v/>
      </c>
      <c r="J732">
        <f t="shared" si="36"/>
        <v>5</v>
      </c>
      <c r="K732" t="b">
        <f t="shared" ca="1" si="37"/>
        <v>0</v>
      </c>
      <c r="M732" t="str">
        <f>IF(ISBLANK(L732),"",IF(ISERROR(VLOOKUP(L732,MapTable!$A:$A,1,0)),"컨트롤없음",""))</f>
        <v/>
      </c>
      <c r="O732" t="str">
        <f>IF(ISBLANK(N732),"",
IF(ISERROR(FIND(",",N732)),
  IF(ISERROR(VLOOKUP(N732,MapTable!$A:$A,1,0)),"맵없음",
  ""),
IF(ISERROR(FIND(",",N732,FIND(",",N732)+1)),
  IF(OR(ISERROR(VLOOKUP(LEFT(N732,FIND(",",N732)-1),MapTable!$A:$A,1,0)),ISERROR(VLOOKUP(TRIM(MID(N732,FIND(",",N732)+1,999)),MapTable!$A:$A,1,0))),"맵없음",
  ""),
IF(ISERROR(FIND(",",N732,FIND(",",N732,FIND(",",N732)+1)+1)),
  IF(OR(ISERROR(VLOOKUP(LEFT(N732,FIND(",",N732)-1),MapTable!$A:$A,1,0)),ISERROR(VLOOKUP(TRIM(MID(N732,FIND(",",N732)+1,FIND(",",N732,FIND(",",N732)+1)-FIND(",",N732)-1)),MapTable!$A:$A,1,0)),ISERROR(VLOOKUP(TRIM(MID(N732,FIND(",",N732,FIND(",",N732)+1)+1,999)),MapTable!$A:$A,1,0))),"맵없음",
  ""),
IF(ISERROR(FIND(",",N732,FIND(",",N732,FIND(",",N732,FIND(",",N732)+1)+1)+1)),
  IF(OR(ISERROR(VLOOKUP(LEFT(N732,FIND(",",N732)-1),MapTable!$A:$A,1,0)),ISERROR(VLOOKUP(TRIM(MID(N732,FIND(",",N732)+1,FIND(",",N732,FIND(",",N732)+1)-FIND(",",N732)-1)),MapTable!$A:$A,1,0)),ISERROR(VLOOKUP(TRIM(MID(N732,FIND(",",N732,FIND(",",N732)+1)+1,FIND(",",N732,FIND(",",N732,FIND(",",N732)+1)+1)-FIND(",",N732,FIND(",",N732)+1)-1)),MapTable!$A:$A,1,0)),ISERROR(VLOOKUP(TRIM(MID(N732,FIND(",",N732,FIND(",",N732,FIND(",",N732)+1)+1)+1,999)),MapTable!$A:$A,1,0))),"맵없음",
  ""),
)))))</f>
        <v/>
      </c>
      <c r="T732" t="str">
        <f>IF(ISBLANK(S732),"",IF(ISERROR(VLOOKUP(S732,[1]DropTable!$A:$A,1,0)),"드랍없음",""))</f>
        <v/>
      </c>
      <c r="V732" t="str">
        <f>IF(ISBLANK(U732),"",IF(ISERROR(VLOOKUP(U732,[1]DropTable!$A:$A,1,0)),"드랍없음",""))</f>
        <v/>
      </c>
      <c r="X732">
        <v>8.1</v>
      </c>
    </row>
    <row r="733" spans="1:24" x14ac:dyDescent="0.3">
      <c r="A733">
        <v>19</v>
      </c>
      <c r="B733">
        <v>43</v>
      </c>
      <c r="C733">
        <f t="shared" si="38"/>
        <v>1680</v>
      </c>
      <c r="D733">
        <v>420</v>
      </c>
      <c r="E733" t="s">
        <v>114</v>
      </c>
      <c r="G733" t="b">
        <v>0</v>
      </c>
      <c r="H733" t="s">
        <v>24</v>
      </c>
      <c r="I733" t="str">
        <f>IF(ISBLANK(H733),"",IF(ISERROR(VLOOKUP(H733,MapTable!$A:$A,1,0)),"컨트롤없음",""))</f>
        <v/>
      </c>
      <c r="J733">
        <f t="shared" si="36"/>
        <v>5</v>
      </c>
      <c r="K733" t="b">
        <f t="shared" ca="1" si="37"/>
        <v>0</v>
      </c>
      <c r="M733" t="str">
        <f>IF(ISBLANK(L733),"",IF(ISERROR(VLOOKUP(L733,MapTable!$A:$A,1,0)),"컨트롤없음",""))</f>
        <v/>
      </c>
      <c r="O733" t="str">
        <f>IF(ISBLANK(N733),"",
IF(ISERROR(FIND(",",N733)),
  IF(ISERROR(VLOOKUP(N733,MapTable!$A:$A,1,0)),"맵없음",
  ""),
IF(ISERROR(FIND(",",N733,FIND(",",N733)+1)),
  IF(OR(ISERROR(VLOOKUP(LEFT(N733,FIND(",",N733)-1),MapTable!$A:$A,1,0)),ISERROR(VLOOKUP(TRIM(MID(N733,FIND(",",N733)+1,999)),MapTable!$A:$A,1,0))),"맵없음",
  ""),
IF(ISERROR(FIND(",",N733,FIND(",",N733,FIND(",",N733)+1)+1)),
  IF(OR(ISERROR(VLOOKUP(LEFT(N733,FIND(",",N733)-1),MapTable!$A:$A,1,0)),ISERROR(VLOOKUP(TRIM(MID(N733,FIND(",",N733)+1,FIND(",",N733,FIND(",",N733)+1)-FIND(",",N733)-1)),MapTable!$A:$A,1,0)),ISERROR(VLOOKUP(TRIM(MID(N733,FIND(",",N733,FIND(",",N733)+1)+1,999)),MapTable!$A:$A,1,0))),"맵없음",
  ""),
IF(ISERROR(FIND(",",N733,FIND(",",N733,FIND(",",N733,FIND(",",N733)+1)+1)+1)),
  IF(OR(ISERROR(VLOOKUP(LEFT(N733,FIND(",",N733)-1),MapTable!$A:$A,1,0)),ISERROR(VLOOKUP(TRIM(MID(N733,FIND(",",N733)+1,FIND(",",N733,FIND(",",N733)+1)-FIND(",",N733)-1)),MapTable!$A:$A,1,0)),ISERROR(VLOOKUP(TRIM(MID(N733,FIND(",",N733,FIND(",",N733)+1)+1,FIND(",",N733,FIND(",",N733,FIND(",",N733)+1)+1)-FIND(",",N733,FIND(",",N733)+1)-1)),MapTable!$A:$A,1,0)),ISERROR(VLOOKUP(TRIM(MID(N733,FIND(",",N733,FIND(",",N733,FIND(",",N733)+1)+1)+1,999)),MapTable!$A:$A,1,0))),"맵없음",
  ""),
)))))</f>
        <v/>
      </c>
      <c r="T733" t="str">
        <f>IF(ISBLANK(S733),"",IF(ISERROR(VLOOKUP(S733,[1]DropTable!$A:$A,1,0)),"드랍없음",""))</f>
        <v/>
      </c>
      <c r="V733" t="str">
        <f>IF(ISBLANK(U733),"",IF(ISERROR(VLOOKUP(U733,[1]DropTable!$A:$A,1,0)),"드랍없음",""))</f>
        <v/>
      </c>
      <c r="X733">
        <v>8.1</v>
      </c>
    </row>
    <row r="734" spans="1:24" x14ac:dyDescent="0.3">
      <c r="A734">
        <v>19</v>
      </c>
      <c r="B734">
        <v>44</v>
      </c>
      <c r="C734">
        <f t="shared" si="38"/>
        <v>1680</v>
      </c>
      <c r="D734">
        <v>420</v>
      </c>
      <c r="E734" t="s">
        <v>114</v>
      </c>
      <c r="G734" t="b">
        <v>0</v>
      </c>
      <c r="H734" t="s">
        <v>24</v>
      </c>
      <c r="I734" t="str">
        <f>IF(ISBLANK(H734),"",IF(ISERROR(VLOOKUP(H734,MapTable!$A:$A,1,0)),"컨트롤없음",""))</f>
        <v/>
      </c>
      <c r="J734">
        <f t="shared" si="36"/>
        <v>5</v>
      </c>
      <c r="K734" t="b">
        <f t="shared" ca="1" si="37"/>
        <v>0</v>
      </c>
      <c r="M734" t="str">
        <f>IF(ISBLANK(L734),"",IF(ISERROR(VLOOKUP(L734,MapTable!$A:$A,1,0)),"컨트롤없음",""))</f>
        <v/>
      </c>
      <c r="O734" t="str">
        <f>IF(ISBLANK(N734),"",
IF(ISERROR(FIND(",",N734)),
  IF(ISERROR(VLOOKUP(N734,MapTable!$A:$A,1,0)),"맵없음",
  ""),
IF(ISERROR(FIND(",",N734,FIND(",",N734)+1)),
  IF(OR(ISERROR(VLOOKUP(LEFT(N734,FIND(",",N734)-1),MapTable!$A:$A,1,0)),ISERROR(VLOOKUP(TRIM(MID(N734,FIND(",",N734)+1,999)),MapTable!$A:$A,1,0))),"맵없음",
  ""),
IF(ISERROR(FIND(",",N734,FIND(",",N734,FIND(",",N734)+1)+1)),
  IF(OR(ISERROR(VLOOKUP(LEFT(N734,FIND(",",N734)-1),MapTable!$A:$A,1,0)),ISERROR(VLOOKUP(TRIM(MID(N734,FIND(",",N734)+1,FIND(",",N734,FIND(",",N734)+1)-FIND(",",N734)-1)),MapTable!$A:$A,1,0)),ISERROR(VLOOKUP(TRIM(MID(N734,FIND(",",N734,FIND(",",N734)+1)+1,999)),MapTable!$A:$A,1,0))),"맵없음",
  ""),
IF(ISERROR(FIND(",",N734,FIND(",",N734,FIND(",",N734,FIND(",",N734)+1)+1)+1)),
  IF(OR(ISERROR(VLOOKUP(LEFT(N734,FIND(",",N734)-1),MapTable!$A:$A,1,0)),ISERROR(VLOOKUP(TRIM(MID(N734,FIND(",",N734)+1,FIND(",",N734,FIND(",",N734)+1)-FIND(",",N734)-1)),MapTable!$A:$A,1,0)),ISERROR(VLOOKUP(TRIM(MID(N734,FIND(",",N734,FIND(",",N734)+1)+1,FIND(",",N734,FIND(",",N734,FIND(",",N734)+1)+1)-FIND(",",N734,FIND(",",N734)+1)-1)),MapTable!$A:$A,1,0)),ISERROR(VLOOKUP(TRIM(MID(N734,FIND(",",N734,FIND(",",N734,FIND(",",N734)+1)+1)+1,999)),MapTable!$A:$A,1,0))),"맵없음",
  ""),
)))))</f>
        <v/>
      </c>
      <c r="T734" t="str">
        <f>IF(ISBLANK(S734),"",IF(ISERROR(VLOOKUP(S734,[1]DropTable!$A:$A,1,0)),"드랍없음",""))</f>
        <v/>
      </c>
      <c r="V734" t="str">
        <f>IF(ISBLANK(U734),"",IF(ISERROR(VLOOKUP(U734,[1]DropTable!$A:$A,1,0)),"드랍없음",""))</f>
        <v/>
      </c>
      <c r="X734">
        <v>8.1</v>
      </c>
    </row>
    <row r="735" spans="1:24" x14ac:dyDescent="0.3">
      <c r="A735">
        <v>19</v>
      </c>
      <c r="B735">
        <v>45</v>
      </c>
      <c r="C735">
        <f t="shared" si="38"/>
        <v>1680</v>
      </c>
      <c r="D735">
        <v>420</v>
      </c>
      <c r="E735" t="s">
        <v>114</v>
      </c>
      <c r="G735" t="b">
        <v>0</v>
      </c>
      <c r="H735" t="s">
        <v>24</v>
      </c>
      <c r="I735" t="str">
        <f>IF(ISBLANK(H735),"",IF(ISERROR(VLOOKUP(H735,MapTable!$A:$A,1,0)),"컨트롤없음",""))</f>
        <v/>
      </c>
      <c r="J735">
        <f t="shared" si="36"/>
        <v>11</v>
      </c>
      <c r="K735" t="b">
        <f t="shared" ca="1" si="37"/>
        <v>0</v>
      </c>
      <c r="M735" t="str">
        <f>IF(ISBLANK(L735),"",IF(ISERROR(VLOOKUP(L735,MapTable!$A:$A,1,0)),"컨트롤없음",""))</f>
        <v/>
      </c>
      <c r="O735" t="str">
        <f>IF(ISBLANK(N735),"",
IF(ISERROR(FIND(",",N735)),
  IF(ISERROR(VLOOKUP(N735,MapTable!$A:$A,1,0)),"맵없음",
  ""),
IF(ISERROR(FIND(",",N735,FIND(",",N735)+1)),
  IF(OR(ISERROR(VLOOKUP(LEFT(N735,FIND(",",N735)-1),MapTable!$A:$A,1,0)),ISERROR(VLOOKUP(TRIM(MID(N735,FIND(",",N735)+1,999)),MapTable!$A:$A,1,0))),"맵없음",
  ""),
IF(ISERROR(FIND(",",N735,FIND(",",N735,FIND(",",N735)+1)+1)),
  IF(OR(ISERROR(VLOOKUP(LEFT(N735,FIND(",",N735)-1),MapTable!$A:$A,1,0)),ISERROR(VLOOKUP(TRIM(MID(N735,FIND(",",N735)+1,FIND(",",N735,FIND(",",N735)+1)-FIND(",",N735)-1)),MapTable!$A:$A,1,0)),ISERROR(VLOOKUP(TRIM(MID(N735,FIND(",",N735,FIND(",",N735)+1)+1,999)),MapTable!$A:$A,1,0))),"맵없음",
  ""),
IF(ISERROR(FIND(",",N735,FIND(",",N735,FIND(",",N735,FIND(",",N735)+1)+1)+1)),
  IF(OR(ISERROR(VLOOKUP(LEFT(N735,FIND(",",N735)-1),MapTable!$A:$A,1,0)),ISERROR(VLOOKUP(TRIM(MID(N735,FIND(",",N735)+1,FIND(",",N735,FIND(",",N735)+1)-FIND(",",N735)-1)),MapTable!$A:$A,1,0)),ISERROR(VLOOKUP(TRIM(MID(N735,FIND(",",N735,FIND(",",N735)+1)+1,FIND(",",N735,FIND(",",N735,FIND(",",N735)+1)+1)-FIND(",",N735,FIND(",",N735)+1)-1)),MapTable!$A:$A,1,0)),ISERROR(VLOOKUP(TRIM(MID(N735,FIND(",",N735,FIND(",",N735,FIND(",",N735)+1)+1)+1,999)),MapTable!$A:$A,1,0))),"맵없음",
  ""),
)))))</f>
        <v/>
      </c>
      <c r="T735" t="str">
        <f>IF(ISBLANK(S735),"",IF(ISERROR(VLOOKUP(S735,[1]DropTable!$A:$A,1,0)),"드랍없음",""))</f>
        <v/>
      </c>
      <c r="V735" t="str">
        <f>IF(ISBLANK(U735),"",IF(ISERROR(VLOOKUP(U735,[1]DropTable!$A:$A,1,0)),"드랍없음",""))</f>
        <v/>
      </c>
      <c r="X735">
        <v>8.1</v>
      </c>
    </row>
    <row r="736" spans="1:24" x14ac:dyDescent="0.3">
      <c r="A736">
        <v>19</v>
      </c>
      <c r="B736">
        <v>46</v>
      </c>
      <c r="C736">
        <f t="shared" si="38"/>
        <v>1680</v>
      </c>
      <c r="D736">
        <v>420</v>
      </c>
      <c r="E736" t="s">
        <v>114</v>
      </c>
      <c r="G736" t="b">
        <v>0</v>
      </c>
      <c r="H736" t="s">
        <v>24</v>
      </c>
      <c r="I736" t="str">
        <f>IF(ISBLANK(H736),"",IF(ISERROR(VLOOKUP(H736,MapTable!$A:$A,1,0)),"컨트롤없음",""))</f>
        <v/>
      </c>
      <c r="J736">
        <f t="shared" si="36"/>
        <v>5</v>
      </c>
      <c r="K736" t="b">
        <f t="shared" ca="1" si="37"/>
        <v>0</v>
      </c>
      <c r="M736" t="str">
        <f>IF(ISBLANK(L736),"",IF(ISERROR(VLOOKUP(L736,MapTable!$A:$A,1,0)),"컨트롤없음",""))</f>
        <v/>
      </c>
      <c r="O736" t="str">
        <f>IF(ISBLANK(N736),"",
IF(ISERROR(FIND(",",N736)),
  IF(ISERROR(VLOOKUP(N736,MapTable!$A:$A,1,0)),"맵없음",
  ""),
IF(ISERROR(FIND(",",N736,FIND(",",N736)+1)),
  IF(OR(ISERROR(VLOOKUP(LEFT(N736,FIND(",",N736)-1),MapTable!$A:$A,1,0)),ISERROR(VLOOKUP(TRIM(MID(N736,FIND(",",N736)+1,999)),MapTable!$A:$A,1,0))),"맵없음",
  ""),
IF(ISERROR(FIND(",",N736,FIND(",",N736,FIND(",",N736)+1)+1)),
  IF(OR(ISERROR(VLOOKUP(LEFT(N736,FIND(",",N736)-1),MapTable!$A:$A,1,0)),ISERROR(VLOOKUP(TRIM(MID(N736,FIND(",",N736)+1,FIND(",",N736,FIND(",",N736)+1)-FIND(",",N736)-1)),MapTable!$A:$A,1,0)),ISERROR(VLOOKUP(TRIM(MID(N736,FIND(",",N736,FIND(",",N736)+1)+1,999)),MapTable!$A:$A,1,0))),"맵없음",
  ""),
IF(ISERROR(FIND(",",N736,FIND(",",N736,FIND(",",N736,FIND(",",N736)+1)+1)+1)),
  IF(OR(ISERROR(VLOOKUP(LEFT(N736,FIND(",",N736)-1),MapTable!$A:$A,1,0)),ISERROR(VLOOKUP(TRIM(MID(N736,FIND(",",N736)+1,FIND(",",N736,FIND(",",N736)+1)-FIND(",",N736)-1)),MapTable!$A:$A,1,0)),ISERROR(VLOOKUP(TRIM(MID(N736,FIND(",",N736,FIND(",",N736)+1)+1,FIND(",",N736,FIND(",",N736,FIND(",",N736)+1)+1)-FIND(",",N736,FIND(",",N736)+1)-1)),MapTable!$A:$A,1,0)),ISERROR(VLOOKUP(TRIM(MID(N736,FIND(",",N736,FIND(",",N736,FIND(",",N736)+1)+1)+1,999)),MapTable!$A:$A,1,0))),"맵없음",
  ""),
)))))</f>
        <v/>
      </c>
      <c r="T736" t="str">
        <f>IF(ISBLANK(S736),"",IF(ISERROR(VLOOKUP(S736,[1]DropTable!$A:$A,1,0)),"드랍없음",""))</f>
        <v/>
      </c>
      <c r="V736" t="str">
        <f>IF(ISBLANK(U736),"",IF(ISERROR(VLOOKUP(U736,[1]DropTable!$A:$A,1,0)),"드랍없음",""))</f>
        <v/>
      </c>
      <c r="X736">
        <v>8.1</v>
      </c>
    </row>
    <row r="737" spans="1:24" x14ac:dyDescent="0.3">
      <c r="A737">
        <v>19</v>
      </c>
      <c r="B737">
        <v>47</v>
      </c>
      <c r="C737">
        <f t="shared" si="38"/>
        <v>1680</v>
      </c>
      <c r="D737">
        <v>420</v>
      </c>
      <c r="E737" t="s">
        <v>114</v>
      </c>
      <c r="G737" t="b">
        <v>0</v>
      </c>
      <c r="H737" t="s">
        <v>24</v>
      </c>
      <c r="I737" t="str">
        <f>IF(ISBLANK(H737),"",IF(ISERROR(VLOOKUP(H737,MapTable!$A:$A,1,0)),"컨트롤없음",""))</f>
        <v/>
      </c>
      <c r="J737">
        <f t="shared" si="36"/>
        <v>5</v>
      </c>
      <c r="K737" t="b">
        <f t="shared" ca="1" si="37"/>
        <v>0</v>
      </c>
      <c r="M737" t="str">
        <f>IF(ISBLANK(L737),"",IF(ISERROR(VLOOKUP(L737,MapTable!$A:$A,1,0)),"컨트롤없음",""))</f>
        <v/>
      </c>
      <c r="O737" t="str">
        <f>IF(ISBLANK(N737),"",
IF(ISERROR(FIND(",",N737)),
  IF(ISERROR(VLOOKUP(N737,MapTable!$A:$A,1,0)),"맵없음",
  ""),
IF(ISERROR(FIND(",",N737,FIND(",",N737)+1)),
  IF(OR(ISERROR(VLOOKUP(LEFT(N737,FIND(",",N737)-1),MapTable!$A:$A,1,0)),ISERROR(VLOOKUP(TRIM(MID(N737,FIND(",",N737)+1,999)),MapTable!$A:$A,1,0))),"맵없음",
  ""),
IF(ISERROR(FIND(",",N737,FIND(",",N737,FIND(",",N737)+1)+1)),
  IF(OR(ISERROR(VLOOKUP(LEFT(N737,FIND(",",N737)-1),MapTable!$A:$A,1,0)),ISERROR(VLOOKUP(TRIM(MID(N737,FIND(",",N737)+1,FIND(",",N737,FIND(",",N737)+1)-FIND(",",N737)-1)),MapTable!$A:$A,1,0)),ISERROR(VLOOKUP(TRIM(MID(N737,FIND(",",N737,FIND(",",N737)+1)+1,999)),MapTable!$A:$A,1,0))),"맵없음",
  ""),
IF(ISERROR(FIND(",",N737,FIND(",",N737,FIND(",",N737,FIND(",",N737)+1)+1)+1)),
  IF(OR(ISERROR(VLOOKUP(LEFT(N737,FIND(",",N737)-1),MapTable!$A:$A,1,0)),ISERROR(VLOOKUP(TRIM(MID(N737,FIND(",",N737)+1,FIND(",",N737,FIND(",",N737)+1)-FIND(",",N737)-1)),MapTable!$A:$A,1,0)),ISERROR(VLOOKUP(TRIM(MID(N737,FIND(",",N737,FIND(",",N737)+1)+1,FIND(",",N737,FIND(",",N737,FIND(",",N737)+1)+1)-FIND(",",N737,FIND(",",N737)+1)-1)),MapTable!$A:$A,1,0)),ISERROR(VLOOKUP(TRIM(MID(N737,FIND(",",N737,FIND(",",N737,FIND(",",N737)+1)+1)+1,999)),MapTable!$A:$A,1,0))),"맵없음",
  ""),
)))))</f>
        <v/>
      </c>
      <c r="T737" t="str">
        <f>IF(ISBLANK(S737),"",IF(ISERROR(VLOOKUP(S737,[1]DropTable!$A:$A,1,0)),"드랍없음",""))</f>
        <v/>
      </c>
      <c r="V737" t="str">
        <f>IF(ISBLANK(U737),"",IF(ISERROR(VLOOKUP(U737,[1]DropTable!$A:$A,1,0)),"드랍없음",""))</f>
        <v/>
      </c>
      <c r="X737">
        <v>8.1</v>
      </c>
    </row>
    <row r="738" spans="1:24" x14ac:dyDescent="0.3">
      <c r="A738">
        <v>19</v>
      </c>
      <c r="B738">
        <v>48</v>
      </c>
      <c r="C738">
        <f t="shared" si="38"/>
        <v>1680</v>
      </c>
      <c r="D738">
        <v>420</v>
      </c>
      <c r="E738" t="s">
        <v>114</v>
      </c>
      <c r="G738" t="b">
        <v>0</v>
      </c>
      <c r="H738" t="s">
        <v>24</v>
      </c>
      <c r="I738" t="str">
        <f>IF(ISBLANK(H738),"",IF(ISERROR(VLOOKUP(H738,MapTable!$A:$A,1,0)),"컨트롤없음",""))</f>
        <v/>
      </c>
      <c r="J738">
        <f t="shared" si="36"/>
        <v>5</v>
      </c>
      <c r="K738" t="b">
        <f t="shared" ca="1" si="37"/>
        <v>0</v>
      </c>
      <c r="M738" t="str">
        <f>IF(ISBLANK(L738),"",IF(ISERROR(VLOOKUP(L738,MapTable!$A:$A,1,0)),"컨트롤없음",""))</f>
        <v/>
      </c>
      <c r="O738" t="str">
        <f>IF(ISBLANK(N738),"",
IF(ISERROR(FIND(",",N738)),
  IF(ISERROR(VLOOKUP(N738,MapTable!$A:$A,1,0)),"맵없음",
  ""),
IF(ISERROR(FIND(",",N738,FIND(",",N738)+1)),
  IF(OR(ISERROR(VLOOKUP(LEFT(N738,FIND(",",N738)-1),MapTable!$A:$A,1,0)),ISERROR(VLOOKUP(TRIM(MID(N738,FIND(",",N738)+1,999)),MapTable!$A:$A,1,0))),"맵없음",
  ""),
IF(ISERROR(FIND(",",N738,FIND(",",N738,FIND(",",N738)+1)+1)),
  IF(OR(ISERROR(VLOOKUP(LEFT(N738,FIND(",",N738)-1),MapTable!$A:$A,1,0)),ISERROR(VLOOKUP(TRIM(MID(N738,FIND(",",N738)+1,FIND(",",N738,FIND(",",N738)+1)-FIND(",",N738)-1)),MapTable!$A:$A,1,0)),ISERROR(VLOOKUP(TRIM(MID(N738,FIND(",",N738,FIND(",",N738)+1)+1,999)),MapTable!$A:$A,1,0))),"맵없음",
  ""),
IF(ISERROR(FIND(",",N738,FIND(",",N738,FIND(",",N738,FIND(",",N738)+1)+1)+1)),
  IF(OR(ISERROR(VLOOKUP(LEFT(N738,FIND(",",N738)-1),MapTable!$A:$A,1,0)),ISERROR(VLOOKUP(TRIM(MID(N738,FIND(",",N738)+1,FIND(",",N738,FIND(",",N738)+1)-FIND(",",N738)-1)),MapTable!$A:$A,1,0)),ISERROR(VLOOKUP(TRIM(MID(N738,FIND(",",N738,FIND(",",N738)+1)+1,FIND(",",N738,FIND(",",N738,FIND(",",N738)+1)+1)-FIND(",",N738,FIND(",",N738)+1)-1)),MapTable!$A:$A,1,0)),ISERROR(VLOOKUP(TRIM(MID(N738,FIND(",",N738,FIND(",",N738,FIND(",",N738)+1)+1)+1,999)),MapTable!$A:$A,1,0))),"맵없음",
  ""),
)))))</f>
        <v/>
      </c>
      <c r="T738" t="str">
        <f>IF(ISBLANK(S738),"",IF(ISERROR(VLOOKUP(S738,[1]DropTable!$A:$A,1,0)),"드랍없음",""))</f>
        <v/>
      </c>
      <c r="V738" t="str">
        <f>IF(ISBLANK(U738),"",IF(ISERROR(VLOOKUP(U738,[1]DropTable!$A:$A,1,0)),"드랍없음",""))</f>
        <v/>
      </c>
      <c r="X738">
        <v>8.1</v>
      </c>
    </row>
    <row r="739" spans="1:24" x14ac:dyDescent="0.3">
      <c r="A739">
        <v>19</v>
      </c>
      <c r="B739">
        <v>49</v>
      </c>
      <c r="C739">
        <f t="shared" si="38"/>
        <v>1680</v>
      </c>
      <c r="D739">
        <v>420</v>
      </c>
      <c r="E739" t="s">
        <v>114</v>
      </c>
      <c r="G739" t="b">
        <v>0</v>
      </c>
      <c r="H739" t="s">
        <v>24</v>
      </c>
      <c r="I739" t="str">
        <f>IF(ISBLANK(H739),"",IF(ISERROR(VLOOKUP(H739,MapTable!$A:$A,1,0)),"컨트롤없음",""))</f>
        <v/>
      </c>
      <c r="J739">
        <f t="shared" si="36"/>
        <v>5</v>
      </c>
      <c r="K739" t="b">
        <f t="shared" ca="1" si="37"/>
        <v>1</v>
      </c>
      <c r="M739" t="str">
        <f>IF(ISBLANK(L739),"",IF(ISERROR(VLOOKUP(L739,MapTable!$A:$A,1,0)),"컨트롤없음",""))</f>
        <v/>
      </c>
      <c r="O739" t="str">
        <f>IF(ISBLANK(N739),"",
IF(ISERROR(FIND(",",N739)),
  IF(ISERROR(VLOOKUP(N739,MapTable!$A:$A,1,0)),"맵없음",
  ""),
IF(ISERROR(FIND(",",N739,FIND(",",N739)+1)),
  IF(OR(ISERROR(VLOOKUP(LEFT(N739,FIND(",",N739)-1),MapTable!$A:$A,1,0)),ISERROR(VLOOKUP(TRIM(MID(N739,FIND(",",N739)+1,999)),MapTable!$A:$A,1,0))),"맵없음",
  ""),
IF(ISERROR(FIND(",",N739,FIND(",",N739,FIND(",",N739)+1)+1)),
  IF(OR(ISERROR(VLOOKUP(LEFT(N739,FIND(",",N739)-1),MapTable!$A:$A,1,0)),ISERROR(VLOOKUP(TRIM(MID(N739,FIND(",",N739)+1,FIND(",",N739,FIND(",",N739)+1)-FIND(",",N739)-1)),MapTable!$A:$A,1,0)),ISERROR(VLOOKUP(TRIM(MID(N739,FIND(",",N739,FIND(",",N739)+1)+1,999)),MapTable!$A:$A,1,0))),"맵없음",
  ""),
IF(ISERROR(FIND(",",N739,FIND(",",N739,FIND(",",N739,FIND(",",N739)+1)+1)+1)),
  IF(OR(ISERROR(VLOOKUP(LEFT(N739,FIND(",",N739)-1),MapTable!$A:$A,1,0)),ISERROR(VLOOKUP(TRIM(MID(N739,FIND(",",N739)+1,FIND(",",N739,FIND(",",N739)+1)-FIND(",",N739)-1)),MapTable!$A:$A,1,0)),ISERROR(VLOOKUP(TRIM(MID(N739,FIND(",",N739,FIND(",",N739)+1)+1,FIND(",",N739,FIND(",",N739,FIND(",",N739)+1)+1)-FIND(",",N739,FIND(",",N739)+1)-1)),MapTable!$A:$A,1,0)),ISERROR(VLOOKUP(TRIM(MID(N739,FIND(",",N739,FIND(",",N739,FIND(",",N739)+1)+1)+1,999)),MapTable!$A:$A,1,0))),"맵없음",
  ""),
)))))</f>
        <v/>
      </c>
      <c r="T739" t="str">
        <f>IF(ISBLANK(S739),"",IF(ISERROR(VLOOKUP(S739,[1]DropTable!$A:$A,1,0)),"드랍없음",""))</f>
        <v/>
      </c>
      <c r="V739" t="str">
        <f>IF(ISBLANK(U739),"",IF(ISERROR(VLOOKUP(U739,[1]DropTable!$A:$A,1,0)),"드랍없음",""))</f>
        <v/>
      </c>
      <c r="X739">
        <v>8.1</v>
      </c>
    </row>
    <row r="740" spans="1:24" x14ac:dyDescent="0.3">
      <c r="A740">
        <v>19</v>
      </c>
      <c r="B740">
        <v>50</v>
      </c>
      <c r="C740">
        <f t="shared" si="38"/>
        <v>1680</v>
      </c>
      <c r="D740">
        <v>420</v>
      </c>
      <c r="E740" t="s">
        <v>114</v>
      </c>
      <c r="G740" t="b">
        <v>0</v>
      </c>
      <c r="H740" t="s">
        <v>24</v>
      </c>
      <c r="I740" t="str">
        <f>IF(ISBLANK(H740),"",IF(ISERROR(VLOOKUP(H740,MapTable!$A:$A,1,0)),"컨트롤없음",""))</f>
        <v/>
      </c>
      <c r="J740">
        <f t="shared" si="36"/>
        <v>12</v>
      </c>
      <c r="K740" t="b">
        <f t="shared" ca="1" si="37"/>
        <v>0</v>
      </c>
      <c r="M740" t="str">
        <f>IF(ISBLANK(L740),"",IF(ISERROR(VLOOKUP(L740,MapTable!$A:$A,1,0)),"컨트롤없음",""))</f>
        <v/>
      </c>
      <c r="O740" t="str">
        <f>IF(ISBLANK(N740),"",
IF(ISERROR(FIND(",",N740)),
  IF(ISERROR(VLOOKUP(N740,MapTable!$A:$A,1,0)),"맵없음",
  ""),
IF(ISERROR(FIND(",",N740,FIND(",",N740)+1)),
  IF(OR(ISERROR(VLOOKUP(LEFT(N740,FIND(",",N740)-1),MapTable!$A:$A,1,0)),ISERROR(VLOOKUP(TRIM(MID(N740,FIND(",",N740)+1,999)),MapTable!$A:$A,1,0))),"맵없음",
  ""),
IF(ISERROR(FIND(",",N740,FIND(",",N740,FIND(",",N740)+1)+1)),
  IF(OR(ISERROR(VLOOKUP(LEFT(N740,FIND(",",N740)-1),MapTable!$A:$A,1,0)),ISERROR(VLOOKUP(TRIM(MID(N740,FIND(",",N740)+1,FIND(",",N740,FIND(",",N740)+1)-FIND(",",N740)-1)),MapTable!$A:$A,1,0)),ISERROR(VLOOKUP(TRIM(MID(N740,FIND(",",N740,FIND(",",N740)+1)+1,999)),MapTable!$A:$A,1,0))),"맵없음",
  ""),
IF(ISERROR(FIND(",",N740,FIND(",",N740,FIND(",",N740,FIND(",",N740)+1)+1)+1)),
  IF(OR(ISERROR(VLOOKUP(LEFT(N740,FIND(",",N740)-1),MapTable!$A:$A,1,0)),ISERROR(VLOOKUP(TRIM(MID(N740,FIND(",",N740)+1,FIND(",",N740,FIND(",",N740)+1)-FIND(",",N740)-1)),MapTable!$A:$A,1,0)),ISERROR(VLOOKUP(TRIM(MID(N740,FIND(",",N740,FIND(",",N740)+1)+1,FIND(",",N740,FIND(",",N740,FIND(",",N740)+1)+1)-FIND(",",N740,FIND(",",N740)+1)-1)),MapTable!$A:$A,1,0)),ISERROR(VLOOKUP(TRIM(MID(N740,FIND(",",N740,FIND(",",N740,FIND(",",N740)+1)+1)+1,999)),MapTable!$A:$A,1,0))),"맵없음",
  ""),
)))))</f>
        <v/>
      </c>
      <c r="T740" t="str">
        <f>IF(ISBLANK(S740),"",IF(ISERROR(VLOOKUP(S740,[1]DropTable!$A:$A,1,0)),"드랍없음",""))</f>
        <v/>
      </c>
      <c r="V740" t="str">
        <f>IF(ISBLANK(U740),"",IF(ISERROR(VLOOKUP(U740,[1]DropTable!$A:$A,1,0)),"드랍없음",""))</f>
        <v/>
      </c>
      <c r="X740">
        <v>8.1</v>
      </c>
    </row>
    <row r="741" spans="1:24" x14ac:dyDescent="0.3">
      <c r="A741">
        <v>20</v>
      </c>
      <c r="B741">
        <v>0</v>
      </c>
      <c r="C741">
        <v>1680</v>
      </c>
      <c r="D741">
        <v>420</v>
      </c>
      <c r="E741" t="s">
        <v>114</v>
      </c>
      <c r="G741" t="b">
        <v>0</v>
      </c>
      <c r="H741" t="s">
        <v>64</v>
      </c>
      <c r="I741" t="str">
        <f>IF(ISBLANK(H741),"",IF(ISERROR(VLOOKUP(H741,MapTable!$A:$A,1,0)),"컨트롤없음",""))</f>
        <v/>
      </c>
      <c r="J741">
        <f t="shared" si="36"/>
        <v>0</v>
      </c>
      <c r="K741" t="b">
        <f t="shared" ca="1" si="37"/>
        <v>0</v>
      </c>
      <c r="M741" t="str">
        <f>IF(ISBLANK(L741),"",IF(ISERROR(VLOOKUP(L741,MapTable!$A:$A,1,0)),"컨트롤없음",""))</f>
        <v/>
      </c>
      <c r="O741" t="str">
        <f>IF(ISBLANK(N741),"",
IF(ISERROR(FIND(",",N741)),
  IF(ISERROR(VLOOKUP(N741,MapTable!$A:$A,1,0)),"맵없음",
  ""),
IF(ISERROR(FIND(",",N741,FIND(",",N741)+1)),
  IF(OR(ISERROR(VLOOKUP(LEFT(N741,FIND(",",N741)-1),MapTable!$A:$A,1,0)),ISERROR(VLOOKUP(TRIM(MID(N741,FIND(",",N741)+1,999)),MapTable!$A:$A,1,0))),"맵없음",
  ""),
IF(ISERROR(FIND(",",N741,FIND(",",N741,FIND(",",N741)+1)+1)),
  IF(OR(ISERROR(VLOOKUP(LEFT(N741,FIND(",",N741)-1),MapTable!$A:$A,1,0)),ISERROR(VLOOKUP(TRIM(MID(N741,FIND(",",N741)+1,FIND(",",N741,FIND(",",N741)+1)-FIND(",",N741)-1)),MapTable!$A:$A,1,0)),ISERROR(VLOOKUP(TRIM(MID(N741,FIND(",",N741,FIND(",",N741)+1)+1,999)),MapTable!$A:$A,1,0))),"맵없음",
  ""),
IF(ISERROR(FIND(",",N741,FIND(",",N741,FIND(",",N741,FIND(",",N741)+1)+1)+1)),
  IF(OR(ISERROR(VLOOKUP(LEFT(N741,FIND(",",N741)-1),MapTable!$A:$A,1,0)),ISERROR(VLOOKUP(TRIM(MID(N741,FIND(",",N741)+1,FIND(",",N741,FIND(",",N741)+1)-FIND(",",N741)-1)),MapTable!$A:$A,1,0)),ISERROR(VLOOKUP(TRIM(MID(N741,FIND(",",N741,FIND(",",N741)+1)+1,FIND(",",N741,FIND(",",N741,FIND(",",N741)+1)+1)-FIND(",",N741,FIND(",",N741)+1)-1)),MapTable!$A:$A,1,0)),ISERROR(VLOOKUP(TRIM(MID(N741,FIND(",",N741,FIND(",",N741,FIND(",",N741)+1)+1)+1,999)),MapTable!$A:$A,1,0))),"맵없음",
  ""),
)))))</f>
        <v/>
      </c>
      <c r="T741" t="str">
        <f>IF(ISBLANK(S741),"",IF(ISERROR(VLOOKUP(S741,[1]DropTable!$A:$A,1,0)),"드랍없음",""))</f>
        <v/>
      </c>
      <c r="V741" t="str">
        <f>IF(ISBLANK(U741),"",IF(ISERROR(VLOOKUP(U741,[1]DropTable!$A:$A,1,0)),"드랍없음",""))</f>
        <v/>
      </c>
      <c r="X741">
        <v>8.1</v>
      </c>
    </row>
    <row r="742" spans="1:24" x14ac:dyDescent="0.3">
      <c r="A742">
        <v>20</v>
      </c>
      <c r="B742">
        <v>1</v>
      </c>
      <c r="C742">
        <f t="shared" si="38"/>
        <v>1680</v>
      </c>
      <c r="D742">
        <v>420</v>
      </c>
      <c r="E742" t="s">
        <v>114</v>
      </c>
      <c r="G742" t="b">
        <v>0</v>
      </c>
      <c r="H742" t="s">
        <v>24</v>
      </c>
      <c r="I742" t="str">
        <f>IF(ISBLANK(H742),"",IF(ISERROR(VLOOKUP(H742,MapTable!$A:$A,1,0)),"컨트롤없음",""))</f>
        <v/>
      </c>
      <c r="J742">
        <f t="shared" si="36"/>
        <v>1</v>
      </c>
      <c r="K742" t="b">
        <f t="shared" ca="1" si="37"/>
        <v>0</v>
      </c>
      <c r="M742" t="str">
        <f>IF(ISBLANK(L742),"",IF(ISERROR(VLOOKUP(L742,MapTable!$A:$A,1,0)),"컨트롤없음",""))</f>
        <v/>
      </c>
      <c r="O742" t="str">
        <f>IF(ISBLANK(N742),"",
IF(ISERROR(FIND(",",N742)),
  IF(ISERROR(VLOOKUP(N742,MapTable!$A:$A,1,0)),"맵없음",
  ""),
IF(ISERROR(FIND(",",N742,FIND(",",N742)+1)),
  IF(OR(ISERROR(VLOOKUP(LEFT(N742,FIND(",",N742)-1),MapTable!$A:$A,1,0)),ISERROR(VLOOKUP(TRIM(MID(N742,FIND(",",N742)+1,999)),MapTable!$A:$A,1,0))),"맵없음",
  ""),
IF(ISERROR(FIND(",",N742,FIND(",",N742,FIND(",",N742)+1)+1)),
  IF(OR(ISERROR(VLOOKUP(LEFT(N742,FIND(",",N742)-1),MapTable!$A:$A,1,0)),ISERROR(VLOOKUP(TRIM(MID(N742,FIND(",",N742)+1,FIND(",",N742,FIND(",",N742)+1)-FIND(",",N742)-1)),MapTable!$A:$A,1,0)),ISERROR(VLOOKUP(TRIM(MID(N742,FIND(",",N742,FIND(",",N742)+1)+1,999)),MapTable!$A:$A,1,0))),"맵없음",
  ""),
IF(ISERROR(FIND(",",N742,FIND(",",N742,FIND(",",N742,FIND(",",N742)+1)+1)+1)),
  IF(OR(ISERROR(VLOOKUP(LEFT(N742,FIND(",",N742)-1),MapTable!$A:$A,1,0)),ISERROR(VLOOKUP(TRIM(MID(N742,FIND(",",N742)+1,FIND(",",N742,FIND(",",N742)+1)-FIND(",",N742)-1)),MapTable!$A:$A,1,0)),ISERROR(VLOOKUP(TRIM(MID(N742,FIND(",",N742,FIND(",",N742)+1)+1,FIND(",",N742,FIND(",",N742,FIND(",",N742)+1)+1)-FIND(",",N742,FIND(",",N742)+1)-1)),MapTable!$A:$A,1,0)),ISERROR(VLOOKUP(TRIM(MID(N742,FIND(",",N742,FIND(",",N742,FIND(",",N742)+1)+1)+1,999)),MapTable!$A:$A,1,0))),"맵없음",
  ""),
)))))</f>
        <v/>
      </c>
      <c r="T742" t="str">
        <f>IF(ISBLANK(S742),"",IF(ISERROR(VLOOKUP(S742,[1]DropTable!$A:$A,1,0)),"드랍없음",""))</f>
        <v/>
      </c>
      <c r="V742" t="str">
        <f>IF(ISBLANK(U742),"",IF(ISERROR(VLOOKUP(U742,[1]DropTable!$A:$A,1,0)),"드랍없음",""))</f>
        <v/>
      </c>
      <c r="X742">
        <v>8.1</v>
      </c>
    </row>
    <row r="743" spans="1:24" x14ac:dyDescent="0.3">
      <c r="A743">
        <v>20</v>
      </c>
      <c r="B743">
        <v>2</v>
      </c>
      <c r="C743">
        <f t="shared" si="38"/>
        <v>1680</v>
      </c>
      <c r="D743">
        <v>420</v>
      </c>
      <c r="E743" t="s">
        <v>114</v>
      </c>
      <c r="G743" t="b">
        <v>0</v>
      </c>
      <c r="H743" t="s">
        <v>24</v>
      </c>
      <c r="I743" t="str">
        <f>IF(ISBLANK(H743),"",IF(ISERROR(VLOOKUP(H743,MapTable!$A:$A,1,0)),"컨트롤없음",""))</f>
        <v/>
      </c>
      <c r="J743">
        <f t="shared" si="36"/>
        <v>11</v>
      </c>
      <c r="K743" t="b">
        <f t="shared" ca="1" si="37"/>
        <v>0</v>
      </c>
      <c r="M743" t="str">
        <f>IF(ISBLANK(L743),"",IF(ISERROR(VLOOKUP(L743,MapTable!$A:$A,1,0)),"컨트롤없음",""))</f>
        <v/>
      </c>
      <c r="O743" t="str">
        <f>IF(ISBLANK(N743),"",
IF(ISERROR(FIND(",",N743)),
  IF(ISERROR(VLOOKUP(N743,MapTable!$A:$A,1,0)),"맵없음",
  ""),
IF(ISERROR(FIND(",",N743,FIND(",",N743)+1)),
  IF(OR(ISERROR(VLOOKUP(LEFT(N743,FIND(",",N743)-1),MapTable!$A:$A,1,0)),ISERROR(VLOOKUP(TRIM(MID(N743,FIND(",",N743)+1,999)),MapTable!$A:$A,1,0))),"맵없음",
  ""),
IF(ISERROR(FIND(",",N743,FIND(",",N743,FIND(",",N743)+1)+1)),
  IF(OR(ISERROR(VLOOKUP(LEFT(N743,FIND(",",N743)-1),MapTable!$A:$A,1,0)),ISERROR(VLOOKUP(TRIM(MID(N743,FIND(",",N743)+1,FIND(",",N743,FIND(",",N743)+1)-FIND(",",N743)-1)),MapTable!$A:$A,1,0)),ISERROR(VLOOKUP(TRIM(MID(N743,FIND(",",N743,FIND(",",N743)+1)+1,999)),MapTable!$A:$A,1,0))),"맵없음",
  ""),
IF(ISERROR(FIND(",",N743,FIND(",",N743,FIND(",",N743,FIND(",",N743)+1)+1)+1)),
  IF(OR(ISERROR(VLOOKUP(LEFT(N743,FIND(",",N743)-1),MapTable!$A:$A,1,0)),ISERROR(VLOOKUP(TRIM(MID(N743,FIND(",",N743)+1,FIND(",",N743,FIND(",",N743)+1)-FIND(",",N743)-1)),MapTable!$A:$A,1,0)),ISERROR(VLOOKUP(TRIM(MID(N743,FIND(",",N743,FIND(",",N743)+1)+1,FIND(",",N743,FIND(",",N743,FIND(",",N743)+1)+1)-FIND(",",N743,FIND(",",N743)+1)-1)),MapTable!$A:$A,1,0)),ISERROR(VLOOKUP(TRIM(MID(N743,FIND(",",N743,FIND(",",N743,FIND(",",N743)+1)+1)+1,999)),MapTable!$A:$A,1,0))),"맵없음",
  ""),
)))))</f>
        <v/>
      </c>
      <c r="T743" t="str">
        <f>IF(ISBLANK(S743),"",IF(ISERROR(VLOOKUP(S743,[1]DropTable!$A:$A,1,0)),"드랍없음",""))</f>
        <v/>
      </c>
      <c r="V743" t="str">
        <f>IF(ISBLANK(U743),"",IF(ISERROR(VLOOKUP(U743,[1]DropTable!$A:$A,1,0)),"드랍없음",""))</f>
        <v/>
      </c>
      <c r="X743">
        <v>8.1</v>
      </c>
    </row>
    <row r="744" spans="1:24" x14ac:dyDescent="0.3">
      <c r="A744">
        <v>20</v>
      </c>
      <c r="B744">
        <v>3</v>
      </c>
      <c r="C744">
        <f t="shared" si="38"/>
        <v>1680</v>
      </c>
      <c r="D744">
        <v>420</v>
      </c>
      <c r="E744" t="s">
        <v>114</v>
      </c>
      <c r="G744" t="b">
        <v>0</v>
      </c>
      <c r="H744" t="s">
        <v>24</v>
      </c>
      <c r="I744" t="str">
        <f>IF(ISBLANK(H744),"",IF(ISERROR(VLOOKUP(H744,MapTable!$A:$A,1,0)),"컨트롤없음",""))</f>
        <v/>
      </c>
      <c r="J744">
        <f t="shared" si="36"/>
        <v>1</v>
      </c>
      <c r="K744" t="b">
        <f t="shared" ca="1" si="37"/>
        <v>1</v>
      </c>
      <c r="M744" t="str">
        <f>IF(ISBLANK(L744),"",IF(ISERROR(VLOOKUP(L744,MapTable!$A:$A,1,0)),"컨트롤없음",""))</f>
        <v/>
      </c>
      <c r="O744" t="str">
        <f>IF(ISBLANK(N744),"",
IF(ISERROR(FIND(",",N744)),
  IF(ISERROR(VLOOKUP(N744,MapTable!$A:$A,1,0)),"맵없음",
  ""),
IF(ISERROR(FIND(",",N744,FIND(",",N744)+1)),
  IF(OR(ISERROR(VLOOKUP(LEFT(N744,FIND(",",N744)-1),MapTable!$A:$A,1,0)),ISERROR(VLOOKUP(TRIM(MID(N744,FIND(",",N744)+1,999)),MapTable!$A:$A,1,0))),"맵없음",
  ""),
IF(ISERROR(FIND(",",N744,FIND(",",N744,FIND(",",N744)+1)+1)),
  IF(OR(ISERROR(VLOOKUP(LEFT(N744,FIND(",",N744)-1),MapTable!$A:$A,1,0)),ISERROR(VLOOKUP(TRIM(MID(N744,FIND(",",N744)+1,FIND(",",N744,FIND(",",N744)+1)-FIND(",",N744)-1)),MapTable!$A:$A,1,0)),ISERROR(VLOOKUP(TRIM(MID(N744,FIND(",",N744,FIND(",",N744)+1)+1,999)),MapTable!$A:$A,1,0))),"맵없음",
  ""),
IF(ISERROR(FIND(",",N744,FIND(",",N744,FIND(",",N744,FIND(",",N744)+1)+1)+1)),
  IF(OR(ISERROR(VLOOKUP(LEFT(N744,FIND(",",N744)-1),MapTable!$A:$A,1,0)),ISERROR(VLOOKUP(TRIM(MID(N744,FIND(",",N744)+1,FIND(",",N744,FIND(",",N744)+1)-FIND(",",N744)-1)),MapTable!$A:$A,1,0)),ISERROR(VLOOKUP(TRIM(MID(N744,FIND(",",N744,FIND(",",N744)+1)+1,FIND(",",N744,FIND(",",N744,FIND(",",N744)+1)+1)-FIND(",",N744,FIND(",",N744)+1)-1)),MapTable!$A:$A,1,0)),ISERROR(VLOOKUP(TRIM(MID(N744,FIND(",",N744,FIND(",",N744,FIND(",",N744)+1)+1)+1,999)),MapTable!$A:$A,1,0))),"맵없음",
  ""),
)))))</f>
        <v/>
      </c>
      <c r="T744" t="str">
        <f>IF(ISBLANK(S744),"",IF(ISERROR(VLOOKUP(S744,[1]DropTable!$A:$A,1,0)),"드랍없음",""))</f>
        <v/>
      </c>
      <c r="V744" t="str">
        <f>IF(ISBLANK(U744),"",IF(ISERROR(VLOOKUP(U744,[1]DropTable!$A:$A,1,0)),"드랍없음",""))</f>
        <v/>
      </c>
      <c r="X744">
        <v>8.1</v>
      </c>
    </row>
    <row r="745" spans="1:24" x14ac:dyDescent="0.3">
      <c r="A745">
        <v>20</v>
      </c>
      <c r="B745">
        <v>4</v>
      </c>
      <c r="C745">
        <f t="shared" si="38"/>
        <v>1680</v>
      </c>
      <c r="D745">
        <v>420</v>
      </c>
      <c r="E745" t="s">
        <v>114</v>
      </c>
      <c r="G745" t="b">
        <v>0</v>
      </c>
      <c r="H745" t="s">
        <v>24</v>
      </c>
      <c r="I745" t="str">
        <f>IF(ISBLANK(H745),"",IF(ISERROR(VLOOKUP(H745,MapTable!$A:$A,1,0)),"컨트롤없음",""))</f>
        <v/>
      </c>
      <c r="J745">
        <f t="shared" si="36"/>
        <v>12</v>
      </c>
      <c r="K745" t="b">
        <f t="shared" ca="1" si="37"/>
        <v>1</v>
      </c>
      <c r="M745" t="str">
        <f>IF(ISBLANK(L745),"",IF(ISERROR(VLOOKUP(L745,MapTable!$A:$A,1,0)),"컨트롤없음",""))</f>
        <v/>
      </c>
      <c r="O745" t="str">
        <f>IF(ISBLANK(N745),"",
IF(ISERROR(FIND(",",N745)),
  IF(ISERROR(VLOOKUP(N745,MapTable!$A:$A,1,0)),"맵없음",
  ""),
IF(ISERROR(FIND(",",N745,FIND(",",N745)+1)),
  IF(OR(ISERROR(VLOOKUP(LEFT(N745,FIND(",",N745)-1),MapTable!$A:$A,1,0)),ISERROR(VLOOKUP(TRIM(MID(N745,FIND(",",N745)+1,999)),MapTable!$A:$A,1,0))),"맵없음",
  ""),
IF(ISERROR(FIND(",",N745,FIND(",",N745,FIND(",",N745)+1)+1)),
  IF(OR(ISERROR(VLOOKUP(LEFT(N745,FIND(",",N745)-1),MapTable!$A:$A,1,0)),ISERROR(VLOOKUP(TRIM(MID(N745,FIND(",",N745)+1,FIND(",",N745,FIND(",",N745)+1)-FIND(",",N745)-1)),MapTable!$A:$A,1,0)),ISERROR(VLOOKUP(TRIM(MID(N745,FIND(",",N745,FIND(",",N745)+1)+1,999)),MapTable!$A:$A,1,0))),"맵없음",
  ""),
IF(ISERROR(FIND(",",N745,FIND(",",N745,FIND(",",N745,FIND(",",N745)+1)+1)+1)),
  IF(OR(ISERROR(VLOOKUP(LEFT(N745,FIND(",",N745)-1),MapTable!$A:$A,1,0)),ISERROR(VLOOKUP(TRIM(MID(N745,FIND(",",N745)+1,FIND(",",N745,FIND(",",N745)+1)-FIND(",",N745)-1)),MapTable!$A:$A,1,0)),ISERROR(VLOOKUP(TRIM(MID(N745,FIND(",",N745,FIND(",",N745)+1)+1,FIND(",",N745,FIND(",",N745,FIND(",",N745)+1)+1)-FIND(",",N745,FIND(",",N745)+1)-1)),MapTable!$A:$A,1,0)),ISERROR(VLOOKUP(TRIM(MID(N745,FIND(",",N745,FIND(",",N745,FIND(",",N745)+1)+1)+1,999)),MapTable!$A:$A,1,0))),"맵없음",
  ""),
)))))</f>
        <v/>
      </c>
      <c r="T745" t="str">
        <f>IF(ISBLANK(S745),"",IF(ISERROR(VLOOKUP(S745,[1]DropTable!$A:$A,1,0)),"드랍없음",""))</f>
        <v/>
      </c>
      <c r="V745" t="str">
        <f>IF(ISBLANK(U745),"",IF(ISERROR(VLOOKUP(U745,[1]DropTable!$A:$A,1,0)),"드랍없음",""))</f>
        <v/>
      </c>
      <c r="X745">
        <v>8.1</v>
      </c>
    </row>
    <row r="746" spans="1:24" x14ac:dyDescent="0.3">
      <c r="A746">
        <v>20</v>
      </c>
      <c r="B746">
        <v>5</v>
      </c>
      <c r="C746">
        <f t="shared" si="38"/>
        <v>1680</v>
      </c>
      <c r="D746">
        <v>420</v>
      </c>
      <c r="E746" t="s">
        <v>114</v>
      </c>
      <c r="G746" t="b">
        <v>0</v>
      </c>
      <c r="H746" t="s">
        <v>24</v>
      </c>
      <c r="I746" t="str">
        <f>IF(ISBLANK(H746),"",IF(ISERROR(VLOOKUP(H746,MapTable!$A:$A,1,0)),"컨트롤없음",""))</f>
        <v/>
      </c>
      <c r="J746">
        <f t="shared" si="36"/>
        <v>2</v>
      </c>
      <c r="K746" t="b">
        <f t="shared" ca="1" si="37"/>
        <v>0</v>
      </c>
      <c r="M746" t="str">
        <f>IF(ISBLANK(L746),"",IF(ISERROR(VLOOKUP(L746,MapTable!$A:$A,1,0)),"컨트롤없음",""))</f>
        <v/>
      </c>
      <c r="O746" t="str">
        <f>IF(ISBLANK(N746),"",
IF(ISERROR(FIND(",",N746)),
  IF(ISERROR(VLOOKUP(N746,MapTable!$A:$A,1,0)),"맵없음",
  ""),
IF(ISERROR(FIND(",",N746,FIND(",",N746)+1)),
  IF(OR(ISERROR(VLOOKUP(LEFT(N746,FIND(",",N746)-1),MapTable!$A:$A,1,0)),ISERROR(VLOOKUP(TRIM(MID(N746,FIND(",",N746)+1,999)),MapTable!$A:$A,1,0))),"맵없음",
  ""),
IF(ISERROR(FIND(",",N746,FIND(",",N746,FIND(",",N746)+1)+1)),
  IF(OR(ISERROR(VLOOKUP(LEFT(N746,FIND(",",N746)-1),MapTable!$A:$A,1,0)),ISERROR(VLOOKUP(TRIM(MID(N746,FIND(",",N746)+1,FIND(",",N746,FIND(",",N746)+1)-FIND(",",N746)-1)),MapTable!$A:$A,1,0)),ISERROR(VLOOKUP(TRIM(MID(N746,FIND(",",N746,FIND(",",N746)+1)+1,999)),MapTable!$A:$A,1,0))),"맵없음",
  ""),
IF(ISERROR(FIND(",",N746,FIND(",",N746,FIND(",",N746,FIND(",",N746)+1)+1)+1)),
  IF(OR(ISERROR(VLOOKUP(LEFT(N746,FIND(",",N746)-1),MapTable!$A:$A,1,0)),ISERROR(VLOOKUP(TRIM(MID(N746,FIND(",",N746)+1,FIND(",",N746,FIND(",",N746)+1)-FIND(",",N746)-1)),MapTable!$A:$A,1,0)),ISERROR(VLOOKUP(TRIM(MID(N746,FIND(",",N746,FIND(",",N746)+1)+1,FIND(",",N746,FIND(",",N746,FIND(",",N746)+1)+1)-FIND(",",N746,FIND(",",N746)+1)-1)),MapTable!$A:$A,1,0)),ISERROR(VLOOKUP(TRIM(MID(N746,FIND(",",N746,FIND(",",N746,FIND(",",N746)+1)+1)+1,999)),MapTable!$A:$A,1,0))),"맵없음",
  ""),
)))))</f>
        <v/>
      </c>
      <c r="T746" t="str">
        <f>IF(ISBLANK(S746),"",IF(ISERROR(VLOOKUP(S746,[1]DropTable!$A:$A,1,0)),"드랍없음",""))</f>
        <v/>
      </c>
      <c r="V746" t="str">
        <f>IF(ISBLANK(U746),"",IF(ISERROR(VLOOKUP(U746,[1]DropTable!$A:$A,1,0)),"드랍없음",""))</f>
        <v/>
      </c>
      <c r="X746">
        <v>8.1</v>
      </c>
    </row>
    <row r="747" spans="1:24" x14ac:dyDescent="0.3">
      <c r="A747">
        <v>20</v>
      </c>
      <c r="B747">
        <v>6</v>
      </c>
      <c r="C747">
        <f t="shared" si="38"/>
        <v>1680</v>
      </c>
      <c r="D747">
        <v>420</v>
      </c>
      <c r="E747" t="s">
        <v>114</v>
      </c>
      <c r="G747" t="b">
        <v>0</v>
      </c>
      <c r="H747" t="s">
        <v>24</v>
      </c>
      <c r="I747" t="str">
        <f>IF(ISBLANK(H747),"",IF(ISERROR(VLOOKUP(H747,MapTable!$A:$A,1,0)),"컨트롤없음",""))</f>
        <v/>
      </c>
      <c r="J747">
        <f t="shared" si="36"/>
        <v>11</v>
      </c>
      <c r="K747" t="b">
        <f t="shared" ca="1" si="37"/>
        <v>0</v>
      </c>
      <c r="M747" t="str">
        <f>IF(ISBLANK(L747),"",IF(ISERROR(VLOOKUP(L747,MapTable!$A:$A,1,0)),"컨트롤없음",""))</f>
        <v/>
      </c>
      <c r="O747" t="str">
        <f>IF(ISBLANK(N747),"",
IF(ISERROR(FIND(",",N747)),
  IF(ISERROR(VLOOKUP(N747,MapTable!$A:$A,1,0)),"맵없음",
  ""),
IF(ISERROR(FIND(",",N747,FIND(",",N747)+1)),
  IF(OR(ISERROR(VLOOKUP(LEFT(N747,FIND(",",N747)-1),MapTable!$A:$A,1,0)),ISERROR(VLOOKUP(TRIM(MID(N747,FIND(",",N747)+1,999)),MapTable!$A:$A,1,0))),"맵없음",
  ""),
IF(ISERROR(FIND(",",N747,FIND(",",N747,FIND(",",N747)+1)+1)),
  IF(OR(ISERROR(VLOOKUP(LEFT(N747,FIND(",",N747)-1),MapTable!$A:$A,1,0)),ISERROR(VLOOKUP(TRIM(MID(N747,FIND(",",N747)+1,FIND(",",N747,FIND(",",N747)+1)-FIND(",",N747)-1)),MapTable!$A:$A,1,0)),ISERROR(VLOOKUP(TRIM(MID(N747,FIND(",",N747,FIND(",",N747)+1)+1,999)),MapTable!$A:$A,1,0))),"맵없음",
  ""),
IF(ISERROR(FIND(",",N747,FIND(",",N747,FIND(",",N747,FIND(",",N747)+1)+1)+1)),
  IF(OR(ISERROR(VLOOKUP(LEFT(N747,FIND(",",N747)-1),MapTable!$A:$A,1,0)),ISERROR(VLOOKUP(TRIM(MID(N747,FIND(",",N747)+1,FIND(",",N747,FIND(",",N747)+1)-FIND(",",N747)-1)),MapTable!$A:$A,1,0)),ISERROR(VLOOKUP(TRIM(MID(N747,FIND(",",N747,FIND(",",N747)+1)+1,FIND(",",N747,FIND(",",N747,FIND(",",N747)+1)+1)-FIND(",",N747,FIND(",",N747)+1)-1)),MapTable!$A:$A,1,0)),ISERROR(VLOOKUP(TRIM(MID(N747,FIND(",",N747,FIND(",",N747,FIND(",",N747)+1)+1)+1,999)),MapTable!$A:$A,1,0))),"맵없음",
  ""),
)))))</f>
        <v/>
      </c>
      <c r="T747" t="str">
        <f>IF(ISBLANK(S747),"",IF(ISERROR(VLOOKUP(S747,[1]DropTable!$A:$A,1,0)),"드랍없음",""))</f>
        <v/>
      </c>
      <c r="V747" t="str">
        <f>IF(ISBLANK(U747),"",IF(ISERROR(VLOOKUP(U747,[1]DropTable!$A:$A,1,0)),"드랍없음",""))</f>
        <v/>
      </c>
      <c r="X747">
        <v>8.1</v>
      </c>
    </row>
    <row r="748" spans="1:24" x14ac:dyDescent="0.3">
      <c r="A748">
        <v>20</v>
      </c>
      <c r="B748">
        <v>7</v>
      </c>
      <c r="C748">
        <f t="shared" si="38"/>
        <v>1680</v>
      </c>
      <c r="D748">
        <v>420</v>
      </c>
      <c r="E748" t="s">
        <v>114</v>
      </c>
      <c r="G748" t="b">
        <v>0</v>
      </c>
      <c r="H748" t="s">
        <v>24</v>
      </c>
      <c r="I748" t="str">
        <f>IF(ISBLANK(H748),"",IF(ISERROR(VLOOKUP(H748,MapTable!$A:$A,1,0)),"컨트롤없음",""))</f>
        <v/>
      </c>
      <c r="J748">
        <f t="shared" si="36"/>
        <v>2</v>
      </c>
      <c r="K748" t="b">
        <f t="shared" ca="1" si="37"/>
        <v>1</v>
      </c>
      <c r="M748" t="str">
        <f>IF(ISBLANK(L748),"",IF(ISERROR(VLOOKUP(L748,MapTable!$A:$A,1,0)),"컨트롤없음",""))</f>
        <v/>
      </c>
      <c r="O748" t="str">
        <f>IF(ISBLANK(N748),"",
IF(ISERROR(FIND(",",N748)),
  IF(ISERROR(VLOOKUP(N748,MapTable!$A:$A,1,0)),"맵없음",
  ""),
IF(ISERROR(FIND(",",N748,FIND(",",N748)+1)),
  IF(OR(ISERROR(VLOOKUP(LEFT(N748,FIND(",",N748)-1),MapTable!$A:$A,1,0)),ISERROR(VLOOKUP(TRIM(MID(N748,FIND(",",N748)+1,999)),MapTable!$A:$A,1,0))),"맵없음",
  ""),
IF(ISERROR(FIND(",",N748,FIND(",",N748,FIND(",",N748)+1)+1)),
  IF(OR(ISERROR(VLOOKUP(LEFT(N748,FIND(",",N748)-1),MapTable!$A:$A,1,0)),ISERROR(VLOOKUP(TRIM(MID(N748,FIND(",",N748)+1,FIND(",",N748,FIND(",",N748)+1)-FIND(",",N748)-1)),MapTable!$A:$A,1,0)),ISERROR(VLOOKUP(TRIM(MID(N748,FIND(",",N748,FIND(",",N748)+1)+1,999)),MapTable!$A:$A,1,0))),"맵없음",
  ""),
IF(ISERROR(FIND(",",N748,FIND(",",N748,FIND(",",N748,FIND(",",N748)+1)+1)+1)),
  IF(OR(ISERROR(VLOOKUP(LEFT(N748,FIND(",",N748)-1),MapTable!$A:$A,1,0)),ISERROR(VLOOKUP(TRIM(MID(N748,FIND(",",N748)+1,FIND(",",N748,FIND(",",N748)+1)-FIND(",",N748)-1)),MapTable!$A:$A,1,0)),ISERROR(VLOOKUP(TRIM(MID(N748,FIND(",",N748,FIND(",",N748)+1)+1,FIND(",",N748,FIND(",",N748,FIND(",",N748)+1)+1)-FIND(",",N748,FIND(",",N748)+1)-1)),MapTable!$A:$A,1,0)),ISERROR(VLOOKUP(TRIM(MID(N748,FIND(",",N748,FIND(",",N748,FIND(",",N748)+1)+1)+1,999)),MapTable!$A:$A,1,0))),"맵없음",
  ""),
)))))</f>
        <v/>
      </c>
      <c r="T748" t="str">
        <f>IF(ISBLANK(S748),"",IF(ISERROR(VLOOKUP(S748,[1]DropTable!$A:$A,1,0)),"드랍없음",""))</f>
        <v/>
      </c>
      <c r="V748" t="str">
        <f>IF(ISBLANK(U748),"",IF(ISERROR(VLOOKUP(U748,[1]DropTable!$A:$A,1,0)),"드랍없음",""))</f>
        <v/>
      </c>
      <c r="X748">
        <v>8.1</v>
      </c>
    </row>
    <row r="749" spans="1:24" x14ac:dyDescent="0.3">
      <c r="A749">
        <v>20</v>
      </c>
      <c r="B749">
        <v>8</v>
      </c>
      <c r="C749">
        <f t="shared" si="38"/>
        <v>1680</v>
      </c>
      <c r="D749">
        <v>420</v>
      </c>
      <c r="E749" t="s">
        <v>114</v>
      </c>
      <c r="G749" t="b">
        <v>0</v>
      </c>
      <c r="H749" t="s">
        <v>24</v>
      </c>
      <c r="I749" t="str">
        <f>IF(ISBLANK(H749),"",IF(ISERROR(VLOOKUP(H749,MapTable!$A:$A,1,0)),"컨트롤없음",""))</f>
        <v/>
      </c>
      <c r="J749">
        <f t="shared" si="36"/>
        <v>12</v>
      </c>
      <c r="K749" t="b">
        <f t="shared" ca="1" si="37"/>
        <v>1</v>
      </c>
      <c r="M749" t="str">
        <f>IF(ISBLANK(L749),"",IF(ISERROR(VLOOKUP(L749,MapTable!$A:$A,1,0)),"컨트롤없음",""))</f>
        <v/>
      </c>
      <c r="O749" t="str">
        <f>IF(ISBLANK(N749),"",
IF(ISERROR(FIND(",",N749)),
  IF(ISERROR(VLOOKUP(N749,MapTable!$A:$A,1,0)),"맵없음",
  ""),
IF(ISERROR(FIND(",",N749,FIND(",",N749)+1)),
  IF(OR(ISERROR(VLOOKUP(LEFT(N749,FIND(",",N749)-1),MapTable!$A:$A,1,0)),ISERROR(VLOOKUP(TRIM(MID(N749,FIND(",",N749)+1,999)),MapTable!$A:$A,1,0))),"맵없음",
  ""),
IF(ISERROR(FIND(",",N749,FIND(",",N749,FIND(",",N749)+1)+1)),
  IF(OR(ISERROR(VLOOKUP(LEFT(N749,FIND(",",N749)-1),MapTable!$A:$A,1,0)),ISERROR(VLOOKUP(TRIM(MID(N749,FIND(",",N749)+1,FIND(",",N749,FIND(",",N749)+1)-FIND(",",N749)-1)),MapTable!$A:$A,1,0)),ISERROR(VLOOKUP(TRIM(MID(N749,FIND(",",N749,FIND(",",N749)+1)+1,999)),MapTable!$A:$A,1,0))),"맵없음",
  ""),
IF(ISERROR(FIND(",",N749,FIND(",",N749,FIND(",",N749,FIND(",",N749)+1)+1)+1)),
  IF(OR(ISERROR(VLOOKUP(LEFT(N749,FIND(",",N749)-1),MapTable!$A:$A,1,0)),ISERROR(VLOOKUP(TRIM(MID(N749,FIND(",",N749)+1,FIND(",",N749,FIND(",",N749)+1)-FIND(",",N749)-1)),MapTable!$A:$A,1,0)),ISERROR(VLOOKUP(TRIM(MID(N749,FIND(",",N749,FIND(",",N749)+1)+1,FIND(",",N749,FIND(",",N749,FIND(",",N749)+1)+1)-FIND(",",N749,FIND(",",N749)+1)-1)),MapTable!$A:$A,1,0)),ISERROR(VLOOKUP(TRIM(MID(N749,FIND(",",N749,FIND(",",N749,FIND(",",N749)+1)+1)+1,999)),MapTable!$A:$A,1,0))),"맵없음",
  ""),
)))))</f>
        <v/>
      </c>
      <c r="T749" t="str">
        <f>IF(ISBLANK(S749),"",IF(ISERROR(VLOOKUP(S749,[1]DropTable!$A:$A,1,0)),"드랍없음",""))</f>
        <v/>
      </c>
      <c r="V749" t="str">
        <f>IF(ISBLANK(U749),"",IF(ISERROR(VLOOKUP(U749,[1]DropTable!$A:$A,1,0)),"드랍없음",""))</f>
        <v/>
      </c>
      <c r="X749">
        <v>8.1</v>
      </c>
    </row>
    <row r="750" spans="1:24" x14ac:dyDescent="0.3">
      <c r="A750">
        <v>20</v>
      </c>
      <c r="B750">
        <v>9</v>
      </c>
      <c r="C750">
        <f t="shared" si="38"/>
        <v>1680</v>
      </c>
      <c r="D750">
        <v>420</v>
      </c>
      <c r="E750" t="s">
        <v>114</v>
      </c>
      <c r="G750" t="b">
        <v>0</v>
      </c>
      <c r="H750" t="s">
        <v>24</v>
      </c>
      <c r="I750" t="str">
        <f>IF(ISBLANK(H750),"",IF(ISERROR(VLOOKUP(H750,MapTable!$A:$A,1,0)),"컨트롤없음",""))</f>
        <v/>
      </c>
      <c r="J750">
        <f t="shared" si="36"/>
        <v>3</v>
      </c>
      <c r="K750" t="b">
        <f t="shared" ca="1" si="37"/>
        <v>0</v>
      </c>
      <c r="M750" t="str">
        <f>IF(ISBLANK(L750),"",IF(ISERROR(VLOOKUP(L750,MapTable!$A:$A,1,0)),"컨트롤없음",""))</f>
        <v/>
      </c>
      <c r="O750" t="str">
        <f>IF(ISBLANK(N750),"",
IF(ISERROR(FIND(",",N750)),
  IF(ISERROR(VLOOKUP(N750,MapTable!$A:$A,1,0)),"맵없음",
  ""),
IF(ISERROR(FIND(",",N750,FIND(",",N750)+1)),
  IF(OR(ISERROR(VLOOKUP(LEFT(N750,FIND(",",N750)-1),MapTable!$A:$A,1,0)),ISERROR(VLOOKUP(TRIM(MID(N750,FIND(",",N750)+1,999)),MapTable!$A:$A,1,0))),"맵없음",
  ""),
IF(ISERROR(FIND(",",N750,FIND(",",N750,FIND(",",N750)+1)+1)),
  IF(OR(ISERROR(VLOOKUP(LEFT(N750,FIND(",",N750)-1),MapTable!$A:$A,1,0)),ISERROR(VLOOKUP(TRIM(MID(N750,FIND(",",N750)+1,FIND(",",N750,FIND(",",N750)+1)-FIND(",",N750)-1)),MapTable!$A:$A,1,0)),ISERROR(VLOOKUP(TRIM(MID(N750,FIND(",",N750,FIND(",",N750)+1)+1,999)),MapTable!$A:$A,1,0))),"맵없음",
  ""),
IF(ISERROR(FIND(",",N750,FIND(",",N750,FIND(",",N750,FIND(",",N750)+1)+1)+1)),
  IF(OR(ISERROR(VLOOKUP(LEFT(N750,FIND(",",N750)-1),MapTable!$A:$A,1,0)),ISERROR(VLOOKUP(TRIM(MID(N750,FIND(",",N750)+1,FIND(",",N750,FIND(",",N750)+1)-FIND(",",N750)-1)),MapTable!$A:$A,1,0)),ISERROR(VLOOKUP(TRIM(MID(N750,FIND(",",N750,FIND(",",N750)+1)+1,FIND(",",N750,FIND(",",N750,FIND(",",N750)+1)+1)-FIND(",",N750,FIND(",",N750)+1)-1)),MapTable!$A:$A,1,0)),ISERROR(VLOOKUP(TRIM(MID(N750,FIND(",",N750,FIND(",",N750,FIND(",",N750)+1)+1)+1,999)),MapTable!$A:$A,1,0))),"맵없음",
  ""),
)))))</f>
        <v/>
      </c>
      <c r="T750" t="str">
        <f>IF(ISBLANK(S750),"",IF(ISERROR(VLOOKUP(S750,[1]DropTable!$A:$A,1,0)),"드랍없음",""))</f>
        <v/>
      </c>
      <c r="V750" t="str">
        <f>IF(ISBLANK(U750),"",IF(ISERROR(VLOOKUP(U750,[1]DropTable!$A:$A,1,0)),"드랍없음",""))</f>
        <v/>
      </c>
      <c r="X750">
        <v>8.1</v>
      </c>
    </row>
    <row r="751" spans="1:24" x14ac:dyDescent="0.3">
      <c r="A751">
        <v>20</v>
      </c>
      <c r="B751">
        <v>10</v>
      </c>
      <c r="C751">
        <f t="shared" si="38"/>
        <v>1680</v>
      </c>
      <c r="D751">
        <v>420</v>
      </c>
      <c r="E751" t="s">
        <v>114</v>
      </c>
      <c r="G751" t="b">
        <v>0</v>
      </c>
      <c r="H751" t="s">
        <v>24</v>
      </c>
      <c r="I751" t="str">
        <f>IF(ISBLANK(H751),"",IF(ISERROR(VLOOKUP(H751,MapTable!$A:$A,1,0)),"컨트롤없음",""))</f>
        <v/>
      </c>
      <c r="J751">
        <f t="shared" si="36"/>
        <v>11</v>
      </c>
      <c r="K751" t="b">
        <f t="shared" ca="1" si="37"/>
        <v>0</v>
      </c>
      <c r="M751" t="str">
        <f>IF(ISBLANK(L751),"",IF(ISERROR(VLOOKUP(L751,MapTable!$A:$A,1,0)),"컨트롤없음",""))</f>
        <v/>
      </c>
      <c r="O751" t="str">
        <f>IF(ISBLANK(N751),"",
IF(ISERROR(FIND(",",N751)),
  IF(ISERROR(VLOOKUP(N751,MapTable!$A:$A,1,0)),"맵없음",
  ""),
IF(ISERROR(FIND(",",N751,FIND(",",N751)+1)),
  IF(OR(ISERROR(VLOOKUP(LEFT(N751,FIND(",",N751)-1),MapTable!$A:$A,1,0)),ISERROR(VLOOKUP(TRIM(MID(N751,FIND(",",N751)+1,999)),MapTable!$A:$A,1,0))),"맵없음",
  ""),
IF(ISERROR(FIND(",",N751,FIND(",",N751,FIND(",",N751)+1)+1)),
  IF(OR(ISERROR(VLOOKUP(LEFT(N751,FIND(",",N751)-1),MapTable!$A:$A,1,0)),ISERROR(VLOOKUP(TRIM(MID(N751,FIND(",",N751)+1,FIND(",",N751,FIND(",",N751)+1)-FIND(",",N751)-1)),MapTable!$A:$A,1,0)),ISERROR(VLOOKUP(TRIM(MID(N751,FIND(",",N751,FIND(",",N751)+1)+1,999)),MapTable!$A:$A,1,0))),"맵없음",
  ""),
IF(ISERROR(FIND(",",N751,FIND(",",N751,FIND(",",N751,FIND(",",N751)+1)+1)+1)),
  IF(OR(ISERROR(VLOOKUP(LEFT(N751,FIND(",",N751)-1),MapTable!$A:$A,1,0)),ISERROR(VLOOKUP(TRIM(MID(N751,FIND(",",N751)+1,FIND(",",N751,FIND(",",N751)+1)-FIND(",",N751)-1)),MapTable!$A:$A,1,0)),ISERROR(VLOOKUP(TRIM(MID(N751,FIND(",",N751,FIND(",",N751)+1)+1,FIND(",",N751,FIND(",",N751,FIND(",",N751)+1)+1)-FIND(",",N751,FIND(",",N751)+1)-1)),MapTable!$A:$A,1,0)),ISERROR(VLOOKUP(TRIM(MID(N751,FIND(",",N751,FIND(",",N751,FIND(",",N751)+1)+1)+1,999)),MapTable!$A:$A,1,0))),"맵없음",
  ""),
)))))</f>
        <v/>
      </c>
      <c r="T751" t="str">
        <f>IF(ISBLANK(S751),"",IF(ISERROR(VLOOKUP(S751,[1]DropTable!$A:$A,1,0)),"드랍없음",""))</f>
        <v/>
      </c>
      <c r="V751" t="str">
        <f>IF(ISBLANK(U751),"",IF(ISERROR(VLOOKUP(U751,[1]DropTable!$A:$A,1,0)),"드랍없음",""))</f>
        <v/>
      </c>
      <c r="X751">
        <v>8.1</v>
      </c>
    </row>
    <row r="752" spans="1:24" x14ac:dyDescent="0.3">
      <c r="A752">
        <v>20</v>
      </c>
      <c r="B752">
        <v>11</v>
      </c>
      <c r="C752">
        <f t="shared" si="38"/>
        <v>1680</v>
      </c>
      <c r="D752">
        <v>420</v>
      </c>
      <c r="E752" t="s">
        <v>114</v>
      </c>
      <c r="G752" t="b">
        <v>0</v>
      </c>
      <c r="H752" t="s">
        <v>24</v>
      </c>
      <c r="I752" t="str">
        <f>IF(ISBLANK(H752),"",IF(ISERROR(VLOOKUP(H752,MapTable!$A:$A,1,0)),"컨트롤없음",""))</f>
        <v/>
      </c>
      <c r="J752">
        <f t="shared" si="36"/>
        <v>3</v>
      </c>
      <c r="K752" t="b">
        <f t="shared" ca="1" si="37"/>
        <v>1</v>
      </c>
      <c r="M752" t="str">
        <f>IF(ISBLANK(L752),"",IF(ISERROR(VLOOKUP(L752,MapTable!$A:$A,1,0)),"컨트롤없음",""))</f>
        <v/>
      </c>
      <c r="O752" t="str">
        <f>IF(ISBLANK(N752),"",
IF(ISERROR(FIND(",",N752)),
  IF(ISERROR(VLOOKUP(N752,MapTable!$A:$A,1,0)),"맵없음",
  ""),
IF(ISERROR(FIND(",",N752,FIND(",",N752)+1)),
  IF(OR(ISERROR(VLOOKUP(LEFT(N752,FIND(",",N752)-1),MapTable!$A:$A,1,0)),ISERROR(VLOOKUP(TRIM(MID(N752,FIND(",",N752)+1,999)),MapTable!$A:$A,1,0))),"맵없음",
  ""),
IF(ISERROR(FIND(",",N752,FIND(",",N752,FIND(",",N752)+1)+1)),
  IF(OR(ISERROR(VLOOKUP(LEFT(N752,FIND(",",N752)-1),MapTable!$A:$A,1,0)),ISERROR(VLOOKUP(TRIM(MID(N752,FIND(",",N752)+1,FIND(",",N752,FIND(",",N752)+1)-FIND(",",N752)-1)),MapTable!$A:$A,1,0)),ISERROR(VLOOKUP(TRIM(MID(N752,FIND(",",N752,FIND(",",N752)+1)+1,999)),MapTable!$A:$A,1,0))),"맵없음",
  ""),
IF(ISERROR(FIND(",",N752,FIND(",",N752,FIND(",",N752,FIND(",",N752)+1)+1)+1)),
  IF(OR(ISERROR(VLOOKUP(LEFT(N752,FIND(",",N752)-1),MapTable!$A:$A,1,0)),ISERROR(VLOOKUP(TRIM(MID(N752,FIND(",",N752)+1,FIND(",",N752,FIND(",",N752)+1)-FIND(",",N752)-1)),MapTable!$A:$A,1,0)),ISERROR(VLOOKUP(TRIM(MID(N752,FIND(",",N752,FIND(",",N752)+1)+1,FIND(",",N752,FIND(",",N752,FIND(",",N752)+1)+1)-FIND(",",N752,FIND(",",N752)+1)-1)),MapTable!$A:$A,1,0)),ISERROR(VLOOKUP(TRIM(MID(N752,FIND(",",N752,FIND(",",N752,FIND(",",N752)+1)+1)+1,999)),MapTable!$A:$A,1,0))),"맵없음",
  ""),
)))))</f>
        <v/>
      </c>
      <c r="T752" t="str">
        <f>IF(ISBLANK(S752),"",IF(ISERROR(VLOOKUP(S752,[1]DropTable!$A:$A,1,0)),"드랍없음",""))</f>
        <v/>
      </c>
      <c r="V752" t="str">
        <f>IF(ISBLANK(U752),"",IF(ISERROR(VLOOKUP(U752,[1]DropTable!$A:$A,1,0)),"드랍없음",""))</f>
        <v/>
      </c>
      <c r="X752">
        <v>8.1</v>
      </c>
    </row>
    <row r="753" spans="1:24" x14ac:dyDescent="0.3">
      <c r="A753">
        <v>20</v>
      </c>
      <c r="B753">
        <v>12</v>
      </c>
      <c r="C753">
        <f t="shared" si="38"/>
        <v>1680</v>
      </c>
      <c r="D753">
        <v>420</v>
      </c>
      <c r="E753" t="s">
        <v>114</v>
      </c>
      <c r="G753" t="b">
        <v>0</v>
      </c>
      <c r="H753" t="s">
        <v>24</v>
      </c>
      <c r="I753" t="str">
        <f>IF(ISBLANK(H753),"",IF(ISERROR(VLOOKUP(H753,MapTable!$A:$A,1,0)),"컨트롤없음",""))</f>
        <v/>
      </c>
      <c r="J753">
        <f t="shared" si="36"/>
        <v>12</v>
      </c>
      <c r="K753" t="b">
        <f t="shared" ca="1" si="37"/>
        <v>1</v>
      </c>
      <c r="M753" t="str">
        <f>IF(ISBLANK(L753),"",IF(ISERROR(VLOOKUP(L753,MapTable!$A:$A,1,0)),"컨트롤없음",""))</f>
        <v/>
      </c>
      <c r="O753" t="str">
        <f>IF(ISBLANK(N753),"",
IF(ISERROR(FIND(",",N753)),
  IF(ISERROR(VLOOKUP(N753,MapTable!$A:$A,1,0)),"맵없음",
  ""),
IF(ISERROR(FIND(",",N753,FIND(",",N753)+1)),
  IF(OR(ISERROR(VLOOKUP(LEFT(N753,FIND(",",N753)-1),MapTable!$A:$A,1,0)),ISERROR(VLOOKUP(TRIM(MID(N753,FIND(",",N753)+1,999)),MapTable!$A:$A,1,0))),"맵없음",
  ""),
IF(ISERROR(FIND(",",N753,FIND(",",N753,FIND(",",N753)+1)+1)),
  IF(OR(ISERROR(VLOOKUP(LEFT(N753,FIND(",",N753)-1),MapTable!$A:$A,1,0)),ISERROR(VLOOKUP(TRIM(MID(N753,FIND(",",N753)+1,FIND(",",N753,FIND(",",N753)+1)-FIND(",",N753)-1)),MapTable!$A:$A,1,0)),ISERROR(VLOOKUP(TRIM(MID(N753,FIND(",",N753,FIND(",",N753)+1)+1,999)),MapTable!$A:$A,1,0))),"맵없음",
  ""),
IF(ISERROR(FIND(",",N753,FIND(",",N753,FIND(",",N753,FIND(",",N753)+1)+1)+1)),
  IF(OR(ISERROR(VLOOKUP(LEFT(N753,FIND(",",N753)-1),MapTable!$A:$A,1,0)),ISERROR(VLOOKUP(TRIM(MID(N753,FIND(",",N753)+1,FIND(",",N753,FIND(",",N753)+1)-FIND(",",N753)-1)),MapTable!$A:$A,1,0)),ISERROR(VLOOKUP(TRIM(MID(N753,FIND(",",N753,FIND(",",N753)+1)+1,FIND(",",N753,FIND(",",N753,FIND(",",N753)+1)+1)-FIND(",",N753,FIND(",",N753)+1)-1)),MapTable!$A:$A,1,0)),ISERROR(VLOOKUP(TRIM(MID(N753,FIND(",",N753,FIND(",",N753,FIND(",",N753)+1)+1)+1,999)),MapTable!$A:$A,1,0))),"맵없음",
  ""),
)))))</f>
        <v/>
      </c>
      <c r="T753" t="str">
        <f>IF(ISBLANK(S753),"",IF(ISERROR(VLOOKUP(S753,[1]DropTable!$A:$A,1,0)),"드랍없음",""))</f>
        <v/>
      </c>
      <c r="V753" t="str">
        <f>IF(ISBLANK(U753),"",IF(ISERROR(VLOOKUP(U753,[1]DropTable!$A:$A,1,0)),"드랍없음",""))</f>
        <v/>
      </c>
      <c r="X753">
        <v>8.1</v>
      </c>
    </row>
    <row r="754" spans="1:24" x14ac:dyDescent="0.3">
      <c r="A754">
        <v>20</v>
      </c>
      <c r="B754">
        <v>13</v>
      </c>
      <c r="C754">
        <f t="shared" si="38"/>
        <v>1680</v>
      </c>
      <c r="D754">
        <v>420</v>
      </c>
      <c r="E754" t="s">
        <v>114</v>
      </c>
      <c r="G754" t="b">
        <v>0</v>
      </c>
      <c r="H754" t="s">
        <v>24</v>
      </c>
      <c r="I754" t="str">
        <f>IF(ISBLANK(H754),"",IF(ISERROR(VLOOKUP(H754,MapTable!$A:$A,1,0)),"컨트롤없음",""))</f>
        <v/>
      </c>
      <c r="J754">
        <f t="shared" si="36"/>
        <v>4</v>
      </c>
      <c r="K754" t="b">
        <f t="shared" ca="1" si="37"/>
        <v>0</v>
      </c>
      <c r="M754" t="str">
        <f>IF(ISBLANK(L754),"",IF(ISERROR(VLOOKUP(L754,MapTable!$A:$A,1,0)),"컨트롤없음",""))</f>
        <v/>
      </c>
      <c r="O754" t="str">
        <f>IF(ISBLANK(N754),"",
IF(ISERROR(FIND(",",N754)),
  IF(ISERROR(VLOOKUP(N754,MapTable!$A:$A,1,0)),"맵없음",
  ""),
IF(ISERROR(FIND(",",N754,FIND(",",N754)+1)),
  IF(OR(ISERROR(VLOOKUP(LEFT(N754,FIND(",",N754)-1),MapTable!$A:$A,1,0)),ISERROR(VLOOKUP(TRIM(MID(N754,FIND(",",N754)+1,999)),MapTable!$A:$A,1,0))),"맵없음",
  ""),
IF(ISERROR(FIND(",",N754,FIND(",",N754,FIND(",",N754)+1)+1)),
  IF(OR(ISERROR(VLOOKUP(LEFT(N754,FIND(",",N754)-1),MapTable!$A:$A,1,0)),ISERROR(VLOOKUP(TRIM(MID(N754,FIND(",",N754)+1,FIND(",",N754,FIND(",",N754)+1)-FIND(",",N754)-1)),MapTable!$A:$A,1,0)),ISERROR(VLOOKUP(TRIM(MID(N754,FIND(",",N754,FIND(",",N754)+1)+1,999)),MapTable!$A:$A,1,0))),"맵없음",
  ""),
IF(ISERROR(FIND(",",N754,FIND(",",N754,FIND(",",N754,FIND(",",N754)+1)+1)+1)),
  IF(OR(ISERROR(VLOOKUP(LEFT(N754,FIND(",",N754)-1),MapTable!$A:$A,1,0)),ISERROR(VLOOKUP(TRIM(MID(N754,FIND(",",N754)+1,FIND(",",N754,FIND(",",N754)+1)-FIND(",",N754)-1)),MapTable!$A:$A,1,0)),ISERROR(VLOOKUP(TRIM(MID(N754,FIND(",",N754,FIND(",",N754)+1)+1,FIND(",",N754,FIND(",",N754,FIND(",",N754)+1)+1)-FIND(",",N754,FIND(",",N754)+1)-1)),MapTable!$A:$A,1,0)),ISERROR(VLOOKUP(TRIM(MID(N754,FIND(",",N754,FIND(",",N754,FIND(",",N754)+1)+1)+1,999)),MapTable!$A:$A,1,0))),"맵없음",
  ""),
)))))</f>
        <v/>
      </c>
      <c r="T754" t="str">
        <f>IF(ISBLANK(S754),"",IF(ISERROR(VLOOKUP(S754,[1]DropTable!$A:$A,1,0)),"드랍없음",""))</f>
        <v/>
      </c>
      <c r="V754" t="str">
        <f>IF(ISBLANK(U754),"",IF(ISERROR(VLOOKUP(U754,[1]DropTable!$A:$A,1,0)),"드랍없음",""))</f>
        <v/>
      </c>
      <c r="X754">
        <v>8.1</v>
      </c>
    </row>
    <row r="755" spans="1:24" x14ac:dyDescent="0.3">
      <c r="A755">
        <v>20</v>
      </c>
      <c r="B755">
        <v>14</v>
      </c>
      <c r="C755">
        <f t="shared" si="38"/>
        <v>1680</v>
      </c>
      <c r="D755">
        <v>420</v>
      </c>
      <c r="E755" t="s">
        <v>114</v>
      </c>
      <c r="G755" t="b">
        <v>0</v>
      </c>
      <c r="H755" t="s">
        <v>24</v>
      </c>
      <c r="I755" t="str">
        <f>IF(ISBLANK(H755),"",IF(ISERROR(VLOOKUP(H755,MapTable!$A:$A,1,0)),"컨트롤없음",""))</f>
        <v/>
      </c>
      <c r="J755">
        <f t="shared" si="36"/>
        <v>11</v>
      </c>
      <c r="K755" t="b">
        <f t="shared" ca="1" si="37"/>
        <v>0</v>
      </c>
      <c r="M755" t="str">
        <f>IF(ISBLANK(L755),"",IF(ISERROR(VLOOKUP(L755,MapTable!$A:$A,1,0)),"컨트롤없음",""))</f>
        <v/>
      </c>
      <c r="O755" t="str">
        <f>IF(ISBLANK(N755),"",
IF(ISERROR(FIND(",",N755)),
  IF(ISERROR(VLOOKUP(N755,MapTable!$A:$A,1,0)),"맵없음",
  ""),
IF(ISERROR(FIND(",",N755,FIND(",",N755)+1)),
  IF(OR(ISERROR(VLOOKUP(LEFT(N755,FIND(",",N755)-1),MapTable!$A:$A,1,0)),ISERROR(VLOOKUP(TRIM(MID(N755,FIND(",",N755)+1,999)),MapTable!$A:$A,1,0))),"맵없음",
  ""),
IF(ISERROR(FIND(",",N755,FIND(",",N755,FIND(",",N755)+1)+1)),
  IF(OR(ISERROR(VLOOKUP(LEFT(N755,FIND(",",N755)-1),MapTable!$A:$A,1,0)),ISERROR(VLOOKUP(TRIM(MID(N755,FIND(",",N755)+1,FIND(",",N755,FIND(",",N755)+1)-FIND(",",N755)-1)),MapTable!$A:$A,1,0)),ISERROR(VLOOKUP(TRIM(MID(N755,FIND(",",N755,FIND(",",N755)+1)+1,999)),MapTable!$A:$A,1,0))),"맵없음",
  ""),
IF(ISERROR(FIND(",",N755,FIND(",",N755,FIND(",",N755,FIND(",",N755)+1)+1)+1)),
  IF(OR(ISERROR(VLOOKUP(LEFT(N755,FIND(",",N755)-1),MapTable!$A:$A,1,0)),ISERROR(VLOOKUP(TRIM(MID(N755,FIND(",",N755)+1,FIND(",",N755,FIND(",",N755)+1)-FIND(",",N755)-1)),MapTable!$A:$A,1,0)),ISERROR(VLOOKUP(TRIM(MID(N755,FIND(",",N755,FIND(",",N755)+1)+1,FIND(",",N755,FIND(",",N755,FIND(",",N755)+1)+1)-FIND(",",N755,FIND(",",N755)+1)-1)),MapTable!$A:$A,1,0)),ISERROR(VLOOKUP(TRIM(MID(N755,FIND(",",N755,FIND(",",N755,FIND(",",N755)+1)+1)+1,999)),MapTable!$A:$A,1,0))),"맵없음",
  ""),
)))))</f>
        <v/>
      </c>
      <c r="T755" t="str">
        <f>IF(ISBLANK(S755),"",IF(ISERROR(VLOOKUP(S755,[1]DropTable!$A:$A,1,0)),"드랍없음",""))</f>
        <v/>
      </c>
      <c r="V755" t="str">
        <f>IF(ISBLANK(U755),"",IF(ISERROR(VLOOKUP(U755,[1]DropTable!$A:$A,1,0)),"드랍없음",""))</f>
        <v/>
      </c>
      <c r="X755">
        <v>8.1</v>
      </c>
    </row>
    <row r="756" spans="1:24" x14ac:dyDescent="0.3">
      <c r="A756">
        <v>20</v>
      </c>
      <c r="B756">
        <v>15</v>
      </c>
      <c r="C756">
        <f t="shared" si="38"/>
        <v>1680</v>
      </c>
      <c r="D756">
        <v>420</v>
      </c>
      <c r="E756" t="s">
        <v>114</v>
      </c>
      <c r="G756" t="b">
        <v>0</v>
      </c>
      <c r="H756" t="s">
        <v>24</v>
      </c>
      <c r="I756" t="str">
        <f>IF(ISBLANK(H756),"",IF(ISERROR(VLOOKUP(H756,MapTable!$A:$A,1,0)),"컨트롤없음",""))</f>
        <v/>
      </c>
      <c r="J756">
        <f t="shared" si="36"/>
        <v>4</v>
      </c>
      <c r="K756" t="b">
        <f t="shared" ca="1" si="37"/>
        <v>1</v>
      </c>
      <c r="M756" t="str">
        <f>IF(ISBLANK(L756),"",IF(ISERROR(VLOOKUP(L756,MapTable!$A:$A,1,0)),"컨트롤없음",""))</f>
        <v/>
      </c>
      <c r="O756" t="str">
        <f>IF(ISBLANK(N756),"",
IF(ISERROR(FIND(",",N756)),
  IF(ISERROR(VLOOKUP(N756,MapTable!$A:$A,1,0)),"맵없음",
  ""),
IF(ISERROR(FIND(",",N756,FIND(",",N756)+1)),
  IF(OR(ISERROR(VLOOKUP(LEFT(N756,FIND(",",N756)-1),MapTable!$A:$A,1,0)),ISERROR(VLOOKUP(TRIM(MID(N756,FIND(",",N756)+1,999)),MapTable!$A:$A,1,0))),"맵없음",
  ""),
IF(ISERROR(FIND(",",N756,FIND(",",N756,FIND(",",N756)+1)+1)),
  IF(OR(ISERROR(VLOOKUP(LEFT(N756,FIND(",",N756)-1),MapTable!$A:$A,1,0)),ISERROR(VLOOKUP(TRIM(MID(N756,FIND(",",N756)+1,FIND(",",N756,FIND(",",N756)+1)-FIND(",",N756)-1)),MapTable!$A:$A,1,0)),ISERROR(VLOOKUP(TRIM(MID(N756,FIND(",",N756,FIND(",",N756)+1)+1,999)),MapTable!$A:$A,1,0))),"맵없음",
  ""),
IF(ISERROR(FIND(",",N756,FIND(",",N756,FIND(",",N756,FIND(",",N756)+1)+1)+1)),
  IF(OR(ISERROR(VLOOKUP(LEFT(N756,FIND(",",N756)-1),MapTable!$A:$A,1,0)),ISERROR(VLOOKUP(TRIM(MID(N756,FIND(",",N756)+1,FIND(",",N756,FIND(",",N756)+1)-FIND(",",N756)-1)),MapTable!$A:$A,1,0)),ISERROR(VLOOKUP(TRIM(MID(N756,FIND(",",N756,FIND(",",N756)+1)+1,FIND(",",N756,FIND(",",N756,FIND(",",N756)+1)+1)-FIND(",",N756,FIND(",",N756)+1)-1)),MapTable!$A:$A,1,0)),ISERROR(VLOOKUP(TRIM(MID(N756,FIND(",",N756,FIND(",",N756,FIND(",",N756)+1)+1)+1,999)),MapTable!$A:$A,1,0))),"맵없음",
  ""),
)))))</f>
        <v/>
      </c>
      <c r="T756" t="str">
        <f>IF(ISBLANK(S756),"",IF(ISERROR(VLOOKUP(S756,[1]DropTable!$A:$A,1,0)),"드랍없음",""))</f>
        <v/>
      </c>
      <c r="V756" t="str">
        <f>IF(ISBLANK(U756),"",IF(ISERROR(VLOOKUP(U756,[1]DropTable!$A:$A,1,0)),"드랍없음",""))</f>
        <v/>
      </c>
      <c r="X756">
        <v>8.1</v>
      </c>
    </row>
    <row r="757" spans="1:24" x14ac:dyDescent="0.3">
      <c r="A757">
        <v>20</v>
      </c>
      <c r="B757">
        <v>16</v>
      </c>
      <c r="C757">
        <f t="shared" si="38"/>
        <v>1680</v>
      </c>
      <c r="D757">
        <v>420</v>
      </c>
      <c r="E757" t="s">
        <v>114</v>
      </c>
      <c r="G757" t="b">
        <v>0</v>
      </c>
      <c r="H757" t="s">
        <v>24</v>
      </c>
      <c r="I757" t="str">
        <f>IF(ISBLANK(H757),"",IF(ISERROR(VLOOKUP(H757,MapTable!$A:$A,1,0)),"컨트롤없음",""))</f>
        <v/>
      </c>
      <c r="J757">
        <f t="shared" si="36"/>
        <v>12</v>
      </c>
      <c r="K757" t="b">
        <f t="shared" ca="1" si="37"/>
        <v>1</v>
      </c>
      <c r="M757" t="str">
        <f>IF(ISBLANK(L757),"",IF(ISERROR(VLOOKUP(L757,MapTable!$A:$A,1,0)),"컨트롤없음",""))</f>
        <v/>
      </c>
      <c r="O757" t="str">
        <f>IF(ISBLANK(N757),"",
IF(ISERROR(FIND(",",N757)),
  IF(ISERROR(VLOOKUP(N757,MapTable!$A:$A,1,0)),"맵없음",
  ""),
IF(ISERROR(FIND(",",N757,FIND(",",N757)+1)),
  IF(OR(ISERROR(VLOOKUP(LEFT(N757,FIND(",",N757)-1),MapTable!$A:$A,1,0)),ISERROR(VLOOKUP(TRIM(MID(N757,FIND(",",N757)+1,999)),MapTable!$A:$A,1,0))),"맵없음",
  ""),
IF(ISERROR(FIND(",",N757,FIND(",",N757,FIND(",",N757)+1)+1)),
  IF(OR(ISERROR(VLOOKUP(LEFT(N757,FIND(",",N757)-1),MapTable!$A:$A,1,0)),ISERROR(VLOOKUP(TRIM(MID(N757,FIND(",",N757)+1,FIND(",",N757,FIND(",",N757)+1)-FIND(",",N757)-1)),MapTable!$A:$A,1,0)),ISERROR(VLOOKUP(TRIM(MID(N757,FIND(",",N757,FIND(",",N757)+1)+1,999)),MapTable!$A:$A,1,0))),"맵없음",
  ""),
IF(ISERROR(FIND(",",N757,FIND(",",N757,FIND(",",N757,FIND(",",N757)+1)+1)+1)),
  IF(OR(ISERROR(VLOOKUP(LEFT(N757,FIND(",",N757)-1),MapTable!$A:$A,1,0)),ISERROR(VLOOKUP(TRIM(MID(N757,FIND(",",N757)+1,FIND(",",N757,FIND(",",N757)+1)-FIND(",",N757)-1)),MapTable!$A:$A,1,0)),ISERROR(VLOOKUP(TRIM(MID(N757,FIND(",",N757,FIND(",",N757)+1)+1,FIND(",",N757,FIND(",",N757,FIND(",",N757)+1)+1)-FIND(",",N757,FIND(",",N757)+1)-1)),MapTable!$A:$A,1,0)),ISERROR(VLOOKUP(TRIM(MID(N757,FIND(",",N757,FIND(",",N757,FIND(",",N757)+1)+1)+1,999)),MapTable!$A:$A,1,0))),"맵없음",
  ""),
)))))</f>
        <v/>
      </c>
      <c r="T757" t="str">
        <f>IF(ISBLANK(S757),"",IF(ISERROR(VLOOKUP(S757,[1]DropTable!$A:$A,1,0)),"드랍없음",""))</f>
        <v/>
      </c>
      <c r="V757" t="str">
        <f>IF(ISBLANK(U757),"",IF(ISERROR(VLOOKUP(U757,[1]DropTable!$A:$A,1,0)),"드랍없음",""))</f>
        <v/>
      </c>
      <c r="X757">
        <v>8.1</v>
      </c>
    </row>
    <row r="758" spans="1:24" x14ac:dyDescent="0.3">
      <c r="A758">
        <v>20</v>
      </c>
      <c r="B758">
        <v>17</v>
      </c>
      <c r="C758">
        <f t="shared" si="38"/>
        <v>1680</v>
      </c>
      <c r="D758">
        <v>420</v>
      </c>
      <c r="E758" t="s">
        <v>114</v>
      </c>
      <c r="G758" t="b">
        <v>0</v>
      </c>
      <c r="H758" t="s">
        <v>24</v>
      </c>
      <c r="I758" t="str">
        <f>IF(ISBLANK(H758),"",IF(ISERROR(VLOOKUP(H758,MapTable!$A:$A,1,0)),"컨트롤없음",""))</f>
        <v/>
      </c>
      <c r="J758">
        <f t="shared" si="36"/>
        <v>5</v>
      </c>
      <c r="K758" t="b">
        <f t="shared" ca="1" si="37"/>
        <v>0</v>
      </c>
      <c r="M758" t="str">
        <f>IF(ISBLANK(L758),"",IF(ISERROR(VLOOKUP(L758,MapTable!$A:$A,1,0)),"컨트롤없음",""))</f>
        <v/>
      </c>
      <c r="O758" t="str">
        <f>IF(ISBLANK(N758),"",
IF(ISERROR(FIND(",",N758)),
  IF(ISERROR(VLOOKUP(N758,MapTable!$A:$A,1,0)),"맵없음",
  ""),
IF(ISERROR(FIND(",",N758,FIND(",",N758)+1)),
  IF(OR(ISERROR(VLOOKUP(LEFT(N758,FIND(",",N758)-1),MapTable!$A:$A,1,0)),ISERROR(VLOOKUP(TRIM(MID(N758,FIND(",",N758)+1,999)),MapTable!$A:$A,1,0))),"맵없음",
  ""),
IF(ISERROR(FIND(",",N758,FIND(",",N758,FIND(",",N758)+1)+1)),
  IF(OR(ISERROR(VLOOKUP(LEFT(N758,FIND(",",N758)-1),MapTable!$A:$A,1,0)),ISERROR(VLOOKUP(TRIM(MID(N758,FIND(",",N758)+1,FIND(",",N758,FIND(",",N758)+1)-FIND(",",N758)-1)),MapTable!$A:$A,1,0)),ISERROR(VLOOKUP(TRIM(MID(N758,FIND(",",N758,FIND(",",N758)+1)+1,999)),MapTable!$A:$A,1,0))),"맵없음",
  ""),
IF(ISERROR(FIND(",",N758,FIND(",",N758,FIND(",",N758,FIND(",",N758)+1)+1)+1)),
  IF(OR(ISERROR(VLOOKUP(LEFT(N758,FIND(",",N758)-1),MapTable!$A:$A,1,0)),ISERROR(VLOOKUP(TRIM(MID(N758,FIND(",",N758)+1,FIND(",",N758,FIND(",",N758)+1)-FIND(",",N758)-1)),MapTable!$A:$A,1,0)),ISERROR(VLOOKUP(TRIM(MID(N758,FIND(",",N758,FIND(",",N758)+1)+1,FIND(",",N758,FIND(",",N758,FIND(",",N758)+1)+1)-FIND(",",N758,FIND(",",N758)+1)-1)),MapTable!$A:$A,1,0)),ISERROR(VLOOKUP(TRIM(MID(N758,FIND(",",N758,FIND(",",N758,FIND(",",N758)+1)+1)+1,999)),MapTable!$A:$A,1,0))),"맵없음",
  ""),
)))))</f>
        <v/>
      </c>
      <c r="T758" t="str">
        <f>IF(ISBLANK(S758),"",IF(ISERROR(VLOOKUP(S758,[1]DropTable!$A:$A,1,0)),"드랍없음",""))</f>
        <v/>
      </c>
      <c r="V758" t="str">
        <f>IF(ISBLANK(U758),"",IF(ISERROR(VLOOKUP(U758,[1]DropTable!$A:$A,1,0)),"드랍없음",""))</f>
        <v/>
      </c>
      <c r="X758">
        <v>8.1</v>
      </c>
    </row>
    <row r="759" spans="1:24" x14ac:dyDescent="0.3">
      <c r="A759">
        <v>20</v>
      </c>
      <c r="B759">
        <v>18</v>
      </c>
      <c r="C759">
        <f t="shared" si="38"/>
        <v>1680</v>
      </c>
      <c r="D759">
        <v>420</v>
      </c>
      <c r="E759" t="s">
        <v>114</v>
      </c>
      <c r="G759" t="b">
        <v>0</v>
      </c>
      <c r="H759" t="s">
        <v>24</v>
      </c>
      <c r="I759" t="str">
        <f>IF(ISBLANK(H759),"",IF(ISERROR(VLOOKUP(H759,MapTable!$A:$A,1,0)),"컨트롤없음",""))</f>
        <v/>
      </c>
      <c r="J759">
        <f t="shared" si="36"/>
        <v>11</v>
      </c>
      <c r="K759" t="b">
        <f t="shared" ca="1" si="37"/>
        <v>0</v>
      </c>
      <c r="M759" t="str">
        <f>IF(ISBLANK(L759),"",IF(ISERROR(VLOOKUP(L759,MapTable!$A:$A,1,0)),"컨트롤없음",""))</f>
        <v/>
      </c>
      <c r="O759" t="str">
        <f>IF(ISBLANK(N759),"",
IF(ISERROR(FIND(",",N759)),
  IF(ISERROR(VLOOKUP(N759,MapTable!$A:$A,1,0)),"맵없음",
  ""),
IF(ISERROR(FIND(",",N759,FIND(",",N759)+1)),
  IF(OR(ISERROR(VLOOKUP(LEFT(N759,FIND(",",N759)-1),MapTable!$A:$A,1,0)),ISERROR(VLOOKUP(TRIM(MID(N759,FIND(",",N759)+1,999)),MapTable!$A:$A,1,0))),"맵없음",
  ""),
IF(ISERROR(FIND(",",N759,FIND(",",N759,FIND(",",N759)+1)+1)),
  IF(OR(ISERROR(VLOOKUP(LEFT(N759,FIND(",",N759)-1),MapTable!$A:$A,1,0)),ISERROR(VLOOKUP(TRIM(MID(N759,FIND(",",N759)+1,FIND(",",N759,FIND(",",N759)+1)-FIND(",",N759)-1)),MapTable!$A:$A,1,0)),ISERROR(VLOOKUP(TRIM(MID(N759,FIND(",",N759,FIND(",",N759)+1)+1,999)),MapTable!$A:$A,1,0))),"맵없음",
  ""),
IF(ISERROR(FIND(",",N759,FIND(",",N759,FIND(",",N759,FIND(",",N759)+1)+1)+1)),
  IF(OR(ISERROR(VLOOKUP(LEFT(N759,FIND(",",N759)-1),MapTable!$A:$A,1,0)),ISERROR(VLOOKUP(TRIM(MID(N759,FIND(",",N759)+1,FIND(",",N759,FIND(",",N759)+1)-FIND(",",N759)-1)),MapTable!$A:$A,1,0)),ISERROR(VLOOKUP(TRIM(MID(N759,FIND(",",N759,FIND(",",N759)+1)+1,FIND(",",N759,FIND(",",N759,FIND(",",N759)+1)+1)-FIND(",",N759,FIND(",",N759)+1)-1)),MapTable!$A:$A,1,0)),ISERROR(VLOOKUP(TRIM(MID(N759,FIND(",",N759,FIND(",",N759,FIND(",",N759)+1)+1)+1,999)),MapTable!$A:$A,1,0))),"맵없음",
  ""),
)))))</f>
        <v/>
      </c>
      <c r="T759" t="str">
        <f>IF(ISBLANK(S759),"",IF(ISERROR(VLOOKUP(S759,[1]DropTable!$A:$A,1,0)),"드랍없음",""))</f>
        <v/>
      </c>
      <c r="V759" t="str">
        <f>IF(ISBLANK(U759),"",IF(ISERROR(VLOOKUP(U759,[1]DropTable!$A:$A,1,0)),"드랍없음",""))</f>
        <v/>
      </c>
      <c r="X759">
        <v>8.1</v>
      </c>
    </row>
    <row r="760" spans="1:24" x14ac:dyDescent="0.3">
      <c r="A760">
        <v>20</v>
      </c>
      <c r="B760">
        <v>19</v>
      </c>
      <c r="C760">
        <f t="shared" si="38"/>
        <v>1680</v>
      </c>
      <c r="D760">
        <v>420</v>
      </c>
      <c r="E760" t="s">
        <v>114</v>
      </c>
      <c r="G760" t="b">
        <v>0</v>
      </c>
      <c r="H760" t="s">
        <v>24</v>
      </c>
      <c r="I760" t="str">
        <f>IF(ISBLANK(H760),"",IF(ISERROR(VLOOKUP(H760,MapTable!$A:$A,1,0)),"컨트롤없음",""))</f>
        <v/>
      </c>
      <c r="J760">
        <f t="shared" si="36"/>
        <v>5</v>
      </c>
      <c r="K760" t="b">
        <f t="shared" ca="1" si="37"/>
        <v>1</v>
      </c>
      <c r="M760" t="str">
        <f>IF(ISBLANK(L760),"",IF(ISERROR(VLOOKUP(L760,MapTable!$A:$A,1,0)),"컨트롤없음",""))</f>
        <v/>
      </c>
      <c r="O760" t="str">
        <f>IF(ISBLANK(N760),"",
IF(ISERROR(FIND(",",N760)),
  IF(ISERROR(VLOOKUP(N760,MapTable!$A:$A,1,0)),"맵없음",
  ""),
IF(ISERROR(FIND(",",N760,FIND(",",N760)+1)),
  IF(OR(ISERROR(VLOOKUP(LEFT(N760,FIND(",",N760)-1),MapTable!$A:$A,1,0)),ISERROR(VLOOKUP(TRIM(MID(N760,FIND(",",N760)+1,999)),MapTable!$A:$A,1,0))),"맵없음",
  ""),
IF(ISERROR(FIND(",",N760,FIND(",",N760,FIND(",",N760)+1)+1)),
  IF(OR(ISERROR(VLOOKUP(LEFT(N760,FIND(",",N760)-1),MapTable!$A:$A,1,0)),ISERROR(VLOOKUP(TRIM(MID(N760,FIND(",",N760)+1,FIND(",",N760,FIND(",",N760)+1)-FIND(",",N760)-1)),MapTable!$A:$A,1,0)),ISERROR(VLOOKUP(TRIM(MID(N760,FIND(",",N760,FIND(",",N760)+1)+1,999)),MapTable!$A:$A,1,0))),"맵없음",
  ""),
IF(ISERROR(FIND(",",N760,FIND(",",N760,FIND(",",N760,FIND(",",N760)+1)+1)+1)),
  IF(OR(ISERROR(VLOOKUP(LEFT(N760,FIND(",",N760)-1),MapTable!$A:$A,1,0)),ISERROR(VLOOKUP(TRIM(MID(N760,FIND(",",N760)+1,FIND(",",N760,FIND(",",N760)+1)-FIND(",",N760)-1)),MapTable!$A:$A,1,0)),ISERROR(VLOOKUP(TRIM(MID(N760,FIND(",",N760,FIND(",",N760)+1)+1,FIND(",",N760,FIND(",",N760,FIND(",",N760)+1)+1)-FIND(",",N760,FIND(",",N760)+1)-1)),MapTable!$A:$A,1,0)),ISERROR(VLOOKUP(TRIM(MID(N760,FIND(",",N760,FIND(",",N760,FIND(",",N760)+1)+1)+1,999)),MapTable!$A:$A,1,0))),"맵없음",
  ""),
)))))</f>
        <v/>
      </c>
      <c r="T760" t="str">
        <f>IF(ISBLANK(S760),"",IF(ISERROR(VLOOKUP(S760,[1]DropTable!$A:$A,1,0)),"드랍없음",""))</f>
        <v/>
      </c>
      <c r="V760" t="str">
        <f>IF(ISBLANK(U760),"",IF(ISERROR(VLOOKUP(U760,[1]DropTable!$A:$A,1,0)),"드랍없음",""))</f>
        <v/>
      </c>
      <c r="X760">
        <v>8.1</v>
      </c>
    </row>
    <row r="761" spans="1:24" x14ac:dyDescent="0.3">
      <c r="A761">
        <v>20</v>
      </c>
      <c r="B761">
        <v>20</v>
      </c>
      <c r="C761">
        <f t="shared" si="38"/>
        <v>1680</v>
      </c>
      <c r="D761">
        <v>420</v>
      </c>
      <c r="E761" t="s">
        <v>114</v>
      </c>
      <c r="G761" t="b">
        <v>0</v>
      </c>
      <c r="H761" t="s">
        <v>24</v>
      </c>
      <c r="I761" t="str">
        <f>IF(ISBLANK(H761),"",IF(ISERROR(VLOOKUP(H761,MapTable!$A:$A,1,0)),"컨트롤없음",""))</f>
        <v/>
      </c>
      <c r="J761">
        <f t="shared" si="36"/>
        <v>12</v>
      </c>
      <c r="K761" t="b">
        <f t="shared" ca="1" si="37"/>
        <v>0</v>
      </c>
      <c r="M761" t="str">
        <f>IF(ISBLANK(L761),"",IF(ISERROR(VLOOKUP(L761,MapTable!$A:$A,1,0)),"컨트롤없음",""))</f>
        <v/>
      </c>
      <c r="O761" t="str">
        <f>IF(ISBLANK(N761),"",
IF(ISERROR(FIND(",",N761)),
  IF(ISERROR(VLOOKUP(N761,MapTable!$A:$A,1,0)),"맵없음",
  ""),
IF(ISERROR(FIND(",",N761,FIND(",",N761)+1)),
  IF(OR(ISERROR(VLOOKUP(LEFT(N761,FIND(",",N761)-1),MapTable!$A:$A,1,0)),ISERROR(VLOOKUP(TRIM(MID(N761,FIND(",",N761)+1,999)),MapTable!$A:$A,1,0))),"맵없음",
  ""),
IF(ISERROR(FIND(",",N761,FIND(",",N761,FIND(",",N761)+1)+1)),
  IF(OR(ISERROR(VLOOKUP(LEFT(N761,FIND(",",N761)-1),MapTable!$A:$A,1,0)),ISERROR(VLOOKUP(TRIM(MID(N761,FIND(",",N761)+1,FIND(",",N761,FIND(",",N761)+1)-FIND(",",N761)-1)),MapTable!$A:$A,1,0)),ISERROR(VLOOKUP(TRIM(MID(N761,FIND(",",N761,FIND(",",N761)+1)+1,999)),MapTable!$A:$A,1,0))),"맵없음",
  ""),
IF(ISERROR(FIND(",",N761,FIND(",",N761,FIND(",",N761,FIND(",",N761)+1)+1)+1)),
  IF(OR(ISERROR(VLOOKUP(LEFT(N761,FIND(",",N761)-1),MapTable!$A:$A,1,0)),ISERROR(VLOOKUP(TRIM(MID(N761,FIND(",",N761)+1,FIND(",",N761,FIND(",",N761)+1)-FIND(",",N761)-1)),MapTable!$A:$A,1,0)),ISERROR(VLOOKUP(TRIM(MID(N761,FIND(",",N761,FIND(",",N761)+1)+1,FIND(",",N761,FIND(",",N761,FIND(",",N761)+1)+1)-FIND(",",N761,FIND(",",N761)+1)-1)),MapTable!$A:$A,1,0)),ISERROR(VLOOKUP(TRIM(MID(N761,FIND(",",N761,FIND(",",N761,FIND(",",N761)+1)+1)+1,999)),MapTable!$A:$A,1,0))),"맵없음",
  ""),
)))))</f>
        <v/>
      </c>
      <c r="T761" t="str">
        <f>IF(ISBLANK(S761),"",IF(ISERROR(VLOOKUP(S761,[1]DropTable!$A:$A,1,0)),"드랍없음",""))</f>
        <v/>
      </c>
      <c r="V761" t="str">
        <f>IF(ISBLANK(U761),"",IF(ISERROR(VLOOKUP(U761,[1]DropTable!$A:$A,1,0)),"드랍없음",""))</f>
        <v/>
      </c>
      <c r="X761">
        <v>8.1</v>
      </c>
    </row>
    <row r="762" spans="1:24" x14ac:dyDescent="0.3">
      <c r="A762">
        <v>21</v>
      </c>
      <c r="B762">
        <v>0</v>
      </c>
      <c r="C762">
        <v>1680</v>
      </c>
      <c r="D762">
        <v>420</v>
      </c>
      <c r="E762" t="s">
        <v>114</v>
      </c>
      <c r="G762" t="b">
        <v>0</v>
      </c>
      <c r="H762" t="s">
        <v>64</v>
      </c>
      <c r="I762" t="str">
        <f>IF(ISBLANK(H762),"",IF(ISERROR(VLOOKUP(H762,MapTable!$A:$A,1,0)),"컨트롤없음",""))</f>
        <v/>
      </c>
      <c r="J762">
        <f t="shared" si="36"/>
        <v>0</v>
      </c>
      <c r="K762" t="b">
        <f t="shared" ca="1" si="37"/>
        <v>1</v>
      </c>
      <c r="M762" t="str">
        <f>IF(ISBLANK(L762),"",IF(ISERROR(VLOOKUP(L762,MapTable!$A:$A,1,0)),"컨트롤없음",""))</f>
        <v/>
      </c>
      <c r="O762" t="str">
        <f>IF(ISBLANK(N762),"",
IF(ISERROR(FIND(",",N762)),
  IF(ISERROR(VLOOKUP(N762,MapTable!$A:$A,1,0)),"맵없음",
  ""),
IF(ISERROR(FIND(",",N762,FIND(",",N762)+1)),
  IF(OR(ISERROR(VLOOKUP(LEFT(N762,FIND(",",N762)-1),MapTable!$A:$A,1,0)),ISERROR(VLOOKUP(TRIM(MID(N762,FIND(",",N762)+1,999)),MapTable!$A:$A,1,0))),"맵없음",
  ""),
IF(ISERROR(FIND(",",N762,FIND(",",N762,FIND(",",N762)+1)+1)),
  IF(OR(ISERROR(VLOOKUP(LEFT(N762,FIND(",",N762)-1),MapTable!$A:$A,1,0)),ISERROR(VLOOKUP(TRIM(MID(N762,FIND(",",N762)+1,FIND(",",N762,FIND(",",N762)+1)-FIND(",",N762)-1)),MapTable!$A:$A,1,0)),ISERROR(VLOOKUP(TRIM(MID(N762,FIND(",",N762,FIND(",",N762)+1)+1,999)),MapTable!$A:$A,1,0))),"맵없음",
  ""),
IF(ISERROR(FIND(",",N762,FIND(",",N762,FIND(",",N762,FIND(",",N762)+1)+1)+1)),
  IF(OR(ISERROR(VLOOKUP(LEFT(N762,FIND(",",N762)-1),MapTable!$A:$A,1,0)),ISERROR(VLOOKUP(TRIM(MID(N762,FIND(",",N762)+1,FIND(",",N762,FIND(",",N762)+1)-FIND(",",N762)-1)),MapTable!$A:$A,1,0)),ISERROR(VLOOKUP(TRIM(MID(N762,FIND(",",N762,FIND(",",N762)+1)+1,FIND(",",N762,FIND(",",N762,FIND(",",N762)+1)+1)-FIND(",",N762,FIND(",",N762)+1)-1)),MapTable!$A:$A,1,0)),ISERROR(VLOOKUP(TRIM(MID(N762,FIND(",",N762,FIND(",",N762,FIND(",",N762)+1)+1)+1,999)),MapTable!$A:$A,1,0))),"맵없음",
  ""),
)))))</f>
        <v/>
      </c>
      <c r="T762" t="str">
        <f>IF(ISBLANK(S762),"",IF(ISERROR(VLOOKUP(S762,[1]DropTable!$A:$A,1,0)),"드랍없음",""))</f>
        <v/>
      </c>
      <c r="V762" t="str">
        <f>IF(ISBLANK(U762),"",IF(ISERROR(VLOOKUP(U762,[1]DropTable!$A:$A,1,0)),"드랍없음",""))</f>
        <v/>
      </c>
      <c r="X762">
        <v>8.1</v>
      </c>
    </row>
    <row r="763" spans="1:24" x14ac:dyDescent="0.3">
      <c r="A763">
        <v>21</v>
      </c>
      <c r="B763">
        <v>1</v>
      </c>
      <c r="C763">
        <f t="shared" si="38"/>
        <v>1680</v>
      </c>
      <c r="D763">
        <v>420</v>
      </c>
      <c r="E763" t="s">
        <v>114</v>
      </c>
      <c r="G763" t="b">
        <v>0</v>
      </c>
      <c r="H763" t="s">
        <v>24</v>
      </c>
      <c r="I763" t="str">
        <f>IF(ISBLANK(H763),"",IF(ISERROR(VLOOKUP(H763,MapTable!$A:$A,1,0)),"컨트롤없음",""))</f>
        <v/>
      </c>
      <c r="J763">
        <f t="shared" si="36"/>
        <v>12</v>
      </c>
      <c r="K763" t="b">
        <f t="shared" ca="1" si="37"/>
        <v>1</v>
      </c>
      <c r="M763" t="str">
        <f>IF(ISBLANK(L763),"",IF(ISERROR(VLOOKUP(L763,MapTable!$A:$A,1,0)),"컨트롤없음",""))</f>
        <v/>
      </c>
      <c r="O763" t="str">
        <f>IF(ISBLANK(N763),"",
IF(ISERROR(FIND(",",N763)),
  IF(ISERROR(VLOOKUP(N763,MapTable!$A:$A,1,0)),"맵없음",
  ""),
IF(ISERROR(FIND(",",N763,FIND(",",N763)+1)),
  IF(OR(ISERROR(VLOOKUP(LEFT(N763,FIND(",",N763)-1),MapTable!$A:$A,1,0)),ISERROR(VLOOKUP(TRIM(MID(N763,FIND(",",N763)+1,999)),MapTable!$A:$A,1,0))),"맵없음",
  ""),
IF(ISERROR(FIND(",",N763,FIND(",",N763,FIND(",",N763)+1)+1)),
  IF(OR(ISERROR(VLOOKUP(LEFT(N763,FIND(",",N763)-1),MapTable!$A:$A,1,0)),ISERROR(VLOOKUP(TRIM(MID(N763,FIND(",",N763)+1,FIND(",",N763,FIND(",",N763)+1)-FIND(",",N763)-1)),MapTable!$A:$A,1,0)),ISERROR(VLOOKUP(TRIM(MID(N763,FIND(",",N763,FIND(",",N763)+1)+1,999)),MapTable!$A:$A,1,0))),"맵없음",
  ""),
IF(ISERROR(FIND(",",N763,FIND(",",N763,FIND(",",N763,FIND(",",N763)+1)+1)+1)),
  IF(OR(ISERROR(VLOOKUP(LEFT(N763,FIND(",",N763)-1),MapTable!$A:$A,1,0)),ISERROR(VLOOKUP(TRIM(MID(N763,FIND(",",N763)+1,FIND(",",N763,FIND(",",N763)+1)-FIND(",",N763)-1)),MapTable!$A:$A,1,0)),ISERROR(VLOOKUP(TRIM(MID(N763,FIND(",",N763,FIND(",",N763)+1)+1,FIND(",",N763,FIND(",",N763,FIND(",",N763)+1)+1)-FIND(",",N763,FIND(",",N763)+1)-1)),MapTable!$A:$A,1,0)),ISERROR(VLOOKUP(TRIM(MID(N763,FIND(",",N763,FIND(",",N763,FIND(",",N763)+1)+1)+1,999)),MapTable!$A:$A,1,0))),"맵없음",
  ""),
)))))</f>
        <v/>
      </c>
      <c r="T763" t="str">
        <f>IF(ISBLANK(S763),"",IF(ISERROR(VLOOKUP(S763,[1]DropTable!$A:$A,1,0)),"드랍없음",""))</f>
        <v/>
      </c>
      <c r="V763" t="str">
        <f>IF(ISBLANK(U763),"",IF(ISERROR(VLOOKUP(U763,[1]DropTable!$A:$A,1,0)),"드랍없음",""))</f>
        <v/>
      </c>
      <c r="X763">
        <v>8.1</v>
      </c>
    </row>
    <row r="764" spans="1:24" x14ac:dyDescent="0.3">
      <c r="A764">
        <v>21</v>
      </c>
      <c r="B764">
        <v>2</v>
      </c>
      <c r="C764">
        <f t="shared" si="38"/>
        <v>1680</v>
      </c>
      <c r="D764">
        <v>420</v>
      </c>
      <c r="E764" t="s">
        <v>114</v>
      </c>
      <c r="G764" t="b">
        <v>0</v>
      </c>
      <c r="H764" t="s">
        <v>24</v>
      </c>
      <c r="I764" t="str">
        <f>IF(ISBLANK(H764),"",IF(ISERROR(VLOOKUP(H764,MapTable!$A:$A,1,0)),"컨트롤없음",""))</f>
        <v/>
      </c>
      <c r="J764">
        <f t="shared" si="36"/>
        <v>12</v>
      </c>
      <c r="K764" t="b">
        <f t="shared" ca="1" si="37"/>
        <v>1</v>
      </c>
      <c r="M764" t="str">
        <f>IF(ISBLANK(L764),"",IF(ISERROR(VLOOKUP(L764,MapTable!$A:$A,1,0)),"컨트롤없음",""))</f>
        <v/>
      </c>
      <c r="O764" t="str">
        <f>IF(ISBLANK(N764),"",
IF(ISERROR(FIND(",",N764)),
  IF(ISERROR(VLOOKUP(N764,MapTable!$A:$A,1,0)),"맵없음",
  ""),
IF(ISERROR(FIND(",",N764,FIND(",",N764)+1)),
  IF(OR(ISERROR(VLOOKUP(LEFT(N764,FIND(",",N764)-1),MapTable!$A:$A,1,0)),ISERROR(VLOOKUP(TRIM(MID(N764,FIND(",",N764)+1,999)),MapTable!$A:$A,1,0))),"맵없음",
  ""),
IF(ISERROR(FIND(",",N764,FIND(",",N764,FIND(",",N764)+1)+1)),
  IF(OR(ISERROR(VLOOKUP(LEFT(N764,FIND(",",N764)-1),MapTable!$A:$A,1,0)),ISERROR(VLOOKUP(TRIM(MID(N764,FIND(",",N764)+1,FIND(",",N764,FIND(",",N764)+1)-FIND(",",N764)-1)),MapTable!$A:$A,1,0)),ISERROR(VLOOKUP(TRIM(MID(N764,FIND(",",N764,FIND(",",N764)+1)+1,999)),MapTable!$A:$A,1,0))),"맵없음",
  ""),
IF(ISERROR(FIND(",",N764,FIND(",",N764,FIND(",",N764,FIND(",",N764)+1)+1)+1)),
  IF(OR(ISERROR(VLOOKUP(LEFT(N764,FIND(",",N764)-1),MapTable!$A:$A,1,0)),ISERROR(VLOOKUP(TRIM(MID(N764,FIND(",",N764)+1,FIND(",",N764,FIND(",",N764)+1)-FIND(",",N764)-1)),MapTable!$A:$A,1,0)),ISERROR(VLOOKUP(TRIM(MID(N764,FIND(",",N764,FIND(",",N764)+1)+1,FIND(",",N764,FIND(",",N764,FIND(",",N764)+1)+1)-FIND(",",N764,FIND(",",N764)+1)-1)),MapTable!$A:$A,1,0)),ISERROR(VLOOKUP(TRIM(MID(N764,FIND(",",N764,FIND(",",N764,FIND(",",N764)+1)+1)+1,999)),MapTable!$A:$A,1,0))),"맵없음",
  ""),
)))))</f>
        <v/>
      </c>
      <c r="T764" t="str">
        <f>IF(ISBLANK(S764),"",IF(ISERROR(VLOOKUP(S764,[1]DropTable!$A:$A,1,0)),"드랍없음",""))</f>
        <v/>
      </c>
      <c r="V764" t="str">
        <f>IF(ISBLANK(U764),"",IF(ISERROR(VLOOKUP(U764,[1]DropTable!$A:$A,1,0)),"드랍없음",""))</f>
        <v/>
      </c>
      <c r="X764">
        <v>8.1</v>
      </c>
    </row>
    <row r="765" spans="1:24" x14ac:dyDescent="0.3">
      <c r="A765">
        <v>21</v>
      </c>
      <c r="B765">
        <v>3</v>
      </c>
      <c r="C765">
        <f t="shared" si="38"/>
        <v>1680</v>
      </c>
      <c r="D765">
        <v>420</v>
      </c>
      <c r="E765" t="s">
        <v>114</v>
      </c>
      <c r="G765" t="b">
        <v>0</v>
      </c>
      <c r="H765" t="s">
        <v>24</v>
      </c>
      <c r="I765" t="str">
        <f>IF(ISBLANK(H765),"",IF(ISERROR(VLOOKUP(H765,MapTable!$A:$A,1,0)),"컨트롤없음",""))</f>
        <v/>
      </c>
      <c r="J765">
        <f t="shared" si="36"/>
        <v>12</v>
      </c>
      <c r="K765" t="b">
        <f t="shared" ca="1" si="37"/>
        <v>1</v>
      </c>
      <c r="M765" t="str">
        <f>IF(ISBLANK(L765),"",IF(ISERROR(VLOOKUP(L765,MapTable!$A:$A,1,0)),"컨트롤없음",""))</f>
        <v/>
      </c>
      <c r="O765" t="str">
        <f>IF(ISBLANK(N765),"",
IF(ISERROR(FIND(",",N765)),
  IF(ISERROR(VLOOKUP(N765,MapTable!$A:$A,1,0)),"맵없음",
  ""),
IF(ISERROR(FIND(",",N765,FIND(",",N765)+1)),
  IF(OR(ISERROR(VLOOKUP(LEFT(N765,FIND(",",N765)-1),MapTable!$A:$A,1,0)),ISERROR(VLOOKUP(TRIM(MID(N765,FIND(",",N765)+1,999)),MapTable!$A:$A,1,0))),"맵없음",
  ""),
IF(ISERROR(FIND(",",N765,FIND(",",N765,FIND(",",N765)+1)+1)),
  IF(OR(ISERROR(VLOOKUP(LEFT(N765,FIND(",",N765)-1),MapTable!$A:$A,1,0)),ISERROR(VLOOKUP(TRIM(MID(N765,FIND(",",N765)+1,FIND(",",N765,FIND(",",N765)+1)-FIND(",",N765)-1)),MapTable!$A:$A,1,0)),ISERROR(VLOOKUP(TRIM(MID(N765,FIND(",",N765,FIND(",",N765)+1)+1,999)),MapTable!$A:$A,1,0))),"맵없음",
  ""),
IF(ISERROR(FIND(",",N765,FIND(",",N765,FIND(",",N765,FIND(",",N765)+1)+1)+1)),
  IF(OR(ISERROR(VLOOKUP(LEFT(N765,FIND(",",N765)-1),MapTable!$A:$A,1,0)),ISERROR(VLOOKUP(TRIM(MID(N765,FIND(",",N765)+1,FIND(",",N765,FIND(",",N765)+1)-FIND(",",N765)-1)),MapTable!$A:$A,1,0)),ISERROR(VLOOKUP(TRIM(MID(N765,FIND(",",N765,FIND(",",N765)+1)+1,FIND(",",N765,FIND(",",N765,FIND(",",N765)+1)+1)-FIND(",",N765,FIND(",",N765)+1)-1)),MapTable!$A:$A,1,0)),ISERROR(VLOOKUP(TRIM(MID(N765,FIND(",",N765,FIND(",",N765,FIND(",",N765)+1)+1)+1,999)),MapTable!$A:$A,1,0))),"맵없음",
  ""),
)))))</f>
        <v/>
      </c>
      <c r="T765" t="str">
        <f>IF(ISBLANK(S765),"",IF(ISERROR(VLOOKUP(S765,[1]DropTable!$A:$A,1,0)),"드랍없음",""))</f>
        <v/>
      </c>
      <c r="V765" t="str">
        <f>IF(ISBLANK(U765),"",IF(ISERROR(VLOOKUP(U765,[1]DropTable!$A:$A,1,0)),"드랍없음",""))</f>
        <v/>
      </c>
      <c r="X765">
        <v>8.1</v>
      </c>
    </row>
    <row r="766" spans="1:24" x14ac:dyDescent="0.3">
      <c r="A766">
        <v>21</v>
      </c>
      <c r="B766">
        <v>4</v>
      </c>
      <c r="C766">
        <f t="shared" si="38"/>
        <v>1680</v>
      </c>
      <c r="D766">
        <v>420</v>
      </c>
      <c r="E766" t="s">
        <v>114</v>
      </c>
      <c r="G766" t="b">
        <v>0</v>
      </c>
      <c r="H766" t="s">
        <v>24</v>
      </c>
      <c r="I766" t="str">
        <f>IF(ISBLANK(H766),"",IF(ISERROR(VLOOKUP(H766,MapTable!$A:$A,1,0)),"컨트롤없음",""))</f>
        <v/>
      </c>
      <c r="J766">
        <f t="shared" si="36"/>
        <v>12</v>
      </c>
      <c r="K766" t="b">
        <f t="shared" ca="1" si="37"/>
        <v>1</v>
      </c>
      <c r="M766" t="str">
        <f>IF(ISBLANK(L766),"",IF(ISERROR(VLOOKUP(L766,MapTable!$A:$A,1,0)),"컨트롤없음",""))</f>
        <v/>
      </c>
      <c r="O766" t="str">
        <f>IF(ISBLANK(N766),"",
IF(ISERROR(FIND(",",N766)),
  IF(ISERROR(VLOOKUP(N766,MapTable!$A:$A,1,0)),"맵없음",
  ""),
IF(ISERROR(FIND(",",N766,FIND(",",N766)+1)),
  IF(OR(ISERROR(VLOOKUP(LEFT(N766,FIND(",",N766)-1),MapTable!$A:$A,1,0)),ISERROR(VLOOKUP(TRIM(MID(N766,FIND(",",N766)+1,999)),MapTable!$A:$A,1,0))),"맵없음",
  ""),
IF(ISERROR(FIND(",",N766,FIND(",",N766,FIND(",",N766)+1)+1)),
  IF(OR(ISERROR(VLOOKUP(LEFT(N766,FIND(",",N766)-1),MapTable!$A:$A,1,0)),ISERROR(VLOOKUP(TRIM(MID(N766,FIND(",",N766)+1,FIND(",",N766,FIND(",",N766)+1)-FIND(",",N766)-1)),MapTable!$A:$A,1,0)),ISERROR(VLOOKUP(TRIM(MID(N766,FIND(",",N766,FIND(",",N766)+1)+1,999)),MapTable!$A:$A,1,0))),"맵없음",
  ""),
IF(ISERROR(FIND(",",N766,FIND(",",N766,FIND(",",N766,FIND(",",N766)+1)+1)+1)),
  IF(OR(ISERROR(VLOOKUP(LEFT(N766,FIND(",",N766)-1),MapTable!$A:$A,1,0)),ISERROR(VLOOKUP(TRIM(MID(N766,FIND(",",N766)+1,FIND(",",N766,FIND(",",N766)+1)-FIND(",",N766)-1)),MapTable!$A:$A,1,0)),ISERROR(VLOOKUP(TRIM(MID(N766,FIND(",",N766,FIND(",",N766)+1)+1,FIND(",",N766,FIND(",",N766,FIND(",",N766)+1)+1)-FIND(",",N766,FIND(",",N766)+1)-1)),MapTable!$A:$A,1,0)),ISERROR(VLOOKUP(TRIM(MID(N766,FIND(",",N766,FIND(",",N766,FIND(",",N766)+1)+1)+1,999)),MapTable!$A:$A,1,0))),"맵없음",
  ""),
)))))</f>
        <v/>
      </c>
      <c r="T766" t="str">
        <f>IF(ISBLANK(S766),"",IF(ISERROR(VLOOKUP(S766,[1]DropTable!$A:$A,1,0)),"드랍없음",""))</f>
        <v/>
      </c>
      <c r="V766" t="str">
        <f>IF(ISBLANK(U766),"",IF(ISERROR(VLOOKUP(U766,[1]DropTable!$A:$A,1,0)),"드랍없음",""))</f>
        <v/>
      </c>
      <c r="X766">
        <v>8.1</v>
      </c>
    </row>
    <row r="767" spans="1:24" x14ac:dyDescent="0.3">
      <c r="A767">
        <v>21</v>
      </c>
      <c r="B767">
        <v>5</v>
      </c>
      <c r="C767">
        <f t="shared" si="38"/>
        <v>1680</v>
      </c>
      <c r="D767">
        <v>420</v>
      </c>
      <c r="E767" t="s">
        <v>114</v>
      </c>
      <c r="G767" t="b">
        <v>0</v>
      </c>
      <c r="H767" t="s">
        <v>24</v>
      </c>
      <c r="I767" t="str">
        <f>IF(ISBLANK(H767),"",IF(ISERROR(VLOOKUP(H767,MapTable!$A:$A,1,0)),"컨트롤없음",""))</f>
        <v/>
      </c>
      <c r="J767">
        <f t="shared" si="36"/>
        <v>12</v>
      </c>
      <c r="K767" t="b">
        <f t="shared" ca="1" si="37"/>
        <v>1</v>
      </c>
      <c r="M767" t="str">
        <f>IF(ISBLANK(L767),"",IF(ISERROR(VLOOKUP(L767,MapTable!$A:$A,1,0)),"컨트롤없음",""))</f>
        <v/>
      </c>
      <c r="O767" t="str">
        <f>IF(ISBLANK(N767),"",
IF(ISERROR(FIND(",",N767)),
  IF(ISERROR(VLOOKUP(N767,MapTable!$A:$A,1,0)),"맵없음",
  ""),
IF(ISERROR(FIND(",",N767,FIND(",",N767)+1)),
  IF(OR(ISERROR(VLOOKUP(LEFT(N767,FIND(",",N767)-1),MapTable!$A:$A,1,0)),ISERROR(VLOOKUP(TRIM(MID(N767,FIND(",",N767)+1,999)),MapTable!$A:$A,1,0))),"맵없음",
  ""),
IF(ISERROR(FIND(",",N767,FIND(",",N767,FIND(",",N767)+1)+1)),
  IF(OR(ISERROR(VLOOKUP(LEFT(N767,FIND(",",N767)-1),MapTable!$A:$A,1,0)),ISERROR(VLOOKUP(TRIM(MID(N767,FIND(",",N767)+1,FIND(",",N767,FIND(",",N767)+1)-FIND(",",N767)-1)),MapTable!$A:$A,1,0)),ISERROR(VLOOKUP(TRIM(MID(N767,FIND(",",N767,FIND(",",N767)+1)+1,999)),MapTable!$A:$A,1,0))),"맵없음",
  ""),
IF(ISERROR(FIND(",",N767,FIND(",",N767,FIND(",",N767,FIND(",",N767)+1)+1)+1)),
  IF(OR(ISERROR(VLOOKUP(LEFT(N767,FIND(",",N767)-1),MapTable!$A:$A,1,0)),ISERROR(VLOOKUP(TRIM(MID(N767,FIND(",",N767)+1,FIND(",",N767,FIND(",",N767)+1)-FIND(",",N767)-1)),MapTable!$A:$A,1,0)),ISERROR(VLOOKUP(TRIM(MID(N767,FIND(",",N767,FIND(",",N767)+1)+1,FIND(",",N767,FIND(",",N767,FIND(",",N767)+1)+1)-FIND(",",N767,FIND(",",N767)+1)-1)),MapTable!$A:$A,1,0)),ISERROR(VLOOKUP(TRIM(MID(N767,FIND(",",N767,FIND(",",N767,FIND(",",N767)+1)+1)+1,999)),MapTable!$A:$A,1,0))),"맵없음",
  ""),
)))))</f>
        <v/>
      </c>
      <c r="T767" t="str">
        <f>IF(ISBLANK(S767),"",IF(ISERROR(VLOOKUP(S767,[1]DropTable!$A:$A,1,0)),"드랍없음",""))</f>
        <v/>
      </c>
      <c r="V767" t="str">
        <f>IF(ISBLANK(U767),"",IF(ISERROR(VLOOKUP(U767,[1]DropTable!$A:$A,1,0)),"드랍없음",""))</f>
        <v/>
      </c>
      <c r="X767">
        <v>8.1</v>
      </c>
    </row>
    <row r="768" spans="1:24" x14ac:dyDescent="0.3">
      <c r="A768">
        <v>21</v>
      </c>
      <c r="B768">
        <v>6</v>
      </c>
      <c r="C768">
        <f t="shared" si="38"/>
        <v>1680</v>
      </c>
      <c r="D768">
        <v>420</v>
      </c>
      <c r="E768" t="s">
        <v>114</v>
      </c>
      <c r="G768" t="b">
        <v>0</v>
      </c>
      <c r="H768" t="s">
        <v>24</v>
      </c>
      <c r="I768" t="str">
        <f>IF(ISBLANK(H768),"",IF(ISERROR(VLOOKUP(H768,MapTable!$A:$A,1,0)),"컨트롤없음",""))</f>
        <v/>
      </c>
      <c r="J768">
        <f t="shared" si="36"/>
        <v>12</v>
      </c>
      <c r="K768" t="b">
        <f t="shared" ca="1" si="37"/>
        <v>1</v>
      </c>
      <c r="M768" t="str">
        <f>IF(ISBLANK(L768),"",IF(ISERROR(VLOOKUP(L768,MapTable!$A:$A,1,0)),"컨트롤없음",""))</f>
        <v/>
      </c>
      <c r="O768" t="str">
        <f>IF(ISBLANK(N768),"",
IF(ISERROR(FIND(",",N768)),
  IF(ISERROR(VLOOKUP(N768,MapTable!$A:$A,1,0)),"맵없음",
  ""),
IF(ISERROR(FIND(",",N768,FIND(",",N768)+1)),
  IF(OR(ISERROR(VLOOKUP(LEFT(N768,FIND(",",N768)-1),MapTable!$A:$A,1,0)),ISERROR(VLOOKUP(TRIM(MID(N768,FIND(",",N768)+1,999)),MapTable!$A:$A,1,0))),"맵없음",
  ""),
IF(ISERROR(FIND(",",N768,FIND(",",N768,FIND(",",N768)+1)+1)),
  IF(OR(ISERROR(VLOOKUP(LEFT(N768,FIND(",",N768)-1),MapTable!$A:$A,1,0)),ISERROR(VLOOKUP(TRIM(MID(N768,FIND(",",N768)+1,FIND(",",N768,FIND(",",N768)+1)-FIND(",",N768)-1)),MapTable!$A:$A,1,0)),ISERROR(VLOOKUP(TRIM(MID(N768,FIND(",",N768,FIND(",",N768)+1)+1,999)),MapTable!$A:$A,1,0))),"맵없음",
  ""),
IF(ISERROR(FIND(",",N768,FIND(",",N768,FIND(",",N768,FIND(",",N768)+1)+1)+1)),
  IF(OR(ISERROR(VLOOKUP(LEFT(N768,FIND(",",N768)-1),MapTable!$A:$A,1,0)),ISERROR(VLOOKUP(TRIM(MID(N768,FIND(",",N768)+1,FIND(",",N768,FIND(",",N768)+1)-FIND(",",N768)-1)),MapTable!$A:$A,1,0)),ISERROR(VLOOKUP(TRIM(MID(N768,FIND(",",N768,FIND(",",N768)+1)+1,FIND(",",N768,FIND(",",N768,FIND(",",N768)+1)+1)-FIND(",",N768,FIND(",",N768)+1)-1)),MapTable!$A:$A,1,0)),ISERROR(VLOOKUP(TRIM(MID(N768,FIND(",",N768,FIND(",",N768,FIND(",",N768)+1)+1)+1,999)),MapTable!$A:$A,1,0))),"맵없음",
  ""),
)))))</f>
        <v/>
      </c>
      <c r="T768" t="str">
        <f>IF(ISBLANK(S768),"",IF(ISERROR(VLOOKUP(S768,[1]DropTable!$A:$A,1,0)),"드랍없음",""))</f>
        <v/>
      </c>
      <c r="V768" t="str">
        <f>IF(ISBLANK(U768),"",IF(ISERROR(VLOOKUP(U768,[1]DropTable!$A:$A,1,0)),"드랍없음",""))</f>
        <v/>
      </c>
      <c r="X768">
        <v>8.1</v>
      </c>
    </row>
    <row r="769" spans="1:24" x14ac:dyDescent="0.3">
      <c r="A769">
        <v>21</v>
      </c>
      <c r="B769">
        <v>7</v>
      </c>
      <c r="C769">
        <f t="shared" si="38"/>
        <v>1680</v>
      </c>
      <c r="D769">
        <v>420</v>
      </c>
      <c r="E769" t="s">
        <v>114</v>
      </c>
      <c r="G769" t="b">
        <v>0</v>
      </c>
      <c r="H769" t="s">
        <v>24</v>
      </c>
      <c r="I769" t="str">
        <f>IF(ISBLANK(H769),"",IF(ISERROR(VLOOKUP(H769,MapTable!$A:$A,1,0)),"컨트롤없음",""))</f>
        <v/>
      </c>
      <c r="J769">
        <f t="shared" si="36"/>
        <v>12</v>
      </c>
      <c r="K769" t="b">
        <f t="shared" ca="1" si="37"/>
        <v>1</v>
      </c>
      <c r="M769" t="str">
        <f>IF(ISBLANK(L769),"",IF(ISERROR(VLOOKUP(L769,MapTable!$A:$A,1,0)),"컨트롤없음",""))</f>
        <v/>
      </c>
      <c r="O769" t="str">
        <f>IF(ISBLANK(N769),"",
IF(ISERROR(FIND(",",N769)),
  IF(ISERROR(VLOOKUP(N769,MapTable!$A:$A,1,0)),"맵없음",
  ""),
IF(ISERROR(FIND(",",N769,FIND(",",N769)+1)),
  IF(OR(ISERROR(VLOOKUP(LEFT(N769,FIND(",",N769)-1),MapTable!$A:$A,1,0)),ISERROR(VLOOKUP(TRIM(MID(N769,FIND(",",N769)+1,999)),MapTable!$A:$A,1,0))),"맵없음",
  ""),
IF(ISERROR(FIND(",",N769,FIND(",",N769,FIND(",",N769)+1)+1)),
  IF(OR(ISERROR(VLOOKUP(LEFT(N769,FIND(",",N769)-1),MapTable!$A:$A,1,0)),ISERROR(VLOOKUP(TRIM(MID(N769,FIND(",",N769)+1,FIND(",",N769,FIND(",",N769)+1)-FIND(",",N769)-1)),MapTable!$A:$A,1,0)),ISERROR(VLOOKUP(TRIM(MID(N769,FIND(",",N769,FIND(",",N769)+1)+1,999)),MapTable!$A:$A,1,0))),"맵없음",
  ""),
IF(ISERROR(FIND(",",N769,FIND(",",N769,FIND(",",N769,FIND(",",N769)+1)+1)+1)),
  IF(OR(ISERROR(VLOOKUP(LEFT(N769,FIND(",",N769)-1),MapTable!$A:$A,1,0)),ISERROR(VLOOKUP(TRIM(MID(N769,FIND(",",N769)+1,FIND(",",N769,FIND(",",N769)+1)-FIND(",",N769)-1)),MapTable!$A:$A,1,0)),ISERROR(VLOOKUP(TRIM(MID(N769,FIND(",",N769,FIND(",",N769)+1)+1,FIND(",",N769,FIND(",",N769,FIND(",",N769)+1)+1)-FIND(",",N769,FIND(",",N769)+1)-1)),MapTable!$A:$A,1,0)),ISERROR(VLOOKUP(TRIM(MID(N769,FIND(",",N769,FIND(",",N769,FIND(",",N769)+1)+1)+1,999)),MapTable!$A:$A,1,0))),"맵없음",
  ""),
)))))</f>
        <v/>
      </c>
      <c r="T769" t="str">
        <f>IF(ISBLANK(S769),"",IF(ISERROR(VLOOKUP(S769,[1]DropTable!$A:$A,1,0)),"드랍없음",""))</f>
        <v/>
      </c>
      <c r="V769" t="str">
        <f>IF(ISBLANK(U769),"",IF(ISERROR(VLOOKUP(U769,[1]DropTable!$A:$A,1,0)),"드랍없음",""))</f>
        <v/>
      </c>
      <c r="X769">
        <v>8.1</v>
      </c>
    </row>
    <row r="770" spans="1:24" x14ac:dyDescent="0.3">
      <c r="A770">
        <v>21</v>
      </c>
      <c r="B770">
        <v>8</v>
      </c>
      <c r="C770">
        <f t="shared" si="38"/>
        <v>1680</v>
      </c>
      <c r="D770">
        <v>420</v>
      </c>
      <c r="E770" t="s">
        <v>114</v>
      </c>
      <c r="G770" t="b">
        <v>0</v>
      </c>
      <c r="H770" t="s">
        <v>24</v>
      </c>
      <c r="I770" t="str">
        <f>IF(ISBLANK(H770),"",IF(ISERROR(VLOOKUP(H770,MapTable!$A:$A,1,0)),"컨트롤없음",""))</f>
        <v/>
      </c>
      <c r="J770">
        <f t="shared" si="36"/>
        <v>12</v>
      </c>
      <c r="K770" t="b">
        <f t="shared" ref="K770:K833" ca="1" si="39">IF((COUNTIF(A:A,A770)-1)=B770,FALSE,
IF(J770=12,TRUE,
IF(OFFSET(J770,1,0)=12,TRUE)))</f>
        <v>1</v>
      </c>
      <c r="M770" t="str">
        <f>IF(ISBLANK(L770),"",IF(ISERROR(VLOOKUP(L770,MapTable!$A:$A,1,0)),"컨트롤없음",""))</f>
        <v/>
      </c>
      <c r="O770" t="str">
        <f>IF(ISBLANK(N770),"",
IF(ISERROR(FIND(",",N770)),
  IF(ISERROR(VLOOKUP(N770,MapTable!$A:$A,1,0)),"맵없음",
  ""),
IF(ISERROR(FIND(",",N770,FIND(",",N770)+1)),
  IF(OR(ISERROR(VLOOKUP(LEFT(N770,FIND(",",N770)-1),MapTable!$A:$A,1,0)),ISERROR(VLOOKUP(TRIM(MID(N770,FIND(",",N770)+1,999)),MapTable!$A:$A,1,0))),"맵없음",
  ""),
IF(ISERROR(FIND(",",N770,FIND(",",N770,FIND(",",N770)+1)+1)),
  IF(OR(ISERROR(VLOOKUP(LEFT(N770,FIND(",",N770)-1),MapTable!$A:$A,1,0)),ISERROR(VLOOKUP(TRIM(MID(N770,FIND(",",N770)+1,FIND(",",N770,FIND(",",N770)+1)-FIND(",",N770)-1)),MapTable!$A:$A,1,0)),ISERROR(VLOOKUP(TRIM(MID(N770,FIND(",",N770,FIND(",",N770)+1)+1,999)),MapTable!$A:$A,1,0))),"맵없음",
  ""),
IF(ISERROR(FIND(",",N770,FIND(",",N770,FIND(",",N770,FIND(",",N770)+1)+1)+1)),
  IF(OR(ISERROR(VLOOKUP(LEFT(N770,FIND(",",N770)-1),MapTable!$A:$A,1,0)),ISERROR(VLOOKUP(TRIM(MID(N770,FIND(",",N770)+1,FIND(",",N770,FIND(",",N770)+1)-FIND(",",N770)-1)),MapTable!$A:$A,1,0)),ISERROR(VLOOKUP(TRIM(MID(N770,FIND(",",N770,FIND(",",N770)+1)+1,FIND(",",N770,FIND(",",N770,FIND(",",N770)+1)+1)-FIND(",",N770,FIND(",",N770)+1)-1)),MapTable!$A:$A,1,0)),ISERROR(VLOOKUP(TRIM(MID(N770,FIND(",",N770,FIND(",",N770,FIND(",",N770)+1)+1)+1,999)),MapTable!$A:$A,1,0))),"맵없음",
  ""),
)))))</f>
        <v/>
      </c>
      <c r="T770" t="str">
        <f>IF(ISBLANK(S770),"",IF(ISERROR(VLOOKUP(S770,[1]DropTable!$A:$A,1,0)),"드랍없음",""))</f>
        <v/>
      </c>
      <c r="V770" t="str">
        <f>IF(ISBLANK(U770),"",IF(ISERROR(VLOOKUP(U770,[1]DropTable!$A:$A,1,0)),"드랍없음",""))</f>
        <v/>
      </c>
      <c r="X770">
        <v>8.1</v>
      </c>
    </row>
    <row r="771" spans="1:24" x14ac:dyDescent="0.3">
      <c r="A771">
        <v>21</v>
      </c>
      <c r="B771">
        <v>9</v>
      </c>
      <c r="C771">
        <f t="shared" si="38"/>
        <v>1680</v>
      </c>
      <c r="D771">
        <v>420</v>
      </c>
      <c r="E771" t="s">
        <v>114</v>
      </c>
      <c r="G771" t="b">
        <v>0</v>
      </c>
      <c r="H771" t="s">
        <v>24</v>
      </c>
      <c r="I771" t="str">
        <f>IF(ISBLANK(H771),"",IF(ISERROR(VLOOKUP(H771,MapTable!$A:$A,1,0)),"컨트롤없음",""))</f>
        <v/>
      </c>
      <c r="J771">
        <f t="shared" si="36"/>
        <v>12</v>
      </c>
      <c r="K771" t="b">
        <f t="shared" ca="1" si="39"/>
        <v>1</v>
      </c>
      <c r="M771" t="str">
        <f>IF(ISBLANK(L771),"",IF(ISERROR(VLOOKUP(L771,MapTable!$A:$A,1,0)),"컨트롤없음",""))</f>
        <v/>
      </c>
      <c r="O771" t="str">
        <f>IF(ISBLANK(N771),"",
IF(ISERROR(FIND(",",N771)),
  IF(ISERROR(VLOOKUP(N771,MapTable!$A:$A,1,0)),"맵없음",
  ""),
IF(ISERROR(FIND(",",N771,FIND(",",N771)+1)),
  IF(OR(ISERROR(VLOOKUP(LEFT(N771,FIND(",",N771)-1),MapTable!$A:$A,1,0)),ISERROR(VLOOKUP(TRIM(MID(N771,FIND(",",N771)+1,999)),MapTable!$A:$A,1,0))),"맵없음",
  ""),
IF(ISERROR(FIND(",",N771,FIND(",",N771,FIND(",",N771)+1)+1)),
  IF(OR(ISERROR(VLOOKUP(LEFT(N771,FIND(",",N771)-1),MapTable!$A:$A,1,0)),ISERROR(VLOOKUP(TRIM(MID(N771,FIND(",",N771)+1,FIND(",",N771,FIND(",",N771)+1)-FIND(",",N771)-1)),MapTable!$A:$A,1,0)),ISERROR(VLOOKUP(TRIM(MID(N771,FIND(",",N771,FIND(",",N771)+1)+1,999)),MapTable!$A:$A,1,0))),"맵없음",
  ""),
IF(ISERROR(FIND(",",N771,FIND(",",N771,FIND(",",N771,FIND(",",N771)+1)+1)+1)),
  IF(OR(ISERROR(VLOOKUP(LEFT(N771,FIND(",",N771)-1),MapTable!$A:$A,1,0)),ISERROR(VLOOKUP(TRIM(MID(N771,FIND(",",N771)+1,FIND(",",N771,FIND(",",N771)+1)-FIND(",",N771)-1)),MapTable!$A:$A,1,0)),ISERROR(VLOOKUP(TRIM(MID(N771,FIND(",",N771,FIND(",",N771)+1)+1,FIND(",",N771,FIND(",",N771,FIND(",",N771)+1)+1)-FIND(",",N771,FIND(",",N771)+1)-1)),MapTable!$A:$A,1,0)),ISERROR(VLOOKUP(TRIM(MID(N771,FIND(",",N771,FIND(",",N771,FIND(",",N771)+1)+1)+1,999)),MapTable!$A:$A,1,0))),"맵없음",
  ""),
)))))</f>
        <v/>
      </c>
      <c r="T771" t="str">
        <f>IF(ISBLANK(S771),"",IF(ISERROR(VLOOKUP(S771,[1]DropTable!$A:$A,1,0)),"드랍없음",""))</f>
        <v/>
      </c>
      <c r="V771" t="str">
        <f>IF(ISBLANK(U771),"",IF(ISERROR(VLOOKUP(U771,[1]DropTable!$A:$A,1,0)),"드랍없음",""))</f>
        <v/>
      </c>
      <c r="X771">
        <v>8.1</v>
      </c>
    </row>
    <row r="772" spans="1:24" x14ac:dyDescent="0.3">
      <c r="A772">
        <v>21</v>
      </c>
      <c r="B772">
        <v>10</v>
      </c>
      <c r="C772">
        <f t="shared" si="38"/>
        <v>1680</v>
      </c>
      <c r="D772">
        <v>420</v>
      </c>
      <c r="E772" t="s">
        <v>114</v>
      </c>
      <c r="G772" t="b">
        <v>0</v>
      </c>
      <c r="H772" t="s">
        <v>24</v>
      </c>
      <c r="I772" t="str">
        <f>IF(ISBLANK(H772),"",IF(ISERROR(VLOOKUP(H772,MapTable!$A:$A,1,0)),"컨트롤없음",""))</f>
        <v/>
      </c>
      <c r="J772">
        <f t="shared" si="36"/>
        <v>12</v>
      </c>
      <c r="K772" t="b">
        <f t="shared" ca="1" si="39"/>
        <v>0</v>
      </c>
      <c r="M772" t="str">
        <f>IF(ISBLANK(L772),"",IF(ISERROR(VLOOKUP(L772,MapTable!$A:$A,1,0)),"컨트롤없음",""))</f>
        <v/>
      </c>
      <c r="O772" t="str">
        <f>IF(ISBLANK(N772),"",
IF(ISERROR(FIND(",",N772)),
  IF(ISERROR(VLOOKUP(N772,MapTable!$A:$A,1,0)),"맵없음",
  ""),
IF(ISERROR(FIND(",",N772,FIND(",",N772)+1)),
  IF(OR(ISERROR(VLOOKUP(LEFT(N772,FIND(",",N772)-1),MapTable!$A:$A,1,0)),ISERROR(VLOOKUP(TRIM(MID(N772,FIND(",",N772)+1,999)),MapTable!$A:$A,1,0))),"맵없음",
  ""),
IF(ISERROR(FIND(",",N772,FIND(",",N772,FIND(",",N772)+1)+1)),
  IF(OR(ISERROR(VLOOKUP(LEFT(N772,FIND(",",N772)-1),MapTable!$A:$A,1,0)),ISERROR(VLOOKUP(TRIM(MID(N772,FIND(",",N772)+1,FIND(",",N772,FIND(",",N772)+1)-FIND(",",N772)-1)),MapTable!$A:$A,1,0)),ISERROR(VLOOKUP(TRIM(MID(N772,FIND(",",N772,FIND(",",N772)+1)+1,999)),MapTable!$A:$A,1,0))),"맵없음",
  ""),
IF(ISERROR(FIND(",",N772,FIND(",",N772,FIND(",",N772,FIND(",",N772)+1)+1)+1)),
  IF(OR(ISERROR(VLOOKUP(LEFT(N772,FIND(",",N772)-1),MapTable!$A:$A,1,0)),ISERROR(VLOOKUP(TRIM(MID(N772,FIND(",",N772)+1,FIND(",",N772,FIND(",",N772)+1)-FIND(",",N772)-1)),MapTable!$A:$A,1,0)),ISERROR(VLOOKUP(TRIM(MID(N772,FIND(",",N772,FIND(",",N772)+1)+1,FIND(",",N772,FIND(",",N772,FIND(",",N772)+1)+1)-FIND(",",N772,FIND(",",N772)+1)-1)),MapTable!$A:$A,1,0)),ISERROR(VLOOKUP(TRIM(MID(N772,FIND(",",N772,FIND(",",N772,FIND(",",N772)+1)+1)+1,999)),MapTable!$A:$A,1,0))),"맵없음",
  ""),
)))))</f>
        <v/>
      </c>
      <c r="T772" t="str">
        <f>IF(ISBLANK(S772),"",IF(ISERROR(VLOOKUP(S772,[1]DropTable!$A:$A,1,0)),"드랍없음",""))</f>
        <v/>
      </c>
      <c r="V772" t="str">
        <f>IF(ISBLANK(U772),"",IF(ISERROR(VLOOKUP(U772,[1]DropTable!$A:$A,1,0)),"드랍없음",""))</f>
        <v/>
      </c>
      <c r="X772">
        <v>8.1</v>
      </c>
    </row>
    <row r="773" spans="1:24" x14ac:dyDescent="0.3">
      <c r="A773">
        <v>22</v>
      </c>
      <c r="B773">
        <v>0</v>
      </c>
      <c r="C773">
        <f t="shared" ref="C773" si="40">D773*4</f>
        <v>1680</v>
      </c>
      <c r="D773">
        <v>420</v>
      </c>
      <c r="E773" t="s">
        <v>153</v>
      </c>
      <c r="G773" t="b">
        <v>0</v>
      </c>
      <c r="H773" t="s">
        <v>24</v>
      </c>
      <c r="I773" t="str">
        <f>IF(ISBLANK(H773),"",IF(ISERROR(VLOOKUP(H773,MapTable!$A:$A,1,0)),"컨트롤없음",""))</f>
        <v/>
      </c>
      <c r="J773">
        <f t="shared" si="36"/>
        <v>0</v>
      </c>
      <c r="K773" t="b">
        <f t="shared" ca="1" si="39"/>
        <v>0</v>
      </c>
      <c r="M773" t="str">
        <f>IF(ISBLANK(L773),"",IF(ISERROR(VLOOKUP(L773,MapTable!$A:$A,1,0)),"컨트롤없음",""))</f>
        <v/>
      </c>
      <c r="O773" t="str">
        <f>IF(ISBLANK(N773),"",
IF(ISERROR(FIND(",",N773)),
  IF(ISERROR(VLOOKUP(N773,MapTable!$A:$A,1,0)),"맵없음",
  ""),
IF(ISERROR(FIND(",",N773,FIND(",",N773)+1)),
  IF(OR(ISERROR(VLOOKUP(LEFT(N773,FIND(",",N773)-1),MapTable!$A:$A,1,0)),ISERROR(VLOOKUP(TRIM(MID(N773,FIND(",",N773)+1,999)),MapTable!$A:$A,1,0))),"맵없음",
  ""),
IF(ISERROR(FIND(",",N773,FIND(",",N773,FIND(",",N773)+1)+1)),
  IF(OR(ISERROR(VLOOKUP(LEFT(N773,FIND(",",N773)-1),MapTable!$A:$A,1,0)),ISERROR(VLOOKUP(TRIM(MID(N773,FIND(",",N773)+1,FIND(",",N773,FIND(",",N773)+1)-FIND(",",N773)-1)),MapTable!$A:$A,1,0)),ISERROR(VLOOKUP(TRIM(MID(N773,FIND(",",N773,FIND(",",N773)+1)+1,999)),MapTable!$A:$A,1,0))),"맵없음",
  ""),
IF(ISERROR(FIND(",",N773,FIND(",",N773,FIND(",",N773,FIND(",",N773)+1)+1)+1)),
  IF(OR(ISERROR(VLOOKUP(LEFT(N773,FIND(",",N773)-1),MapTable!$A:$A,1,0)),ISERROR(VLOOKUP(TRIM(MID(N773,FIND(",",N773)+1,FIND(",",N773,FIND(",",N773)+1)-FIND(",",N773)-1)),MapTable!$A:$A,1,0)),ISERROR(VLOOKUP(TRIM(MID(N773,FIND(",",N773,FIND(",",N773)+1)+1,FIND(",",N773,FIND(",",N773,FIND(",",N773)+1)+1)-FIND(",",N773,FIND(",",N773)+1)-1)),MapTable!$A:$A,1,0)),ISERROR(VLOOKUP(TRIM(MID(N773,FIND(",",N773,FIND(",",N773,FIND(",",N773)+1)+1)+1,999)),MapTable!$A:$A,1,0))),"맵없음",
  ""),
)))))</f>
        <v/>
      </c>
      <c r="T773" t="str">
        <f>IF(ISBLANK(S773),"",IF(ISERROR(VLOOKUP(S773,[1]DropTable!$A:$A,1,0)),"드랍없음",""))</f>
        <v/>
      </c>
      <c r="V773" t="str">
        <f>IF(ISBLANK(U773),"",IF(ISERROR(VLOOKUP(U773,[1]DropTable!$A:$A,1,0)),"드랍없음",""))</f>
        <v/>
      </c>
      <c r="X773">
        <v>8.1</v>
      </c>
    </row>
    <row r="774" spans="1:24" x14ac:dyDescent="0.3">
      <c r="A774">
        <v>4</v>
      </c>
      <c r="B774">
        <v>1</v>
      </c>
      <c r="C774">
        <v>1680</v>
      </c>
      <c r="D774">
        <v>420</v>
      </c>
      <c r="E774" t="s">
        <v>153</v>
      </c>
      <c r="G774" t="b">
        <v>1</v>
      </c>
      <c r="I774" t="str">
        <f>IF(ISBLANK(H774),"",IF(ISERROR(VLOOKUP(H774,MapTable!$A:$A,1,0)),"컨트롤없음",""))</f>
        <v/>
      </c>
      <c r="K774" t="b">
        <f t="shared" ca="1" si="39"/>
        <v>0</v>
      </c>
      <c r="T774" t="str">
        <f>IF(ISBLANK(S774),"",IF(ISERROR(VLOOKUP(S774,[1]DropTable!$A:$A,1,0)),"드랍없음",""))</f>
        <v/>
      </c>
      <c r="V774" t="str">
        <f>IF(ISBLANK(U774),"",IF(ISERROR(VLOOKUP(U774,[1]DropTable!$A:$A,1,0)),"드랍없음",""))</f>
        <v/>
      </c>
      <c r="X774">
        <v>8.1</v>
      </c>
    </row>
    <row r="775" spans="1:24" x14ac:dyDescent="0.3">
      <c r="A775">
        <v>4</v>
      </c>
      <c r="B775">
        <v>2</v>
      </c>
      <c r="C775">
        <v>1680</v>
      </c>
      <c r="D775">
        <v>420</v>
      </c>
      <c r="G775" t="b">
        <v>1</v>
      </c>
      <c r="I775" t="str">
        <f>IF(ISBLANK(H775),"",IF(ISERROR(VLOOKUP(H775,MapTable!$A:$A,1,0)),"컨트롤없음",""))</f>
        <v/>
      </c>
      <c r="K775" t="b">
        <f t="shared" ca="1" si="39"/>
        <v>0</v>
      </c>
      <c r="T775" t="str">
        <f>IF(ISBLANK(S775),"",IF(ISERROR(VLOOKUP(S775,[1]DropTable!$A:$A,1,0)),"드랍없음",""))</f>
        <v/>
      </c>
      <c r="V775" t="str">
        <f>IF(ISBLANK(U775),"",IF(ISERROR(VLOOKUP(U775,[1]DropTable!$A:$A,1,0)),"드랍없음",""))</f>
        <v/>
      </c>
      <c r="X775">
        <v>8.1</v>
      </c>
    </row>
    <row r="776" spans="1:24" x14ac:dyDescent="0.3">
      <c r="A776">
        <v>4</v>
      </c>
      <c r="B776">
        <v>3</v>
      </c>
      <c r="C776">
        <v>1680</v>
      </c>
      <c r="D776">
        <v>420</v>
      </c>
      <c r="G776" t="b">
        <v>1</v>
      </c>
      <c r="I776" t="str">
        <f>IF(ISBLANK(H776),"",IF(ISERROR(VLOOKUP(H776,MapTable!$A:$A,1,0)),"컨트롤없음",""))</f>
        <v/>
      </c>
      <c r="K776" t="b">
        <f t="shared" ca="1" si="39"/>
        <v>0</v>
      </c>
      <c r="T776" t="str">
        <f>IF(ISBLANK(S776),"",IF(ISERROR(VLOOKUP(S776,[1]DropTable!$A:$A,1,0)),"드랍없음",""))</f>
        <v/>
      </c>
      <c r="V776" t="str">
        <f>IF(ISBLANK(U776),"",IF(ISERROR(VLOOKUP(U776,[1]DropTable!$A:$A,1,0)),"드랍없음",""))</f>
        <v/>
      </c>
      <c r="X776">
        <v>8.1</v>
      </c>
    </row>
    <row r="777" spans="1:24" x14ac:dyDescent="0.3">
      <c r="A777">
        <v>4</v>
      </c>
      <c r="B777">
        <v>4</v>
      </c>
      <c r="C777">
        <v>1680</v>
      </c>
      <c r="D777">
        <v>420</v>
      </c>
      <c r="G777" t="b">
        <v>1</v>
      </c>
      <c r="I777" t="str">
        <f>IF(ISBLANK(H777),"",IF(ISERROR(VLOOKUP(H777,MapTable!$A:$A,1,0)),"컨트롤없음",""))</f>
        <v/>
      </c>
      <c r="K777" t="b">
        <f t="shared" ca="1" si="39"/>
        <v>0</v>
      </c>
      <c r="T777" t="str">
        <f>IF(ISBLANK(S777),"",IF(ISERROR(VLOOKUP(S777,[1]DropTable!$A:$A,1,0)),"드랍없음",""))</f>
        <v/>
      </c>
      <c r="V777" t="str">
        <f>IF(ISBLANK(U777),"",IF(ISERROR(VLOOKUP(U777,[1]DropTable!$A:$A,1,0)),"드랍없음",""))</f>
        <v/>
      </c>
      <c r="X777">
        <v>8.1</v>
      </c>
    </row>
    <row r="778" spans="1:24" x14ac:dyDescent="0.3">
      <c r="A778">
        <v>4</v>
      </c>
      <c r="B778">
        <v>5</v>
      </c>
      <c r="C778">
        <v>1680</v>
      </c>
      <c r="D778">
        <v>420</v>
      </c>
      <c r="G778" t="b">
        <v>1</v>
      </c>
      <c r="I778" t="str">
        <f>IF(ISBLANK(H778),"",IF(ISERROR(VLOOKUP(H778,MapTable!$A:$A,1,0)),"컨트롤없음",""))</f>
        <v/>
      </c>
      <c r="K778" t="b">
        <f t="shared" ca="1" si="39"/>
        <v>0</v>
      </c>
      <c r="T778" t="str">
        <f>IF(ISBLANK(S778),"",IF(ISERROR(VLOOKUP(S778,[1]DropTable!$A:$A,1,0)),"드랍없음",""))</f>
        <v/>
      </c>
      <c r="V778" t="str">
        <f>IF(ISBLANK(U778),"",IF(ISERROR(VLOOKUP(U778,[1]DropTable!$A:$A,1,0)),"드랍없음",""))</f>
        <v/>
      </c>
      <c r="X778">
        <v>8.1</v>
      </c>
    </row>
    <row r="779" spans="1:24" x14ac:dyDescent="0.3">
      <c r="A779">
        <v>4</v>
      </c>
      <c r="B779">
        <v>6</v>
      </c>
      <c r="C779">
        <v>1680</v>
      </c>
      <c r="D779">
        <v>420</v>
      </c>
      <c r="G779" t="b">
        <v>1</v>
      </c>
      <c r="I779" t="str">
        <f>IF(ISBLANK(H779),"",IF(ISERROR(VLOOKUP(H779,MapTable!$A:$A,1,0)),"컨트롤없음",""))</f>
        <v/>
      </c>
      <c r="K779" t="b">
        <f t="shared" ca="1" si="39"/>
        <v>0</v>
      </c>
      <c r="T779" t="str">
        <f>IF(ISBLANK(S779),"",IF(ISERROR(VLOOKUP(S779,[1]DropTable!$A:$A,1,0)),"드랍없음",""))</f>
        <v/>
      </c>
      <c r="V779" t="str">
        <f>IF(ISBLANK(U779),"",IF(ISERROR(VLOOKUP(U779,[1]DropTable!$A:$A,1,0)),"드랍없음",""))</f>
        <v/>
      </c>
      <c r="X779">
        <v>8.1</v>
      </c>
    </row>
    <row r="780" spans="1:24" x14ac:dyDescent="0.3">
      <c r="A780">
        <v>4</v>
      </c>
      <c r="B780">
        <v>7</v>
      </c>
      <c r="C780">
        <v>1680</v>
      </c>
      <c r="D780">
        <v>420</v>
      </c>
      <c r="G780" t="b">
        <v>1</v>
      </c>
      <c r="I780" t="str">
        <f>IF(ISBLANK(H780),"",IF(ISERROR(VLOOKUP(H780,MapTable!$A:$A,1,0)),"컨트롤없음",""))</f>
        <v/>
      </c>
      <c r="K780" t="b">
        <f t="shared" ca="1" si="39"/>
        <v>0</v>
      </c>
      <c r="T780" t="str">
        <f>IF(ISBLANK(S780),"",IF(ISERROR(VLOOKUP(S780,[1]DropTable!$A:$A,1,0)),"드랍없음",""))</f>
        <v/>
      </c>
      <c r="V780" t="str">
        <f>IF(ISBLANK(U780),"",IF(ISERROR(VLOOKUP(U780,[1]DropTable!$A:$A,1,0)),"드랍없음",""))</f>
        <v/>
      </c>
      <c r="X780">
        <v>8.1</v>
      </c>
    </row>
    <row r="781" spans="1:24" x14ac:dyDescent="0.3">
      <c r="A781">
        <v>4</v>
      </c>
      <c r="B781">
        <v>8</v>
      </c>
      <c r="C781">
        <v>1680</v>
      </c>
      <c r="D781">
        <v>420</v>
      </c>
      <c r="G781" t="b">
        <v>1</v>
      </c>
      <c r="I781" t="str">
        <f>IF(ISBLANK(H781),"",IF(ISERROR(VLOOKUP(H781,MapTable!$A:$A,1,0)),"컨트롤없음",""))</f>
        <v/>
      </c>
      <c r="K781" t="b">
        <f t="shared" ca="1" si="39"/>
        <v>0</v>
      </c>
      <c r="T781" t="str">
        <f>IF(ISBLANK(S781),"",IF(ISERROR(VLOOKUP(S781,[1]DropTable!$A:$A,1,0)),"드랍없음",""))</f>
        <v/>
      </c>
      <c r="V781" t="str">
        <f>IF(ISBLANK(U781),"",IF(ISERROR(VLOOKUP(U781,[1]DropTable!$A:$A,1,0)),"드랍없음",""))</f>
        <v/>
      </c>
      <c r="X781">
        <v>8.1</v>
      </c>
    </row>
    <row r="782" spans="1:24" x14ac:dyDescent="0.3">
      <c r="A782">
        <v>4</v>
      </c>
      <c r="B782">
        <v>9</v>
      </c>
      <c r="C782">
        <v>1680</v>
      </c>
      <c r="D782">
        <v>420</v>
      </c>
      <c r="G782" t="b">
        <v>1</v>
      </c>
      <c r="I782" t="str">
        <f>IF(ISBLANK(H782),"",IF(ISERROR(VLOOKUP(H782,MapTable!$A:$A,1,0)),"컨트롤없음",""))</f>
        <v/>
      </c>
      <c r="K782" t="b">
        <f t="shared" ca="1" si="39"/>
        <v>0</v>
      </c>
      <c r="T782" t="str">
        <f>IF(ISBLANK(S782),"",IF(ISERROR(VLOOKUP(S782,[1]DropTable!$A:$A,1,0)),"드랍없음",""))</f>
        <v/>
      </c>
      <c r="V782" t="str">
        <f>IF(ISBLANK(U782),"",IF(ISERROR(VLOOKUP(U782,[1]DropTable!$A:$A,1,0)),"드랍없음",""))</f>
        <v/>
      </c>
      <c r="X782">
        <v>8.1</v>
      </c>
    </row>
    <row r="783" spans="1:24" x14ac:dyDescent="0.3">
      <c r="A783">
        <v>4</v>
      </c>
      <c r="B783">
        <v>10</v>
      </c>
      <c r="C783">
        <v>1680</v>
      </c>
      <c r="D783">
        <v>420</v>
      </c>
      <c r="G783" t="b">
        <v>1</v>
      </c>
      <c r="I783" t="str">
        <f>IF(ISBLANK(H783),"",IF(ISERROR(VLOOKUP(H783,MapTable!$A:$A,1,0)),"컨트롤없음",""))</f>
        <v/>
      </c>
      <c r="K783" t="b">
        <f t="shared" ca="1" si="39"/>
        <v>0</v>
      </c>
      <c r="T783" t="str">
        <f>IF(ISBLANK(S783),"",IF(ISERROR(VLOOKUP(S783,[1]DropTable!$A:$A,1,0)),"드랍없음",""))</f>
        <v/>
      </c>
      <c r="V783" t="str">
        <f>IF(ISBLANK(U783),"",IF(ISERROR(VLOOKUP(U783,[1]DropTable!$A:$A,1,0)),"드랍없음",""))</f>
        <v/>
      </c>
      <c r="X783">
        <v>8.1</v>
      </c>
    </row>
    <row r="784" spans="1:24" x14ac:dyDescent="0.3">
      <c r="A784">
        <v>4</v>
      </c>
      <c r="B784">
        <v>11</v>
      </c>
      <c r="C784">
        <v>1680</v>
      </c>
      <c r="D784">
        <v>420</v>
      </c>
      <c r="E784" t="s">
        <v>153</v>
      </c>
      <c r="G784" t="b">
        <v>1</v>
      </c>
      <c r="I784" t="str">
        <f>IF(ISBLANK(H784),"",IF(ISERROR(VLOOKUP(H784,MapTable!$A:$A,1,0)),"컨트롤없음",""))</f>
        <v/>
      </c>
      <c r="K784" t="b">
        <f t="shared" ca="1" si="39"/>
        <v>0</v>
      </c>
      <c r="T784" t="str">
        <f>IF(ISBLANK(S784),"",IF(ISERROR(VLOOKUP(S784,[1]DropTable!$A:$A,1,0)),"드랍없음",""))</f>
        <v/>
      </c>
      <c r="V784" t="str">
        <f>IF(ISBLANK(U784),"",IF(ISERROR(VLOOKUP(U784,[1]DropTable!$A:$A,1,0)),"드랍없음",""))</f>
        <v/>
      </c>
      <c r="X784">
        <v>8.1</v>
      </c>
    </row>
    <row r="785" spans="1:24" x14ac:dyDescent="0.3">
      <c r="A785">
        <v>4</v>
      </c>
      <c r="B785">
        <v>12</v>
      </c>
      <c r="C785">
        <v>1680</v>
      </c>
      <c r="D785">
        <v>420</v>
      </c>
      <c r="G785" t="b">
        <v>1</v>
      </c>
      <c r="I785" t="str">
        <f>IF(ISBLANK(H785),"",IF(ISERROR(VLOOKUP(H785,MapTable!$A:$A,1,0)),"컨트롤없음",""))</f>
        <v/>
      </c>
      <c r="K785" t="b">
        <f t="shared" ca="1" si="39"/>
        <v>0</v>
      </c>
      <c r="T785" t="str">
        <f>IF(ISBLANK(S785),"",IF(ISERROR(VLOOKUP(S785,[1]DropTable!$A:$A,1,0)),"드랍없음",""))</f>
        <v/>
      </c>
      <c r="V785" t="str">
        <f>IF(ISBLANK(U785),"",IF(ISERROR(VLOOKUP(U785,[1]DropTable!$A:$A,1,0)),"드랍없음",""))</f>
        <v/>
      </c>
      <c r="X785">
        <v>8.1</v>
      </c>
    </row>
    <row r="786" spans="1:24" x14ac:dyDescent="0.3">
      <c r="A786">
        <v>4</v>
      </c>
      <c r="B786">
        <v>13</v>
      </c>
      <c r="C786">
        <v>1680</v>
      </c>
      <c r="D786">
        <v>420</v>
      </c>
      <c r="G786" t="b">
        <v>1</v>
      </c>
      <c r="I786" t="str">
        <f>IF(ISBLANK(H786),"",IF(ISERROR(VLOOKUP(H786,MapTable!$A:$A,1,0)),"컨트롤없음",""))</f>
        <v/>
      </c>
      <c r="K786" t="b">
        <f t="shared" ca="1" si="39"/>
        <v>0</v>
      </c>
      <c r="T786" t="str">
        <f>IF(ISBLANK(S786),"",IF(ISERROR(VLOOKUP(S786,[1]DropTable!$A:$A,1,0)),"드랍없음",""))</f>
        <v/>
      </c>
      <c r="V786" t="str">
        <f>IF(ISBLANK(U786),"",IF(ISERROR(VLOOKUP(U786,[1]DropTable!$A:$A,1,0)),"드랍없음",""))</f>
        <v/>
      </c>
      <c r="X786">
        <v>8.1</v>
      </c>
    </row>
    <row r="787" spans="1:24" x14ac:dyDescent="0.3">
      <c r="A787">
        <v>4</v>
      </c>
      <c r="B787">
        <v>14</v>
      </c>
      <c r="C787">
        <v>1680</v>
      </c>
      <c r="D787">
        <v>420</v>
      </c>
      <c r="G787" t="b">
        <v>1</v>
      </c>
      <c r="I787" t="str">
        <f>IF(ISBLANK(H787),"",IF(ISERROR(VLOOKUP(H787,MapTable!$A:$A,1,0)),"컨트롤없음",""))</f>
        <v/>
      </c>
      <c r="K787" t="b">
        <f t="shared" ca="1" si="39"/>
        <v>0</v>
      </c>
      <c r="T787" t="str">
        <f>IF(ISBLANK(S787),"",IF(ISERROR(VLOOKUP(S787,[1]DropTable!$A:$A,1,0)),"드랍없음",""))</f>
        <v/>
      </c>
      <c r="V787" t="str">
        <f>IF(ISBLANK(U787),"",IF(ISERROR(VLOOKUP(U787,[1]DropTable!$A:$A,1,0)),"드랍없음",""))</f>
        <v/>
      </c>
      <c r="X787">
        <v>8.1</v>
      </c>
    </row>
    <row r="788" spans="1:24" x14ac:dyDescent="0.3">
      <c r="A788">
        <v>4</v>
      </c>
      <c r="B788">
        <v>15</v>
      </c>
      <c r="C788">
        <v>1680</v>
      </c>
      <c r="D788">
        <v>420</v>
      </c>
      <c r="G788" t="b">
        <v>1</v>
      </c>
      <c r="I788" t="str">
        <f>IF(ISBLANK(H788),"",IF(ISERROR(VLOOKUP(H788,MapTable!$A:$A,1,0)),"컨트롤없음",""))</f>
        <v/>
      </c>
      <c r="K788" t="b">
        <f t="shared" ca="1" si="39"/>
        <v>0</v>
      </c>
      <c r="T788" t="str">
        <f>IF(ISBLANK(S788),"",IF(ISERROR(VLOOKUP(S788,[1]DropTable!$A:$A,1,0)),"드랍없음",""))</f>
        <v/>
      </c>
      <c r="V788" t="str">
        <f>IF(ISBLANK(U788),"",IF(ISERROR(VLOOKUP(U788,[1]DropTable!$A:$A,1,0)),"드랍없음",""))</f>
        <v/>
      </c>
      <c r="X788">
        <v>8.1</v>
      </c>
    </row>
    <row r="789" spans="1:24" x14ac:dyDescent="0.3">
      <c r="A789">
        <v>4</v>
      </c>
      <c r="B789">
        <v>16</v>
      </c>
      <c r="C789">
        <v>1680</v>
      </c>
      <c r="D789">
        <v>420</v>
      </c>
      <c r="G789" t="b">
        <v>1</v>
      </c>
      <c r="I789" t="str">
        <f>IF(ISBLANK(H789),"",IF(ISERROR(VLOOKUP(H789,MapTable!$A:$A,1,0)),"컨트롤없음",""))</f>
        <v/>
      </c>
      <c r="K789" t="b">
        <f t="shared" ca="1" si="39"/>
        <v>0</v>
      </c>
      <c r="T789" t="str">
        <f>IF(ISBLANK(S789),"",IF(ISERROR(VLOOKUP(S789,[1]DropTable!$A:$A,1,0)),"드랍없음",""))</f>
        <v/>
      </c>
      <c r="V789" t="str">
        <f>IF(ISBLANK(U789),"",IF(ISERROR(VLOOKUP(U789,[1]DropTable!$A:$A,1,0)),"드랍없음",""))</f>
        <v/>
      </c>
      <c r="X789">
        <v>8.1</v>
      </c>
    </row>
    <row r="790" spans="1:24" x14ac:dyDescent="0.3">
      <c r="A790">
        <v>4</v>
      </c>
      <c r="B790">
        <v>17</v>
      </c>
      <c r="C790">
        <v>1680</v>
      </c>
      <c r="D790">
        <v>420</v>
      </c>
      <c r="G790" t="b">
        <v>1</v>
      </c>
      <c r="I790" t="str">
        <f>IF(ISBLANK(H790),"",IF(ISERROR(VLOOKUP(H790,MapTable!$A:$A,1,0)),"컨트롤없음",""))</f>
        <v/>
      </c>
      <c r="K790" t="b">
        <f t="shared" ca="1" si="39"/>
        <v>0</v>
      </c>
      <c r="T790" t="str">
        <f>IF(ISBLANK(S790),"",IF(ISERROR(VLOOKUP(S790,[1]DropTable!$A:$A,1,0)),"드랍없음",""))</f>
        <v/>
      </c>
      <c r="V790" t="str">
        <f>IF(ISBLANK(U790),"",IF(ISERROR(VLOOKUP(U790,[1]DropTable!$A:$A,1,0)),"드랍없음",""))</f>
        <v/>
      </c>
      <c r="X790">
        <v>8.1</v>
      </c>
    </row>
    <row r="791" spans="1:24" x14ac:dyDescent="0.3">
      <c r="A791">
        <v>4</v>
      </c>
      <c r="B791">
        <v>18</v>
      </c>
      <c r="C791">
        <v>1680</v>
      </c>
      <c r="D791">
        <v>420</v>
      </c>
      <c r="G791" t="b">
        <v>1</v>
      </c>
      <c r="I791" t="str">
        <f>IF(ISBLANK(H791),"",IF(ISERROR(VLOOKUP(H791,MapTable!$A:$A,1,0)),"컨트롤없음",""))</f>
        <v/>
      </c>
      <c r="K791" t="b">
        <f t="shared" ca="1" si="39"/>
        <v>0</v>
      </c>
      <c r="T791" t="str">
        <f>IF(ISBLANK(S791),"",IF(ISERROR(VLOOKUP(S791,[1]DropTable!$A:$A,1,0)),"드랍없음",""))</f>
        <v/>
      </c>
      <c r="V791" t="str">
        <f>IF(ISBLANK(U791),"",IF(ISERROR(VLOOKUP(U791,[1]DropTable!$A:$A,1,0)),"드랍없음",""))</f>
        <v/>
      </c>
      <c r="X791">
        <v>8.1</v>
      </c>
    </row>
    <row r="792" spans="1:24" x14ac:dyDescent="0.3">
      <c r="A792">
        <v>4</v>
      </c>
      <c r="B792">
        <v>19</v>
      </c>
      <c r="C792">
        <v>1680</v>
      </c>
      <c r="D792">
        <v>420</v>
      </c>
      <c r="G792" t="b">
        <v>1</v>
      </c>
      <c r="I792" t="str">
        <f>IF(ISBLANK(H792),"",IF(ISERROR(VLOOKUP(H792,MapTable!$A:$A,1,0)),"컨트롤없음",""))</f>
        <v/>
      </c>
      <c r="K792" t="b">
        <f t="shared" ca="1" si="39"/>
        <v>0</v>
      </c>
      <c r="T792" t="str">
        <f>IF(ISBLANK(S792),"",IF(ISERROR(VLOOKUP(S792,[1]DropTable!$A:$A,1,0)),"드랍없음",""))</f>
        <v/>
      </c>
      <c r="V792" t="str">
        <f>IF(ISBLANK(U792),"",IF(ISERROR(VLOOKUP(U792,[1]DropTable!$A:$A,1,0)),"드랍없음",""))</f>
        <v/>
      </c>
      <c r="X792">
        <v>8.1</v>
      </c>
    </row>
    <row r="793" spans="1:24" x14ac:dyDescent="0.3">
      <c r="A793">
        <v>4</v>
      </c>
      <c r="B793">
        <v>20</v>
      </c>
      <c r="C793">
        <v>1680</v>
      </c>
      <c r="D793">
        <v>420</v>
      </c>
      <c r="G793" t="b">
        <v>1</v>
      </c>
      <c r="I793" t="str">
        <f>IF(ISBLANK(H793),"",IF(ISERROR(VLOOKUP(H793,MapTable!$A:$A,1,0)),"컨트롤없음",""))</f>
        <v/>
      </c>
      <c r="K793" t="b">
        <f t="shared" ca="1" si="39"/>
        <v>0</v>
      </c>
      <c r="T793" t="str">
        <f>IF(ISBLANK(S793),"",IF(ISERROR(VLOOKUP(S793,[1]DropTable!$A:$A,1,0)),"드랍없음",""))</f>
        <v/>
      </c>
      <c r="V793" t="str">
        <f>IF(ISBLANK(U793),"",IF(ISERROR(VLOOKUP(U793,[1]DropTable!$A:$A,1,0)),"드랍없음",""))</f>
        <v/>
      </c>
      <c r="X793">
        <v>8.1</v>
      </c>
    </row>
    <row r="794" spans="1:24" x14ac:dyDescent="0.3">
      <c r="A794">
        <v>4</v>
      </c>
      <c r="B794">
        <v>21</v>
      </c>
      <c r="C794">
        <v>1680</v>
      </c>
      <c r="D794">
        <v>420</v>
      </c>
      <c r="E794" t="s">
        <v>114</v>
      </c>
      <c r="G794" t="b">
        <v>1</v>
      </c>
      <c r="I794" t="str">
        <f>IF(ISBLANK(H794),"",IF(ISERROR(VLOOKUP(H794,MapTable!$A:$A,1,0)),"컨트롤없음",""))</f>
        <v/>
      </c>
      <c r="K794" t="b">
        <f t="shared" ca="1" si="39"/>
        <v>0</v>
      </c>
      <c r="T794" t="str">
        <f>IF(ISBLANK(S794),"",IF(ISERROR(VLOOKUP(S794,[1]DropTable!$A:$A,1,0)),"드랍없음",""))</f>
        <v/>
      </c>
      <c r="V794" t="str">
        <f>IF(ISBLANK(U794),"",IF(ISERROR(VLOOKUP(U794,[1]DropTable!$A:$A,1,0)),"드랍없음",""))</f>
        <v/>
      </c>
      <c r="X794">
        <v>8.1</v>
      </c>
    </row>
    <row r="795" spans="1:24" x14ac:dyDescent="0.3">
      <c r="A795">
        <v>4</v>
      </c>
      <c r="B795">
        <v>22</v>
      </c>
      <c r="C795">
        <v>1680</v>
      </c>
      <c r="D795">
        <v>420</v>
      </c>
      <c r="E795" t="s">
        <v>114</v>
      </c>
      <c r="G795" t="b">
        <v>1</v>
      </c>
      <c r="I795" t="str">
        <f>IF(ISBLANK(H795),"",IF(ISERROR(VLOOKUP(H795,MapTable!$A:$A,1,0)),"컨트롤없음",""))</f>
        <v/>
      </c>
      <c r="K795" t="b">
        <f t="shared" ca="1" si="39"/>
        <v>0</v>
      </c>
      <c r="T795" t="str">
        <f>IF(ISBLANK(S795),"",IF(ISERROR(VLOOKUP(S795,[1]DropTable!$A:$A,1,0)),"드랍없음",""))</f>
        <v/>
      </c>
      <c r="V795" t="str">
        <f>IF(ISBLANK(U795),"",IF(ISERROR(VLOOKUP(U795,[1]DropTable!$A:$A,1,0)),"드랍없음",""))</f>
        <v/>
      </c>
      <c r="X795">
        <v>8.1</v>
      </c>
    </row>
    <row r="796" spans="1:24" x14ac:dyDescent="0.3">
      <c r="A796">
        <v>4</v>
      </c>
      <c r="B796">
        <v>23</v>
      </c>
      <c r="C796">
        <v>1680</v>
      </c>
      <c r="D796">
        <v>420</v>
      </c>
      <c r="E796" t="s">
        <v>114</v>
      </c>
      <c r="G796" t="b">
        <v>1</v>
      </c>
      <c r="I796" t="str">
        <f>IF(ISBLANK(H796),"",IF(ISERROR(VLOOKUP(H796,MapTable!$A:$A,1,0)),"컨트롤없음",""))</f>
        <v/>
      </c>
      <c r="K796" t="b">
        <f t="shared" ca="1" si="39"/>
        <v>0</v>
      </c>
      <c r="T796" t="str">
        <f>IF(ISBLANK(S796),"",IF(ISERROR(VLOOKUP(S796,[1]DropTable!$A:$A,1,0)),"드랍없음",""))</f>
        <v/>
      </c>
      <c r="V796" t="str">
        <f>IF(ISBLANK(U796),"",IF(ISERROR(VLOOKUP(U796,[1]DropTable!$A:$A,1,0)),"드랍없음",""))</f>
        <v/>
      </c>
      <c r="X796">
        <v>8.1</v>
      </c>
    </row>
    <row r="797" spans="1:24" x14ac:dyDescent="0.3">
      <c r="A797">
        <v>4</v>
      </c>
      <c r="B797">
        <v>24</v>
      </c>
      <c r="C797">
        <v>1680</v>
      </c>
      <c r="D797">
        <v>420</v>
      </c>
      <c r="E797" t="s">
        <v>114</v>
      </c>
      <c r="G797" t="b">
        <v>1</v>
      </c>
      <c r="I797" t="str">
        <f>IF(ISBLANK(H797),"",IF(ISERROR(VLOOKUP(H797,MapTable!$A:$A,1,0)),"컨트롤없음",""))</f>
        <v/>
      </c>
      <c r="K797" t="b">
        <f t="shared" ca="1" si="39"/>
        <v>0</v>
      </c>
      <c r="T797" t="str">
        <f>IF(ISBLANK(S797),"",IF(ISERROR(VLOOKUP(S797,[1]DropTable!$A:$A,1,0)),"드랍없음",""))</f>
        <v/>
      </c>
      <c r="V797" t="str">
        <f>IF(ISBLANK(U797),"",IF(ISERROR(VLOOKUP(U797,[1]DropTable!$A:$A,1,0)),"드랍없음",""))</f>
        <v/>
      </c>
      <c r="X797">
        <v>8.1</v>
      </c>
    </row>
    <row r="798" spans="1:24" x14ac:dyDescent="0.3">
      <c r="A798">
        <v>4</v>
      </c>
      <c r="B798">
        <v>25</v>
      </c>
      <c r="C798">
        <v>1680</v>
      </c>
      <c r="D798">
        <v>420</v>
      </c>
      <c r="E798" t="s">
        <v>114</v>
      </c>
      <c r="G798" t="b">
        <v>1</v>
      </c>
      <c r="I798" t="str">
        <f>IF(ISBLANK(H798),"",IF(ISERROR(VLOOKUP(H798,MapTable!$A:$A,1,0)),"컨트롤없음",""))</f>
        <v/>
      </c>
      <c r="K798" t="b">
        <f t="shared" ca="1" si="39"/>
        <v>0</v>
      </c>
      <c r="T798" t="str">
        <f>IF(ISBLANK(S798),"",IF(ISERROR(VLOOKUP(S798,[1]DropTable!$A:$A,1,0)),"드랍없음",""))</f>
        <v/>
      </c>
      <c r="V798" t="str">
        <f>IF(ISBLANK(U798),"",IF(ISERROR(VLOOKUP(U798,[1]DropTable!$A:$A,1,0)),"드랍없음",""))</f>
        <v/>
      </c>
      <c r="X798">
        <v>8.1</v>
      </c>
    </row>
    <row r="799" spans="1:24" x14ac:dyDescent="0.3">
      <c r="A799">
        <v>4</v>
      </c>
      <c r="B799">
        <v>26</v>
      </c>
      <c r="C799">
        <v>1680</v>
      </c>
      <c r="D799">
        <v>420</v>
      </c>
      <c r="E799" t="s">
        <v>114</v>
      </c>
      <c r="G799" t="b">
        <v>1</v>
      </c>
      <c r="I799" t="str">
        <f>IF(ISBLANK(H799),"",IF(ISERROR(VLOOKUP(H799,MapTable!$A:$A,1,0)),"컨트롤없음",""))</f>
        <v/>
      </c>
      <c r="K799" t="b">
        <f t="shared" ca="1" si="39"/>
        <v>0</v>
      </c>
      <c r="T799" t="str">
        <f>IF(ISBLANK(S799),"",IF(ISERROR(VLOOKUP(S799,[1]DropTable!$A:$A,1,0)),"드랍없음",""))</f>
        <v/>
      </c>
      <c r="V799" t="str">
        <f>IF(ISBLANK(U799),"",IF(ISERROR(VLOOKUP(U799,[1]DropTable!$A:$A,1,0)),"드랍없음",""))</f>
        <v/>
      </c>
      <c r="X799">
        <v>8.1</v>
      </c>
    </row>
    <row r="800" spans="1:24" x14ac:dyDescent="0.3">
      <c r="A800">
        <v>4</v>
      </c>
      <c r="B800">
        <v>27</v>
      </c>
      <c r="C800">
        <v>1680</v>
      </c>
      <c r="D800">
        <v>420</v>
      </c>
      <c r="E800" t="s">
        <v>114</v>
      </c>
      <c r="G800" t="b">
        <v>1</v>
      </c>
      <c r="I800" t="str">
        <f>IF(ISBLANK(H800),"",IF(ISERROR(VLOOKUP(H800,MapTable!$A:$A,1,0)),"컨트롤없음",""))</f>
        <v/>
      </c>
      <c r="K800" t="b">
        <f t="shared" ca="1" si="39"/>
        <v>0</v>
      </c>
      <c r="T800" t="str">
        <f>IF(ISBLANK(S800),"",IF(ISERROR(VLOOKUP(S800,[1]DropTable!$A:$A,1,0)),"드랍없음",""))</f>
        <v/>
      </c>
      <c r="V800" t="str">
        <f>IF(ISBLANK(U800),"",IF(ISERROR(VLOOKUP(U800,[1]DropTable!$A:$A,1,0)),"드랍없음",""))</f>
        <v/>
      </c>
      <c r="X800">
        <v>8.1</v>
      </c>
    </row>
    <row r="801" spans="1:24" x14ac:dyDescent="0.3">
      <c r="A801">
        <v>4</v>
      </c>
      <c r="B801">
        <v>28</v>
      </c>
      <c r="C801">
        <v>1680</v>
      </c>
      <c r="D801">
        <v>420</v>
      </c>
      <c r="E801" t="s">
        <v>114</v>
      </c>
      <c r="G801" t="b">
        <v>1</v>
      </c>
      <c r="I801" t="str">
        <f>IF(ISBLANK(H801),"",IF(ISERROR(VLOOKUP(H801,MapTable!$A:$A,1,0)),"컨트롤없음",""))</f>
        <v/>
      </c>
      <c r="K801" t="b">
        <f t="shared" ca="1" si="39"/>
        <v>0</v>
      </c>
      <c r="T801" t="str">
        <f>IF(ISBLANK(S801),"",IF(ISERROR(VLOOKUP(S801,[1]DropTable!$A:$A,1,0)),"드랍없음",""))</f>
        <v/>
      </c>
      <c r="V801" t="str">
        <f>IF(ISBLANK(U801),"",IF(ISERROR(VLOOKUP(U801,[1]DropTable!$A:$A,1,0)),"드랍없음",""))</f>
        <v/>
      </c>
      <c r="X801">
        <v>8.1</v>
      </c>
    </row>
    <row r="802" spans="1:24" x14ac:dyDescent="0.3">
      <c r="A802">
        <v>4</v>
      </c>
      <c r="B802">
        <v>29</v>
      </c>
      <c r="C802">
        <v>1680</v>
      </c>
      <c r="D802">
        <v>420</v>
      </c>
      <c r="E802" t="s">
        <v>114</v>
      </c>
      <c r="G802" t="b">
        <v>1</v>
      </c>
      <c r="I802" t="str">
        <f>IF(ISBLANK(H802),"",IF(ISERROR(VLOOKUP(H802,MapTable!$A:$A,1,0)),"컨트롤없음",""))</f>
        <v/>
      </c>
      <c r="K802" t="b">
        <f t="shared" ca="1" si="39"/>
        <v>0</v>
      </c>
      <c r="T802" t="str">
        <f>IF(ISBLANK(S802),"",IF(ISERROR(VLOOKUP(S802,[1]DropTable!$A:$A,1,0)),"드랍없음",""))</f>
        <v/>
      </c>
      <c r="V802" t="str">
        <f>IF(ISBLANK(U802),"",IF(ISERROR(VLOOKUP(U802,[1]DropTable!$A:$A,1,0)),"드랍없음",""))</f>
        <v/>
      </c>
      <c r="X802">
        <v>8.1</v>
      </c>
    </row>
    <row r="803" spans="1:24" x14ac:dyDescent="0.3">
      <c r="A803">
        <v>4</v>
      </c>
      <c r="B803">
        <v>30</v>
      </c>
      <c r="C803">
        <v>1680</v>
      </c>
      <c r="D803">
        <v>420</v>
      </c>
      <c r="E803" t="s">
        <v>114</v>
      </c>
      <c r="G803" t="b">
        <v>1</v>
      </c>
      <c r="I803" t="str">
        <f>IF(ISBLANK(H803),"",IF(ISERROR(VLOOKUP(H803,MapTable!$A:$A,1,0)),"컨트롤없음",""))</f>
        <v/>
      </c>
      <c r="K803" t="b">
        <f t="shared" ca="1" si="39"/>
        <v>0</v>
      </c>
      <c r="T803" t="str">
        <f>IF(ISBLANK(S803),"",IF(ISERROR(VLOOKUP(S803,[1]DropTable!$A:$A,1,0)),"드랍없음",""))</f>
        <v/>
      </c>
      <c r="V803" t="str">
        <f>IF(ISBLANK(U803),"",IF(ISERROR(VLOOKUP(U803,[1]DropTable!$A:$A,1,0)),"드랍없음",""))</f>
        <v/>
      </c>
      <c r="X803">
        <v>8.1</v>
      </c>
    </row>
    <row r="804" spans="1:24" x14ac:dyDescent="0.3">
      <c r="A804">
        <v>4</v>
      </c>
      <c r="B804">
        <v>31</v>
      </c>
      <c r="C804">
        <v>1680</v>
      </c>
      <c r="D804">
        <v>420</v>
      </c>
      <c r="E804" t="s">
        <v>114</v>
      </c>
      <c r="G804" t="b">
        <v>1</v>
      </c>
      <c r="I804" t="str">
        <f>IF(ISBLANK(H804),"",IF(ISERROR(VLOOKUP(H804,MapTable!$A:$A,1,0)),"컨트롤없음",""))</f>
        <v/>
      </c>
      <c r="K804" t="b">
        <f t="shared" ca="1" si="39"/>
        <v>0</v>
      </c>
      <c r="T804" t="str">
        <f>IF(ISBLANK(S804),"",IF(ISERROR(VLOOKUP(S804,[1]DropTable!$A:$A,1,0)),"드랍없음",""))</f>
        <v/>
      </c>
      <c r="V804" t="str">
        <f>IF(ISBLANK(U804),"",IF(ISERROR(VLOOKUP(U804,[1]DropTable!$A:$A,1,0)),"드랍없음",""))</f>
        <v/>
      </c>
      <c r="X804">
        <v>8.1</v>
      </c>
    </row>
    <row r="805" spans="1:24" x14ac:dyDescent="0.3">
      <c r="A805">
        <v>4</v>
      </c>
      <c r="B805">
        <v>32</v>
      </c>
      <c r="C805">
        <v>1680</v>
      </c>
      <c r="D805">
        <v>420</v>
      </c>
      <c r="E805" t="s">
        <v>114</v>
      </c>
      <c r="G805" t="b">
        <v>1</v>
      </c>
      <c r="I805" t="str">
        <f>IF(ISBLANK(H805),"",IF(ISERROR(VLOOKUP(H805,MapTable!$A:$A,1,0)),"컨트롤없음",""))</f>
        <v/>
      </c>
      <c r="K805" t="b">
        <f t="shared" ca="1" si="39"/>
        <v>0</v>
      </c>
      <c r="T805" t="str">
        <f>IF(ISBLANK(S805),"",IF(ISERROR(VLOOKUP(S805,[1]DropTable!$A:$A,1,0)),"드랍없음",""))</f>
        <v/>
      </c>
      <c r="V805" t="str">
        <f>IF(ISBLANK(U805),"",IF(ISERROR(VLOOKUP(U805,[1]DropTable!$A:$A,1,0)),"드랍없음",""))</f>
        <v/>
      </c>
      <c r="X805">
        <v>8.1</v>
      </c>
    </row>
    <row r="806" spans="1:24" x14ac:dyDescent="0.3">
      <c r="A806">
        <v>4</v>
      </c>
      <c r="B806">
        <v>33</v>
      </c>
      <c r="C806">
        <v>1680</v>
      </c>
      <c r="D806">
        <v>420</v>
      </c>
      <c r="E806" t="s">
        <v>114</v>
      </c>
      <c r="G806" t="b">
        <v>1</v>
      </c>
      <c r="I806" t="str">
        <f>IF(ISBLANK(H806),"",IF(ISERROR(VLOOKUP(H806,MapTable!$A:$A,1,0)),"컨트롤없음",""))</f>
        <v/>
      </c>
      <c r="K806" t="b">
        <f t="shared" ca="1" si="39"/>
        <v>0</v>
      </c>
      <c r="T806" t="str">
        <f>IF(ISBLANK(S806),"",IF(ISERROR(VLOOKUP(S806,[1]DropTable!$A:$A,1,0)),"드랍없음",""))</f>
        <v/>
      </c>
      <c r="V806" t="str">
        <f>IF(ISBLANK(U806),"",IF(ISERROR(VLOOKUP(U806,[1]DropTable!$A:$A,1,0)),"드랍없음",""))</f>
        <v/>
      </c>
      <c r="X806">
        <v>8.1</v>
      </c>
    </row>
    <row r="807" spans="1:24" x14ac:dyDescent="0.3">
      <c r="A807">
        <v>4</v>
      </c>
      <c r="B807">
        <v>34</v>
      </c>
      <c r="C807">
        <v>1680</v>
      </c>
      <c r="D807">
        <v>420</v>
      </c>
      <c r="E807" t="s">
        <v>114</v>
      </c>
      <c r="G807" t="b">
        <v>1</v>
      </c>
      <c r="I807" t="str">
        <f>IF(ISBLANK(H807),"",IF(ISERROR(VLOOKUP(H807,MapTable!$A:$A,1,0)),"컨트롤없음",""))</f>
        <v/>
      </c>
      <c r="K807" t="b">
        <f t="shared" ca="1" si="39"/>
        <v>0</v>
      </c>
      <c r="T807" t="str">
        <f>IF(ISBLANK(S807),"",IF(ISERROR(VLOOKUP(S807,[1]DropTable!$A:$A,1,0)),"드랍없음",""))</f>
        <v/>
      </c>
      <c r="V807" t="str">
        <f>IF(ISBLANK(U807),"",IF(ISERROR(VLOOKUP(U807,[1]DropTable!$A:$A,1,0)),"드랍없음",""))</f>
        <v/>
      </c>
      <c r="X807">
        <v>8.1</v>
      </c>
    </row>
    <row r="808" spans="1:24" x14ac:dyDescent="0.3">
      <c r="A808">
        <v>4</v>
      </c>
      <c r="B808">
        <v>35</v>
      </c>
      <c r="C808">
        <v>1680</v>
      </c>
      <c r="D808">
        <v>420</v>
      </c>
      <c r="E808" t="s">
        <v>114</v>
      </c>
      <c r="G808" t="b">
        <v>1</v>
      </c>
      <c r="I808" t="str">
        <f>IF(ISBLANK(H808),"",IF(ISERROR(VLOOKUP(H808,MapTable!$A:$A,1,0)),"컨트롤없음",""))</f>
        <v/>
      </c>
      <c r="K808" t="b">
        <f t="shared" ca="1" si="39"/>
        <v>0</v>
      </c>
      <c r="T808" t="str">
        <f>IF(ISBLANK(S808),"",IF(ISERROR(VLOOKUP(S808,[1]DropTable!$A:$A,1,0)),"드랍없음",""))</f>
        <v/>
      </c>
      <c r="V808" t="str">
        <f>IF(ISBLANK(U808),"",IF(ISERROR(VLOOKUP(U808,[1]DropTable!$A:$A,1,0)),"드랍없음",""))</f>
        <v/>
      </c>
      <c r="X808">
        <v>8.1</v>
      </c>
    </row>
    <row r="809" spans="1:24" x14ac:dyDescent="0.3">
      <c r="A809">
        <v>4</v>
      </c>
      <c r="B809">
        <v>36</v>
      </c>
      <c r="C809">
        <v>1680</v>
      </c>
      <c r="D809">
        <v>420</v>
      </c>
      <c r="E809" t="s">
        <v>114</v>
      </c>
      <c r="G809" t="b">
        <v>1</v>
      </c>
      <c r="I809" t="str">
        <f>IF(ISBLANK(H809),"",IF(ISERROR(VLOOKUP(H809,MapTable!$A:$A,1,0)),"컨트롤없음",""))</f>
        <v/>
      </c>
      <c r="K809" t="b">
        <f t="shared" ca="1" si="39"/>
        <v>0</v>
      </c>
      <c r="T809" t="str">
        <f>IF(ISBLANK(S809),"",IF(ISERROR(VLOOKUP(S809,[1]DropTable!$A:$A,1,0)),"드랍없음",""))</f>
        <v/>
      </c>
      <c r="V809" t="str">
        <f>IF(ISBLANK(U809),"",IF(ISERROR(VLOOKUP(U809,[1]DropTable!$A:$A,1,0)),"드랍없음",""))</f>
        <v/>
      </c>
      <c r="X809">
        <v>8.1</v>
      </c>
    </row>
    <row r="810" spans="1:24" x14ac:dyDescent="0.3">
      <c r="A810">
        <v>4</v>
      </c>
      <c r="B810">
        <v>37</v>
      </c>
      <c r="C810">
        <v>1680</v>
      </c>
      <c r="D810">
        <v>420</v>
      </c>
      <c r="E810" t="s">
        <v>114</v>
      </c>
      <c r="G810" t="b">
        <v>1</v>
      </c>
      <c r="I810" t="str">
        <f>IF(ISBLANK(H810),"",IF(ISERROR(VLOOKUP(H810,MapTable!$A:$A,1,0)),"컨트롤없음",""))</f>
        <v/>
      </c>
      <c r="K810" t="b">
        <f t="shared" ca="1" si="39"/>
        <v>0</v>
      </c>
      <c r="T810" t="str">
        <f>IF(ISBLANK(S810),"",IF(ISERROR(VLOOKUP(S810,[1]DropTable!$A:$A,1,0)),"드랍없음",""))</f>
        <v/>
      </c>
      <c r="V810" t="str">
        <f>IF(ISBLANK(U810),"",IF(ISERROR(VLOOKUP(U810,[1]DropTable!$A:$A,1,0)),"드랍없음",""))</f>
        <v/>
      </c>
      <c r="X810">
        <v>8.1</v>
      </c>
    </row>
    <row r="811" spans="1:24" x14ac:dyDescent="0.3">
      <c r="A811">
        <v>4</v>
      </c>
      <c r="B811">
        <v>38</v>
      </c>
      <c r="C811">
        <v>1680</v>
      </c>
      <c r="D811">
        <v>420</v>
      </c>
      <c r="E811" t="s">
        <v>114</v>
      </c>
      <c r="G811" t="b">
        <v>1</v>
      </c>
      <c r="I811" t="str">
        <f>IF(ISBLANK(H811),"",IF(ISERROR(VLOOKUP(H811,MapTable!$A:$A,1,0)),"컨트롤없음",""))</f>
        <v/>
      </c>
      <c r="K811" t="b">
        <f t="shared" ca="1" si="39"/>
        <v>0</v>
      </c>
      <c r="T811" t="str">
        <f>IF(ISBLANK(S811),"",IF(ISERROR(VLOOKUP(S811,[1]DropTable!$A:$A,1,0)),"드랍없음",""))</f>
        <v/>
      </c>
      <c r="V811" t="str">
        <f>IF(ISBLANK(U811),"",IF(ISERROR(VLOOKUP(U811,[1]DropTable!$A:$A,1,0)),"드랍없음",""))</f>
        <v/>
      </c>
      <c r="X811">
        <v>8.1</v>
      </c>
    </row>
    <row r="812" spans="1:24" x14ac:dyDescent="0.3">
      <c r="A812">
        <v>4</v>
      </c>
      <c r="B812">
        <v>39</v>
      </c>
      <c r="C812">
        <v>1680</v>
      </c>
      <c r="D812">
        <v>420</v>
      </c>
      <c r="E812" t="s">
        <v>114</v>
      </c>
      <c r="G812" t="b">
        <v>1</v>
      </c>
      <c r="I812" t="str">
        <f>IF(ISBLANK(H812),"",IF(ISERROR(VLOOKUP(H812,MapTable!$A:$A,1,0)),"컨트롤없음",""))</f>
        <v/>
      </c>
      <c r="K812" t="b">
        <f t="shared" ca="1" si="39"/>
        <v>0</v>
      </c>
      <c r="T812" t="str">
        <f>IF(ISBLANK(S812),"",IF(ISERROR(VLOOKUP(S812,[1]DropTable!$A:$A,1,0)),"드랍없음",""))</f>
        <v/>
      </c>
      <c r="V812" t="str">
        <f>IF(ISBLANK(U812),"",IF(ISERROR(VLOOKUP(U812,[1]DropTable!$A:$A,1,0)),"드랍없음",""))</f>
        <v/>
      </c>
      <c r="X812">
        <v>8.1</v>
      </c>
    </row>
    <row r="813" spans="1:24" x14ac:dyDescent="0.3">
      <c r="A813">
        <v>4</v>
      </c>
      <c r="B813">
        <v>40</v>
      </c>
      <c r="C813">
        <v>1680</v>
      </c>
      <c r="D813">
        <v>420</v>
      </c>
      <c r="E813" t="s">
        <v>114</v>
      </c>
      <c r="G813" t="b">
        <v>1</v>
      </c>
      <c r="I813" t="str">
        <f>IF(ISBLANK(H813),"",IF(ISERROR(VLOOKUP(H813,MapTable!$A:$A,1,0)),"컨트롤없음",""))</f>
        <v/>
      </c>
      <c r="K813" t="b">
        <f t="shared" ca="1" si="39"/>
        <v>0</v>
      </c>
      <c r="T813" t="str">
        <f>IF(ISBLANK(S813),"",IF(ISERROR(VLOOKUP(S813,[1]DropTable!$A:$A,1,0)),"드랍없음",""))</f>
        <v/>
      </c>
      <c r="V813" t="str">
        <f>IF(ISBLANK(U813),"",IF(ISERROR(VLOOKUP(U813,[1]DropTable!$A:$A,1,0)),"드랍없음",""))</f>
        <v/>
      </c>
      <c r="X813">
        <v>8.1</v>
      </c>
    </row>
    <row r="814" spans="1:24" x14ac:dyDescent="0.3">
      <c r="A814">
        <v>4</v>
      </c>
      <c r="B814">
        <v>41</v>
      </c>
      <c r="C814">
        <v>1680</v>
      </c>
      <c r="D814">
        <v>420</v>
      </c>
      <c r="E814" t="s">
        <v>114</v>
      </c>
      <c r="G814" t="b">
        <v>1</v>
      </c>
      <c r="I814" t="str">
        <f>IF(ISBLANK(H814),"",IF(ISERROR(VLOOKUP(H814,MapTable!$A:$A,1,0)),"컨트롤없음",""))</f>
        <v/>
      </c>
      <c r="K814" t="b">
        <f t="shared" ca="1" si="39"/>
        <v>0</v>
      </c>
      <c r="T814" t="str">
        <f>IF(ISBLANK(S814),"",IF(ISERROR(VLOOKUP(S814,[1]DropTable!$A:$A,1,0)),"드랍없음",""))</f>
        <v/>
      </c>
      <c r="V814" t="str">
        <f>IF(ISBLANK(U814),"",IF(ISERROR(VLOOKUP(U814,[1]DropTable!$A:$A,1,0)),"드랍없음",""))</f>
        <v/>
      </c>
      <c r="X814">
        <v>8.1</v>
      </c>
    </row>
    <row r="815" spans="1:24" x14ac:dyDescent="0.3">
      <c r="A815">
        <v>4</v>
      </c>
      <c r="B815">
        <v>42</v>
      </c>
      <c r="C815">
        <v>1680</v>
      </c>
      <c r="D815">
        <v>420</v>
      </c>
      <c r="E815" t="s">
        <v>114</v>
      </c>
      <c r="G815" t="b">
        <v>1</v>
      </c>
      <c r="I815" t="str">
        <f>IF(ISBLANK(H815),"",IF(ISERROR(VLOOKUP(H815,MapTable!$A:$A,1,0)),"컨트롤없음",""))</f>
        <v/>
      </c>
      <c r="K815" t="b">
        <f t="shared" ca="1" si="39"/>
        <v>0</v>
      </c>
      <c r="T815" t="str">
        <f>IF(ISBLANK(S815),"",IF(ISERROR(VLOOKUP(S815,[1]DropTable!$A:$A,1,0)),"드랍없음",""))</f>
        <v/>
      </c>
      <c r="V815" t="str">
        <f>IF(ISBLANK(U815),"",IF(ISERROR(VLOOKUP(U815,[1]DropTable!$A:$A,1,0)),"드랍없음",""))</f>
        <v/>
      </c>
      <c r="X815">
        <v>8.1</v>
      </c>
    </row>
    <row r="816" spans="1:24" x14ac:dyDescent="0.3">
      <c r="A816">
        <v>4</v>
      </c>
      <c r="B816">
        <v>43</v>
      </c>
      <c r="C816">
        <v>1680</v>
      </c>
      <c r="D816">
        <v>420</v>
      </c>
      <c r="E816" t="s">
        <v>114</v>
      </c>
      <c r="G816" t="b">
        <v>1</v>
      </c>
      <c r="I816" t="str">
        <f>IF(ISBLANK(H816),"",IF(ISERROR(VLOOKUP(H816,MapTable!$A:$A,1,0)),"컨트롤없음",""))</f>
        <v/>
      </c>
      <c r="K816" t="b">
        <f t="shared" ca="1" si="39"/>
        <v>0</v>
      </c>
      <c r="T816" t="str">
        <f>IF(ISBLANK(S816),"",IF(ISERROR(VLOOKUP(S816,[1]DropTable!$A:$A,1,0)),"드랍없음",""))</f>
        <v/>
      </c>
      <c r="V816" t="str">
        <f>IF(ISBLANK(U816),"",IF(ISERROR(VLOOKUP(U816,[1]DropTable!$A:$A,1,0)),"드랍없음",""))</f>
        <v/>
      </c>
      <c r="X816">
        <v>8.1</v>
      </c>
    </row>
    <row r="817" spans="1:24" x14ac:dyDescent="0.3">
      <c r="A817">
        <v>4</v>
      </c>
      <c r="B817">
        <v>44</v>
      </c>
      <c r="C817">
        <v>1680</v>
      </c>
      <c r="D817">
        <v>420</v>
      </c>
      <c r="E817" t="s">
        <v>114</v>
      </c>
      <c r="G817" t="b">
        <v>1</v>
      </c>
      <c r="I817" t="str">
        <f>IF(ISBLANK(H817),"",IF(ISERROR(VLOOKUP(H817,MapTable!$A:$A,1,0)),"컨트롤없음",""))</f>
        <v/>
      </c>
      <c r="K817" t="b">
        <f t="shared" ca="1" si="39"/>
        <v>0</v>
      </c>
      <c r="T817" t="str">
        <f>IF(ISBLANK(S817),"",IF(ISERROR(VLOOKUP(S817,[1]DropTable!$A:$A,1,0)),"드랍없음",""))</f>
        <v/>
      </c>
      <c r="V817" t="str">
        <f>IF(ISBLANK(U817),"",IF(ISERROR(VLOOKUP(U817,[1]DropTable!$A:$A,1,0)),"드랍없음",""))</f>
        <v/>
      </c>
      <c r="X817">
        <v>8.1</v>
      </c>
    </row>
    <row r="818" spans="1:24" x14ac:dyDescent="0.3">
      <c r="A818">
        <v>4</v>
      </c>
      <c r="B818">
        <v>45</v>
      </c>
      <c r="C818">
        <v>1680</v>
      </c>
      <c r="D818">
        <v>420</v>
      </c>
      <c r="E818" t="s">
        <v>114</v>
      </c>
      <c r="G818" t="b">
        <v>1</v>
      </c>
      <c r="I818" t="str">
        <f>IF(ISBLANK(H818),"",IF(ISERROR(VLOOKUP(H818,MapTable!$A:$A,1,0)),"컨트롤없음",""))</f>
        <v/>
      </c>
      <c r="K818" t="b">
        <f t="shared" ca="1" si="39"/>
        <v>0</v>
      </c>
      <c r="T818" t="str">
        <f>IF(ISBLANK(S818),"",IF(ISERROR(VLOOKUP(S818,[1]DropTable!$A:$A,1,0)),"드랍없음",""))</f>
        <v/>
      </c>
      <c r="V818" t="str">
        <f>IF(ISBLANK(U818),"",IF(ISERROR(VLOOKUP(U818,[1]DropTable!$A:$A,1,0)),"드랍없음",""))</f>
        <v/>
      </c>
      <c r="X818">
        <v>8.1</v>
      </c>
    </row>
    <row r="819" spans="1:24" x14ac:dyDescent="0.3">
      <c r="A819">
        <v>4</v>
      </c>
      <c r="B819">
        <v>46</v>
      </c>
      <c r="C819">
        <v>1680</v>
      </c>
      <c r="D819">
        <v>420</v>
      </c>
      <c r="E819" t="s">
        <v>114</v>
      </c>
      <c r="G819" t="b">
        <v>1</v>
      </c>
      <c r="I819" t="str">
        <f>IF(ISBLANK(H819),"",IF(ISERROR(VLOOKUP(H819,MapTable!$A:$A,1,0)),"컨트롤없음",""))</f>
        <v/>
      </c>
      <c r="K819" t="b">
        <f t="shared" ca="1" si="39"/>
        <v>0</v>
      </c>
      <c r="T819" t="str">
        <f>IF(ISBLANK(S819),"",IF(ISERROR(VLOOKUP(S819,[1]DropTable!$A:$A,1,0)),"드랍없음",""))</f>
        <v/>
      </c>
      <c r="V819" t="str">
        <f>IF(ISBLANK(U819),"",IF(ISERROR(VLOOKUP(U819,[1]DropTable!$A:$A,1,0)),"드랍없음",""))</f>
        <v/>
      </c>
      <c r="X819">
        <v>8.1</v>
      </c>
    </row>
    <row r="820" spans="1:24" x14ac:dyDescent="0.3">
      <c r="A820">
        <v>4</v>
      </c>
      <c r="B820">
        <v>47</v>
      </c>
      <c r="C820">
        <v>1680</v>
      </c>
      <c r="D820">
        <v>420</v>
      </c>
      <c r="E820" t="s">
        <v>114</v>
      </c>
      <c r="G820" t="b">
        <v>1</v>
      </c>
      <c r="I820" t="str">
        <f>IF(ISBLANK(H820),"",IF(ISERROR(VLOOKUP(H820,MapTable!$A:$A,1,0)),"컨트롤없음",""))</f>
        <v/>
      </c>
      <c r="K820" t="b">
        <f t="shared" ca="1" si="39"/>
        <v>0</v>
      </c>
      <c r="T820" t="str">
        <f>IF(ISBLANK(S820),"",IF(ISERROR(VLOOKUP(S820,[1]DropTable!$A:$A,1,0)),"드랍없음",""))</f>
        <v/>
      </c>
      <c r="V820" t="str">
        <f>IF(ISBLANK(U820),"",IF(ISERROR(VLOOKUP(U820,[1]DropTable!$A:$A,1,0)),"드랍없음",""))</f>
        <v/>
      </c>
      <c r="X820">
        <v>8.1</v>
      </c>
    </row>
    <row r="821" spans="1:24" x14ac:dyDescent="0.3">
      <c r="A821">
        <v>4</v>
      </c>
      <c r="B821">
        <v>48</v>
      </c>
      <c r="C821">
        <v>1680</v>
      </c>
      <c r="D821">
        <v>420</v>
      </c>
      <c r="E821" t="s">
        <v>114</v>
      </c>
      <c r="G821" t="b">
        <v>1</v>
      </c>
      <c r="I821" t="str">
        <f>IF(ISBLANK(H821),"",IF(ISERROR(VLOOKUP(H821,MapTable!$A:$A,1,0)),"컨트롤없음",""))</f>
        <v/>
      </c>
      <c r="K821" t="b">
        <f t="shared" ca="1" si="39"/>
        <v>0</v>
      </c>
      <c r="T821" t="str">
        <f>IF(ISBLANK(S821),"",IF(ISERROR(VLOOKUP(S821,[1]DropTable!$A:$A,1,0)),"드랍없음",""))</f>
        <v/>
      </c>
      <c r="V821" t="str">
        <f>IF(ISBLANK(U821),"",IF(ISERROR(VLOOKUP(U821,[1]DropTable!$A:$A,1,0)),"드랍없음",""))</f>
        <v/>
      </c>
      <c r="X821">
        <v>8.1</v>
      </c>
    </row>
    <row r="822" spans="1:24" x14ac:dyDescent="0.3">
      <c r="A822">
        <v>4</v>
      </c>
      <c r="B822">
        <v>49</v>
      </c>
      <c r="C822">
        <v>1680</v>
      </c>
      <c r="D822">
        <v>420</v>
      </c>
      <c r="E822" t="s">
        <v>114</v>
      </c>
      <c r="G822" t="b">
        <v>1</v>
      </c>
      <c r="I822" t="str">
        <f>IF(ISBLANK(H822),"",IF(ISERROR(VLOOKUP(H822,MapTable!$A:$A,1,0)),"컨트롤없음",""))</f>
        <v/>
      </c>
      <c r="K822" t="b">
        <f t="shared" ca="1" si="39"/>
        <v>0</v>
      </c>
      <c r="T822" t="str">
        <f>IF(ISBLANK(S822),"",IF(ISERROR(VLOOKUP(S822,[1]DropTable!$A:$A,1,0)),"드랍없음",""))</f>
        <v/>
      </c>
      <c r="V822" t="str">
        <f>IF(ISBLANK(U822),"",IF(ISERROR(VLOOKUP(U822,[1]DropTable!$A:$A,1,0)),"드랍없음",""))</f>
        <v/>
      </c>
      <c r="X822">
        <v>8.1</v>
      </c>
    </row>
    <row r="823" spans="1:24" x14ac:dyDescent="0.3">
      <c r="A823">
        <v>4</v>
      </c>
      <c r="B823">
        <v>50</v>
      </c>
      <c r="C823">
        <v>1680</v>
      </c>
      <c r="D823">
        <v>420</v>
      </c>
      <c r="E823" t="s">
        <v>114</v>
      </c>
      <c r="G823" t="b">
        <v>1</v>
      </c>
      <c r="I823" t="str">
        <f>IF(ISBLANK(H823),"",IF(ISERROR(VLOOKUP(H823,MapTable!$A:$A,1,0)),"컨트롤없음",""))</f>
        <v/>
      </c>
      <c r="K823" t="b">
        <f t="shared" ca="1" si="39"/>
        <v>0</v>
      </c>
      <c r="T823" t="str">
        <f>IF(ISBLANK(S823),"",IF(ISERROR(VLOOKUP(S823,[1]DropTable!$A:$A,1,0)),"드랍없음",""))</f>
        <v/>
      </c>
      <c r="V823" t="str">
        <f>IF(ISBLANK(U823),"",IF(ISERROR(VLOOKUP(U823,[1]DropTable!$A:$A,1,0)),"드랍없음",""))</f>
        <v/>
      </c>
      <c r="X823">
        <v>8.1</v>
      </c>
    </row>
    <row r="824" spans="1:24" x14ac:dyDescent="0.3">
      <c r="A824">
        <v>22</v>
      </c>
      <c r="B824">
        <v>1</v>
      </c>
      <c r="C824">
        <v>1680</v>
      </c>
      <c r="D824">
        <v>420</v>
      </c>
      <c r="E824" t="s">
        <v>114</v>
      </c>
      <c r="G824" t="b">
        <v>1</v>
      </c>
      <c r="I824" t="str">
        <f>IF(ISBLANK(H824),"",IF(ISERROR(VLOOKUP(H824,MapTable!$A:$A,1,0)),"컨트롤없음",""))</f>
        <v/>
      </c>
      <c r="K824" t="b">
        <f t="shared" ref="K824:K825" ca="1" si="41">IF((COUNTIF(A:A,A824)-1)=B824,FALSE,
IF(J824=12,TRUE,
IF(OFFSET(J824,1,0)=12,TRUE)))</f>
        <v>0</v>
      </c>
      <c r="T824" t="str">
        <f>IF(ISBLANK(S824),"",IF(ISERROR(VLOOKUP(S824,[1]DropTable!$A:$A,1,0)),"드랍없음",""))</f>
        <v/>
      </c>
      <c r="V824" t="str">
        <f>IF(ISBLANK(U824),"",IF(ISERROR(VLOOKUP(U824,[1]DropTable!$A:$A,1,0)),"드랍없음",""))</f>
        <v/>
      </c>
      <c r="X824">
        <v>8.1</v>
      </c>
    </row>
    <row r="825" spans="1:24" x14ac:dyDescent="0.3">
      <c r="A825">
        <v>22</v>
      </c>
      <c r="B825">
        <v>2</v>
      </c>
      <c r="C825">
        <v>1680</v>
      </c>
      <c r="D825">
        <v>420</v>
      </c>
      <c r="E825" t="s">
        <v>114</v>
      </c>
      <c r="G825" t="b">
        <v>1</v>
      </c>
      <c r="I825" t="str">
        <f>IF(ISBLANK(H825),"",IF(ISERROR(VLOOKUP(H825,MapTable!$A:$A,1,0)),"컨트롤없음",""))</f>
        <v/>
      </c>
      <c r="K825" t="b">
        <f t="shared" ca="1" si="41"/>
        <v>0</v>
      </c>
      <c r="T825" t="str">
        <f>IF(ISBLANK(S825),"",IF(ISERROR(VLOOKUP(S825,[1]DropTable!$A:$A,1,0)),"드랍없음",""))</f>
        <v/>
      </c>
      <c r="V825" t="str">
        <f>IF(ISBLANK(U825),"",IF(ISERROR(VLOOKUP(U825,[1]DropTable!$A:$A,1,0)),"드랍없음",""))</f>
        <v/>
      </c>
      <c r="X825">
        <v>8.1</v>
      </c>
    </row>
  </sheetData>
  <phoneticPr fontId="1" type="noConversion"/>
  <conditionalFormatting sqref="O2:R772">
    <cfRule type="expression" dxfId="6" priority="4">
      <formula>O2=O1</formula>
    </cfRule>
  </conditionalFormatting>
  <conditionalFormatting sqref="O773:R773">
    <cfRule type="expression" dxfId="5" priority="1">
      <formula>O773=O772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L2:L259 H2:H825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N2:N259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133</v>
      </c>
      <c r="B1" t="s">
        <v>144</v>
      </c>
      <c r="C1" t="s">
        <v>134</v>
      </c>
      <c r="D1" t="s">
        <v>135</v>
      </c>
    </row>
    <row r="2" spans="1:4" x14ac:dyDescent="0.3">
      <c r="A2" t="s">
        <v>151</v>
      </c>
      <c r="B2" t="s">
        <v>147</v>
      </c>
      <c r="C2" t="s">
        <v>136</v>
      </c>
      <c r="D2" t="s">
        <v>146</v>
      </c>
    </row>
    <row r="3" spans="1:4" x14ac:dyDescent="0.3">
      <c r="A3" t="s">
        <v>150</v>
      </c>
      <c r="B3" t="s">
        <v>137</v>
      </c>
      <c r="C3" t="s">
        <v>136</v>
      </c>
      <c r="D3" t="s">
        <v>138</v>
      </c>
    </row>
    <row r="4" spans="1:4" x14ac:dyDescent="0.3">
      <c r="A4" t="s">
        <v>149</v>
      </c>
      <c r="B4" t="s">
        <v>145</v>
      </c>
      <c r="C4" t="s">
        <v>136</v>
      </c>
      <c r="D4" t="s">
        <v>138</v>
      </c>
    </row>
    <row r="5" spans="1:4" x14ac:dyDescent="0.3">
      <c r="A5" t="s">
        <v>139</v>
      </c>
      <c r="B5" t="s">
        <v>140</v>
      </c>
      <c r="C5" t="s">
        <v>136</v>
      </c>
      <c r="D5" t="s">
        <v>138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A2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8" customWidth="1"/>
    <col min="10" max="10" width="18" hidden="1" customWidth="1" outlineLevel="1"/>
    <col min="11" max="11" width="21.375" customWidth="1" collapsed="1"/>
    <col min="13" max="13" width="15.375" hidden="1" customWidth="1" outlineLevel="1"/>
    <col min="14" max="14" width="9" hidden="1" customWidth="1" outlineLevel="1"/>
    <col min="15" max="15" width="9" collapsed="1"/>
    <col min="16" max="16" width="15.375" hidden="1" customWidth="1" outlineLevel="1"/>
    <col min="17" max="17" width="9" hidden="1" customWidth="1" outlineLevel="1"/>
    <col min="18" max="18" width="9" collapsed="1"/>
    <col min="19" max="19" width="15.875" hidden="1" customWidth="1" outlineLevel="1"/>
    <col min="20" max="20" width="9" hidden="1" customWidth="1" outlineLevel="1"/>
    <col min="21" max="21" width="9" collapsed="1"/>
    <col min="22" max="22" width="19.125" hidden="1" customWidth="1" outlineLevel="1"/>
    <col min="23" max="23" width="9" hidden="1" customWidth="1" outlineLevel="1"/>
    <col min="24" max="24" width="9" collapsed="1"/>
    <col min="25" max="25" width="19.125" hidden="1" customWidth="1" outlineLevel="1"/>
    <col min="26" max="26" width="9" hidden="1" customWidth="1" outlineLevel="1"/>
    <col min="27" max="27" width="9" collapsed="1"/>
  </cols>
  <sheetData>
    <row r="1" spans="1:26" ht="27" customHeight="1" x14ac:dyDescent="0.3">
      <c r="A1" t="s">
        <v>9</v>
      </c>
      <c r="B1" t="str">
        <f>"총 "&amp;COUNTA(StageTable!$H:$H)-1+COUNTA(StageTable!$L:$L)-1+COUNTA(StageTable!$N:$N)-1&amp;"개"</f>
        <v>총 773개</v>
      </c>
      <c r="C1" t="s">
        <v>72</v>
      </c>
      <c r="D1" t="s">
        <v>10</v>
      </c>
      <c r="E1" t="s">
        <v>11</v>
      </c>
      <c r="F1" t="s">
        <v>19</v>
      </c>
      <c r="G1" t="s">
        <v>122</v>
      </c>
      <c r="H1" t="s">
        <v>131</v>
      </c>
      <c r="I1" t="s">
        <v>160</v>
      </c>
      <c r="J1" t="s">
        <v>182</v>
      </c>
      <c r="K1" t="s">
        <v>155</v>
      </c>
      <c r="M1" t="s">
        <v>16</v>
      </c>
      <c r="N1" t="s">
        <v>17</v>
      </c>
      <c r="P1" t="s">
        <v>78</v>
      </c>
      <c r="Q1" t="s">
        <v>17</v>
      </c>
      <c r="S1" t="s">
        <v>18</v>
      </c>
      <c r="T1" t="s">
        <v>17</v>
      </c>
      <c r="V1" t="s">
        <v>20</v>
      </c>
      <c r="W1" t="s">
        <v>17</v>
      </c>
      <c r="Y1" t="s">
        <v>125</v>
      </c>
      <c r="Z1" t="s">
        <v>17</v>
      </c>
    </row>
    <row r="2" spans="1:26" x14ac:dyDescent="0.3">
      <c r="A2" t="s">
        <v>92</v>
      </c>
      <c r="B2">
        <f>COUNTIF(StageTable!H:H,A2)
+COUNTIF(StageTable!L:L,A2)
+COUNTIF(StageTable!N:N,A2)</f>
        <v>1</v>
      </c>
      <c r="C2" t="s">
        <v>93</v>
      </c>
      <c r="D2" t="s">
        <v>80</v>
      </c>
      <c r="E2" t="s">
        <v>60</v>
      </c>
      <c r="F2" t="s">
        <v>94</v>
      </c>
      <c r="G2" t="s">
        <v>123</v>
      </c>
      <c r="J2" t="str">
        <f>IF(ISBLANK(I2),"",
IFERROR(VLOOKUP(I2,[3]StringTable!$1:$1048576,MATCH([3]StringTable!$B$1,[3]StringTable!$1:$1,0),0),
IFERROR(VLOOKUP(I2,[3]InApkStringTable!$1:$1048576,MATCH([3]InApkStringTable!$B$1,[3]InApkStringTable!$1:$1,0),0),
"스트링없음")))</f>
        <v/>
      </c>
      <c r="M2" t="s">
        <v>73</v>
      </c>
      <c r="N2">
        <f>COUNTIF(C:C,M2)</f>
        <v>0</v>
      </c>
      <c r="P2" t="s">
        <v>74</v>
      </c>
      <c r="Q2">
        <f>COUNTIF(D:D,P2)</f>
        <v>0</v>
      </c>
      <c r="S2" t="s">
        <v>60</v>
      </c>
      <c r="T2">
        <f t="shared" ref="T2:T10" si="0">COUNTIF(E:E,S2)</f>
        <v>17</v>
      </c>
      <c r="V2" t="s">
        <v>102</v>
      </c>
      <c r="W2">
        <f t="shared" ref="W2:W13" si="1">COUNTIF(F:F,V2)</f>
        <v>0</v>
      </c>
      <c r="Y2" t="s">
        <v>123</v>
      </c>
      <c r="Z2">
        <f>COUNTIF(G:G,Y2)</f>
        <v>21</v>
      </c>
    </row>
    <row r="3" spans="1:26" x14ac:dyDescent="0.3">
      <c r="A3" t="s">
        <v>21</v>
      </c>
      <c r="B3">
        <f>COUNTIF(StageTable!H:H,A3)
+COUNTIF(StageTable!L:L,A3)
+COUNTIF(StageTable!N:N,A3)</f>
        <v>1</v>
      </c>
      <c r="C3" t="s">
        <v>79</v>
      </c>
      <c r="D3" t="s">
        <v>80</v>
      </c>
      <c r="E3" t="s">
        <v>91</v>
      </c>
      <c r="F3" t="s">
        <v>95</v>
      </c>
      <c r="G3" t="s">
        <v>123</v>
      </c>
      <c r="J3" t="str">
        <f>IF(ISBLANK(I3),"",
IFERROR(VLOOKUP(I3,[3]StringTable!$1:$1048576,MATCH([3]StringTable!$B$1,[3]StringTable!$1:$1,0),0),
IFERROR(VLOOKUP(I3,[3]InApkStringTable!$1:$1048576,MATCH([3]InApkStringTable!$B$1,[3]InApkStringTable!$1:$1,0),0),
"스트링없음")))</f>
        <v/>
      </c>
      <c r="M3" t="s">
        <v>75</v>
      </c>
      <c r="N3">
        <f>COUNTIF(C:C,M3)</f>
        <v>0</v>
      </c>
      <c r="P3" t="s">
        <v>77</v>
      </c>
      <c r="Q3">
        <f>COUNTIF(D:D,P3)</f>
        <v>0</v>
      </c>
      <c r="S3" t="s">
        <v>52</v>
      </c>
      <c r="T3">
        <f t="shared" si="0"/>
        <v>0</v>
      </c>
      <c r="V3" t="s">
        <v>103</v>
      </c>
      <c r="W3">
        <f t="shared" si="1"/>
        <v>0</v>
      </c>
      <c r="Y3" t="s">
        <v>124</v>
      </c>
      <c r="Z3">
        <f>COUNTIF(G:G,Y3)</f>
        <v>1</v>
      </c>
    </row>
    <row r="4" spans="1:26" x14ac:dyDescent="0.3">
      <c r="A4" t="s">
        <v>22</v>
      </c>
      <c r="B4">
        <f>COUNTIF(StageTable!H:H,A4)
+COUNTIF(StageTable!L:L,A4)
+COUNTIF(StageTable!N:N,A4)</f>
        <v>1</v>
      </c>
      <c r="C4" t="s">
        <v>79</v>
      </c>
      <c r="D4" t="s">
        <v>80</v>
      </c>
      <c r="E4" t="s">
        <v>81</v>
      </c>
      <c r="F4" t="s">
        <v>96</v>
      </c>
      <c r="G4" t="s">
        <v>123</v>
      </c>
      <c r="J4" t="str">
        <f>IF(ISBLANK(I4),"",
IFERROR(VLOOKUP(I4,[3]StringTable!$1:$1048576,MATCH([3]StringTable!$B$1,[3]StringTable!$1:$1,0),0),
IFERROR(VLOOKUP(I4,[3]InApkStringTable!$1:$1048576,MATCH([3]InApkStringTable!$B$1,[3]InApkStringTable!$1:$1,0),0),
"스트링없음")))</f>
        <v/>
      </c>
      <c r="M4" t="s">
        <v>76</v>
      </c>
      <c r="N4">
        <f>COUNTIF(C:C,M4)</f>
        <v>0</v>
      </c>
      <c r="S4" t="s">
        <v>53</v>
      </c>
      <c r="T4">
        <f t="shared" si="0"/>
        <v>0</v>
      </c>
      <c r="V4" t="s">
        <v>104</v>
      </c>
      <c r="W4">
        <f t="shared" si="1"/>
        <v>0</v>
      </c>
    </row>
    <row r="5" spans="1:26" x14ac:dyDescent="0.3">
      <c r="A5" t="s">
        <v>23</v>
      </c>
      <c r="B5">
        <f>COUNTIF(StageTable!H:H,A5)
+COUNTIF(StageTable!L:L,A5)
+COUNTIF(StageTable!N:N,A5)</f>
        <v>1</v>
      </c>
      <c r="C5" t="s">
        <v>82</v>
      </c>
      <c r="D5" t="s">
        <v>80</v>
      </c>
      <c r="E5" t="s">
        <v>83</v>
      </c>
      <c r="F5" t="s">
        <v>97</v>
      </c>
      <c r="G5" t="s">
        <v>123</v>
      </c>
      <c r="J5" t="str">
        <f>IF(ISBLANK(I5),"",
IFERROR(VLOOKUP(I5,[3]StringTable!$1:$1048576,MATCH([3]StringTable!$B$1,[3]StringTable!$1:$1,0),0),
IFERROR(VLOOKUP(I5,[3]InApkStringTable!$1:$1048576,MATCH([3]InApkStringTable!$B$1,[3]InApkStringTable!$1:$1,0),0),
"스트링없음")))</f>
        <v/>
      </c>
      <c r="S5" t="s">
        <v>54</v>
      </c>
      <c r="T5">
        <f t="shared" si="0"/>
        <v>0</v>
      </c>
      <c r="V5" t="s">
        <v>105</v>
      </c>
      <c r="W5">
        <f t="shared" si="1"/>
        <v>0</v>
      </c>
    </row>
    <row r="6" spans="1:26" x14ac:dyDescent="0.3">
      <c r="A6" t="s">
        <v>24</v>
      </c>
      <c r="B6">
        <f>COUNTIF(StageTable!H:H,A6)
+COUNTIF(StageTable!L:L,A6)
+COUNTIF(StageTable!N:N,A6)</f>
        <v>752</v>
      </c>
      <c r="C6" t="s">
        <v>86</v>
      </c>
      <c r="D6" t="s">
        <v>80</v>
      </c>
      <c r="E6" t="s">
        <v>84</v>
      </c>
      <c r="F6" t="s">
        <v>98</v>
      </c>
      <c r="G6" t="s">
        <v>124</v>
      </c>
      <c r="J6" t="str">
        <f>IF(ISBLANK(I6),"",
IFERROR(VLOOKUP(I6,[3]StringTable!$1:$1048576,MATCH([3]StringTable!$B$1,[3]StringTable!$1:$1,0),0),
IFERROR(VLOOKUP(I6,[3]InApkStringTable!$1:$1048576,MATCH([3]InApkStringTable!$B$1,[3]InApkStringTable!$1:$1,0),0),
"스트링없음")))</f>
        <v/>
      </c>
      <c r="S6" t="s">
        <v>55</v>
      </c>
      <c r="T6">
        <f t="shared" si="0"/>
        <v>0</v>
      </c>
      <c r="V6" t="s">
        <v>106</v>
      </c>
      <c r="W6">
        <f t="shared" si="1"/>
        <v>0</v>
      </c>
    </row>
    <row r="7" spans="1:26" x14ac:dyDescent="0.3">
      <c r="A7" t="s">
        <v>25</v>
      </c>
      <c r="B7">
        <f>COUNTIF(StageTable!H:H,A7)
+COUNTIF(StageTable!L:L,A7)
+COUNTIF(StageTable!N:N,A7)</f>
        <v>1</v>
      </c>
      <c r="C7" t="s">
        <v>87</v>
      </c>
      <c r="D7" t="s">
        <v>80</v>
      </c>
      <c r="E7" t="s">
        <v>85</v>
      </c>
      <c r="F7" t="s">
        <v>99</v>
      </c>
      <c r="G7" t="s">
        <v>123</v>
      </c>
      <c r="J7" t="str">
        <f>IF(ISBLANK(I7),"",
IFERROR(VLOOKUP(I7,[3]StringTable!$1:$1048576,MATCH([3]StringTable!$B$1,[3]StringTable!$1:$1,0),0),
IFERROR(VLOOKUP(I7,[3]InApkStringTable!$1:$1048576,MATCH([3]InApkStringTable!$B$1,[3]InApkStringTable!$1:$1,0),0),
"스트링없음")))</f>
        <v/>
      </c>
      <c r="S7" t="s">
        <v>56</v>
      </c>
      <c r="T7">
        <f t="shared" si="0"/>
        <v>0</v>
      </c>
      <c r="V7" t="s">
        <v>107</v>
      </c>
      <c r="W7">
        <f t="shared" si="1"/>
        <v>0</v>
      </c>
    </row>
    <row r="8" spans="1:26" x14ac:dyDescent="0.3">
      <c r="A8" t="s">
        <v>26</v>
      </c>
      <c r="B8">
        <f>COUNTIF(StageTable!H:H,A8)
+COUNTIF(StageTable!L:L,A8)
+COUNTIF(StageTable!N:N,A8)</f>
        <v>1</v>
      </c>
      <c r="C8" t="s">
        <v>86</v>
      </c>
      <c r="D8" t="s">
        <v>80</v>
      </c>
      <c r="E8" t="s">
        <v>60</v>
      </c>
      <c r="F8" t="s">
        <v>95</v>
      </c>
      <c r="G8" t="s">
        <v>123</v>
      </c>
      <c r="J8" t="str">
        <f>IF(ISBLANK(I8),"",
IFERROR(VLOOKUP(I8,[3]StringTable!$1:$1048576,MATCH([3]StringTable!$B$1,[3]StringTable!$1:$1,0),0),
IFERROR(VLOOKUP(I8,[3]InApkStringTable!$1:$1048576,MATCH([3]InApkStringTable!$B$1,[3]InApkStringTable!$1:$1,0),0),
"스트링없음")))</f>
        <v/>
      </c>
      <c r="S8" t="s">
        <v>57</v>
      </c>
      <c r="T8">
        <f t="shared" si="0"/>
        <v>0</v>
      </c>
      <c r="V8" t="s">
        <v>108</v>
      </c>
      <c r="W8">
        <f t="shared" si="1"/>
        <v>0</v>
      </c>
    </row>
    <row r="9" spans="1:26" x14ac:dyDescent="0.3">
      <c r="A9" t="s">
        <v>27</v>
      </c>
      <c r="B9">
        <f>COUNTIF(StageTable!H:H,A9)
+COUNTIF(StageTable!L:L,A9)
+COUNTIF(StageTable!N:N,A9)</f>
        <v>1</v>
      </c>
      <c r="C9" t="s">
        <v>79</v>
      </c>
      <c r="D9" t="s">
        <v>80</v>
      </c>
      <c r="E9" t="s">
        <v>60</v>
      </c>
      <c r="F9" t="s">
        <v>95</v>
      </c>
      <c r="G9" t="s">
        <v>123</v>
      </c>
      <c r="J9" t="str">
        <f>IF(ISBLANK(I9),"",
IFERROR(VLOOKUP(I9,[3]StringTable!$1:$1048576,MATCH([3]StringTable!$B$1,[3]StringTable!$1:$1,0),0),
IFERROR(VLOOKUP(I9,[3]InApkStringTable!$1:$1048576,MATCH([3]InApkStringTable!$B$1,[3]InApkStringTable!$1:$1,0),0),
"스트링없음")))</f>
        <v/>
      </c>
      <c r="S9" t="s">
        <v>58</v>
      </c>
      <c r="T9">
        <f t="shared" si="0"/>
        <v>0</v>
      </c>
      <c r="V9" t="s">
        <v>109</v>
      </c>
      <c r="W9">
        <f t="shared" si="1"/>
        <v>0</v>
      </c>
    </row>
    <row r="10" spans="1:26" x14ac:dyDescent="0.3">
      <c r="A10" t="s">
        <v>28</v>
      </c>
      <c r="B10">
        <f>COUNTIF(StageTable!H:H,A10)
+COUNTIF(StageTable!L:L,A10)
+COUNTIF(StageTable!N:N,A10)</f>
        <v>1</v>
      </c>
      <c r="C10" t="s">
        <v>82</v>
      </c>
      <c r="D10" t="s">
        <v>80</v>
      </c>
      <c r="E10" t="s">
        <v>60</v>
      </c>
      <c r="F10" t="s">
        <v>95</v>
      </c>
      <c r="G10" t="s">
        <v>123</v>
      </c>
      <c r="J10" t="str">
        <f>IF(ISBLANK(I10),"",
IFERROR(VLOOKUP(I10,[3]StringTable!$1:$1048576,MATCH([3]StringTable!$B$1,[3]StringTable!$1:$1,0),0),
IFERROR(VLOOKUP(I10,[3]InApkStringTable!$1:$1048576,MATCH([3]InApkStringTable!$B$1,[3]InApkStringTable!$1:$1,0),0),
"스트링없음")))</f>
        <v/>
      </c>
      <c r="S10" t="s">
        <v>59</v>
      </c>
      <c r="T10">
        <f t="shared" si="0"/>
        <v>0</v>
      </c>
      <c r="V10" t="s">
        <v>110</v>
      </c>
      <c r="W10">
        <f t="shared" si="1"/>
        <v>0</v>
      </c>
    </row>
    <row r="11" spans="1:26" x14ac:dyDescent="0.3">
      <c r="A11" t="s">
        <v>29</v>
      </c>
      <c r="B11">
        <f>COUNTIF(StageTable!H:H,A11)
+COUNTIF(StageTable!L:L,A11)
+COUNTIF(StageTable!N:N,A11)</f>
        <v>1</v>
      </c>
      <c r="C11" t="s">
        <v>86</v>
      </c>
      <c r="D11" t="s">
        <v>80</v>
      </c>
      <c r="E11" t="s">
        <v>60</v>
      </c>
      <c r="F11" t="s">
        <v>95</v>
      </c>
      <c r="G11" t="s">
        <v>123</v>
      </c>
      <c r="J11" t="str">
        <f>IF(ISBLANK(I11),"",
IFERROR(VLOOKUP(I11,[3]StringTable!$1:$1048576,MATCH([3]StringTable!$B$1,[3]StringTable!$1:$1,0),0),
IFERROR(VLOOKUP(I11,[3]InApkStringTable!$1:$1048576,MATCH([3]InApkStringTable!$B$1,[3]InApkStringTable!$1:$1,0),0),
"스트링없음")))</f>
        <v/>
      </c>
      <c r="V11" t="s">
        <v>111</v>
      </c>
      <c r="W11">
        <f t="shared" si="1"/>
        <v>0</v>
      </c>
    </row>
    <row r="12" spans="1:26" x14ac:dyDescent="0.3">
      <c r="A12" t="s">
        <v>31</v>
      </c>
      <c r="B12">
        <f>COUNTIF(StageTable!H:H,A12)
+COUNTIF(StageTable!L:L,A12)
+COUNTIF(StageTable!N:N,A12)</f>
        <v>1</v>
      </c>
      <c r="C12" t="s">
        <v>79</v>
      </c>
      <c r="D12" t="s">
        <v>80</v>
      </c>
      <c r="E12" t="s">
        <v>60</v>
      </c>
      <c r="F12" t="s">
        <v>95</v>
      </c>
      <c r="G12" t="s">
        <v>123</v>
      </c>
      <c r="J12" t="str">
        <f>IF(ISBLANK(I12),"",
IFERROR(VLOOKUP(I12,[3]StringTable!$1:$1048576,MATCH([3]StringTable!$B$1,[3]StringTable!$1:$1,0),0),
IFERROR(VLOOKUP(I12,[3]InApkStringTable!$1:$1048576,MATCH([3]InApkStringTable!$B$1,[3]InApkStringTable!$1:$1,0),0),
"스트링없음")))</f>
        <v/>
      </c>
      <c r="V12" t="s">
        <v>112</v>
      </c>
      <c r="W12">
        <f t="shared" si="1"/>
        <v>0</v>
      </c>
    </row>
    <row r="13" spans="1:26" x14ac:dyDescent="0.3">
      <c r="A13" t="s">
        <v>32</v>
      </c>
      <c r="B13">
        <f>COUNTIF(StageTable!H:H,A13)
+COUNTIF(StageTable!L:L,A13)
+COUNTIF(StageTable!N:N,A13)</f>
        <v>1</v>
      </c>
      <c r="C13" t="s">
        <v>82</v>
      </c>
      <c r="D13" t="s">
        <v>80</v>
      </c>
      <c r="E13" t="s">
        <v>60</v>
      </c>
      <c r="F13" t="s">
        <v>95</v>
      </c>
      <c r="G13" t="s">
        <v>123</v>
      </c>
      <c r="J13" t="str">
        <f>IF(ISBLANK(I13),"",
IFERROR(VLOOKUP(I13,[3]StringTable!$1:$1048576,MATCH([3]StringTable!$B$1,[3]StringTable!$1:$1,0),0),
IFERROR(VLOOKUP(I13,[3]InApkStringTable!$1:$1048576,MATCH([3]InApkStringTable!$B$1,[3]InApkStringTable!$1:$1,0),0),
"스트링없음")))</f>
        <v/>
      </c>
      <c r="V13" t="s">
        <v>113</v>
      </c>
      <c r="W13">
        <f t="shared" si="1"/>
        <v>0</v>
      </c>
    </row>
    <row r="14" spans="1:26" x14ac:dyDescent="0.3">
      <c r="A14" t="s">
        <v>33</v>
      </c>
      <c r="B14">
        <f>COUNTIF(StageTable!H:H,A14)
+COUNTIF(StageTable!L:L,A14)
+COUNTIF(StageTable!N:N,A14)</f>
        <v>1</v>
      </c>
      <c r="C14" t="s">
        <v>79</v>
      </c>
      <c r="D14" t="s">
        <v>80</v>
      </c>
      <c r="E14" t="s">
        <v>60</v>
      </c>
      <c r="F14" t="s">
        <v>95</v>
      </c>
      <c r="G14" t="s">
        <v>123</v>
      </c>
      <c r="J14" t="str">
        <f>IF(ISBLANK(I14),"",
IFERROR(VLOOKUP(I14,[3]StringTable!$1:$1048576,MATCH([3]StringTable!$B$1,[3]StringTable!$1:$1,0),0),
IFERROR(VLOOKUP(I14,[3]InApkStringTable!$1:$1048576,MATCH([3]InApkStringTable!$B$1,[3]InApkStringTable!$1:$1,0),0),
"스트링없음")))</f>
        <v/>
      </c>
    </row>
    <row r="15" spans="1:26" x14ac:dyDescent="0.3">
      <c r="A15" t="s">
        <v>34</v>
      </c>
      <c r="B15">
        <f>COUNTIF(StageTable!H:H,A15)
+COUNTIF(StageTable!L:L,A15)
+COUNTIF(StageTable!N:N,A15)</f>
        <v>1</v>
      </c>
      <c r="C15" t="s">
        <v>82</v>
      </c>
      <c r="D15" t="s">
        <v>80</v>
      </c>
      <c r="E15" t="s">
        <v>60</v>
      </c>
      <c r="F15" t="s">
        <v>95</v>
      </c>
      <c r="G15" t="s">
        <v>123</v>
      </c>
      <c r="J15" t="str">
        <f>IF(ISBLANK(I15),"",
IFERROR(VLOOKUP(I15,[3]StringTable!$1:$1048576,MATCH([3]StringTable!$B$1,[3]StringTable!$1:$1,0),0),
IFERROR(VLOOKUP(I15,[3]InApkStringTable!$1:$1048576,MATCH([3]InApkStringTable!$B$1,[3]InApkStringTable!$1:$1,0),0),
"스트링없음")))</f>
        <v/>
      </c>
    </row>
    <row r="16" spans="1:26" x14ac:dyDescent="0.3">
      <c r="A16" t="s">
        <v>35</v>
      </c>
      <c r="B16">
        <f>COUNTIF(StageTable!H:H,A16)
+COUNTIF(StageTable!L:L,A16)
+COUNTIF(StageTable!N:N,A16)</f>
        <v>1</v>
      </c>
      <c r="C16" t="s">
        <v>82</v>
      </c>
      <c r="D16" t="s">
        <v>80</v>
      </c>
      <c r="E16" t="s">
        <v>60</v>
      </c>
      <c r="F16" t="s">
        <v>95</v>
      </c>
      <c r="G16" t="s">
        <v>123</v>
      </c>
      <c r="J16" t="str">
        <f>IF(ISBLANK(I16),"",
IFERROR(VLOOKUP(I16,[3]StringTable!$1:$1048576,MATCH([3]StringTable!$B$1,[3]StringTable!$1:$1,0),0),
IFERROR(VLOOKUP(I16,[3]InApkStringTable!$1:$1048576,MATCH([3]InApkStringTable!$B$1,[3]InApkStringTable!$1:$1,0),0),
"스트링없음")))</f>
        <v/>
      </c>
    </row>
    <row r="17" spans="1:11" x14ac:dyDescent="0.3">
      <c r="A17" t="s">
        <v>36</v>
      </c>
      <c r="B17">
        <f>COUNTIF(StageTable!H:H,A17)
+COUNTIF(StageTable!L:L,A17)
+COUNTIF(StageTable!N:N,A17)</f>
        <v>1</v>
      </c>
      <c r="C17" t="s">
        <v>79</v>
      </c>
      <c r="D17" t="s">
        <v>80</v>
      </c>
      <c r="E17" t="s">
        <v>60</v>
      </c>
      <c r="F17" t="s">
        <v>95</v>
      </c>
      <c r="G17" t="s">
        <v>123</v>
      </c>
      <c r="J17" t="str">
        <f>IF(ISBLANK(I17),"",
IFERROR(VLOOKUP(I17,[3]StringTable!$1:$1048576,MATCH([3]StringTable!$B$1,[3]StringTable!$1:$1,0),0),
IFERROR(VLOOKUP(I17,[3]InApkStringTable!$1:$1048576,MATCH([3]InApkStringTable!$B$1,[3]InApkStringTable!$1:$1,0),0),
"스트링없음")))</f>
        <v/>
      </c>
    </row>
    <row r="18" spans="1:11" x14ac:dyDescent="0.3">
      <c r="A18" t="s">
        <v>37</v>
      </c>
      <c r="B18">
        <f>COUNTIF(StageTable!H:H,A18)
+COUNTIF(StageTable!L:L,A18)
+COUNTIF(StageTable!N:N,A18)</f>
        <v>1</v>
      </c>
      <c r="C18" t="s">
        <v>82</v>
      </c>
      <c r="D18" t="s">
        <v>80</v>
      </c>
      <c r="E18" t="s">
        <v>60</v>
      </c>
      <c r="F18" t="s">
        <v>95</v>
      </c>
      <c r="G18" t="s">
        <v>123</v>
      </c>
      <c r="J18" t="str">
        <f>IF(ISBLANK(I18),"",
IFERROR(VLOOKUP(I18,[3]StringTable!$1:$1048576,MATCH([3]StringTable!$B$1,[3]StringTable!$1:$1,0),0),
IFERROR(VLOOKUP(I18,[3]InApkStringTable!$1:$1048576,MATCH([3]InApkStringTable!$B$1,[3]InApkStringTable!$1:$1,0),0),
"스트링없음")))</f>
        <v/>
      </c>
    </row>
    <row r="19" spans="1:11" x14ac:dyDescent="0.3">
      <c r="A19" t="s">
        <v>38</v>
      </c>
      <c r="B19">
        <f>COUNTIF(StageTable!H:H,A19)
+COUNTIF(StageTable!L:L,A19)
+COUNTIF(StageTable!N:N,A19)</f>
        <v>1</v>
      </c>
      <c r="C19" t="s">
        <v>79</v>
      </c>
      <c r="D19" t="s">
        <v>88</v>
      </c>
      <c r="E19" t="s">
        <v>60</v>
      </c>
      <c r="F19" t="s">
        <v>95</v>
      </c>
      <c r="G19" t="s">
        <v>123</v>
      </c>
      <c r="J19" t="str">
        <f>IF(ISBLANK(I19),"",
IFERROR(VLOOKUP(I19,[3]StringTable!$1:$1048576,MATCH([3]StringTable!$B$1,[3]StringTable!$1:$1,0),0),
IFERROR(VLOOKUP(I19,[3]InApkStringTable!$1:$1048576,MATCH([3]InApkStringTable!$B$1,[3]InApkStringTable!$1:$1,0),0),
"스트링없음")))</f>
        <v/>
      </c>
    </row>
    <row r="20" spans="1:11" x14ac:dyDescent="0.3">
      <c r="A20" t="s">
        <v>30</v>
      </c>
      <c r="B20">
        <f>COUNTIF(StageTable!H:H,A20)
+COUNTIF(StageTable!L:L,A20)
+COUNTIF(StageTable!N:N,A20)</f>
        <v>1</v>
      </c>
      <c r="C20" t="s">
        <v>90</v>
      </c>
      <c r="D20" t="s">
        <v>88</v>
      </c>
      <c r="E20" t="s">
        <v>60</v>
      </c>
      <c r="F20" t="s">
        <v>100</v>
      </c>
      <c r="G20" t="s">
        <v>123</v>
      </c>
      <c r="H20" t="s">
        <v>132</v>
      </c>
      <c r="I20" t="s">
        <v>184</v>
      </c>
      <c r="J20" t="str">
        <f>IF(ISBLANK(I20),"",
IFERROR(VLOOKUP(I20,[3]StringTable!$1:$1048576,MATCH([3]StringTable!$B$1,[3]StringTable!$1:$1,0),0),
IFERROR(VLOOKUP(I20,[3]InApkStringTable!$1:$1048576,MATCH([3]InApkStringTable!$B$1,[3]InApkStringTable!$1:$1,0),0),
"스트링없음")))</f>
        <v>공격을 받으면 지면 아래로 숨는 능력을 가지고 있습니다. {0} 등 장판 공격을 하는 캐릭터를 사용하세요!</v>
      </c>
      <c r="K20" t="s">
        <v>157</v>
      </c>
    </row>
    <row r="21" spans="1:11" x14ac:dyDescent="0.3">
      <c r="A21" t="s">
        <v>39</v>
      </c>
      <c r="B21">
        <f>COUNTIF(StageTable!H:H,A21)
+COUNTIF(StageTable!L:L,A21)
+COUNTIF(StageTable!N:N,A21)</f>
        <v>1</v>
      </c>
      <c r="C21" t="s">
        <v>89</v>
      </c>
      <c r="D21" t="s">
        <v>88</v>
      </c>
      <c r="E21" t="s">
        <v>60</v>
      </c>
      <c r="F21" t="s">
        <v>100</v>
      </c>
      <c r="G21" t="s">
        <v>123</v>
      </c>
      <c r="H21" t="s">
        <v>132</v>
      </c>
      <c r="J21" t="str">
        <f>IF(ISBLANK(I21),"",
IFERROR(VLOOKUP(I21,[3]StringTable!$1:$1048576,MATCH([3]StringTable!$B$1,[3]StringTable!$1:$1,0),0),
IFERROR(VLOOKUP(I21,[3]InApkStringTable!$1:$1048576,MATCH([3]InApkStringTable!$B$1,[3]InApkStringTable!$1:$1,0),0),
"스트링없음")))</f>
        <v/>
      </c>
    </row>
    <row r="22" spans="1:11" x14ac:dyDescent="0.3">
      <c r="A22" t="s">
        <v>40</v>
      </c>
      <c r="B22">
        <f>COUNTIF(StageTable!H:H,A22)
+COUNTIF(StageTable!L:L,A22)
+COUNTIF(StageTable!N:N,A22)</f>
        <v>1</v>
      </c>
      <c r="C22" t="s">
        <v>79</v>
      </c>
      <c r="D22" t="s">
        <v>80</v>
      </c>
      <c r="E22" t="s">
        <v>60</v>
      </c>
      <c r="F22" t="s">
        <v>101</v>
      </c>
      <c r="G22" t="s">
        <v>123</v>
      </c>
    </row>
    <row r="23" spans="1:11" x14ac:dyDescent="0.3">
      <c r="A23" t="s">
        <v>41</v>
      </c>
      <c r="B23">
        <f>COUNTIF(StageTable!H:H,A23)
+COUNTIF(StageTable!L:L,A23)
+COUNTIF(StageTable!N:N,A23)</f>
        <v>1</v>
      </c>
      <c r="C23" t="s">
        <v>82</v>
      </c>
      <c r="D23" t="s">
        <v>80</v>
      </c>
      <c r="E23" t="s">
        <v>84</v>
      </c>
      <c r="F23" t="s">
        <v>101</v>
      </c>
      <c r="G23" t="s">
        <v>123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"/>
  <sheetViews>
    <sheetView workbookViewId="0">
      <selection activeCell="P9" sqref="P9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.125" customWidth="1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119</v>
      </c>
      <c r="G1" t="s">
        <v>61</v>
      </c>
      <c r="H1" t="s">
        <v>69</v>
      </c>
      <c r="I1" t="s">
        <v>67</v>
      </c>
      <c r="J1" t="s">
        <v>66</v>
      </c>
      <c r="K1" t="s">
        <v>117</v>
      </c>
      <c r="L1" t="s">
        <v>118</v>
      </c>
      <c r="M1" t="s">
        <v>126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 t="str">
        <f>IF(ISBLANK(K2),"",
IF(ISERROR(FIND(",",K2)),
  IF(ISERROR(VLOOKUP(K2,[2]AffectorValueTable!$A:$A,1,0)),"어펙터밸류없음",
  ""),
IF(ISERROR(FIND(",",K2,FIND(",",K2)+1)),
  IF(OR(ISERROR(VLOOKUP(LEFT(K2,FIND(",",K2)-1),[2]AffectorValueTable!$A:$A,1,0)),ISERROR(VLOOKUP(TRIM(MID(K2,FIND(",",K2)+1,999)),[2]AffectorValueTable!$A:$A,1,0))),"어펙터밸류없음",
  ""),
IF(ISERROR(FIND(",",K2,FIND(",",K2,FIND(",",K2)+1)+1)),
  IF(OR(ISERROR(VLOOKUP(LEFT(K2,FIND(",",K2)-1),[2]AffectorValueTable!$A:$A,1,0)),ISERROR(VLOOKUP(TRIM(MID(K2,FIND(",",K2)+1,FIND(",",K2,FIND(",",K2)+1)-FIND(",",K2)-1)),[2]AffectorValueTable!$A:$A,1,0)),ISERROR(VLOOKUP(TRIM(MID(K2,FIND(",",K2,FIND(",",K2)+1)+1,999)),[2]AffectorValueTable!$A:$A,1,0))),"어펙터밸류없음",
  ""),
IF(ISERROR(FIND(",",K2,FIND(",",K2,FIND(",",K2,FIND(",",K2)+1)+1)+1)),
  IF(OR(ISERROR(VLOOKUP(LEFT(K2,FIND(",",K2)-1),[2]AffectorValueTable!$A:$A,1,0)),ISERROR(VLOOKUP(TRIM(MID(K2,FIND(",",K2)+1,FIND(",",K2,FIND(",",K2)+1)-FIND(",",K2)-1)),[2]AffectorValueTable!$A:$A,1,0)),ISERROR(VLOOKUP(TRIM(MID(K2,FIND(",",K2,FIND(",",K2)+1)+1,FIND(",",K2,FIND(",",K2,FIND(",",K2)+1)+1)-FIND(",",K2,FIND(",",K2)+1)-1)),[2]AffectorValueTable!$A:$A,1,0)),ISERROR(VLOOKUP(TRIM(MID(K2,FIND(",",K2,FIND(",",K2,FIND(",",K2)+1)+1)+1,999)),[2]AffectorValueTable!$A:$A,1,0))),"어펙터밸류없음",
  ""),
)))))</f>
        <v/>
      </c>
      <c r="M2" t="b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2.5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IF(ISERROR(VLOOKUP(K3,[2]AffectorValueTable!$A:$A,1,0)),"어펙터밸류없음",
  ""),
IF(ISERROR(FIND(",",K3,FIND(",",K3)+1)),
  IF(OR(ISERROR(VLOOKUP(LEFT(K3,FIND(",",K3)-1),[2]AffectorValueTable!$A:$A,1,0)),ISERROR(VLOOKUP(TRIM(MID(K3,FIND(",",K3)+1,999)),[2]AffectorValueTable!$A:$A,1,0))),"어펙터밸류없음",
  ""),
IF(ISERROR(FIND(",",K3,FIND(",",K3,FIND(",",K3)+1)+1)),
  IF(OR(ISERROR(VLOOKUP(LEFT(K3,FIND(",",K3)-1),[2]AffectorValueTable!$A:$A,1,0)),ISERROR(VLOOKUP(TRIM(MID(K3,FIND(",",K3)+1,FIND(",",K3,FIND(",",K3)+1)-FIND(",",K3)-1)),[2]AffectorValueTable!$A:$A,1,0)),ISERROR(VLOOKUP(TRIM(MID(K3,FIND(",",K3,FIND(",",K3)+1)+1,999)),[2]AffectorValueTable!$A:$A,1,0))),"어펙터밸류없음",
  ""),
IF(ISERROR(FIND(",",K3,FIND(",",K3,FIND(",",K3,FIND(",",K3)+1)+1)+1)),
  IF(OR(ISERROR(VLOOKUP(LEFT(K3,FIND(",",K3)-1),[2]AffectorValueTable!$A:$A,1,0)),ISERROR(VLOOKUP(TRIM(MID(K3,FIND(",",K3)+1,FIND(",",K3,FIND(",",K3)+1)-FIND(",",K3)-1)),[2]AffectorValueTable!$A:$A,1,0)),ISERROR(VLOOKUP(TRIM(MID(K3,FIND(",",K3,FIND(",",K3)+1)+1,FIND(",",K3,FIND(",",K3,FIND(",",K3)+1)+1)-FIND(",",K3,FIND(",",K3)+1)-1)),[2]AffectorValueTable!$A:$A,1,0)),ISERROR(VLOOKUP(TRIM(MID(K3,FIND(",",K3,FIND(",",K3,FIND(",",K3)+1)+1)+1,999)),[2]AffectorValueTable!$A:$A,1,0))),"어펙터밸류없음",
  ""),
)))))</f>
        <v/>
      </c>
      <c r="M3" t="b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IF(ISERROR(VLOOKUP(K4,[2]AffectorValueTable!$A:$A,1,0)),"어펙터밸류없음",
  ""),
IF(ISERROR(FIND(",",K4,FIND(",",K4)+1)),
  IF(OR(ISERROR(VLOOKUP(LEFT(K4,FIND(",",K4)-1),[2]AffectorValueTable!$A:$A,1,0)),ISERROR(VLOOKUP(TRIM(MID(K4,FIND(",",K4)+1,999)),[2]AffectorValueTable!$A:$A,1,0))),"어펙터밸류없음",
  ""),
IF(ISERROR(FIND(",",K4,FIND(",",K4,FIND(",",K4)+1)+1)),
  IF(OR(ISERROR(VLOOKUP(LEFT(K4,FIND(",",K4)-1),[2]AffectorValueTable!$A:$A,1,0)),ISERROR(VLOOKUP(TRIM(MID(K4,FIND(",",K4)+1,FIND(",",K4,FIND(",",K4)+1)-FIND(",",K4)-1)),[2]AffectorValueTable!$A:$A,1,0)),ISERROR(VLOOKUP(TRIM(MID(K4,FIND(",",K4,FIND(",",K4)+1)+1,999)),[2]AffectorValueTable!$A:$A,1,0))),"어펙터밸류없음",
  ""),
IF(ISERROR(FIND(",",K4,FIND(",",K4,FIND(",",K4,FIND(",",K4)+1)+1)+1)),
  IF(OR(ISERROR(VLOOKUP(LEFT(K4,FIND(",",K4)-1),[2]AffectorValueTable!$A:$A,1,0)),ISERROR(VLOOKUP(TRIM(MID(K4,FIND(",",K4)+1,FIND(",",K4,FIND(",",K4)+1)-FIND(",",K4)-1)),[2]AffectorValueTable!$A:$A,1,0)),ISERROR(VLOOKUP(TRIM(MID(K4,FIND(",",K4,FIND(",",K4)+1)+1,FIND(",",K4,FIND(",",K4,FIND(",",K4)+1)+1)-FIND(",",K4,FIND(",",K4)+1)-1)),[2]AffectorValueTable!$A:$A,1,0)),ISERROR(VLOOKUP(TRIM(MID(K4,FIND(",",K4,FIND(",",K4,FIND(",",K4)+1)+1)+1,999)),[2]AffectorValueTable!$A:$A,1,0))),"어펙터밸류없음",
  ""),
)))))</f>
        <v/>
      </c>
      <c r="M4" t="b">
        <v>1</v>
      </c>
    </row>
    <row r="5" spans="1:13" x14ac:dyDescent="0.3">
      <c r="A5" t="s">
        <v>62</v>
      </c>
      <c r="B5">
        <v>3</v>
      </c>
      <c r="C5">
        <v>0.8</v>
      </c>
      <c r="D5">
        <v>2</v>
      </c>
      <c r="E5">
        <v>2.5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IF(ISERROR(VLOOKUP(K5,[2]AffectorValueTable!$A:$A,1,0)),"어펙터밸류없음",
  ""),
IF(ISERROR(FIND(",",K5,FIND(",",K5)+1)),
  IF(OR(ISERROR(VLOOKUP(LEFT(K5,FIND(",",K5)-1),[2]AffectorValueTable!$A:$A,1,0)),ISERROR(VLOOKUP(TRIM(MID(K5,FIND(",",K5)+1,999)),[2]AffectorValueTable!$A:$A,1,0))),"어펙터밸류없음",
  ""),
IF(ISERROR(FIND(",",K5,FIND(",",K5,FIND(",",K5)+1)+1)),
  IF(OR(ISERROR(VLOOKUP(LEFT(K5,FIND(",",K5)-1),[2]AffectorValueTable!$A:$A,1,0)),ISERROR(VLOOKUP(TRIM(MID(K5,FIND(",",K5)+1,FIND(",",K5,FIND(",",K5)+1)-FIND(",",K5)-1)),[2]AffectorValueTable!$A:$A,1,0)),ISERROR(VLOOKUP(TRIM(MID(K5,FIND(",",K5,FIND(",",K5)+1)+1,999)),[2]AffectorValueTable!$A:$A,1,0))),"어펙터밸류없음",
  ""),
IF(ISERROR(FIND(",",K5,FIND(",",K5,FIND(",",K5,FIND(",",K5)+1)+1)+1)),
  IF(OR(ISERROR(VLOOKUP(LEFT(K5,FIND(",",K5)-1),[2]AffectorValueTable!$A:$A,1,0)),ISERROR(VLOOKUP(TRIM(MID(K5,FIND(",",K5)+1,FIND(",",K5,FIND(",",K5)+1)-FIND(",",K5)-1)),[2]AffectorValueTable!$A:$A,1,0)),ISERROR(VLOOKUP(TRIM(MID(K5,FIND(",",K5,FIND(",",K5)+1)+1,FIND(",",K5,FIND(",",K5,FIND(",",K5)+1)+1)-FIND(",",K5,FIND(",",K5)+1)-1)),[2]AffectorValueTable!$A:$A,1,0)),ISERROR(VLOOKUP(TRIM(MID(K5,FIND(",",K5,FIND(",",K5,FIND(",",K5)+1)+1)+1,999)),[2]AffectorValueTable!$A:$A,1,0))),"어펙터밸류없음",
  ""),
)))))</f>
        <v/>
      </c>
      <c r="M5" t="b">
        <v>1</v>
      </c>
    </row>
    <row r="6" spans="1:13" x14ac:dyDescent="0.3">
      <c r="A6" t="s">
        <v>116</v>
      </c>
      <c r="B6">
        <v>0.1</v>
      </c>
      <c r="C6">
        <v>0.4</v>
      </c>
      <c r="D6">
        <v>2.2000000000000002</v>
      </c>
      <c r="E6">
        <v>1.8</v>
      </c>
      <c r="F6">
        <v>0</v>
      </c>
      <c r="G6" t="b">
        <v>0</v>
      </c>
      <c r="H6" t="b">
        <v>1</v>
      </c>
      <c r="J6">
        <v>10.8</v>
      </c>
      <c r="L6" t="str">
        <f>IF(ISBLANK(K6),"",
IF(ISERROR(FIND(",",K6)),
  IF(ISERROR(VLOOKUP(K6,[2]AffectorValueTable!$A:$A,1,0)),"어펙터밸류없음",
  ""),
IF(ISERROR(FIND(",",K6,FIND(",",K6)+1)),
  IF(OR(ISERROR(VLOOKUP(LEFT(K6,FIND(",",K6)-1),[2]AffectorValueTable!$A:$A,1,0)),ISERROR(VLOOKUP(TRIM(MID(K6,FIND(",",K6)+1,999)),[2]AffectorValueTable!$A:$A,1,0))),"어펙터밸류없음",
  ""),
IF(ISERROR(FIND(",",K6,FIND(",",K6,FIND(",",K6)+1)+1)),
  IF(OR(ISERROR(VLOOKUP(LEFT(K6,FIND(",",K6)-1),[2]AffectorValueTable!$A:$A,1,0)),ISERROR(VLOOKUP(TRIM(MID(K6,FIND(",",K6)+1,FIND(",",K6,FIND(",",K6)+1)-FIND(",",K6)-1)),[2]AffectorValueTable!$A:$A,1,0)),ISERROR(VLOOKUP(TRIM(MID(K6,FIND(",",K6,FIND(",",K6)+1)+1,999)),[2]AffectorValueTable!$A:$A,1,0))),"어펙터밸류없음",
  ""),
IF(ISERROR(FIND(",",K6,FIND(",",K6,FIND(",",K6,FIND(",",K6)+1)+1)+1)),
  IF(OR(ISERROR(VLOOKUP(LEFT(K6,FIND(",",K6)-1),[2]AffectorValueTable!$A:$A,1,0)),ISERROR(VLOOKUP(TRIM(MID(K6,FIND(",",K6)+1,FIND(",",K6,FIND(",",K6)+1)-FIND(",",K6)-1)),[2]AffectorValueTable!$A:$A,1,0)),ISERROR(VLOOKUP(TRIM(MID(K6,FIND(",",K6,FIND(",",K6)+1)+1,FIND(",",K6,FIND(",",K6,FIND(",",K6)+1)+1)-FIND(",",K6,FIND(",",K6)+1)-1)),[2]AffectorValueTable!$A:$A,1,0)),ISERROR(VLOOKUP(TRIM(MID(K6,FIND(",",K6,FIND(",",K6,FIND(",",K6)+1)+1)+1,999)),[2]AffectorValueTable!$A:$A,1,0))),"어펙터밸류없음",
  ""),
)))))</f>
        <v/>
      </c>
      <c r="M6" t="b">
        <v>1</v>
      </c>
    </row>
    <row r="7" spans="1:13" x14ac:dyDescent="0.3">
      <c r="A7" t="s">
        <v>120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121</v>
      </c>
      <c r="L7" t="str">
        <f>IF(ISBLANK(K7),"",
IF(ISERROR(FIND(",",K7)),
  IF(ISERROR(VLOOKUP(K7,[2]AffectorValueTable!$A:$A,1,0)),"어펙터밸류없음",
  ""),
IF(ISERROR(FIND(",",K7,FIND(",",K7)+1)),
  IF(OR(ISERROR(VLOOKUP(LEFT(K7,FIND(",",K7)-1),[2]AffectorValueTable!$A:$A,1,0)),ISERROR(VLOOKUP(TRIM(MID(K7,FIND(",",K7)+1,999)),[2]AffectorValueTable!$A:$A,1,0))),"어펙터밸류없음",
  ""),
IF(ISERROR(FIND(",",K7,FIND(",",K7,FIND(",",K7)+1)+1)),
  IF(OR(ISERROR(VLOOKUP(LEFT(K7,FIND(",",K7)-1),[2]AffectorValueTable!$A:$A,1,0)),ISERROR(VLOOKUP(TRIM(MID(K7,FIND(",",K7)+1,FIND(",",K7,FIND(",",K7)+1)-FIND(",",K7)-1)),[2]AffectorValueTable!$A:$A,1,0)),ISERROR(VLOOKUP(TRIM(MID(K7,FIND(",",K7,FIND(",",K7)+1)+1,999)),[2]AffectorValueTable!$A:$A,1,0))),"어펙터밸류없음",
  ""),
IF(ISERROR(FIND(",",K7,FIND(",",K7,FIND(",",K7,FIND(",",K7)+1)+1)+1)),
  IF(OR(ISERROR(VLOOKUP(LEFT(K7,FIND(",",K7)-1),[2]AffectorValueTable!$A:$A,1,0)),ISERROR(VLOOKUP(TRIM(MID(K7,FIND(",",K7)+1,FIND(",",K7,FIND(",",K7)+1)-FIND(",",K7)-1)),[2]AffectorValueTable!$A:$A,1,0)),ISERROR(VLOOKUP(TRIM(MID(K7,FIND(",",K7,FIND(",",K7)+1)+1,FIND(",",K7,FIND(",",K7,FIND(",",K7)+1)+1)-FIND(",",K7,FIND(",",K7)+1)-1)),[2]AffectorValueTable!$A:$A,1,0)),ISERROR(VLOOKUP(TRIM(MID(K7,FIND(",",K7,FIND(",",K7,FIND(",",K7)+1)+1)+1,999)),[2]AffectorValueTable!$A:$A,1,0))),"어펙터밸류없음",
  ""),
)))))</f>
        <v/>
      </c>
      <c r="M7" t="b">
        <v>1</v>
      </c>
    </row>
    <row r="8" spans="1:13" x14ac:dyDescent="0.3">
      <c r="A8" t="s">
        <v>127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 t="str">
        <f>IF(ISBLANK(K8),"",
IF(ISERROR(FIND(",",K8)),
  IF(ISERROR(VLOOKUP(K8,[2]AffectorValueTable!$A:$A,1,0)),"어펙터밸류없음",
  ""),
IF(ISERROR(FIND(",",K8,FIND(",",K8)+1)),
  IF(OR(ISERROR(VLOOKUP(LEFT(K8,FIND(",",K8)-1),[2]AffectorValueTable!$A:$A,1,0)),ISERROR(VLOOKUP(TRIM(MID(K8,FIND(",",K8)+1,999)),[2]AffectorValueTable!$A:$A,1,0))),"어펙터밸류없음",
  ""),
IF(ISERROR(FIND(",",K8,FIND(",",K8,FIND(",",K8)+1)+1)),
  IF(OR(ISERROR(VLOOKUP(LEFT(K8,FIND(",",K8)-1),[2]AffectorValueTable!$A:$A,1,0)),ISERROR(VLOOKUP(TRIM(MID(K8,FIND(",",K8)+1,FIND(",",K8,FIND(",",K8)+1)-FIND(",",K8)-1)),[2]AffectorValueTable!$A:$A,1,0)),ISERROR(VLOOKUP(TRIM(MID(K8,FIND(",",K8,FIND(",",K8)+1)+1,999)),[2]AffectorValueTable!$A:$A,1,0))),"어펙터밸류없음",
  ""),
IF(ISERROR(FIND(",",K8,FIND(",",K8,FIND(",",K8,FIND(",",K8)+1)+1)+1)),
  IF(OR(ISERROR(VLOOKUP(LEFT(K8,FIND(",",K8)-1),[2]AffectorValueTable!$A:$A,1,0)),ISERROR(VLOOKUP(TRIM(MID(K8,FIND(",",K8)+1,FIND(",",K8,FIND(",",K8)+1)-FIND(",",K8)-1)),[2]AffectorValueTable!$A:$A,1,0)),ISERROR(VLOOKUP(TRIM(MID(K8,FIND(",",K8,FIND(",",K8)+1)+1,FIND(",",K8,FIND(",",K8,FIND(",",K8)+1)+1)-FIND(",",K8,FIND(",",K8)+1)-1)),[2]AffectorValueTable!$A:$A,1,0)),ISERROR(VLOOKUP(TRIM(MID(K8,FIND(",",K8,FIND(",",K8,FIND(",",K8)+1)+1)+1,999)),[2]AffectorValueTable!$A:$A,1,0))),"어펙터밸류없음",
  ""),
)))))</f>
        <v/>
      </c>
      <c r="M8" t="b">
        <v>0</v>
      </c>
    </row>
    <row r="9" spans="1:13" x14ac:dyDescent="0.3">
      <c r="A9" t="s">
        <v>128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129</v>
      </c>
      <c r="M9" t="b">
        <v>1</v>
      </c>
    </row>
    <row r="10" spans="1:13" x14ac:dyDescent="0.3">
      <c r="A10" t="s">
        <v>130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M10" t="b">
        <v>1</v>
      </c>
    </row>
  </sheetData>
  <phoneticPr fontId="1" type="noConversion"/>
  <conditionalFormatting sqref="L9 L11:L1048576">
    <cfRule type="expression" dxfId="4" priority="4">
      <formula>L9=L8</formula>
    </cfRule>
  </conditionalFormatting>
  <conditionalFormatting sqref="K1 L1:L6 M1">
    <cfRule type="expression" dxfId="3" priority="6">
      <formula>K1=K1048546</formula>
    </cfRule>
  </conditionalFormatting>
  <conditionalFormatting sqref="L7">
    <cfRule type="expression" dxfId="2" priority="2">
      <formula>L7=L1048552</formula>
    </cfRule>
  </conditionalFormatting>
  <conditionalFormatting sqref="L8">
    <cfRule type="expression" dxfId="1" priority="1">
      <formula>L8=L1048553</formula>
    </cfRule>
  </conditionalFormatting>
  <conditionalFormatting sqref="L10">
    <cfRule type="expression" dxfId="0" priority="9">
      <formula>L10=#REF!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ChapterTable</vt:lpstr>
      <vt:lpstr>StageTable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2019-11-21T08:50:03Z</dcterms:modified>
</cp:coreProperties>
</file>