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377F28C-664C-4557-ACF2-9D74C59127D7}" xr6:coauthVersionLast="45" xr6:coauthVersionMax="45" xr10:uidLastSave="{00000000-0000-0000-0000-000000000000}"/>
  <bookViews>
    <workbookView xWindow="-28920" yWindow="-120" windowWidth="29040" windowHeight="15840" activeTab="7"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7" i="6" l="1"/>
  <c r="E31" i="6" s="1"/>
  <c r="D61" i="6"/>
  <c r="D57" i="6"/>
  <c r="D56" i="6"/>
  <c r="D53" i="6"/>
  <c r="D48" i="6"/>
  <c r="E20" i="6" l="1"/>
  <c r="E21" i="6"/>
  <c r="E22" i="6"/>
  <c r="E26" i="6"/>
  <c r="E27" i="6"/>
  <c r="E28" i="6"/>
  <c r="E23" i="6"/>
  <c r="E29" i="6"/>
  <c r="E18" i="6"/>
  <c r="E24" i="6"/>
  <c r="E30" i="6"/>
  <c r="E19" i="6"/>
  <c r="E25" i="6"/>
  <c r="D50" i="6"/>
  <c r="D58" i="6"/>
  <c r="D51" i="6"/>
  <c r="D59" i="6"/>
  <c r="D52" i="6"/>
  <c r="D54" i="6"/>
  <c r="D60" i="6"/>
  <c r="D49" i="6"/>
  <c r="D5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<sst xmlns="http://schemas.openxmlformats.org/spreadsheetml/2006/main" count="595" uniqueCount="331">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</sst>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8"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8"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E18" t="str">
            <v>Translating (18)</v>
          </cell>
          <cell r="F18" t="str">
            <v>괄호이상</v>
          </cell>
          <cell r="H18" t="str">
            <v>Translating (18)</v>
          </cell>
          <cell r="L18">
            <v>0</v>
          </cell>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H19" t="str">
            <v>Sign In</v>
          </cell>
          <cell r="J19">
            <v>1</v>
          </cell>
          <cell r="L19">
            <v>0</v>
          </cell>
          <cell r="N19" t="str">
            <v>登入</v>
          </cell>
          <cell r="O19" t="str">
            <v>登入</v>
          </cell>
          <cell r="P19" t="str">
            <v>Se connecter</v>
          </cell>
          <cell r="Q19" t="str">
            <v>Anmelden</v>
          </cell>
          <cell r="R19" t="str">
            <v>Masuk</v>
          </cell>
          <cell r="T19" t="str">
            <v>Подписать</v>
          </cell>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H30" t="str">
            <v>?</v>
          </cell>
          <cell r="J30">
            <v>1</v>
          </cell>
          <cell r="L30">
            <v>0</v>
          </cell>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H31" t="str">
            <v>I</v>
          </cell>
          <cell r="J31">
            <v>1</v>
          </cell>
          <cell r="K31">
            <v>1</v>
          </cell>
          <cell r="L31">
            <v>0</v>
          </cell>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H32" t="str">
            <v>II</v>
          </cell>
          <cell r="J32">
            <v>1</v>
          </cell>
          <cell r="K32">
            <v>1</v>
          </cell>
          <cell r="L32">
            <v>0</v>
          </cell>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H36" t="str">
            <v>VI</v>
          </cell>
          <cell r="J36">
            <v>1</v>
          </cell>
          <cell r="K36">
            <v>1</v>
          </cell>
          <cell r="L36">
            <v>0</v>
          </cell>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H37" t="str">
            <v>VII</v>
          </cell>
          <cell r="J37">
            <v>1</v>
          </cell>
          <cell r="K37">
            <v>1</v>
          </cell>
          <cell r="L37">
            <v>0</v>
          </cell>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H39" t="str">
            <v>IX</v>
          </cell>
          <cell r="J39">
            <v>1</v>
          </cell>
          <cell r="K39">
            <v>1</v>
          </cell>
          <cell r="L39">
            <v>0</v>
          </cell>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H61" t="str">
            <v>MAGIC</v>
          </cell>
          <cell r="J61">
            <v>1</v>
          </cell>
          <cell r="L61">
            <v>0</v>
          </cell>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H62" t="str">
            <v>MACHINE</v>
          </cell>
          <cell r="J62">
            <v>1</v>
          </cell>
          <cell r="L62">
            <v>0</v>
          </cell>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H63" t="str">
            <v>NATURE</v>
          </cell>
          <cell r="J63">
            <v>1</v>
          </cell>
          <cell r="L63">
            <v>0</v>
          </cell>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H64" t="str">
            <v>QIGONG</v>
          </cell>
          <cell r="J64">
            <v>1</v>
          </cell>
          <cell r="L64">
            <v>0</v>
          </cell>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H66" t="str">
            <v>HEROIC</v>
          </cell>
          <cell r="J66">
            <v>1</v>
          </cell>
          <cell r="L66">
            <v>0</v>
          </cell>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H67" t="str">
            <v>LEGENDARY</v>
          </cell>
          <cell r="J67">
            <v>1</v>
          </cell>
          <cell r="L67">
            <v>0</v>
          </cell>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H68" t="str">
            <v>NORMAL</v>
          </cell>
          <cell r="J68">
            <v>1</v>
          </cell>
          <cell r="L68">
            <v>0</v>
          </cell>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H69" t="str">
            <v>RARE</v>
          </cell>
          <cell r="J69">
            <v>1</v>
          </cell>
          <cell r="L69">
            <v>0</v>
          </cell>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H70" t="str">
            <v>HEROIC</v>
          </cell>
          <cell r="J70">
            <v>1</v>
          </cell>
          <cell r="L70">
            <v>0</v>
          </cell>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H71" t="str">
            <v>EPIC</v>
          </cell>
          <cell r="J71">
            <v>1</v>
          </cell>
          <cell r="L71">
            <v>0</v>
          </cell>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H72" t="str">
            <v>LEGENDARY</v>
          </cell>
          <cell r="J72">
            <v>1</v>
          </cell>
          <cell r="L72">
            <v>0</v>
          </cell>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H74" t="str">
            <v>&lt;color=#00A800&gt;Gem&lt;/color&gt; is used to purchase boxes and time limited items from the shop.
Get Gems from the daily quest box or buy them from the shop!</v>
          </cell>
          <cell r="J74">
            <v>1</v>
          </cell>
          <cell r="L74">
            <v>0</v>
          </cell>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H75" t="str">
            <v>&lt;color=#DE7710&gt;Gold&lt;/color&gt; is used for character upgrades.
You can kill enemies or open boxes to obtain gold!</v>
          </cell>
          <cell r="J75">
            <v>1</v>
          </cell>
          <cell r="L75">
            <v>0</v>
          </cell>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H76" t="str">
            <v>Lv. {0}</v>
          </cell>
          <cell r="J76">
            <v>1</v>
          </cell>
          <cell r="K76">
            <v>1</v>
          </cell>
          <cell r="L76">
            <v>0</v>
          </cell>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H77" t="str">
            <v>Lv. &lt;size=30&gt;{0}&lt;/size&gt;</v>
          </cell>
          <cell r="J77">
            <v>1</v>
          </cell>
          <cell r="K77">
            <v>1</v>
          </cell>
          <cell r="L77">
            <v>0</v>
          </cell>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H78" t="str">
            <v>EXIT</v>
          </cell>
          <cell r="J78">
            <v>1</v>
          </cell>
          <cell r="L78">
            <v>0</v>
          </cell>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H79" t="str">
            <v>Are you sure to quit the game?</v>
          </cell>
          <cell r="J79">
            <v>1</v>
          </cell>
          <cell r="L79">
            <v>0</v>
          </cell>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H81" t="str">
            <v>You cannot gain gold and items you got til now.
Are you sure to quit the battle?</v>
          </cell>
          <cell r="L81">
            <v>0</v>
          </cell>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E82" t="str">
            <v>Translating (82)</v>
          </cell>
          <cell r="F82" t="str">
            <v>괄호이상</v>
          </cell>
          <cell r="H82" t="str">
            <v>Translating (82)</v>
          </cell>
          <cell r="L82">
            <v>28</v>
          </cell>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H83" t="str">
            <v>You need &lt;color=#FF8080&gt;{0} Energy&lt;/color&gt; when entering.
Would you like to charge it?
&lt;color=#80FF80&gt;+{1} Energy&lt;/color&gt;</v>
          </cell>
          <cell r="J83">
            <v>1</v>
          </cell>
          <cell r="L83">
            <v>0</v>
          </cell>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H84" t="str">
            <v>Not enough Gems</v>
          </cell>
          <cell r="J84">
            <v>1</v>
          </cell>
          <cell r="L84">
            <v>0</v>
          </cell>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H85" t="str">
            <v>Not enough Gold</v>
          </cell>
          <cell r="J85">
            <v>1</v>
          </cell>
          <cell r="L85">
            <v>0</v>
          </cell>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H86" t="str">
            <v>Not enough Power Points</v>
          </cell>
          <cell r="J86">
            <v>1</v>
          </cell>
          <cell r="L86">
            <v>0</v>
          </cell>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H87" t="str">
            <v>Grown to the highest level!</v>
          </cell>
          <cell r="J87">
            <v>1</v>
          </cell>
          <cell r="L87">
            <v>0</v>
          </cell>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H89" t="str">
            <v>Prepare for the boss</v>
          </cell>
          <cell r="J89">
            <v>1</v>
          </cell>
          <cell r="L89">
            <v>0</v>
          </cell>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H94" t="str">
            <v>No equipment available to select</v>
          </cell>
          <cell r="J94">
            <v>1</v>
          </cell>
          <cell r="L94">
            <v>0</v>
          </cell>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H116" t="str">
            <v>There is no equipment to change</v>
          </cell>
          <cell r="J116">
            <v>1</v>
          </cell>
          <cell r="L116">
            <v>0</v>
          </cell>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H119" t="str">
            <v>ENTRY INFO</v>
          </cell>
          <cell r="J119">
            <v>1</v>
          </cell>
          <cell r="L119">
            <v>0</v>
          </cell>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H120" t="str">
            <v>The current character's Power Level is not enough.
Would you want to change the character?</v>
          </cell>
          <cell r="J120">
            <v>1</v>
          </cell>
          <cell r="L120">
            <v>0</v>
          </cell>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H121" t="str">
            <v>There are more suitable recommended characters.
Would you want to change the character?</v>
          </cell>
          <cell r="J121">
            <v>1</v>
          </cell>
          <cell r="L121">
            <v>0</v>
          </cell>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H122" t="str">
            <v>Rewards are limited due to too high Power Level.
Would you want to change the character?</v>
          </cell>
          <cell r="J122">
            <v>1</v>
          </cell>
          <cell r="L122">
            <v>0</v>
          </cell>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H124" t="str">
            <v>CHAPTER &lt;size=46&gt;{0}&lt;/size&gt;</v>
          </cell>
          <cell r="J124">
            <v>1</v>
          </cell>
          <cell r="L124">
            <v>0</v>
          </cell>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H128" t="str">
            <v>Chaos Mode</v>
          </cell>
          <cell r="J128">
            <v>1</v>
          </cell>
          <cell r="L128">
            <v>0</v>
          </cell>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H129" t="str">
            <v>Gate Stone is unstable so you cannot move to a designated location, but can move at random. You can challenge the normal chapter by filling in 5 times and stabilizing it.</v>
          </cell>
          <cell r="J129">
            <v>1</v>
          </cell>
          <cell r="L129">
            <v>0</v>
          </cell>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H130" t="str">
            <v>Suggested Power Level</v>
          </cell>
          <cell r="J130">
            <v>1</v>
          </cell>
          <cell r="L130">
            <v>0</v>
          </cell>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H132" t="str">
            <v>&lt;color=#E0E0E0&gt;POWER&lt;/color&gt; &lt;size=17&gt;{0}&lt;/size&gt;</v>
          </cell>
          <cell r="J132">
            <v>1</v>
          </cell>
          <cell r="K132">
            <v>1</v>
          </cell>
          <cell r="L132">
            <v>0</v>
          </cell>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H133" t="str">
            <v>&lt;color=#E0E0E0&gt;POWER&lt;/color&gt; &lt;size=21&gt;{0}&lt;/size&gt;</v>
          </cell>
          <cell r="J133">
            <v>1</v>
          </cell>
          <cell r="K133">
            <v>1</v>
          </cell>
          <cell r="L133">
            <v>0</v>
          </cell>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H134" t="str">
            <v>&lt;color=#E0E0E0&gt;POWER&lt;/color&gt;</v>
          </cell>
          <cell r="J134">
            <v>1</v>
          </cell>
          <cell r="K134">
            <v>1</v>
          </cell>
          <cell r="L134">
            <v>0</v>
          </cell>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H135" t="str">
            <v>RECOMMENDED</v>
          </cell>
          <cell r="I135">
            <v>1</v>
          </cell>
          <cell r="J135">
            <v>1</v>
          </cell>
          <cell r="L135">
            <v>0</v>
          </cell>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H136" t="str">
            <v>Already joined the battle and cannot recover</v>
          </cell>
          <cell r="J136">
            <v>1</v>
          </cell>
          <cell r="L136">
            <v>0</v>
          </cell>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H137" t="str">
            <v>Rewards are limited due to too high Power Level</v>
          </cell>
          <cell r="J137">
            <v>1</v>
          </cell>
          <cell r="L137">
            <v>0</v>
          </cell>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H138" t="str">
            <v>Translating (138)</v>
          </cell>
          <cell r="L138">
            <v>0</v>
          </cell>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H139" t="str">
            <v>The character being played right now</v>
          </cell>
          <cell r="J139">
            <v>1</v>
          </cell>
          <cell r="L139">
            <v>0</v>
          </cell>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H140" t="str">
            <v>RESULT</v>
          </cell>
          <cell r="I140">
            <v>1</v>
          </cell>
          <cell r="J140">
            <v>1</v>
          </cell>
          <cell r="L140">
            <v>0</v>
          </cell>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H141" t="str">
            <v>Stage</v>
          </cell>
          <cell r="J141">
            <v>1</v>
          </cell>
          <cell r="L141">
            <v>0</v>
          </cell>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H142" t="str">
            <v>&lt;color=#80FF80&gt;Yuki&lt;/color&gt; will join when clear</v>
          </cell>
          <cell r="L142">
            <v>0</v>
          </cell>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H144" t="str">
            <v>&lt;color=#80FF80&gt;BigBatSuccubus&lt;/color&gt; will join when clear</v>
          </cell>
          <cell r="L144">
            <v>0</v>
          </cell>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H146" t="str">
            <v>Gold</v>
          </cell>
          <cell r="I146">
            <v>1</v>
          </cell>
          <cell r="J146">
            <v>1</v>
          </cell>
          <cell r="L146">
            <v>0</v>
          </cell>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H147" t="str">
            <v>Seals</v>
          </cell>
          <cell r="J147">
            <v>1</v>
          </cell>
          <cell r="L147">
            <v>0</v>
          </cell>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H148" t="str">
            <v>Items</v>
          </cell>
          <cell r="I148">
            <v>1</v>
          </cell>
          <cell r="J148">
            <v>1</v>
          </cell>
          <cell r="L148">
            <v>0</v>
          </cell>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H152" t="str">
            <v>You cannot get seals in this chapter</v>
          </cell>
          <cell r="J152">
            <v>1</v>
          </cell>
          <cell r="L152">
            <v>0</v>
          </cell>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H153" t="str">
            <v>Touch to exit</v>
          </cell>
          <cell r="J153">
            <v>1</v>
          </cell>
          <cell r="L153">
            <v>0</v>
          </cell>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H155" t="str">
            <v>RECRUIT</v>
          </cell>
          <cell r="J155">
            <v>1</v>
          </cell>
          <cell r="L155">
            <v>0</v>
          </cell>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H157" t="str">
            <v>For more</v>
          </cell>
          <cell r="J157">
            <v>1</v>
          </cell>
          <cell r="L157">
            <v>0</v>
          </cell>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H158" t="str">
            <v>You have to enter as Yuki for the time being.</v>
          </cell>
          <cell r="L158">
            <v>0</v>
          </cell>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H159" t="str">
            <v>Chaos Mode is only available since Challenge Mode is in preparation for updates.
Please look forward to updates coming soon!</v>
          </cell>
          <cell r="J159">
            <v>1</v>
          </cell>
          <cell r="L159">
            <v>0</v>
          </cell>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E160" t="str">
            <v>Translating (160)</v>
          </cell>
          <cell r="F160" t="str">
            <v/>
          </cell>
          <cell r="H160" t="str">
            <v>Translating (160)</v>
          </cell>
          <cell r="L160">
            <v>0</v>
          </cell>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H161" t="str">
            <v>You cannot challenge yet as it's not open</v>
          </cell>
          <cell r="J161">
            <v>1</v>
          </cell>
          <cell r="L161">
            <v>0</v>
          </cell>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H163" t="str">
            <v>Entering as Chaos Mode since Challenge Mode is waiting for updates</v>
          </cell>
          <cell r="I163">
            <v>1</v>
          </cell>
          <cell r="J163">
            <v>1</v>
          </cell>
          <cell r="L163">
            <v>0</v>
          </cell>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H164" t="str">
            <v>CHAPTER {0}</v>
          </cell>
          <cell r="J164">
            <v>1</v>
          </cell>
          <cell r="L164">
            <v>0</v>
          </cell>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H168" t="str">
            <v>You cannot go back to the training chapter</v>
          </cell>
          <cell r="J168">
            <v>1</v>
          </cell>
          <cell r="L168">
            <v>0</v>
          </cell>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H169" t="str">
            <v>By Power Level</v>
          </cell>
          <cell r="J169">
            <v>1</v>
          </cell>
          <cell r="L169">
            <v>0</v>
          </cell>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H170" t="str">
            <v>By Power Level Descending</v>
          </cell>
          <cell r="J170">
            <v>1</v>
          </cell>
          <cell r="L170">
            <v>0</v>
          </cell>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H171" t="str">
            <v>By Transcendence Level</v>
          </cell>
          <cell r="J171">
            <v>1</v>
          </cell>
          <cell r="L171">
            <v>0</v>
          </cell>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H172" t="str">
            <v>Power Source</v>
          </cell>
          <cell r="J172">
            <v>1</v>
          </cell>
          <cell r="L172">
            <v>0</v>
          </cell>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H173" t="str">
            <v>By Grade</v>
          </cell>
          <cell r="J173">
            <v>1</v>
          </cell>
          <cell r="L173">
            <v>0</v>
          </cell>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H175" t="str">
            <v>By Attack</v>
          </cell>
          <cell r="J175">
            <v>1</v>
          </cell>
          <cell r="L175">
            <v>0</v>
          </cell>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H176" t="str">
            <v>Companions Not Yet Joined</v>
          </cell>
          <cell r="J176">
            <v>1</v>
          </cell>
          <cell r="L176">
            <v>0</v>
          </cell>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H177" t="str">
            <v>You have to enter as Yuki until you clear chapter 1</v>
          </cell>
          <cell r="L177">
            <v>0</v>
          </cell>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H178" t="str">
            <v>Already set as the representative character</v>
          </cell>
          <cell r="J178">
            <v>1</v>
          </cell>
          <cell r="L178">
            <v>0</v>
          </cell>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H179" t="str">
            <v>Set as the representative character!</v>
          </cell>
          <cell r="J179">
            <v>1</v>
          </cell>
          <cell r="L179">
            <v>0</v>
          </cell>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H180" t="str">
            <v>A character not yet joined</v>
          </cell>
          <cell r="J180">
            <v>1</v>
          </cell>
          <cell r="L180">
            <v>0</v>
          </cell>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H181" t="str">
            <v>Crack of Spacetime occurred</v>
          </cell>
          <cell r="J181">
            <v>1</v>
          </cell>
          <cell r="L181">
            <v>0</v>
          </cell>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H184" t="str">
            <v>Gate Stone Destabilization</v>
          </cell>
          <cell r="J184">
            <v>1</v>
          </cell>
          <cell r="L184">
            <v>0</v>
          </cell>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H187" t="str">
            <v>Gate Stone Stabilization</v>
          </cell>
          <cell r="J187">
            <v>1</v>
          </cell>
          <cell r="L187">
            <v>0</v>
          </cell>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H189" t="str">
            <v>Choose how to use the stabilized energy</v>
          </cell>
          <cell r="J189">
            <v>1</v>
          </cell>
          <cell r="L189">
            <v>0</v>
          </cell>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H191" t="str">
            <v>&lt;color=#80FF80&gt;Getting rewards&lt;/color&gt; by giving back</v>
          </cell>
          <cell r="J191">
            <v>1</v>
          </cell>
          <cell r="L191">
            <v>0</v>
          </cell>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H192" t="str">
            <v>Translating (192)</v>
          </cell>
          <cell r="L192">
            <v>0</v>
          </cell>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E193" t="str">
            <v>CLEAR CHAOS</v>
          </cell>
          <cell r="F193" t="str">
            <v/>
          </cell>
          <cell r="H193" t="str">
            <v>CLEAR CHAOS</v>
          </cell>
          <cell r="L193">
            <v>0</v>
          </cell>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E194" t="str">
            <v>Translating (194)</v>
          </cell>
          <cell r="F194" t="str">
            <v/>
          </cell>
          <cell r="H194" t="str">
            <v>Translating (194)</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E195" t="str">
            <v>Translating (195)</v>
          </cell>
          <cell r="F195" t="str">
            <v/>
          </cell>
          <cell r="H195" t="str">
            <v>Translating (195)</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E196" t="str">
            <v>Translating (196)</v>
          </cell>
          <cell r="F196" t="str">
            <v/>
          </cell>
          <cell r="H196" t="str">
            <v>Translating (196)</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H214" t="str">
            <v>POWER LEVEL &lt;size=20&gt;{0}&lt;/size&gt;</v>
          </cell>
          <cell r="J214">
            <v>1</v>
          </cell>
          <cell r="L214">
            <v>0</v>
          </cell>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H215" t="str">
            <v>POWER LEVEL &lt;size=20&gt;{0}&lt;/size&gt; / &lt;color=#FFC080&gt;{1}&lt;/color&gt;</v>
          </cell>
          <cell r="J215">
            <v>1</v>
          </cell>
          <cell r="L215">
            <v>0</v>
          </cell>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H216" t="str">
            <v>Translating (216)</v>
          </cell>
          <cell r="L216">
            <v>28</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H217" t="str">
            <v>You need the character's Power Points to raise the Power Level.
Get the character's Power Points from boxes.</v>
          </cell>
          <cell r="J217">
            <v>1</v>
          </cell>
          <cell r="L217">
            <v>0</v>
          </cell>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E219" t="str">
            <v>Translating (219)</v>
          </cell>
          <cell r="F219" t="str">
            <v/>
          </cell>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H222" t="str">
            <v>Max Reached</v>
          </cell>
          <cell r="I222">
            <v>1</v>
          </cell>
          <cell r="J222">
            <v>1</v>
          </cell>
          <cell r="L222">
            <v>0</v>
          </cell>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H223" t="str">
            <v>Power Level Up</v>
          </cell>
          <cell r="I223">
            <v>1</v>
          </cell>
          <cell r="J223">
            <v>1</v>
          </cell>
          <cell r="L223">
            <v>0</v>
          </cell>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H225" t="str">
            <v>Limit Break</v>
          </cell>
          <cell r="I225">
            <v>1</v>
          </cell>
          <cell r="J225">
            <v>1</v>
          </cell>
          <cell r="L225">
            <v>0</v>
          </cell>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E228" t="str">
            <v>Translating (228)</v>
          </cell>
          <cell r="F228" t="str">
            <v/>
          </cell>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90" t="str">
            <v>Translating (290)</v>
          </cell>
          <cell r="F290" t="str">
            <v>괄호이상</v>
          </cell>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219</v>
          </cell>
          <cell r="DL290">
            <v>239</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233</v>
          </cell>
          <cell r="EF290">
            <v>246</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H396" t="str">
            <v>No Random Properties</v>
          </cell>
          <cell r="I396">
            <v>1</v>
          </cell>
          <cell r="J396">
            <v>1</v>
          </cell>
          <cell r="L396">
            <v>0</v>
          </cell>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H397" t="str">
            <v>EQUIP</v>
          </cell>
          <cell r="I397">
            <v>1</v>
          </cell>
          <cell r="J397">
            <v>1</v>
          </cell>
          <cell r="L397">
            <v>0</v>
          </cell>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H398" t="str">
            <v>UNEQUIP</v>
          </cell>
          <cell r="I398">
            <v>1</v>
          </cell>
          <cell r="J398">
            <v>1</v>
          </cell>
          <cell r="L398">
            <v>0</v>
          </cell>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H399" t="str">
            <v>UPGRADE</v>
          </cell>
          <cell r="I399">
            <v>1</v>
          </cell>
          <cell r="J399">
            <v>1</v>
          </cell>
          <cell r="L399">
            <v>0</v>
          </cell>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H400" t="str">
            <v>PROPERTIES</v>
          </cell>
          <cell r="I400">
            <v>1</v>
          </cell>
          <cell r="J400">
            <v>1</v>
          </cell>
          <cell r="L400">
            <v>0</v>
          </cell>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H401" t="str">
            <v>The equipment has been locked</v>
          </cell>
          <cell r="J401">
            <v>1</v>
          </cell>
          <cell r="L401">
            <v>0</v>
          </cell>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H402" t="str">
            <v>The equipment has been unlocked</v>
          </cell>
          <cell r="J402">
            <v>1</v>
          </cell>
          <cell r="L402">
            <v>0</v>
          </cell>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H403" t="str">
            <v>Available after clearing Chapter 5</v>
          </cell>
          <cell r="J403">
            <v>1</v>
          </cell>
          <cell r="L403">
            <v>0</v>
          </cell>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H404" t="str">
            <v>The info window reappears when you tap on the equipment</v>
          </cell>
          <cell r="J404">
            <v>1</v>
          </cell>
          <cell r="L404">
            <v>0</v>
          </cell>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H406" t="str">
            <v>No Upgrade materials</v>
          </cell>
          <cell r="J406">
            <v>1</v>
          </cell>
          <cell r="L406">
            <v>0</v>
          </cell>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H407" t="str">
            <v>Select Upgrade materials</v>
          </cell>
          <cell r="I407">
            <v>1</v>
          </cell>
          <cell r="J407">
            <v>1</v>
          </cell>
          <cell r="L407">
            <v>0</v>
          </cell>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H408" t="str">
            <v>Select materials</v>
          </cell>
          <cell r="J408">
            <v>1</v>
          </cell>
          <cell r="L408">
            <v>0</v>
          </cell>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H410" t="str">
            <v>Upgraded to the highest level!</v>
          </cell>
          <cell r="J410">
            <v>1</v>
          </cell>
          <cell r="L410">
            <v>0</v>
          </cell>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H411" t="str">
            <v>Refined to the best level!</v>
          </cell>
          <cell r="J411">
            <v>1</v>
          </cell>
          <cell r="L411">
            <v>0</v>
          </cell>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H412" t="str">
            <v>There is no material for Transferring Upgrades
You need the same type of Upgraded equipment</v>
          </cell>
          <cell r="J412">
            <v>1</v>
          </cell>
          <cell r="L412">
            <v>0</v>
          </cell>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H414" t="str">
            <v>There is no material for Changing Properties
You need the same grade of equipment</v>
          </cell>
          <cell r="J414">
            <v>1</v>
          </cell>
          <cell r="L414">
            <v>0</v>
          </cell>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H416" t="str">
            <v>There is no material for Refining Main Properties
You need the same equipment</v>
          </cell>
          <cell r="J416">
            <v>1</v>
          </cell>
          <cell r="L416">
            <v>0</v>
          </cell>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H417" t="str">
            <v>There is no material for Refining Random Properties
You need the same grade and type of equipment</v>
          </cell>
          <cell r="J417">
            <v>1</v>
          </cell>
          <cell r="L417">
            <v>0</v>
          </cell>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H419" t="str">
            <v>Select materials for Refining a Random Property</v>
          </cell>
          <cell r="I419">
            <v>1</v>
          </cell>
          <cell r="J419">
            <v>1</v>
          </cell>
          <cell r="L419">
            <v>0</v>
          </cell>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H426" t="str">
            <v>{0}</v>
          </cell>
          <cell r="J426">
            <v>1</v>
          </cell>
          <cell r="K426">
            <v>1</v>
          </cell>
          <cell r="L426">
            <v>0</v>
          </cell>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H427" t="str">
            <v>&lt;color=#808080&gt;{0}&lt;/color&gt;</v>
          </cell>
          <cell r="J427">
            <v>1</v>
          </cell>
          <cell r="K427">
            <v>1</v>
          </cell>
          <cell r="L427">
            <v>0</v>
          </cell>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H428" t="str">
            <v>The remaining count is zero</v>
          </cell>
          <cell r="J428">
            <v>1</v>
          </cell>
          <cell r="L428">
            <v>0</v>
          </cell>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H429" t="str">
            <v>AUTO
SELECT</v>
          </cell>
          <cell r="I429">
            <v>1</v>
          </cell>
          <cell r="J429">
            <v>1</v>
          </cell>
          <cell r="L429">
            <v>0</v>
          </cell>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H430" t="str">
            <v>SELECT</v>
          </cell>
          <cell r="I430">
            <v>1</v>
          </cell>
          <cell r="J430">
            <v>1</v>
          </cell>
          <cell r="L430">
            <v>0</v>
          </cell>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H431" t="str">
            <v>Choose Grades to Auto Select</v>
          </cell>
          <cell r="J431">
            <v>1</v>
          </cell>
          <cell r="L431">
            <v>0</v>
          </cell>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H432" t="str">
            <v>Grade</v>
          </cell>
          <cell r="J432">
            <v>1</v>
          </cell>
          <cell r="L432">
            <v>0</v>
          </cell>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H433" t="str">
            <v>Including Upgraded equipment</v>
          </cell>
          <cell r="J433">
            <v>1</v>
          </cell>
          <cell r="L433">
            <v>0</v>
          </cell>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H434" t="str">
            <v>Select Grades</v>
          </cell>
          <cell r="J434">
            <v>1</v>
          </cell>
          <cell r="L434">
            <v>0</v>
          </cell>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H436" t="str">
            <v>EQUIPPED</v>
          </cell>
          <cell r="I436">
            <v>1</v>
          </cell>
          <cell r="J436">
            <v>1</v>
          </cell>
          <cell r="L436">
            <v>0</v>
          </cell>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H438" t="str">
            <v>Max Upgraded</v>
          </cell>
          <cell r="I438">
            <v>1</v>
          </cell>
          <cell r="J438">
            <v>1</v>
          </cell>
          <cell r="L438">
            <v>0</v>
          </cell>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H439" t="str">
            <v>Max Refined</v>
          </cell>
          <cell r="I439">
            <v>1</v>
          </cell>
          <cell r="J439">
            <v>1</v>
          </cell>
          <cell r="L439">
            <v>0</v>
          </cell>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H440" t="str">
            <v>&lt;color=#FF8080&gt;The same equipment&lt;/color&gt; has been selected as the material.
Would you like to continue?</v>
          </cell>
          <cell r="J440">
            <v>1</v>
          </cell>
          <cell r="L440">
            <v>0</v>
          </cell>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H441" t="str">
            <v>&lt;color=#FF8080&gt;The same Grade and Type of equipment&lt;/color&gt; has been selected as the material.
Would you like to continue?</v>
          </cell>
          <cell r="J441">
            <v>1</v>
          </cell>
          <cell r="L441">
            <v>0</v>
          </cell>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H442" t="str">
            <v>&lt;color=#FF8080&gt;The same Grade of equipment&lt;/color&gt; has been selected as the material.
Would you like to continue?</v>
          </cell>
          <cell r="J442">
            <v>1</v>
          </cell>
          <cell r="L442">
            <v>0</v>
          </cell>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H443" t="str">
            <v>&lt;color=#FF8080&gt;Higher Grade of equipment&lt;/color&gt; has been selected as the material.
Would you like to continue?</v>
          </cell>
          <cell r="J443">
            <v>1</v>
          </cell>
          <cell r="L443">
            <v>0</v>
          </cell>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E444" t="str">
            <v>Translating (444)</v>
          </cell>
          <cell r="F444" t="str">
            <v>괄호이상</v>
          </cell>
          <cell r="H444" t="str">
            <v>Translating (444)</v>
          </cell>
          <cell r="L444">
            <v>28</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E445" t="str">
            <v>Translating (445)</v>
          </cell>
          <cell r="F445" t="str">
            <v/>
          </cell>
          <cell r="H445" t="str">
            <v>Translating (445)</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E447" t="str">
            <v>Translating (447)</v>
          </cell>
          <cell r="F447" t="str">
            <v/>
          </cell>
          <cell r="H447" t="str">
            <v>Translating (447)</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H448" t="str">
            <v>Insufficient amount of Upgrades to Transfer Upgrades</v>
          </cell>
          <cell r="J448">
            <v>1</v>
          </cell>
          <cell r="L448">
            <v>0</v>
          </cell>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H449" t="str">
            <v>Transfer Upgrades</v>
          </cell>
          <cell r="J449">
            <v>1</v>
          </cell>
          <cell r="L449">
            <v>0</v>
          </cell>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H451" t="str">
            <v>Transfer Upgrades complete</v>
          </cell>
          <cell r="J451">
            <v>1</v>
          </cell>
          <cell r="L451">
            <v>0</v>
          </cell>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H453" t="str">
            <v>Upgrade Equipment</v>
          </cell>
          <cell r="J453">
            <v>1</v>
          </cell>
          <cell r="L453">
            <v>0</v>
          </cell>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H455" t="str">
            <v>The increase per success</v>
          </cell>
          <cell r="J455">
            <v>1</v>
          </cell>
          <cell r="L455">
            <v>0</v>
          </cell>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H456" t="str">
            <v>Number of materials:</v>
          </cell>
          <cell r="J456">
            <v>1</v>
          </cell>
          <cell r="L456">
            <v>0</v>
          </cell>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H457" t="str">
            <v>Number of successes:</v>
          </cell>
          <cell r="J457">
            <v>1</v>
          </cell>
          <cell r="L457">
            <v>0</v>
          </cell>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H458" t="str">
            <v>Failure</v>
          </cell>
          <cell r="J458">
            <v>1</v>
          </cell>
          <cell r="L458">
            <v>0</v>
          </cell>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H459" t="str">
            <v>The remaining equipment and gold are returned because the maximum Upgrade has been reached</v>
          </cell>
          <cell r="J459">
            <v>1</v>
          </cell>
          <cell r="L459">
            <v>0</v>
          </cell>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H571" t="str">
            <v>Attack</v>
          </cell>
          <cell r="J571">
            <v>1</v>
          </cell>
          <cell r="L571">
            <v>0</v>
          </cell>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H576" t="str">
            <v>Attack Speed</v>
          </cell>
          <cell r="J576">
            <v>1</v>
          </cell>
          <cell r="L576">
            <v>0</v>
          </cell>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H580" t="str">
            <v>Critical Hit</v>
          </cell>
          <cell r="J580">
            <v>1</v>
          </cell>
          <cell r="L580">
            <v>0</v>
          </cell>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H583" t="str">
            <v>Max Health</v>
          </cell>
          <cell r="J583">
            <v>1</v>
          </cell>
          <cell r="L583">
            <v>0</v>
          </cell>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H586" t="str">
            <v>Projectile Damage Reduction</v>
          </cell>
          <cell r="J586">
            <v>1</v>
          </cell>
          <cell r="L586">
            <v>0</v>
          </cell>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H588" t="str">
            <v>Melee Damage Reduction</v>
          </cell>
          <cell r="J588">
            <v>1</v>
          </cell>
          <cell r="L588">
            <v>0</v>
          </cell>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H590" t="str">
            <v>Collision Damage Reduction</v>
          </cell>
          <cell r="J590">
            <v>1</v>
          </cell>
          <cell r="L590">
            <v>0</v>
          </cell>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H592" t="str">
            <v>Trap Damage Reduction</v>
          </cell>
          <cell r="J592">
            <v>1</v>
          </cell>
          <cell r="L592">
            <v>0</v>
          </cell>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H596" t="str">
            <v>Gold Increase</v>
          </cell>
          <cell r="J596">
            <v>1</v>
          </cell>
          <cell r="L596">
            <v>0</v>
          </cell>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H598" t="str">
            <v>Items Chance Increase</v>
          </cell>
          <cell r="J598">
            <v>1</v>
          </cell>
          <cell r="L598">
            <v>0</v>
          </cell>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H600" t="str">
            <v>Heal Orbs Chance Increase</v>
          </cell>
          <cell r="J600">
            <v>1</v>
          </cell>
          <cell r="L600">
            <v>0</v>
          </cell>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H611" t="str">
            <v>Heal on Kill</v>
          </cell>
          <cell r="J611">
            <v>1</v>
          </cell>
          <cell r="L611">
            <v>0</v>
          </cell>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H613" t="str">
            <v>Attack Speed
on Encounter</v>
          </cell>
          <cell r="J613">
            <v>1</v>
          </cell>
          <cell r="L613">
            <v>0</v>
          </cell>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H614" t="str">
            <v>&lt;color=#FFC080&gt;Superior&lt;/color&gt; Attack Speed on Encounter</v>
          </cell>
          <cell r="J614">
            <v>1</v>
          </cell>
          <cell r="L614">
            <v>0</v>
          </cell>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H615" t="str">
            <v>Absorb HP
on Attack</v>
          </cell>
          <cell r="J615">
            <v>1</v>
          </cell>
          <cell r="L615">
            <v>0</v>
          </cell>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H618" t="str">
            <v>Reflect when Attacked</v>
          </cell>
          <cell r="J618">
            <v>1</v>
          </cell>
          <cell r="L618">
            <v>0</v>
          </cell>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H620" t="str">
            <v>Higher Attack
on low HP</v>
          </cell>
          <cell r="J620">
            <v>1</v>
          </cell>
          <cell r="L620">
            <v>0</v>
          </cell>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H621" t="str">
            <v>&lt;color=#FFC080&gt;Superior&lt;/color&gt; Higher Attack on low HP</v>
          </cell>
          <cell r="J621">
            <v>1</v>
          </cell>
          <cell r="L621">
            <v>0</v>
          </cell>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E622" t="str">
            <v>Translating (622)</v>
          </cell>
          <cell r="F622" t="str">
            <v>괄호이상</v>
          </cell>
          <cell r="H622" t="str">
            <v>Translating (622)</v>
          </cell>
          <cell r="L622">
            <v>28</v>
          </cell>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H623" t="str">
            <v>Higher Crit. DMG on low foe HP</v>
          </cell>
          <cell r="J623">
            <v>1</v>
          </cell>
          <cell r="L623">
            <v>0</v>
          </cell>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H624" t="str">
            <v>&lt;color=#FFC080&gt;Superior&lt;/color&gt; Higher Crit. DMG on low foe HP</v>
          </cell>
          <cell r="J624">
            <v>1</v>
          </cell>
          <cell r="L624">
            <v>0</v>
          </cell>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H625" t="str">
            <v>Chance to
Kill instantly</v>
          </cell>
          <cell r="J625">
            <v>1</v>
          </cell>
          <cell r="L625">
            <v>0</v>
          </cell>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H627" t="str">
            <v>Will of Immortal</v>
          </cell>
          <cell r="J627">
            <v>1</v>
          </cell>
          <cell r="L627">
            <v>0</v>
          </cell>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H630" t="str">
            <v>&lt;color=#FFC080&gt;Movement Speed when Attacked&lt;/color&gt;</v>
          </cell>
          <cell r="J630">
            <v>1</v>
          </cell>
          <cell r="L630">
            <v>0</v>
          </cell>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H631" t="str">
            <v>&lt;color=#FFC080&gt;Movement Speed on Kill&lt;/color&gt;</v>
          </cell>
          <cell r="J631">
            <v>1</v>
          </cell>
          <cell r="L631">
            <v>0</v>
          </cell>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H633" t="str">
            <v>Projectile Speed Reduction</v>
          </cell>
          <cell r="J633">
            <v>1</v>
          </cell>
          <cell r="L633">
            <v>0</v>
          </cell>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H639" t="str">
            <v>Ultimate Gauge
on Attack</v>
          </cell>
          <cell r="J639">
            <v>1</v>
          </cell>
          <cell r="L639">
            <v>0</v>
          </cell>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H640" t="str">
            <v>&lt;color=#FFC080&gt;Superior&lt;/color&gt; Ultimate Gauge on Attack</v>
          </cell>
          <cell r="J640">
            <v>1</v>
          </cell>
          <cell r="L640">
            <v>0</v>
          </cell>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H641" t="str">
            <v>Translating (641)</v>
          </cell>
          <cell r="L641">
            <v>28</v>
          </cell>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H744" t="str">
            <v>The whole world was confused by it.
First, we have to rescue them. I think I can see a girl beyond the demonized scarecrows in the distance.</v>
          </cell>
          <cell r="L744">
            <v>0</v>
          </cell>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H779" t="str">
            <v>EARTHMAGE</v>
          </cell>
          <cell r="I779">
            <v>1</v>
          </cell>
          <cell r="L779">
            <v>0</v>
          </cell>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H780" t="str">
            <v>DYNAMOB</v>
          </cell>
          <cell r="I780">
            <v>1</v>
          </cell>
          <cell r="L780">
            <v>0</v>
          </cell>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H781" t="str">
            <v>SFWARRIOR</v>
          </cell>
          <cell r="I781">
            <v>1</v>
          </cell>
          <cell r="L781">
            <v>0</v>
          </cell>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H782" t="str">
            <v>CHAOSELEMENTAL</v>
          </cell>
          <cell r="I782">
            <v>1</v>
          </cell>
          <cell r="L782">
            <v>0</v>
          </cell>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H783" t="str">
            <v>SUPERHERO</v>
          </cell>
          <cell r="I783">
            <v>1</v>
          </cell>
          <cell r="L783">
            <v>0</v>
          </cell>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H784" t="str">
            <v>MERYL</v>
          </cell>
          <cell r="I784">
            <v>1</v>
          </cell>
          <cell r="L784">
            <v>0</v>
          </cell>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H785" t="str">
            <v>GREEKWARRIOR</v>
          </cell>
          <cell r="I785">
            <v>1</v>
          </cell>
          <cell r="L785">
            <v>0</v>
          </cell>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H786" t="str">
            <v>AKAI</v>
          </cell>
          <cell r="I786">
            <v>1</v>
          </cell>
          <cell r="L786">
            <v>0</v>
          </cell>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H787" t="str">
            <v>YUKA</v>
          </cell>
          <cell r="I787">
            <v>1</v>
          </cell>
          <cell r="L787">
            <v>0</v>
          </cell>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H788" t="str">
            <v>STEAMPUNKROBOT</v>
          </cell>
          <cell r="I788">
            <v>1</v>
          </cell>
          <cell r="L788">
            <v>0</v>
          </cell>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H790" t="str">
            <v>MEDEA</v>
          </cell>
          <cell r="I790">
            <v>1</v>
          </cell>
          <cell r="L790">
            <v>0</v>
          </cell>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H791" t="str">
            <v>LOLA</v>
          </cell>
          <cell r="I791">
            <v>1</v>
          </cell>
          <cell r="L791">
            <v>0</v>
          </cell>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H792" t="str">
            <v>ROCKELEMENTAL</v>
          </cell>
          <cell r="I792">
            <v>1</v>
          </cell>
          <cell r="L792">
            <v>0</v>
          </cell>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H793" t="str">
            <v>SOLDIER</v>
          </cell>
          <cell r="I793">
            <v>1</v>
          </cell>
          <cell r="L793">
            <v>0</v>
          </cell>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H794" t="str">
            <v>DUALWARRIOR</v>
          </cell>
          <cell r="I794">
            <v>1</v>
          </cell>
          <cell r="L794">
            <v>0</v>
          </cell>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H795" t="str">
            <v>GLORYARMOR</v>
          </cell>
          <cell r="I795">
            <v>1</v>
          </cell>
          <cell r="L795">
            <v>0</v>
          </cell>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H796" t="str">
            <v>RPGKNIGHT</v>
          </cell>
          <cell r="I796">
            <v>1</v>
          </cell>
          <cell r="L796">
            <v>0</v>
          </cell>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H797" t="str">
            <v>DEMONHUNTRESS</v>
          </cell>
          <cell r="I797">
            <v>1</v>
          </cell>
          <cell r="L797">
            <v>0</v>
          </cell>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H798" t="str">
            <v>MOBILEFEMALE</v>
          </cell>
          <cell r="I798">
            <v>1</v>
          </cell>
          <cell r="L798">
            <v>0</v>
          </cell>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H799" t="str">
            <v>CYBORGCHARACTER</v>
          </cell>
          <cell r="I799">
            <v>1</v>
          </cell>
          <cell r="L799">
            <v>0</v>
          </cell>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H800" t="str">
            <v>SANDWARRIOR</v>
          </cell>
          <cell r="I800">
            <v>1</v>
          </cell>
          <cell r="L800">
            <v>0</v>
          </cell>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H801" t="str">
            <v>BLADEFANDANCER</v>
          </cell>
          <cell r="I801">
            <v>1</v>
          </cell>
          <cell r="L801">
            <v>0</v>
          </cell>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H802" t="str">
            <v>SYRIA</v>
          </cell>
          <cell r="I802">
            <v>1</v>
          </cell>
          <cell r="L802">
            <v>0</v>
          </cell>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H803" t="str">
            <v>LINHI</v>
          </cell>
          <cell r="I803">
            <v>1</v>
          </cell>
          <cell r="L803">
            <v>0</v>
          </cell>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H804" t="str">
            <v>NECROMANCERFOUR</v>
          </cell>
          <cell r="I804">
            <v>1</v>
          </cell>
          <cell r="L804">
            <v>0</v>
          </cell>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H805" t="str">
            <v>GIRLWARRIOR</v>
          </cell>
          <cell r="I805">
            <v>1</v>
          </cell>
          <cell r="L805">
            <v>0</v>
          </cell>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H806" t="str">
            <v>GIRLARCHER</v>
          </cell>
          <cell r="I806">
            <v>1</v>
          </cell>
          <cell r="L806">
            <v>0</v>
          </cell>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H807" t="str">
            <v>ENERGYSHIELDROBOT</v>
          </cell>
          <cell r="I807">
            <v>1</v>
          </cell>
          <cell r="L807">
            <v>0</v>
          </cell>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H808" t="str">
            <v>ICEMAGICIAN</v>
          </cell>
          <cell r="I808">
            <v>1</v>
          </cell>
          <cell r="L808">
            <v>0</v>
          </cell>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H809" t="str">
            <v>ANGELICWARRIOR</v>
          </cell>
          <cell r="I809">
            <v>1</v>
          </cell>
          <cell r="L809">
            <v>0</v>
          </cell>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H810" t="str">
            <v>UNICORNCHARACTER</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H815" t="str">
            <v>Biological variations have given him strength and physique that transcends human power. With the help of Ganfaul, he escaped from a facility guarded by Spirit King.</v>
          </cell>
          <cell r="L815">
            <v>0</v>
          </cell>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H816" t="str">
            <v>Story of BEI</v>
          </cell>
          <cell r="L816">
            <v>0</v>
          </cell>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H817" t="str">
            <v>On the day of destruction, the mother and the mother who went out of work did not make a call, but the dad came through the Asurajang and went on an evacuation route. Heading to the nearest shelter at home</v>
          </cell>
          <cell r="L817">
            <v>0</v>
          </cell>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H818" t="str">
            <v>Story of EARTHMAGE</v>
          </cell>
          <cell r="L818">
            <v>0</v>
          </cell>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H820" t="str">
            <v>Story of SFWARRIOR</v>
          </cell>
          <cell r="L820">
            <v>0</v>
          </cell>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H821" t="str">
            <v>Story of CHAOSELEMENTAL</v>
          </cell>
          <cell r="L821">
            <v>0</v>
          </cell>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H823" t="str">
            <v>Story of MERYL</v>
          </cell>
          <cell r="L823">
            <v>0</v>
          </cell>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H824" t="str">
            <v>Story of GREEKWARRIOR</v>
          </cell>
          <cell r="L824">
            <v>0</v>
          </cell>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H825" t="str">
            <v>Story of AKAI</v>
          </cell>
          <cell r="L825">
            <v>0</v>
          </cell>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H826" t="str">
            <v>Story of YUKA</v>
          </cell>
          <cell r="L826">
            <v>0</v>
          </cell>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H827" t="str">
            <v>Story of STEAMPUNKROBOT</v>
          </cell>
          <cell r="L827">
            <v>0</v>
          </cell>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H828" t="str">
            <v>Story of KACHUJIN</v>
          </cell>
          <cell r="L828">
            <v>0</v>
          </cell>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H829" t="str">
            <v>Story of MEDEA</v>
          </cell>
          <cell r="L829">
            <v>0</v>
          </cell>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H830" t="str">
            <v>Story of LOLA</v>
          </cell>
          <cell r="L830">
            <v>0</v>
          </cell>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H831" t="str">
            <v>Story of ROCKELEMENTAL</v>
          </cell>
          <cell r="L831">
            <v>0</v>
          </cell>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H832" t="str">
            <v>Story of SOLDIER</v>
          </cell>
          <cell r="L832">
            <v>0</v>
          </cell>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H833" t="str">
            <v>Story of DUALWARRIOR</v>
          </cell>
          <cell r="L833">
            <v>0</v>
          </cell>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H834" t="str">
            <v>Story of GLORYARMOR</v>
          </cell>
          <cell r="L834">
            <v>0</v>
          </cell>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H835" t="str">
            <v>Story of RPGKNIGHT</v>
          </cell>
          <cell r="L835">
            <v>0</v>
          </cell>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H836" t="str">
            <v>Story of DEMONHUNTRESS</v>
          </cell>
          <cell r="L836">
            <v>0</v>
          </cell>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H837" t="str">
            <v>Story of MOBILEFEMALE</v>
          </cell>
          <cell r="L837">
            <v>0</v>
          </cell>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H838" t="str">
            <v>Story of CYBORGCHARACTER</v>
          </cell>
          <cell r="L838">
            <v>0</v>
          </cell>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H839" t="str">
            <v>Story of SANDWARRIOR</v>
          </cell>
          <cell r="L839">
            <v>0</v>
          </cell>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H840" t="str">
            <v>Story of BLADEFANDANCER</v>
          </cell>
          <cell r="L840">
            <v>0</v>
          </cell>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H841" t="str">
            <v>Story of SYRIA</v>
          </cell>
          <cell r="L841">
            <v>0</v>
          </cell>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H842" t="str">
            <v>Story of LINHI</v>
          </cell>
          <cell r="L842">
            <v>0</v>
          </cell>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H843" t="str">
            <v>Story of NECROMANCERFOUR</v>
          </cell>
          <cell r="L843">
            <v>0</v>
          </cell>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H844" t="str">
            <v>Story of GIRLWARRIOR</v>
          </cell>
          <cell r="L844">
            <v>0</v>
          </cell>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H845" t="str">
            <v>Story of GIRLARCHER</v>
          </cell>
          <cell r="L845">
            <v>0</v>
          </cell>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H846" t="str">
            <v>Story of ENERGYSHIELDROBOT</v>
          </cell>
          <cell r="L846">
            <v>0</v>
          </cell>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H847" t="str">
            <v>Story of ICEMAGICIAN</v>
          </cell>
          <cell r="L847">
            <v>0</v>
          </cell>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H848" t="str">
            <v>Story of ANGELICWARRIOR</v>
          </cell>
          <cell r="L848">
            <v>0</v>
          </cell>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H849" t="str">
            <v>Story of UNICORNCHARACTER</v>
          </cell>
          <cell r="L849">
            <v>0</v>
          </cell>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H852" t="str">
            <v>He uses a powerful one-shot magic that penetrates the enemy.</v>
          </cell>
          <cell r="L852">
            <v>0</v>
          </cell>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H853" t="str">
            <v>Can effectively deal with multiple enemies using area attack.</v>
          </cell>
          <cell r="L853">
            <v>0</v>
          </cell>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H854" t="str">
            <v>Fires several rounds of bullets made by condensing petals quickly.</v>
          </cell>
          <cell r="L854">
            <v>0</v>
          </cell>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H855" t="str">
            <v>Uses a blanket attack</v>
          </cell>
          <cell r="L855">
            <v>0</v>
          </cell>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H856" t="str">
            <v>It seems to be a water gun made by Uncle Dynamob, and it attacks the soldier with a weapon like a water gun rather than a water gun.</v>
          </cell>
          <cell r="L856">
            <v>0</v>
          </cell>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H857" t="str">
            <v>Good at aim 100 percent.</v>
          </cell>
          <cell r="L857">
            <v>0</v>
          </cell>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H858" t="str">
            <v>You can use Tesla Coil to attack all enemies in close range. It has an advanced attack power with a dedicated combat pack.</v>
          </cell>
          <cell r="L858">
            <v>0</v>
          </cell>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H859" t="str">
            <v>Description of SFWARRIOR</v>
          </cell>
          <cell r="L859">
            <v>0</v>
          </cell>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H860" t="str">
            <v>Description of CHAOSELEMENTAL</v>
          </cell>
          <cell r="L860">
            <v>0</v>
          </cell>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H861" t="str">
            <v>It can pierce the enemy with rays coming from the eyes.</v>
          </cell>
          <cell r="L861">
            <v>0</v>
          </cell>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H862" t="str">
            <v>Description of MERYL</v>
          </cell>
          <cell r="L862">
            <v>0</v>
          </cell>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H863" t="str">
            <v>Description of GREEKWARRIOR</v>
          </cell>
          <cell r="L863">
            <v>0</v>
          </cell>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H864" t="str">
            <v>Description of AKAI</v>
          </cell>
          <cell r="L864">
            <v>0</v>
          </cell>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H865" t="str">
            <v>Description of YUKA</v>
          </cell>
          <cell r="L865">
            <v>0</v>
          </cell>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H866" t="str">
            <v>Description of STEAMPUNKROBOT</v>
          </cell>
          <cell r="L866">
            <v>0</v>
          </cell>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H867" t="str">
            <v>Description of KACHUJIN</v>
          </cell>
          <cell r="L867">
            <v>0</v>
          </cell>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H868" t="str">
            <v>Description of MEDEA</v>
          </cell>
          <cell r="L868">
            <v>0</v>
          </cell>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H869" t="str">
            <v>Description of LOLA</v>
          </cell>
          <cell r="L869">
            <v>0</v>
          </cell>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H870" t="str">
            <v>Description of ROCKELEMENTAL</v>
          </cell>
          <cell r="L870">
            <v>0</v>
          </cell>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H871" t="str">
            <v>Description of SOLDIER</v>
          </cell>
          <cell r="L871">
            <v>0</v>
          </cell>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H872" t="str">
            <v>Description of DUALWARRIOR</v>
          </cell>
          <cell r="L872">
            <v>0</v>
          </cell>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H873" t="str">
            <v>Description of GLORYARMOR</v>
          </cell>
          <cell r="L873">
            <v>0</v>
          </cell>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H874" t="str">
            <v>Description of RPGKNIGHT</v>
          </cell>
          <cell r="L874">
            <v>0</v>
          </cell>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H875" t="str">
            <v>Description of DEMONHUNTRESS</v>
          </cell>
          <cell r="L875">
            <v>0</v>
          </cell>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H876" t="str">
            <v>Description of MOBILEFEMALE</v>
          </cell>
          <cell r="L876">
            <v>0</v>
          </cell>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H877" t="str">
            <v>Description of CYBORGCHARACTER</v>
          </cell>
          <cell r="L877">
            <v>0</v>
          </cell>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H878" t="str">
            <v>Description of SANDWARRIOR</v>
          </cell>
          <cell r="L878">
            <v>0</v>
          </cell>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H879" t="str">
            <v>Description of BLADEFANDANCER</v>
          </cell>
          <cell r="L879">
            <v>0</v>
          </cell>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H880" t="str">
            <v>Description of SYRIA</v>
          </cell>
          <cell r="L880">
            <v>0</v>
          </cell>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H881" t="str">
            <v>Description of LINHI</v>
          </cell>
          <cell r="L881">
            <v>0</v>
          </cell>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H882" t="str">
            <v>Description of NECROMANCERFOUR</v>
          </cell>
          <cell r="L882">
            <v>0</v>
          </cell>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H883" t="str">
            <v>Description of GIRLWARRIOR</v>
          </cell>
          <cell r="L883">
            <v>0</v>
          </cell>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H884" t="str">
            <v>Description of GIRLARCHER</v>
          </cell>
          <cell r="L884">
            <v>0</v>
          </cell>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H885" t="str">
            <v>Description of ENERGYSHIELDROBOT</v>
          </cell>
          <cell r="L885">
            <v>0</v>
          </cell>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H886" t="str">
            <v>Description of ICEMAGICIAN</v>
          </cell>
          <cell r="L886">
            <v>0</v>
          </cell>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H887" t="str">
            <v>Description of ANGELICWARRIOR</v>
          </cell>
          <cell r="L887">
            <v>0</v>
          </cell>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H888" t="str">
            <v>Description of UNICORNCHARACTER</v>
          </cell>
          <cell r="L888">
            <v>0</v>
          </cell>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H891" t="str">
            <v>&lt;size=16&gt;&lt;color=#DE7100&gt;Five-pronged storm&lt;/color&gt;&lt;/size&gt;_x000D_
_x000D_
It creates a mess to derive a magical five-pronged.</v>
          </cell>
          <cell r="L891">
            <v>0</v>
          </cell>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H892" t="str">
            <v>&lt;size=16&gt;&lt;color=#DE7100&gt;Digital conversion&lt;/color&gt;&lt;/size&gt;_x000D_
_x000D_
Extinguishes to decompose around the bullet atomically</v>
          </cell>
          <cell r="L892">
            <v>0</v>
          </cell>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H893" t="str">
            <v>&lt;size=16&gt;&lt;color=#DE7100&gt;Wrath of Nature&lt;/color&gt;&lt;/size&gt;_x000D_
_x000D_
Causing a natural disaster drop meteorites</v>
          </cell>
          <cell r="L893">
            <v>0</v>
          </cell>
          <cell r="AM893" t="str">
            <v>&lt;size=16&gt;&lt;color=#DE7100&gt;Wrath of Nature&lt;/color&gt;&lt;/size&gt;
Causing a natural disaster drop meteorites</v>
          </cell>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H894" t="str">
            <v>&lt;size=16&gt;&lt;color=#DE7100&gt;Ultimate name&lt;/color&gt;&lt;/size&gt;_x000D_
_x000D_
Description Ultimate</v>
          </cell>
          <cell r="L894">
            <v>0</v>
          </cell>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H895" t="str">
            <v>&lt;size=16&gt;&lt;color=#DE7100&gt;Particle barrier created&lt;/color&gt;&lt;/size&gt;_x000D_
_x000D_
It creates a barrier between their enemies</v>
          </cell>
          <cell r="L895">
            <v>0</v>
          </cell>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H896" t="str">
            <v>&lt;size=16&gt;&lt;color=#DE7100&gt;Ultimate name&lt;/color&gt;&lt;/size&gt;_x000D_
_x000D_
Description Ultimate</v>
          </cell>
          <cell r="L896">
            <v>0</v>
          </cell>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H897" t="str">
            <v>&lt;size=16&gt;&lt;color=#DE7100&gt;Ultimate name&lt;/color&gt;&lt;/size&gt;_x000D_
_x000D_
Description Ultimate</v>
          </cell>
          <cell r="L897">
            <v>0</v>
          </cell>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H898" t="str">
            <v>&lt;size=16&gt;&lt;color=#DE7100&gt;Ultimate name&lt;/color&gt;&lt;/size&gt;_x000D_
_x000D_
Description Ultimate</v>
          </cell>
          <cell r="L898">
            <v>0</v>
          </cell>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H899" t="str">
            <v>&lt;size=16&gt;&lt;color=#DE7100&gt;Ultimate name&lt;/color&gt;&lt;/size&gt;_x000D_
_x000D_
Description Ultimate</v>
          </cell>
          <cell r="L899">
            <v>0</v>
          </cell>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H900" t="str">
            <v>&lt;size=16&gt;&lt;color=#DE7100&gt;Ultimate name&lt;/color&gt;&lt;/size&gt;_x000D_
_x000D_
Description Ultimate</v>
          </cell>
          <cell r="L900">
            <v>0</v>
          </cell>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H901" t="str">
            <v>&lt;size=16&gt;&lt;color=#DE7100&gt;Ultimate name&lt;/color&gt;&lt;/size&gt;_x000D_
_x000D_
Description Ultimate</v>
          </cell>
          <cell r="L901">
            <v>0</v>
          </cell>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H902" t="str">
            <v>&lt;size=16&gt;&lt;color=#DE7100&gt;Ultimate name&lt;/color&gt;&lt;/size&gt;_x000D_
_x000D_
Description Ultimate</v>
          </cell>
          <cell r="L902">
            <v>0</v>
          </cell>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H903" t="str">
            <v>&lt;size=16&gt;&lt;color=#DE7100&gt;Ultimate name&lt;/color&gt;&lt;/size&gt;_x000D_
_x000D_
Description Ultimate</v>
          </cell>
          <cell r="L903">
            <v>0</v>
          </cell>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H904" t="str">
            <v>&lt;size=16&gt;&lt;color=#DE7100&gt;Ultimate name&lt;/color&gt;&lt;/size&gt;_x000D_
_x000D_
Description Ultimate</v>
          </cell>
          <cell r="L904">
            <v>0</v>
          </cell>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H905" t="str">
            <v>&lt;size=16&gt;&lt;color=#DE7100&gt;Ultimate name&lt;/color&gt;&lt;/size&gt;_x000D_
_x000D_
Description Ultimate</v>
          </cell>
          <cell r="L905">
            <v>0</v>
          </cell>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H907" t="str">
            <v>&lt;size=16&gt;&lt;color=#DE7100&gt;Ultimate name&lt;/color&gt;&lt;/size&gt;_x000D_
_x000D_
Description Ultimate</v>
          </cell>
          <cell r="L907">
            <v>0</v>
          </cell>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H932" t="str">
            <v>Green Rabbit Slimes</v>
          </cell>
          <cell r="L932">
            <v>0</v>
          </cell>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H933" t="str">
            <v>Red Rabbit Slimes</v>
          </cell>
          <cell r="L933">
            <v>0</v>
          </cell>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H935" t="str">
            <v>Oeppul beetle</v>
          </cell>
          <cell r="L935">
            <v>0</v>
          </cell>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H936" t="str">
            <v>Spirit King</v>
          </cell>
          <cell r="L936">
            <v>0</v>
          </cell>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H937" t="str">
            <v>Unicorn</v>
          </cell>
          <cell r="L937">
            <v>0</v>
          </cell>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H938" t="str">
            <v>Spear robot body 2</v>
          </cell>
          <cell r="L938">
            <v>0</v>
          </cell>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H939" t="str">
            <v>Creature Stump Brown</v>
          </cell>
          <cell r="L939">
            <v>0</v>
          </cell>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H941" t="str">
            <v>Bikbaet crab</v>
          </cell>
          <cell r="L941">
            <v>0</v>
          </cell>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H942" t="str">
            <v>Blade load daemon</v>
          </cell>
          <cell r="L942">
            <v>0</v>
          </cell>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H943" t="str">
            <v>Fallen Angel</v>
          </cell>
          <cell r="L943">
            <v>0</v>
          </cell>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H945" t="str">
            <v>War Assassin trio</v>
          </cell>
          <cell r="L945">
            <v>0</v>
          </cell>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H946" t="str">
            <v>Evil Lich King</v>
          </cell>
          <cell r="L946">
            <v>0</v>
          </cell>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H947" t="str">
            <v>Zipper Mouse</v>
          </cell>
          <cell r="L947">
            <v>0</v>
          </cell>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H948" t="str">
            <v>Eyed wizard</v>
          </cell>
          <cell r="L948">
            <v>0</v>
          </cell>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H949" t="str">
            <v>Heavy Knight</v>
          </cell>
          <cell r="L949">
            <v>0</v>
          </cell>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H950" t="str">
            <v>Elf Mage</v>
          </cell>
          <cell r="L950">
            <v>0</v>
          </cell>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H951" t="str">
            <v>Fallen Angel statue</v>
          </cell>
          <cell r="L951">
            <v>0</v>
          </cell>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H973" t="str">
            <v>Translating (973)</v>
          </cell>
          <cell r="L973">
            <v>28</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H974" t="str">
            <v>Translating (974)</v>
          </cell>
          <cell r="L974">
            <v>28</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H975" t="str">
            <v>It's a pack of slime that keeps calling out friends. Use characters such as {0} that can launch wide-area attacks!</v>
          </cell>
          <cell r="L975">
            <v>0</v>
          </cell>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H976" t="str">
            <v>It's a group of more aggressive slime. Use characters such as {0} that can launch wide-area attacks!</v>
          </cell>
          <cell r="L976">
            <v>0</v>
          </cell>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H978" t="str">
            <v>It's a giant beetle. Stop a single object with strong characters such as {0}!</v>
          </cell>
          <cell r="L978">
            <v>0</v>
          </cell>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H979" t="str">
            <v>A Spirit King with terrifying eyes and a huge body. Write characters that can attack large objects such as {0}!</v>
          </cell>
          <cell r="L979">
            <v>0</v>
          </cell>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H980" t="str">
            <v>It's a powerful monster that dashes and attacks. Stop it with strong characters such as {0} at close range!</v>
          </cell>
          <cell r="L980">
            <v>0</v>
          </cell>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H981" t="str">
            <v>Rolling robots. Write strong characters such as {0} at close range!</v>
          </cell>
          <cell r="L981">
            <v>0</v>
          </cell>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H983" t="str">
            <v>Use characters such as {0} that can attack a single target!</v>
          </cell>
          <cell r="L983">
            <v>0</v>
          </cell>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H984" t="str">
            <v>Use characters such as {0} that can attack a single target!</v>
          </cell>
          <cell r="L984">
            <v>0</v>
          </cell>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H985" t="str">
            <v>Be careful when you're still, the magic prototype behind your back is attacking you! Write characters that can maintain your range, such as {0}!</v>
          </cell>
          <cell r="L985">
            <v>0</v>
          </cell>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H986" t="str">
            <v>Use characters such as {0} that can attack a single target!</v>
          </cell>
          <cell r="L986">
            <v>0</v>
          </cell>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H987" t="str">
            <v>Use characters such as {0} that can attack a single target!</v>
          </cell>
          <cell r="L987">
            <v>0</v>
          </cell>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H988" t="str">
            <v>A notorious trio who teleport back and assassinate. Stop it with strong characters such as {0} at close range!</v>
          </cell>
          <cell r="L988">
            <v>0</v>
          </cell>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H989" t="str">
            <v>King Rich who uses the skill of subpoenaing in a deceptive manner. Write strong characters for many enemies, such as {0}!</v>
          </cell>
          <cell r="L989">
            <v>0</v>
          </cell>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H990" t="str">
            <v>It's a monster with a zipper on its mouth. Be careful when you open your mouth, it will cause a dangerous attack. Use strong characters such as {0} at close range!</v>
          </cell>
          <cell r="L990">
            <v>0</v>
          </cell>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H991" t="str">
            <v>The enemy disappears and appears. Deal with characters that can attack the walls, such as {0}!</v>
          </cell>
          <cell r="L991">
            <v>0</v>
          </cell>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H992" t="str">
            <v>Sting with the left hand and fire at the tip of the mace with the right hand. Use strong {0} characters at close range!</v>
          </cell>
          <cell r="L992">
            <v>0</v>
          </cell>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H993" t="str">
            <v>It's an enemy that fires enormous magic bullets. Stop them with characters that can fight from a distance, such as {0}!</v>
          </cell>
          <cell r="L993">
            <v>0</v>
          </cell>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H994" t="str">
            <v>The enemy is bombing a huge carpet. Use a character that can attack over the wall, such as {0}!</v>
          </cell>
          <cell r="L994">
            <v>0</v>
          </cell>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H995" t="str">
            <v>Translating (995)</v>
          </cell>
          <cell r="L995">
            <v>28</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H996" t="str">
            <v>Translating (996)</v>
          </cell>
          <cell r="L996">
            <v>28</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H997" t="str">
            <v>Translating (997)</v>
          </cell>
          <cell r="L997">
            <v>28</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H998" t="str">
            <v>Translating (998)</v>
          </cell>
          <cell r="L998">
            <v>28</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H999" t="str">
            <v>Translating (999)</v>
          </cell>
          <cell r="L999">
            <v>28</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H1000" t="str">
            <v>Translating (1000)</v>
          </cell>
          <cell r="L1000">
            <v>28</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H1001" t="str">
            <v>Translating (1001)</v>
          </cell>
          <cell r="L1001">
            <v>28</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H1002" t="str">
            <v>Translating (1002)</v>
          </cell>
          <cell r="L1002">
            <v>28</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H1003" t="str">
            <v>Translating (1003)</v>
          </cell>
          <cell r="L1003">
            <v>28</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H1004" t="str">
            <v>Translating (1004)</v>
          </cell>
          <cell r="L1004">
            <v>28</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H1005" t="str">
            <v>Translating (1005)</v>
          </cell>
          <cell r="L1005">
            <v>28</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H1006" t="str">
            <v>Translating (1006)</v>
          </cell>
          <cell r="L1006">
            <v>28</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E1155" t="str">
            <v>Translating (1155)</v>
          </cell>
          <cell r="F1155" t="str">
            <v>괄호이상</v>
          </cell>
          <cell r="H1155" t="str">
            <v>Translating (1155)</v>
          </cell>
          <cell r="L1155">
            <v>28</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efreshError="1"/>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PaybackSp</v>
          </cell>
          <cell r="F2" t="str">
            <v>캐릭터 본연의 수치에서 퍼센트로 되돌려 받는다
추후 잠재력 SP 획득 증가에 의해 영향을 받지 않는다
합산하지 않는다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H46"/>
  <sheetViews>
    <sheetView workbookViewId="0">
      <pane xSplit="7" ySplit="1" topLeftCell="K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c r="AZ2" t="str">
        <f>BA2</f>
        <v>"Actor0201"</v>
      </c>
      <c r="BA2" t="str">
        <f>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0</v>
      </c>
      <c r="AK3">
        <v>0</v>
      </c>
      <c r="AL3">
        <v>0</v>
      </c>
      <c r="AM3">
        <v>0</v>
      </c>
      <c r="AN3">
        <v>0.16470000000000001</v>
      </c>
      <c r="AO3">
        <v>0.1024</v>
      </c>
      <c r="AP3">
        <v>151</v>
      </c>
      <c r="AQ3">
        <v>245</v>
      </c>
      <c r="AR3">
        <f t="shared" si="9"/>
        <v>50.505050505050505</v>
      </c>
      <c r="AS3">
        <f t="shared" si="10"/>
        <v>12.626262626262626</v>
      </c>
      <c r="AT3">
        <v>29</v>
      </c>
      <c r="AU3">
        <v>39</v>
      </c>
      <c r="AV3">
        <v>50</v>
      </c>
      <c r="AW3">
        <v>55</v>
      </c>
      <c r="AY3">
        <v>85</v>
      </c>
      <c r="AZ3" t="str">
        <f>AZ2&amp;IF(LEN(BA3)=0,"",","&amp;BA3)</f>
        <v>"Actor0201","Actor1002"</v>
      </c>
      <c r="BA3" t="str">
        <f>IF(AG3=99999,"",""""&amp;$A3&amp;"""")</f>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0.20150000000000001</v>
      </c>
      <c r="AO4">
        <v>0.13239999999999999</v>
      </c>
      <c r="AP4">
        <v>125</v>
      </c>
      <c r="AQ4">
        <v>204</v>
      </c>
      <c r="AR4">
        <f t="shared" si="9"/>
        <v>60.790273556231</v>
      </c>
      <c r="AS4">
        <f t="shared" si="10"/>
        <v>15.19756838905775</v>
      </c>
      <c r="AT4">
        <v>119</v>
      </c>
      <c r="AU4">
        <v>179</v>
      </c>
      <c r="AV4">
        <v>200</v>
      </c>
      <c r="AW4">
        <v>210</v>
      </c>
      <c r="AY4">
        <v>93</v>
      </c>
      <c r="AZ4" t="str">
        <f t="shared" ref="AZ4:AZ45" si="11">AZ3&amp;IF(LEN(BA4)=0,"",","&amp;BA4)</f>
        <v>"Actor0201","Actor1002","Actor2103"</v>
      </c>
      <c r="BA4" t="str">
        <f>IF(AG4=99999,"",""""&amp;$A4&amp;"""")</f>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0.24149999999999999</v>
      </c>
      <c r="AO5">
        <v>0.15240000000000001</v>
      </c>
      <c r="AP5">
        <v>119</v>
      </c>
      <c r="AQ5">
        <v>151</v>
      </c>
      <c r="AR5">
        <f t="shared" si="9"/>
        <v>74.074074074074076</v>
      </c>
      <c r="AS5">
        <f t="shared" si="10"/>
        <v>18.518518518518519</v>
      </c>
      <c r="AT5">
        <v>119</v>
      </c>
      <c r="AU5">
        <v>179</v>
      </c>
      <c r="AV5">
        <v>200</v>
      </c>
      <c r="AW5">
        <v>210</v>
      </c>
      <c r="AY5">
        <v>85</v>
      </c>
      <c r="AZ5" t="str">
        <f t="shared" si="11"/>
        <v>"Actor0201","Actor1002","Actor2103","Actor0104"</v>
      </c>
      <c r="BA5" t="str">
        <f>IF(AG5=99999,"",""""&amp;$A5&amp;"""")</f>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0.15179999999999999</v>
      </c>
      <c r="AO6">
        <v>0.12239999999999999</v>
      </c>
      <c r="AP6">
        <v>145</v>
      </c>
      <c r="AQ6">
        <v>234</v>
      </c>
      <c r="AR6">
        <f t="shared" si="9"/>
        <v>52.770448548812666</v>
      </c>
      <c r="AS6">
        <f t="shared" si="10"/>
        <v>13.192612137203167</v>
      </c>
      <c r="AT6">
        <v>29</v>
      </c>
      <c r="AU6">
        <v>39</v>
      </c>
      <c r="AV6">
        <v>50</v>
      </c>
      <c r="AW6">
        <v>55</v>
      </c>
      <c r="AY6">
        <v>95</v>
      </c>
      <c r="AZ6" t="str">
        <f t="shared" si="11"/>
        <v>"Actor0201","Actor1002","Actor2103","Actor0104","Actor1005"</v>
      </c>
      <c r="BA6" t="str">
        <f>IF(AG6=99999,"",""""&amp;$A6&amp;"""")</f>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0.24149999999999999</v>
      </c>
      <c r="AO7">
        <v>0.15240000000000001</v>
      </c>
      <c r="AP7">
        <v>119</v>
      </c>
      <c r="AQ7">
        <v>151</v>
      </c>
      <c r="AR7">
        <f t="shared" si="9"/>
        <v>74.074074074074076</v>
      </c>
      <c r="AS7">
        <f t="shared" si="10"/>
        <v>18.518518518518519</v>
      </c>
      <c r="AT7">
        <v>999</v>
      </c>
      <c r="AU7">
        <v>999</v>
      </c>
      <c r="AV7">
        <v>9999</v>
      </c>
      <c r="AW7">
        <v>9999</v>
      </c>
      <c r="AY7">
        <v>85</v>
      </c>
      <c r="AZ7" t="str">
        <f t="shared" si="11"/>
        <v>"Actor0201","Actor1002","Actor2103","Actor0104","Actor1005"</v>
      </c>
      <c r="BA7" t="str">
        <f>IF(AG7=99999,"",""""&amp;$A7&amp;"""")</f>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2">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0.24149999999999999</v>
      </c>
      <c r="AO8">
        <v>0.15240000000000001</v>
      </c>
      <c r="AP8">
        <v>119</v>
      </c>
      <c r="AQ8">
        <v>151</v>
      </c>
      <c r="AR8">
        <f t="shared" si="9"/>
        <v>74.074074074074076</v>
      </c>
      <c r="AS8">
        <f t="shared" si="10"/>
        <v>18.518518518518519</v>
      </c>
      <c r="AT8">
        <v>29</v>
      </c>
      <c r="AU8">
        <v>39</v>
      </c>
      <c r="AV8">
        <v>50</v>
      </c>
      <c r="AW8">
        <v>55</v>
      </c>
      <c r="AY8">
        <v>85</v>
      </c>
      <c r="AZ8" t="str">
        <f t="shared" si="11"/>
        <v>"Actor0201","Actor1002","Actor2103","Actor0104","Actor1005","Actor0007"</v>
      </c>
      <c r="BA8" t="str">
        <f>IF(AG8=99999,"",""""&amp;$A8&amp;"""")</f>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2"/>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0.24149999999999999</v>
      </c>
      <c r="AO9">
        <v>0.15240000000000001</v>
      </c>
      <c r="AP9">
        <v>119</v>
      </c>
      <c r="AQ9">
        <v>151</v>
      </c>
      <c r="AR9">
        <f t="shared" si="9"/>
        <v>74.074074074074076</v>
      </c>
      <c r="AS9">
        <f t="shared" si="10"/>
        <v>18.518518518518519</v>
      </c>
      <c r="AT9">
        <v>119</v>
      </c>
      <c r="AU9">
        <v>179</v>
      </c>
      <c r="AV9">
        <v>200</v>
      </c>
      <c r="AW9">
        <v>210</v>
      </c>
      <c r="AY9">
        <v>85</v>
      </c>
      <c r="AZ9" t="str">
        <f t="shared" si="11"/>
        <v>"Actor0201","Actor1002","Actor2103","Actor0104","Actor1005","Actor0007","Actor1108"</v>
      </c>
      <c r="BA9" t="str">
        <f>IF(AG9=99999,"",""""&amp;$A9&amp;"""")</f>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2"/>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0.24149999999999999</v>
      </c>
      <c r="AO10">
        <v>0.15240000000000001</v>
      </c>
      <c r="AP10">
        <v>119</v>
      </c>
      <c r="AQ10">
        <v>151</v>
      </c>
      <c r="AR10">
        <f t="shared" si="9"/>
        <v>74.074074074074076</v>
      </c>
      <c r="AS10">
        <f t="shared" si="10"/>
        <v>18.518518518518519</v>
      </c>
      <c r="AT10">
        <v>119</v>
      </c>
      <c r="AU10">
        <v>179</v>
      </c>
      <c r="AV10">
        <v>200</v>
      </c>
      <c r="AW10">
        <v>210</v>
      </c>
      <c r="AY10">
        <v>85</v>
      </c>
      <c r="AZ10" t="str">
        <f t="shared" si="11"/>
        <v>"Actor0201","Actor1002","Actor2103","Actor0104","Actor1005","Actor0007","Actor1108","Actor1109"</v>
      </c>
      <c r="BA10" t="str">
        <f>IF(AG10=99999,"",""""&amp;$A10&amp;"""")</f>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2"/>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0.24149999999999999</v>
      </c>
      <c r="AO11">
        <v>0.15240000000000001</v>
      </c>
      <c r="AP11">
        <v>119</v>
      </c>
      <c r="AQ11">
        <v>151</v>
      </c>
      <c r="AR11">
        <f t="shared" si="9"/>
        <v>74.074074074074076</v>
      </c>
      <c r="AS11">
        <f t="shared" si="10"/>
        <v>18.518518518518519</v>
      </c>
      <c r="AT11">
        <v>29</v>
      </c>
      <c r="AU11">
        <v>39</v>
      </c>
      <c r="AV11">
        <v>50</v>
      </c>
      <c r="AW11">
        <v>55</v>
      </c>
      <c r="AY11">
        <v>85</v>
      </c>
      <c r="AZ11" t="str">
        <f t="shared" si="11"/>
        <v>"Actor0201","Actor1002","Actor2103","Actor0104","Actor1005","Actor0007","Actor1108","Actor1109","Actor2010"</v>
      </c>
      <c r="BA11" t="str">
        <f>IF(AG11=99999,"",""""&amp;$A11&amp;"""")</f>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2"/>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0.24149999999999999</v>
      </c>
      <c r="AO12">
        <v>0.15240000000000001</v>
      </c>
      <c r="AP12">
        <v>119</v>
      </c>
      <c r="AQ12">
        <v>151</v>
      </c>
      <c r="AR12">
        <f t="shared" si="9"/>
        <v>74.074074074074076</v>
      </c>
      <c r="AS12">
        <f t="shared" si="10"/>
        <v>18.518518518518519</v>
      </c>
      <c r="AT12">
        <v>29</v>
      </c>
      <c r="AU12">
        <v>39</v>
      </c>
      <c r="AV12">
        <v>50</v>
      </c>
      <c r="AW12">
        <v>55</v>
      </c>
      <c r="AY12">
        <v>85</v>
      </c>
      <c r="AZ12" t="str">
        <f t="shared" si="11"/>
        <v>"Actor0201","Actor1002","Actor2103","Actor0104","Actor1005","Actor0007","Actor1108","Actor1109","Actor2010","Actor2011"</v>
      </c>
      <c r="BA12" t="str">
        <f>IF(AG12=99999,"",""""&amp;$A12&amp;"""")</f>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2"/>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0.24149999999999999</v>
      </c>
      <c r="AO13">
        <v>0.15240000000000001</v>
      </c>
      <c r="AP13">
        <v>119</v>
      </c>
      <c r="AQ13">
        <v>151</v>
      </c>
      <c r="AR13">
        <f t="shared" si="9"/>
        <v>74.074074074074076</v>
      </c>
      <c r="AS13">
        <f t="shared" si="10"/>
        <v>18.518518518518519</v>
      </c>
      <c r="AT13">
        <v>299</v>
      </c>
      <c r="AU13">
        <v>399</v>
      </c>
      <c r="AV13">
        <v>500</v>
      </c>
      <c r="AW13">
        <v>520</v>
      </c>
      <c r="AY13">
        <v>85</v>
      </c>
      <c r="AZ13" t="str">
        <f t="shared" si="11"/>
        <v>"Actor0201","Actor1002","Actor2103","Actor0104","Actor1005","Actor0007","Actor1108","Actor1109","Actor2010","Actor2011","Actor3212"</v>
      </c>
      <c r="BA13" t="str">
        <f>IF(AG13=99999,"",""""&amp;$A13&amp;"""")</f>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2"/>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0.24149999999999999</v>
      </c>
      <c r="AO14">
        <v>0.15240000000000001</v>
      </c>
      <c r="AP14">
        <v>119</v>
      </c>
      <c r="AQ14">
        <v>151</v>
      </c>
      <c r="AR14">
        <f t="shared" si="9"/>
        <v>74.074074074074076</v>
      </c>
      <c r="AS14">
        <f t="shared" si="10"/>
        <v>18.518518518518519</v>
      </c>
      <c r="AT14">
        <v>119</v>
      </c>
      <c r="AU14">
        <v>179</v>
      </c>
      <c r="AV14">
        <v>200</v>
      </c>
      <c r="AW14">
        <v>210</v>
      </c>
      <c r="AY14">
        <v>85</v>
      </c>
      <c r="AZ14" t="str">
        <f t="shared" si="11"/>
        <v>"Actor0201","Actor1002","Actor2103","Actor0104","Actor1005","Actor0007","Actor1108","Actor1109","Actor2010","Actor2011","Actor3212","Actor0113"</v>
      </c>
      <c r="BA14" t="str">
        <f>IF(AG14=99999,"",""""&amp;$A14&amp;"""")</f>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2"/>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0.24149999999999999</v>
      </c>
      <c r="AO15">
        <v>0.15240000000000001</v>
      </c>
      <c r="AP15">
        <v>119</v>
      </c>
      <c r="AQ15">
        <v>151</v>
      </c>
      <c r="AR15">
        <f t="shared" si="9"/>
        <v>74.074074074074076</v>
      </c>
      <c r="AS15">
        <f t="shared" si="10"/>
        <v>18.518518518518519</v>
      </c>
      <c r="AT15">
        <v>119</v>
      </c>
      <c r="AU15">
        <v>179</v>
      </c>
      <c r="AV15">
        <v>200</v>
      </c>
      <c r="AW15">
        <v>210</v>
      </c>
      <c r="AY15">
        <v>85</v>
      </c>
      <c r="AZ15" t="str">
        <f t="shared" si="11"/>
        <v>"Actor0201","Actor1002","Actor2103","Actor0104","Actor1005","Actor0007","Actor1108","Actor1109","Actor2010","Actor2011","Actor3212","Actor0113","Actor3114"</v>
      </c>
      <c r="BA15" t="str">
        <f>IF(AG15=99999,"",""""&amp;$A15&amp;"""")</f>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2"/>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0.24149999999999999</v>
      </c>
      <c r="AO16">
        <v>0.15240000000000001</v>
      </c>
      <c r="AP16">
        <v>119</v>
      </c>
      <c r="AQ16">
        <v>151</v>
      </c>
      <c r="AR16">
        <f t="shared" si="9"/>
        <v>74.074074074074076</v>
      </c>
      <c r="AS16">
        <f t="shared" si="10"/>
        <v>18.518518518518519</v>
      </c>
      <c r="AT16">
        <v>29</v>
      </c>
      <c r="AU16">
        <v>39</v>
      </c>
      <c r="AV16">
        <v>50</v>
      </c>
      <c r="AW16">
        <v>55</v>
      </c>
      <c r="AY16">
        <v>85</v>
      </c>
      <c r="AZ16" t="str">
        <f t="shared" si="11"/>
        <v>"Actor0201","Actor1002","Actor2103","Actor0104","Actor1005","Actor0007","Actor1108","Actor1109","Actor2010","Actor2011","Actor3212","Actor0113","Actor3114","Actor2015"</v>
      </c>
      <c r="BA16" t="str">
        <f>IF(AG16=99999,"",""""&amp;$A16&amp;"""")</f>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2"/>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0.24149999999999999</v>
      </c>
      <c r="AO17">
        <v>0.15240000000000001</v>
      </c>
      <c r="AP17">
        <v>119</v>
      </c>
      <c r="AQ17">
        <v>151</v>
      </c>
      <c r="AR17">
        <f t="shared" si="9"/>
        <v>74.074074074074076</v>
      </c>
      <c r="AS17">
        <f t="shared" si="10"/>
        <v>18.518518518518519</v>
      </c>
      <c r="AT17">
        <v>299</v>
      </c>
      <c r="AU17">
        <v>399</v>
      </c>
      <c r="AV17">
        <v>500</v>
      </c>
      <c r="AW17">
        <v>520</v>
      </c>
      <c r="AY17">
        <v>85</v>
      </c>
      <c r="AZ17" t="str">
        <f t="shared" si="11"/>
        <v>"Actor0201","Actor1002","Actor2103","Actor0104","Actor1005","Actor0007","Actor1108","Actor1109","Actor2010","Actor2011","Actor3212","Actor0113","Actor3114","Actor2015","Actor1216"</v>
      </c>
      <c r="BA17" t="str">
        <f>IF(AG17=99999,"",""""&amp;$A17&amp;"""")</f>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2"/>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0.24149999999999999</v>
      </c>
      <c r="AO18">
        <v>0.15240000000000001</v>
      </c>
      <c r="AP18">
        <v>119</v>
      </c>
      <c r="AQ18">
        <v>151</v>
      </c>
      <c r="AR18">
        <f t="shared" si="9"/>
        <v>74.074074074074076</v>
      </c>
      <c r="AS18">
        <f t="shared" si="10"/>
        <v>18.518518518518519</v>
      </c>
      <c r="AT18">
        <v>119</v>
      </c>
      <c r="AU18">
        <v>179</v>
      </c>
      <c r="AV18">
        <v>200</v>
      </c>
      <c r="AW18">
        <v>210</v>
      </c>
      <c r="AY18">
        <v>85</v>
      </c>
      <c r="AZ18" t="str">
        <f t="shared" si="11"/>
        <v>"Actor0201","Actor1002","Actor2103","Actor0104","Actor1005","Actor0007","Actor1108","Actor1109","Actor2010","Actor2011","Actor3212","Actor0113","Actor3114","Actor2015","Actor1216","Actor3117"</v>
      </c>
      <c r="BA18" t="str">
        <f>IF(AG18=99999,"",""""&amp;$A18&amp;"""")</f>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2"/>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0.24149999999999999</v>
      </c>
      <c r="AO19">
        <v>0.15240000000000001</v>
      </c>
      <c r="AP19">
        <v>119</v>
      </c>
      <c r="AQ19">
        <v>151</v>
      </c>
      <c r="AR19">
        <f t="shared" si="9"/>
        <v>74.074074074074076</v>
      </c>
      <c r="AS19">
        <f t="shared" si="10"/>
        <v>18.518518518518519</v>
      </c>
      <c r="AT19">
        <v>299</v>
      </c>
      <c r="AU19">
        <v>399</v>
      </c>
      <c r="AV19">
        <v>500</v>
      </c>
      <c r="AW19">
        <v>520</v>
      </c>
      <c r="AY19">
        <v>85</v>
      </c>
      <c r="AZ19" t="str">
        <f t="shared" si="11"/>
        <v>"Actor0201","Actor1002","Actor2103","Actor0104","Actor1005","Actor0007","Actor1108","Actor1109","Actor2010","Actor2011","Actor3212","Actor0113","Actor3114","Actor2015","Actor1216","Actor3117","Actor1218"</v>
      </c>
      <c r="BA19" t="str">
        <f>IF(AG19=99999,"",""""&amp;$A19&amp;"""")</f>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2"/>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0.24149999999999999</v>
      </c>
      <c r="AO20">
        <v>0.15240000000000001</v>
      </c>
      <c r="AP20">
        <v>119</v>
      </c>
      <c r="AQ20">
        <v>151</v>
      </c>
      <c r="AR20">
        <f t="shared" si="9"/>
        <v>74.074074074074076</v>
      </c>
      <c r="AS20">
        <f t="shared" si="10"/>
        <v>18.518518518518519</v>
      </c>
      <c r="AT20">
        <v>29</v>
      </c>
      <c r="AU20">
        <v>39</v>
      </c>
      <c r="AV20">
        <v>50</v>
      </c>
      <c r="AW20">
        <v>55</v>
      </c>
      <c r="AY20">
        <v>85</v>
      </c>
      <c r="AZ20" t="str">
        <f t="shared" si="11"/>
        <v>"Actor0201","Actor1002","Actor2103","Actor0104","Actor1005","Actor0007","Actor1108","Actor1109","Actor2010","Actor2011","Actor3212","Actor0113","Actor3114","Actor2015","Actor1216","Actor3117","Actor1218","Actor3019"</v>
      </c>
      <c r="BA20" t="str">
        <f>IF(AG20=99999,"",""""&amp;$A20&amp;"""")</f>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2"/>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0.24149999999999999</v>
      </c>
      <c r="AO21">
        <v>0.15240000000000001</v>
      </c>
      <c r="AP21">
        <v>119</v>
      </c>
      <c r="AQ21">
        <v>151</v>
      </c>
      <c r="AR21">
        <f t="shared" si="9"/>
        <v>74.074074074074076</v>
      </c>
      <c r="AS21">
        <f t="shared" si="10"/>
        <v>18.518518518518519</v>
      </c>
      <c r="AT21">
        <v>119</v>
      </c>
      <c r="AU21">
        <v>179</v>
      </c>
      <c r="AV21">
        <v>200</v>
      </c>
      <c r="AW21">
        <v>210</v>
      </c>
      <c r="AY21">
        <v>85</v>
      </c>
      <c r="AZ21" t="str">
        <f t="shared" si="11"/>
        <v>"Actor0201","Actor1002","Actor2103","Actor0104","Actor1005","Actor0007","Actor1108","Actor1109","Actor2010","Actor2011","Actor3212","Actor0113","Actor3114","Actor2015","Actor1216","Actor3117","Actor1218","Actor3019","Actor2120"</v>
      </c>
      <c r="BA21" t="str">
        <f>IF(AG21=99999,"",""""&amp;$A21&amp;"""")</f>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2"/>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0.24149999999999999</v>
      </c>
      <c r="AO22">
        <v>0.15240000000000001</v>
      </c>
      <c r="AP22">
        <v>119</v>
      </c>
      <c r="AQ22">
        <v>151</v>
      </c>
      <c r="AR22">
        <f t="shared" si="9"/>
        <v>74.074074074074076</v>
      </c>
      <c r="AS22">
        <f t="shared" si="10"/>
        <v>18.518518518518519</v>
      </c>
      <c r="AT22">
        <v>29</v>
      </c>
      <c r="AU22">
        <v>39</v>
      </c>
      <c r="AV22">
        <v>50</v>
      </c>
      <c r="AW22">
        <v>55</v>
      </c>
      <c r="AY22">
        <v>85</v>
      </c>
      <c r="AZ22" t="str">
        <f t="shared" si="11"/>
        <v>"Actor0201","Actor1002","Actor2103","Actor0104","Actor1005","Actor0007","Actor1108","Actor1109","Actor2010","Actor2011","Actor3212","Actor0113","Actor3114","Actor2015","Actor1216","Actor3117","Actor1218","Actor3019","Actor2120","Actor3021"</v>
      </c>
      <c r="BA22" t="str">
        <f>IF(AG22=99999,"",""""&amp;$A22&amp;"""")</f>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2"/>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0.24149999999999999</v>
      </c>
      <c r="AO23">
        <v>0.15240000000000001</v>
      </c>
      <c r="AP23">
        <v>119</v>
      </c>
      <c r="AQ23">
        <v>151</v>
      </c>
      <c r="AR23">
        <f t="shared" si="9"/>
        <v>74.074074074074076</v>
      </c>
      <c r="AS23">
        <f t="shared" si="10"/>
        <v>18.518518518518519</v>
      </c>
      <c r="AT23">
        <v>29</v>
      </c>
      <c r="AU23">
        <v>39</v>
      </c>
      <c r="AV23">
        <v>50</v>
      </c>
      <c r="AW23">
        <v>55</v>
      </c>
      <c r="AY23">
        <v>85</v>
      </c>
      <c r="AZ23" t="str">
        <f t="shared" si="11"/>
        <v>"Actor0201","Actor1002","Actor2103","Actor0104","Actor1005","Actor0007","Actor1108","Actor1109","Actor2010","Actor2011","Actor3212","Actor0113","Actor3114","Actor2015","Actor1216","Actor3117","Actor1218","Actor3019","Actor2120","Actor3021","Actor3022"</v>
      </c>
      <c r="BA23" t="str">
        <f>IF(AG23=99999,"",""""&amp;$A23&amp;"""")</f>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2"/>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0.24149999999999999</v>
      </c>
      <c r="AO24">
        <v>0.15240000000000001</v>
      </c>
      <c r="AP24">
        <v>119</v>
      </c>
      <c r="AQ24">
        <v>151</v>
      </c>
      <c r="AR24">
        <f t="shared" si="9"/>
        <v>74.074074074074076</v>
      </c>
      <c r="AS24">
        <f t="shared" si="10"/>
        <v>18.518518518518519</v>
      </c>
      <c r="AT24">
        <v>999</v>
      </c>
      <c r="AU24">
        <v>999</v>
      </c>
      <c r="AV24">
        <v>9999</v>
      </c>
      <c r="AW24">
        <v>9999</v>
      </c>
      <c r="AY24">
        <v>85</v>
      </c>
      <c r="AZ24" t="str">
        <f t="shared" si="11"/>
        <v>"Actor0201","Actor1002","Actor2103","Actor0104","Actor1005","Actor0007","Actor1108","Actor1109","Actor2010","Actor2011","Actor3212","Actor0113","Actor3114","Actor2015","Actor1216","Actor3117","Actor1218","Actor3019","Actor2120","Actor3021","Actor3022"</v>
      </c>
      <c r="BA24" t="str">
        <f>IF(AG24=99999,"",""""&amp;$A24&amp;"""")</f>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2"/>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0.24149999999999999</v>
      </c>
      <c r="AO25">
        <v>0.15240000000000001</v>
      </c>
      <c r="AP25">
        <v>119</v>
      </c>
      <c r="AQ25">
        <v>151</v>
      </c>
      <c r="AR25">
        <f t="shared" si="9"/>
        <v>74.074074074074076</v>
      </c>
      <c r="AS25">
        <f t="shared" si="10"/>
        <v>18.518518518518519</v>
      </c>
      <c r="AT25">
        <v>29</v>
      </c>
      <c r="AU25">
        <v>39</v>
      </c>
      <c r="AV25">
        <v>50</v>
      </c>
      <c r="AW25">
        <v>55</v>
      </c>
      <c r="AY25">
        <v>85</v>
      </c>
      <c r="AZ25" t="str">
        <f t="shared" si="11"/>
        <v>"Actor0201","Actor1002","Actor2103","Actor0104","Actor1005","Actor0007","Actor1108","Actor1109","Actor2010","Actor2011","Actor3212","Actor0113","Actor3114","Actor2015","Actor1216","Actor3117","Actor1218","Actor3019","Actor2120","Actor3021","Actor3022","Actor0024"</v>
      </c>
      <c r="BA25" t="str">
        <f>IF(AG25=99999,"",""""&amp;$A25&amp;"""")</f>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2"/>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0.24149999999999999</v>
      </c>
      <c r="AO26">
        <v>0.15240000000000001</v>
      </c>
      <c r="AP26">
        <v>119</v>
      </c>
      <c r="AQ26">
        <v>151</v>
      </c>
      <c r="AR26">
        <f t="shared" si="9"/>
        <v>74.074074074074076</v>
      </c>
      <c r="AS26">
        <f t="shared" si="10"/>
        <v>18.518518518518519</v>
      </c>
      <c r="AT26">
        <v>119</v>
      </c>
      <c r="AU26">
        <v>179</v>
      </c>
      <c r="AV26">
        <v>200</v>
      </c>
      <c r="AW26">
        <v>210</v>
      </c>
      <c r="AY26">
        <v>85</v>
      </c>
      <c r="AZ26" t="str">
        <f t="shared" si="11"/>
        <v>"Actor0201","Actor1002","Actor2103","Actor0104","Actor1005","Actor0007","Actor1108","Actor1109","Actor2010","Actor2011","Actor3212","Actor0113","Actor3114","Actor2015","Actor1216","Actor3117","Actor1218","Actor3019","Actor2120","Actor3021","Actor3022","Actor0024","Actor0125"</v>
      </c>
      <c r="BA26" t="str">
        <f>IF(AG26=99999,"",""""&amp;$A26&amp;"""")</f>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2"/>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0.24149999999999999</v>
      </c>
      <c r="AO27">
        <v>0.15240000000000001</v>
      </c>
      <c r="AP27">
        <v>119</v>
      </c>
      <c r="AQ27">
        <v>151</v>
      </c>
      <c r="AR27">
        <f t="shared" si="9"/>
        <v>74.074074074074076</v>
      </c>
      <c r="AS27">
        <f t="shared" si="10"/>
        <v>18.518518518518519</v>
      </c>
      <c r="AT27">
        <v>299</v>
      </c>
      <c r="AU27">
        <v>399</v>
      </c>
      <c r="AV27">
        <v>500</v>
      </c>
      <c r="AW27">
        <v>520</v>
      </c>
      <c r="AY27">
        <v>85</v>
      </c>
      <c r="AZ27" t="str">
        <f t="shared" si="11"/>
        <v>"Actor0201","Actor1002","Actor2103","Actor0104","Actor1005","Actor0007","Actor1108","Actor1109","Actor2010","Actor2011","Actor3212","Actor0113","Actor3114","Actor2015","Actor1216","Actor3117","Actor1218","Actor3019","Actor2120","Actor3021","Actor3022","Actor0024","Actor0125","Actor1226"</v>
      </c>
      <c r="BA27" t="str">
        <f>IF(AG27=99999,"",""""&amp;$A27&amp;"""")</f>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2"/>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0.24149999999999999</v>
      </c>
      <c r="AO28">
        <v>0.15240000000000001</v>
      </c>
      <c r="AP28">
        <v>119</v>
      </c>
      <c r="AQ28">
        <v>151</v>
      </c>
      <c r="AR28">
        <f t="shared" si="9"/>
        <v>74.074074074074076</v>
      </c>
      <c r="AS28">
        <f t="shared" si="10"/>
        <v>18.518518518518519</v>
      </c>
      <c r="AT28">
        <v>999</v>
      </c>
      <c r="AU28">
        <v>999</v>
      </c>
      <c r="AV28">
        <v>9999</v>
      </c>
      <c r="AW28">
        <v>9999</v>
      </c>
      <c r="AY28">
        <v>85</v>
      </c>
      <c r="AZ28" t="str">
        <f t="shared" si="11"/>
        <v>"Actor0201","Actor1002","Actor2103","Actor0104","Actor1005","Actor0007","Actor1108","Actor1109","Actor2010","Actor2011","Actor3212","Actor0113","Actor3114","Actor2015","Actor1216","Actor3117","Actor1218","Actor3019","Actor2120","Actor3021","Actor3022","Actor0024","Actor0125","Actor1226"</v>
      </c>
      <c r="BA28" t="str">
        <f>IF(AG28=99999,"",""""&amp;$A28&amp;"""")</f>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2"/>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0.24149999999999999</v>
      </c>
      <c r="AO29">
        <v>0.15240000000000001</v>
      </c>
      <c r="AP29">
        <v>119</v>
      </c>
      <c r="AQ29">
        <v>151</v>
      </c>
      <c r="AR29">
        <f t="shared" si="9"/>
        <v>74.074074074074076</v>
      </c>
      <c r="AS29">
        <f t="shared" si="10"/>
        <v>18.518518518518519</v>
      </c>
      <c r="AT29">
        <v>119</v>
      </c>
      <c r="AU29">
        <v>179</v>
      </c>
      <c r="AV29">
        <v>200</v>
      </c>
      <c r="AW29">
        <v>210</v>
      </c>
      <c r="AY29">
        <v>85</v>
      </c>
      <c r="AZ29" t="str">
        <f t="shared" si="11"/>
        <v>"Actor0201","Actor1002","Actor2103","Actor0104","Actor1005","Actor0007","Actor1108","Actor1109","Actor2010","Actor2011","Actor3212","Actor0113","Actor3114","Actor2015","Actor1216","Actor3117","Actor1218","Actor3019","Actor2120","Actor3021","Actor3022","Actor0024","Actor0125","Actor1226","Actor2128"</v>
      </c>
      <c r="BA29" t="str">
        <f>IF(AG29=99999,"",""""&amp;$A29&amp;"""")</f>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2"/>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0.24149999999999999</v>
      </c>
      <c r="AO30">
        <v>0.15240000000000001</v>
      </c>
      <c r="AP30">
        <v>119</v>
      </c>
      <c r="AQ30">
        <v>151</v>
      </c>
      <c r="AR30">
        <f t="shared" si="9"/>
        <v>74.074074074074076</v>
      </c>
      <c r="AS30">
        <f t="shared" si="10"/>
        <v>18.518518518518519</v>
      </c>
      <c r="AT30">
        <v>29</v>
      </c>
      <c r="AU30">
        <v>39</v>
      </c>
      <c r="AV30">
        <v>50</v>
      </c>
      <c r="AW30">
        <v>55</v>
      </c>
      <c r="AY30">
        <v>85</v>
      </c>
      <c r="AZ30" t="str">
        <f t="shared" si="11"/>
        <v>"Actor0201","Actor1002","Actor2103","Actor0104","Actor1005","Actor0007","Actor1108","Actor1109","Actor2010","Actor2011","Actor3212","Actor0113","Actor3114","Actor2015","Actor1216","Actor3117","Actor1218","Actor3019","Actor2120","Actor3021","Actor3022","Actor0024","Actor0125","Actor1226","Actor2128","Actor1029"</v>
      </c>
      <c r="BA30" t="str">
        <f>IF(AG30=99999,"",""""&amp;$A30&amp;"""")</f>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2"/>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0.24149999999999999</v>
      </c>
      <c r="AO31">
        <v>0.15240000000000001</v>
      </c>
      <c r="AP31">
        <v>119</v>
      </c>
      <c r="AQ31">
        <v>151</v>
      </c>
      <c r="AR31">
        <f t="shared" si="9"/>
        <v>74.074074074074076</v>
      </c>
      <c r="AS31">
        <f t="shared" si="10"/>
        <v>18.518518518518519</v>
      </c>
      <c r="AT31">
        <v>29</v>
      </c>
      <c r="AU31">
        <v>39</v>
      </c>
      <c r="AV31">
        <v>50</v>
      </c>
      <c r="AW31">
        <v>55</v>
      </c>
      <c r="AY31">
        <v>85</v>
      </c>
      <c r="AZ31" t="str">
        <f t="shared" si="11"/>
        <v>"Actor0201","Actor1002","Actor2103","Actor0104","Actor1005","Actor0007","Actor1108","Actor1109","Actor2010","Actor2011","Actor3212","Actor0113","Actor3114","Actor2015","Actor1216","Actor3117","Actor1218","Actor3019","Actor2120","Actor3021","Actor3022","Actor0024","Actor0125","Actor1226","Actor2128","Actor1029","Actor0030"</v>
      </c>
      <c r="BA31" t="str">
        <f>IF(AG31=99999,"",""""&amp;$A31&amp;"""")</f>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2"/>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0.24149999999999999</v>
      </c>
      <c r="AO32">
        <v>0.15240000000000001</v>
      </c>
      <c r="AP32">
        <v>119</v>
      </c>
      <c r="AQ32">
        <v>151</v>
      </c>
      <c r="AR32">
        <f t="shared" si="9"/>
        <v>74.074074074074076</v>
      </c>
      <c r="AS32">
        <f t="shared" si="10"/>
        <v>18.518518518518519</v>
      </c>
      <c r="AT32">
        <v>299</v>
      </c>
      <c r="AU32">
        <v>399</v>
      </c>
      <c r="AV32">
        <v>500</v>
      </c>
      <c r="AW32">
        <v>520</v>
      </c>
      <c r="AY32">
        <v>85</v>
      </c>
      <c r="AZ32" t="str">
        <f t="shared" si="11"/>
        <v>"Actor0201","Actor1002","Actor2103","Actor0104","Actor1005","Actor0007","Actor1108","Actor1109","Actor2010","Actor2011","Actor3212","Actor0113","Actor3114","Actor2015","Actor1216","Actor3117","Actor1218","Actor3019","Actor2120","Actor3021","Actor3022","Actor0024","Actor0125","Actor1226","Actor2128","Actor1029","Actor0030","Actor3231"</v>
      </c>
      <c r="BA32" t="str">
        <f>IF(AG32=99999,"",""""&amp;$A32&amp;"""")</f>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2"/>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0.24149999999999999</v>
      </c>
      <c r="AO33">
        <v>0.15240000000000001</v>
      </c>
      <c r="AP33">
        <v>119</v>
      </c>
      <c r="AQ33">
        <v>151</v>
      </c>
      <c r="AR33">
        <f t="shared" si="9"/>
        <v>74.074074074074076</v>
      </c>
      <c r="AS33">
        <f t="shared" si="10"/>
        <v>18.518518518518519</v>
      </c>
      <c r="AT33">
        <v>999</v>
      </c>
      <c r="AU33">
        <v>999</v>
      </c>
      <c r="AV33">
        <v>9999</v>
      </c>
      <c r="AW33">
        <v>9999</v>
      </c>
      <c r="AY33">
        <v>85</v>
      </c>
      <c r="AZ33" t="str">
        <f t="shared" si="11"/>
        <v>"Actor0201","Actor1002","Actor2103","Actor0104","Actor1005","Actor0007","Actor1108","Actor1109","Actor2010","Actor2011","Actor3212","Actor0113","Actor3114","Actor2015","Actor1216","Actor3117","Actor1218","Actor3019","Actor2120","Actor3021","Actor3022","Actor0024","Actor0125","Actor1226","Actor2128","Actor1029","Actor0030","Actor3231"</v>
      </c>
      <c r="BA33" t="str">
        <f>IF(AG33=99999,"",""""&amp;$A33&amp;"""")</f>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2"/>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0.24149999999999999</v>
      </c>
      <c r="AO34">
        <v>0.15240000000000001</v>
      </c>
      <c r="AP34">
        <v>119</v>
      </c>
      <c r="AQ34">
        <v>151</v>
      </c>
      <c r="AR34">
        <f t="shared" si="9"/>
        <v>74.074074074074076</v>
      </c>
      <c r="AS34">
        <f t="shared" si="10"/>
        <v>18.518518518518519</v>
      </c>
      <c r="AT34">
        <v>299</v>
      </c>
      <c r="AU34">
        <v>399</v>
      </c>
      <c r="AV34">
        <v>500</v>
      </c>
      <c r="AW34">
        <v>520</v>
      </c>
      <c r="AY34">
        <v>85</v>
      </c>
      <c r="AZ34"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IF(AG34=99999,"",""""&amp;$A34&amp;"""")</f>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2"/>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0.24149999999999999</v>
      </c>
      <c r="AO35">
        <v>0.15240000000000001</v>
      </c>
      <c r="AP35">
        <v>119</v>
      </c>
      <c r="AQ35">
        <v>151</v>
      </c>
      <c r="AR35">
        <f t="shared" si="9"/>
        <v>74.074074074074076</v>
      </c>
      <c r="AS35">
        <f t="shared" si="10"/>
        <v>18.518518518518519</v>
      </c>
      <c r="AT35">
        <v>999</v>
      </c>
      <c r="AU35">
        <v>999</v>
      </c>
      <c r="AV35">
        <v>9999</v>
      </c>
      <c r="AW35">
        <v>9999</v>
      </c>
      <c r="AY35">
        <v>85</v>
      </c>
      <c r="AZ35"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IF(AG35=99999,"",""""&amp;$A35&amp;"""")</f>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2"/>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0.24149999999999999</v>
      </c>
      <c r="AO36">
        <v>0.15240000000000001</v>
      </c>
      <c r="AP36">
        <v>119</v>
      </c>
      <c r="AQ36">
        <v>151</v>
      </c>
      <c r="AR36">
        <f t="shared" si="9"/>
        <v>74.074074074074076</v>
      </c>
      <c r="AS36">
        <f t="shared" si="10"/>
        <v>18.518518518518519</v>
      </c>
      <c r="AT36">
        <v>299</v>
      </c>
      <c r="AU36">
        <v>399</v>
      </c>
      <c r="AV36">
        <v>500</v>
      </c>
      <c r="AW36">
        <v>520</v>
      </c>
      <c r="AY36">
        <v>85</v>
      </c>
      <c r="AZ36"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IF(AG36=99999,"",""""&amp;$A36&amp;"""")</f>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2"/>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0.24149999999999999</v>
      </c>
      <c r="AO37">
        <v>0.15240000000000001</v>
      </c>
      <c r="AP37">
        <v>119</v>
      </c>
      <c r="AQ37">
        <v>151</v>
      </c>
      <c r="AR37">
        <f t="shared" si="9"/>
        <v>74.074074074074076</v>
      </c>
      <c r="AS37">
        <f t="shared" si="10"/>
        <v>18.518518518518519</v>
      </c>
      <c r="AT37">
        <v>299</v>
      </c>
      <c r="AU37">
        <v>399</v>
      </c>
      <c r="AV37">
        <v>500</v>
      </c>
      <c r="AW37">
        <v>520</v>
      </c>
      <c r="AY37">
        <v>85</v>
      </c>
      <c r="AZ37"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IF(AG37=99999,"",""""&amp;$A37&amp;"""")</f>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2"/>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0.24149999999999999</v>
      </c>
      <c r="AO38">
        <v>0.15240000000000001</v>
      </c>
      <c r="AP38">
        <v>119</v>
      </c>
      <c r="AQ38">
        <v>151</v>
      </c>
      <c r="AR38">
        <f t="shared" si="9"/>
        <v>74.074074074074076</v>
      </c>
      <c r="AS38">
        <f t="shared" si="10"/>
        <v>18.518518518518519</v>
      </c>
      <c r="AT38">
        <v>29</v>
      </c>
      <c r="AU38">
        <v>39</v>
      </c>
      <c r="AV38">
        <v>50</v>
      </c>
      <c r="AW38">
        <v>55</v>
      </c>
      <c r="AY38">
        <v>85</v>
      </c>
      <c r="AZ38"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IF(AG38=99999,"",""""&amp;$A38&amp;"""")</f>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2"/>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0.24149999999999999</v>
      </c>
      <c r="AO39">
        <v>0.15240000000000001</v>
      </c>
      <c r="AP39">
        <v>119</v>
      </c>
      <c r="AQ39">
        <v>151</v>
      </c>
      <c r="AR39">
        <f t="shared" si="9"/>
        <v>74.074074074074076</v>
      </c>
      <c r="AS39">
        <f t="shared" si="10"/>
        <v>18.518518518518519</v>
      </c>
      <c r="AT39">
        <v>299</v>
      </c>
      <c r="AU39">
        <v>399</v>
      </c>
      <c r="AV39">
        <v>500</v>
      </c>
      <c r="AW39">
        <v>520</v>
      </c>
      <c r="AY39">
        <v>85</v>
      </c>
      <c r="AZ39"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IF(AG39=99999,"",""""&amp;$A39&amp;"""")</f>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2"/>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0.24149999999999999</v>
      </c>
      <c r="AO40">
        <v>0.15240000000000001</v>
      </c>
      <c r="AP40">
        <v>119</v>
      </c>
      <c r="AQ40">
        <v>151</v>
      </c>
      <c r="AR40">
        <f t="shared" si="9"/>
        <v>74.074074074074076</v>
      </c>
      <c r="AS40">
        <f t="shared" si="10"/>
        <v>18.518518518518519</v>
      </c>
      <c r="AT40">
        <v>29</v>
      </c>
      <c r="AU40">
        <v>39</v>
      </c>
      <c r="AV40">
        <v>50</v>
      </c>
      <c r="AW40">
        <v>55</v>
      </c>
      <c r="AY40">
        <v>85</v>
      </c>
      <c r="AZ40"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IF(AG40=99999,"",""""&amp;$A40&amp;"""")</f>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2"/>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0.24149999999999999</v>
      </c>
      <c r="AO41">
        <v>0.15240000000000001</v>
      </c>
      <c r="AP41">
        <v>119</v>
      </c>
      <c r="AQ41">
        <v>151</v>
      </c>
      <c r="AR41">
        <f t="shared" si="9"/>
        <v>74.074074074074076</v>
      </c>
      <c r="AS41">
        <f t="shared" si="10"/>
        <v>18.518518518518519</v>
      </c>
      <c r="AT41">
        <v>299</v>
      </c>
      <c r="AU41">
        <v>399</v>
      </c>
      <c r="AV41">
        <v>500</v>
      </c>
      <c r="AW41">
        <v>520</v>
      </c>
      <c r="AY41">
        <v>85</v>
      </c>
      <c r="AZ41"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IF(AG41=99999,"",""""&amp;$A41&amp;"""")</f>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2"/>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0.24149999999999999</v>
      </c>
      <c r="AO42">
        <v>0.15240000000000001</v>
      </c>
      <c r="AP42">
        <v>119</v>
      </c>
      <c r="AQ42">
        <v>151</v>
      </c>
      <c r="AR42">
        <f t="shared" si="9"/>
        <v>74.074074074074076</v>
      </c>
      <c r="AS42">
        <f t="shared" si="10"/>
        <v>18.518518518518519</v>
      </c>
      <c r="AT42">
        <v>119</v>
      </c>
      <c r="AU42">
        <v>179</v>
      </c>
      <c r="AV42">
        <v>200</v>
      </c>
      <c r="AW42">
        <v>210</v>
      </c>
      <c r="AY42">
        <v>85</v>
      </c>
      <c r="AZ42"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IF(AG42=99999,"",""""&amp;$A42&amp;"""")</f>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2"/>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0</v>
      </c>
      <c r="AK43">
        <v>0</v>
      </c>
      <c r="AL43">
        <v>0</v>
      </c>
      <c r="AM43">
        <v>0</v>
      </c>
      <c r="AN43">
        <v>0.24149999999999999</v>
      </c>
      <c r="AO43">
        <v>0.15240000000000001</v>
      </c>
      <c r="AP43">
        <v>119</v>
      </c>
      <c r="AQ43">
        <v>151</v>
      </c>
      <c r="AR43">
        <f t="shared" si="9"/>
        <v>74.074074074074076</v>
      </c>
      <c r="AS43">
        <f t="shared" si="10"/>
        <v>18.518518518518519</v>
      </c>
      <c r="AT43">
        <v>299</v>
      </c>
      <c r="AU43">
        <v>399</v>
      </c>
      <c r="AV43">
        <v>500</v>
      </c>
      <c r="AW43">
        <v>520</v>
      </c>
      <c r="AY43">
        <v>85</v>
      </c>
      <c r="AZ43"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IF(AG43=99999,"",""""&amp;$A43&amp;"""")</f>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2"/>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0</v>
      </c>
      <c r="AK44">
        <v>0</v>
      </c>
      <c r="AL44">
        <v>0</v>
      </c>
      <c r="AM44">
        <v>0</v>
      </c>
      <c r="AN44">
        <v>0.24149999999999999</v>
      </c>
      <c r="AO44">
        <v>0.15240000000000001</v>
      </c>
      <c r="AP44">
        <v>119</v>
      </c>
      <c r="AQ44">
        <v>151</v>
      </c>
      <c r="AR44">
        <f t="shared" ref="AR44:AR45" si="13">10000/((AP44+AQ44)/2)</f>
        <v>74.074074074074076</v>
      </c>
      <c r="AS44">
        <f t="shared" ref="AS44:AS45" si="14">10000/((AP44+AQ44)/2*4)</f>
        <v>18.518518518518519</v>
      </c>
      <c r="AT44">
        <v>999</v>
      </c>
      <c r="AU44">
        <v>999</v>
      </c>
      <c r="AV44">
        <v>9999</v>
      </c>
      <c r="AW44">
        <v>9999</v>
      </c>
      <c r="AY44">
        <v>85</v>
      </c>
      <c r="AZ44"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IF(AG44=99999,"",""""&amp;$A44&amp;"""")</f>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2"/>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0</v>
      </c>
      <c r="AK45">
        <v>0</v>
      </c>
      <c r="AL45">
        <v>0</v>
      </c>
      <c r="AM45">
        <v>0</v>
      </c>
      <c r="AN45">
        <v>0.24149999999999999</v>
      </c>
      <c r="AO45">
        <v>0.15240000000000001</v>
      </c>
      <c r="AP45">
        <v>119</v>
      </c>
      <c r="AQ45">
        <v>151</v>
      </c>
      <c r="AR45">
        <f t="shared" si="13"/>
        <v>74.074074074074076</v>
      </c>
      <c r="AS45">
        <f t="shared" si="14"/>
        <v>18.518518518518519</v>
      </c>
      <c r="AT45">
        <v>999</v>
      </c>
      <c r="AU45">
        <v>999</v>
      </c>
      <c r="AV45">
        <v>9999</v>
      </c>
      <c r="AW45">
        <v>9999</v>
      </c>
      <c r="AY45">
        <v>85</v>
      </c>
      <c r="AZ45" t="str">
        <f t="shared" si="11"/>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IF(AG45=99999,"",""""&amp;$A45&amp;"""")</f>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election activeCell="E17" sqref="E17"/>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0.08</v>
      </c>
    </row>
    <row r="3" spans="1:5">
      <c r="A3">
        <v>0</v>
      </c>
      <c r="B3" t="s">
        <v>160</v>
      </c>
      <c r="C3">
        <v>2</v>
      </c>
      <c r="D3">
        <v>0.16</v>
      </c>
    </row>
    <row r="4" spans="1:5">
      <c r="A4">
        <v>0</v>
      </c>
      <c r="B4" t="s">
        <v>160</v>
      </c>
      <c r="C4">
        <v>3</v>
      </c>
      <c r="D4">
        <v>0.24</v>
      </c>
    </row>
    <row r="5" spans="1:5">
      <c r="A5">
        <v>0</v>
      </c>
      <c r="B5" t="s">
        <v>160</v>
      </c>
      <c r="C5">
        <v>4</v>
      </c>
      <c r="D5">
        <v>0.32</v>
      </c>
    </row>
    <row r="6" spans="1:5">
      <c r="A6">
        <v>0</v>
      </c>
      <c r="B6" t="s">
        <v>160</v>
      </c>
      <c r="C6">
        <v>5</v>
      </c>
      <c r="D6">
        <v>0.4</v>
      </c>
    </row>
    <row r="7" spans="1:5">
      <c r="A7">
        <v>0</v>
      </c>
      <c r="B7" t="s">
        <v>160</v>
      </c>
      <c r="C7">
        <v>6</v>
      </c>
      <c r="D7">
        <v>0.48</v>
      </c>
    </row>
    <row r="8" spans="1:5">
      <c r="A8">
        <v>0</v>
      </c>
      <c r="B8" t="s">
        <v>160</v>
      </c>
      <c r="C8">
        <v>7</v>
      </c>
      <c r="D8">
        <v>0.56000000000000005</v>
      </c>
    </row>
    <row r="9" spans="1:5">
      <c r="A9">
        <v>0</v>
      </c>
      <c r="B9" t="s">
        <v>160</v>
      </c>
      <c r="C9">
        <v>8</v>
      </c>
      <c r="D9">
        <v>0.64</v>
      </c>
    </row>
    <row r="10" spans="1:5">
      <c r="A10">
        <v>0</v>
      </c>
      <c r="B10" t="s">
        <v>160</v>
      </c>
      <c r="C10">
        <v>9</v>
      </c>
      <c r="D10">
        <v>0.72</v>
      </c>
    </row>
    <row r="11" spans="1:5">
      <c r="A11">
        <v>0</v>
      </c>
      <c r="B11" t="s">
        <v>160</v>
      </c>
      <c r="C11">
        <v>10</v>
      </c>
      <c r="D11">
        <v>0.8</v>
      </c>
    </row>
    <row r="12" spans="1:5">
      <c r="A12">
        <v>0</v>
      </c>
      <c r="B12" t="s">
        <v>160</v>
      </c>
      <c r="C12">
        <v>11</v>
      </c>
      <c r="D12">
        <v>0.88</v>
      </c>
    </row>
    <row r="13" spans="1:5">
      <c r="A13">
        <v>0</v>
      </c>
      <c r="B13" t="s">
        <v>160</v>
      </c>
      <c r="C13">
        <v>12</v>
      </c>
      <c r="D13">
        <v>0.96</v>
      </c>
    </row>
    <row r="14" spans="1:5">
      <c r="A14">
        <v>0</v>
      </c>
      <c r="B14" t="s">
        <v>160</v>
      </c>
      <c r="C14">
        <v>13</v>
      </c>
      <c r="D14">
        <v>1.04</v>
      </c>
    </row>
    <row r="15" spans="1:5">
      <c r="A15">
        <v>0</v>
      </c>
      <c r="B15" t="s">
        <v>160</v>
      </c>
      <c r="C15">
        <v>14</v>
      </c>
      <c r="D15">
        <v>1.1200000000000001</v>
      </c>
    </row>
    <row r="16" spans="1:5">
      <c r="A16">
        <v>0</v>
      </c>
      <c r="B16" t="s">
        <v>160</v>
      </c>
      <c r="C16">
        <v>15</v>
      </c>
      <c r="D16">
        <v>1.2</v>
      </c>
    </row>
    <row r="17" spans="1:5">
      <c r="A17">
        <v>1</v>
      </c>
      <c r="B17" t="s">
        <v>161</v>
      </c>
      <c r="C17">
        <v>1</v>
      </c>
      <c r="D17">
        <v>0.08</v>
      </c>
      <c r="E17" s="8">
        <f>0.475/6/2.5</f>
        <v>3.1666666666666662E-2</v>
      </c>
    </row>
    <row r="18" spans="1:5">
      <c r="A18">
        <v>1</v>
      </c>
      <c r="B18" t="s">
        <v>161</v>
      </c>
      <c r="C18">
        <v>2</v>
      </c>
      <c r="D18">
        <v>0.16</v>
      </c>
      <c r="E18" s="8">
        <f>$E$17*C18</f>
        <v>6.3333333333333325E-2</v>
      </c>
    </row>
    <row r="19" spans="1:5">
      <c r="A19">
        <v>1</v>
      </c>
      <c r="B19" t="s">
        <v>161</v>
      </c>
      <c r="C19">
        <v>3</v>
      </c>
      <c r="D19">
        <v>0.24</v>
      </c>
      <c r="E19" s="8">
        <f t="shared" ref="E19:E31" si="0">$E$17*C19</f>
        <v>9.4999999999999987E-2</v>
      </c>
    </row>
    <row r="20" spans="1:5">
      <c r="A20">
        <v>1</v>
      </c>
      <c r="B20" t="s">
        <v>161</v>
      </c>
      <c r="C20">
        <v>4</v>
      </c>
      <c r="D20">
        <v>0.32</v>
      </c>
      <c r="E20" s="8">
        <f t="shared" si="0"/>
        <v>0.12666666666666665</v>
      </c>
    </row>
    <row r="21" spans="1:5">
      <c r="A21">
        <v>1</v>
      </c>
      <c r="B21" t="s">
        <v>161</v>
      </c>
      <c r="C21">
        <v>5</v>
      </c>
      <c r="D21">
        <v>0.4</v>
      </c>
      <c r="E21" s="8">
        <f t="shared" si="0"/>
        <v>0.15833333333333333</v>
      </c>
    </row>
    <row r="22" spans="1:5">
      <c r="A22">
        <v>1</v>
      </c>
      <c r="B22" t="s">
        <v>161</v>
      </c>
      <c r="C22">
        <v>6</v>
      </c>
      <c r="D22">
        <v>0.48</v>
      </c>
      <c r="E22" s="8">
        <f t="shared" si="0"/>
        <v>0.18999999999999997</v>
      </c>
    </row>
    <row r="23" spans="1:5">
      <c r="A23">
        <v>1</v>
      </c>
      <c r="B23" t="s">
        <v>161</v>
      </c>
      <c r="C23">
        <v>7</v>
      </c>
      <c r="D23">
        <v>0.56000000000000005</v>
      </c>
      <c r="E23" s="8">
        <f t="shared" si="0"/>
        <v>0.22166666666666662</v>
      </c>
    </row>
    <row r="24" spans="1:5">
      <c r="A24">
        <v>1</v>
      </c>
      <c r="B24" t="s">
        <v>161</v>
      </c>
      <c r="C24">
        <v>8</v>
      </c>
      <c r="D24">
        <v>0.64</v>
      </c>
      <c r="E24" s="8">
        <f t="shared" si="0"/>
        <v>0.2533333333333333</v>
      </c>
    </row>
    <row r="25" spans="1:5">
      <c r="A25">
        <v>1</v>
      </c>
      <c r="B25" t="s">
        <v>161</v>
      </c>
      <c r="C25">
        <v>9</v>
      </c>
      <c r="D25">
        <v>0.72</v>
      </c>
      <c r="E25" s="8">
        <f t="shared" si="0"/>
        <v>0.28499999999999998</v>
      </c>
    </row>
    <row r="26" spans="1:5">
      <c r="A26">
        <v>1</v>
      </c>
      <c r="B26" t="s">
        <v>161</v>
      </c>
      <c r="C26">
        <v>10</v>
      </c>
      <c r="D26">
        <v>0.8</v>
      </c>
      <c r="E26" s="8">
        <f t="shared" si="0"/>
        <v>0.31666666666666665</v>
      </c>
    </row>
    <row r="27" spans="1:5">
      <c r="A27">
        <v>1</v>
      </c>
      <c r="B27" t="s">
        <v>161</v>
      </c>
      <c r="C27">
        <v>11</v>
      </c>
      <c r="D27">
        <v>0.88</v>
      </c>
      <c r="E27" s="8">
        <f t="shared" si="0"/>
        <v>0.34833333333333327</v>
      </c>
    </row>
    <row r="28" spans="1:5">
      <c r="A28">
        <v>1</v>
      </c>
      <c r="B28" t="s">
        <v>161</v>
      </c>
      <c r="C28">
        <v>12</v>
      </c>
      <c r="D28">
        <v>0.96</v>
      </c>
      <c r="E28" s="8">
        <f t="shared" si="0"/>
        <v>0.37999999999999995</v>
      </c>
    </row>
    <row r="29" spans="1:5">
      <c r="A29">
        <v>1</v>
      </c>
      <c r="B29" t="s">
        <v>161</v>
      </c>
      <c r="C29">
        <v>13</v>
      </c>
      <c r="D29">
        <v>1.04</v>
      </c>
      <c r="E29" s="8">
        <f t="shared" si="0"/>
        <v>0.41166666666666663</v>
      </c>
    </row>
    <row r="30" spans="1:5">
      <c r="A30">
        <v>1</v>
      </c>
      <c r="B30" t="s">
        <v>161</v>
      </c>
      <c r="C30">
        <v>14</v>
      </c>
      <c r="D30">
        <v>1.1200000000000001</v>
      </c>
      <c r="E30" s="8">
        <f t="shared" si="0"/>
        <v>0.44333333333333325</v>
      </c>
    </row>
    <row r="31" spans="1:5">
      <c r="A31">
        <v>1</v>
      </c>
      <c r="B31" t="s">
        <v>161</v>
      </c>
      <c r="C31">
        <v>15</v>
      </c>
      <c r="D31">
        <v>1.2</v>
      </c>
      <c r="E31" s="8">
        <f t="shared" si="0"/>
        <v>0.47499999999999992</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0.06</v>
      </c>
    </row>
    <row r="48" spans="1:4">
      <c r="A48">
        <v>3</v>
      </c>
      <c r="B48" t="s">
        <v>163</v>
      </c>
      <c r="C48">
        <v>2</v>
      </c>
      <c r="D48">
        <f>D$47*C48</f>
        <v>0.12</v>
      </c>
    </row>
    <row r="49" spans="1:4">
      <c r="A49">
        <v>3</v>
      </c>
      <c r="B49" t="s">
        <v>163</v>
      </c>
      <c r="C49">
        <v>3</v>
      </c>
      <c r="D49">
        <f t="shared" ref="D49:D61" si="1">D$47*C49</f>
        <v>0.18</v>
      </c>
    </row>
    <row r="50" spans="1:4">
      <c r="A50">
        <v>3</v>
      </c>
      <c r="B50" t="s">
        <v>163</v>
      </c>
      <c r="C50">
        <v>4</v>
      </c>
      <c r="D50">
        <f t="shared" si="1"/>
        <v>0.24</v>
      </c>
    </row>
    <row r="51" spans="1:4">
      <c r="A51">
        <v>3</v>
      </c>
      <c r="B51" t="s">
        <v>163</v>
      </c>
      <c r="C51">
        <v>5</v>
      </c>
      <c r="D51">
        <f t="shared" si="1"/>
        <v>0.3</v>
      </c>
    </row>
    <row r="52" spans="1:4">
      <c r="A52">
        <v>3</v>
      </c>
      <c r="B52" t="s">
        <v>163</v>
      </c>
      <c r="C52">
        <v>6</v>
      </c>
      <c r="D52">
        <f t="shared" si="1"/>
        <v>0.36</v>
      </c>
    </row>
    <row r="53" spans="1:4">
      <c r="A53">
        <v>3</v>
      </c>
      <c r="B53" t="s">
        <v>163</v>
      </c>
      <c r="C53">
        <v>7</v>
      </c>
      <c r="D53">
        <f t="shared" si="1"/>
        <v>0.42</v>
      </c>
    </row>
    <row r="54" spans="1:4">
      <c r="A54">
        <v>3</v>
      </c>
      <c r="B54" t="s">
        <v>163</v>
      </c>
      <c r="C54">
        <v>8</v>
      </c>
      <c r="D54">
        <f t="shared" si="1"/>
        <v>0.48</v>
      </c>
    </row>
    <row r="55" spans="1:4">
      <c r="A55">
        <v>3</v>
      </c>
      <c r="B55" t="s">
        <v>163</v>
      </c>
      <c r="C55">
        <v>9</v>
      </c>
      <c r="D55">
        <f t="shared" si="1"/>
        <v>0.54</v>
      </c>
    </row>
    <row r="56" spans="1:4">
      <c r="A56">
        <v>3</v>
      </c>
      <c r="B56" t="s">
        <v>163</v>
      </c>
      <c r="C56">
        <v>10</v>
      </c>
      <c r="D56">
        <f t="shared" si="1"/>
        <v>0.6</v>
      </c>
    </row>
    <row r="57" spans="1:4">
      <c r="A57">
        <v>3</v>
      </c>
      <c r="B57" t="s">
        <v>163</v>
      </c>
      <c r="C57">
        <v>11</v>
      </c>
      <c r="D57">
        <f t="shared" si="1"/>
        <v>0.65999999999999992</v>
      </c>
    </row>
    <row r="58" spans="1:4">
      <c r="A58">
        <v>3</v>
      </c>
      <c r="B58" t="s">
        <v>163</v>
      </c>
      <c r="C58">
        <v>12</v>
      </c>
      <c r="D58">
        <f t="shared" si="1"/>
        <v>0.72</v>
      </c>
    </row>
    <row r="59" spans="1:4">
      <c r="A59">
        <v>3</v>
      </c>
      <c r="B59" t="s">
        <v>163</v>
      </c>
      <c r="C59">
        <v>13</v>
      </c>
      <c r="D59">
        <f t="shared" si="1"/>
        <v>0.78</v>
      </c>
    </row>
    <row r="60" spans="1:4">
      <c r="A60">
        <v>3</v>
      </c>
      <c r="B60" t="s">
        <v>163</v>
      </c>
      <c r="C60">
        <v>14</v>
      </c>
      <c r="D60">
        <f t="shared" si="1"/>
        <v>0.84</v>
      </c>
    </row>
    <row r="61" spans="1:4">
      <c r="A61">
        <v>3</v>
      </c>
      <c r="B61" t="s">
        <v>163</v>
      </c>
      <c r="C61">
        <v>15</v>
      </c>
      <c r="D61">
        <f t="shared" si="1"/>
        <v>0.89999999999999991</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73"/>
  <sheetViews>
    <sheetView tabSelected="1" topLeftCell="A58" workbookViewId="0">
      <selection activeCell="A73" sqref="A73"/>
    </sheetView>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row r="56" spans="1:7">
      <c r="A56">
        <v>3</v>
      </c>
      <c r="B56">
        <v>1</v>
      </c>
      <c r="C56" t="s">
        <v>184</v>
      </c>
      <c r="D56">
        <v>0.14000000000000001</v>
      </c>
      <c r="E56">
        <v>1</v>
      </c>
      <c r="F56" t="s">
        <v>187</v>
      </c>
      <c r="G56" t="s">
        <v>207</v>
      </c>
    </row>
    <row r="57" spans="1:7">
      <c r="A57">
        <v>3</v>
      </c>
      <c r="B57">
        <v>2</v>
      </c>
      <c r="C57" t="s">
        <v>186</v>
      </c>
      <c r="D57">
        <v>0.22</v>
      </c>
      <c r="E57">
        <v>1</v>
      </c>
      <c r="F57" t="s">
        <v>188</v>
      </c>
      <c r="G57" t="s">
        <v>207</v>
      </c>
    </row>
    <row r="58" spans="1:7">
      <c r="A58">
        <v>3</v>
      </c>
      <c r="B58">
        <v>3</v>
      </c>
      <c r="C58" t="s">
        <v>185</v>
      </c>
      <c r="D58">
        <v>0.3</v>
      </c>
      <c r="E58">
        <v>1</v>
      </c>
      <c r="F58" t="s">
        <v>189</v>
      </c>
      <c r="G58" t="s">
        <v>207</v>
      </c>
    </row>
    <row r="59" spans="1:7">
      <c r="A59">
        <v>3</v>
      </c>
      <c r="B59">
        <v>4</v>
      </c>
      <c r="C59" t="s">
        <v>169</v>
      </c>
      <c r="D59">
        <v>0.38</v>
      </c>
      <c r="E59">
        <v>1</v>
      </c>
      <c r="F59" t="s">
        <v>190</v>
      </c>
      <c r="G59" t="s">
        <v>208</v>
      </c>
    </row>
    <row r="60" spans="1:7">
      <c r="A60">
        <v>3</v>
      </c>
      <c r="B60">
        <v>5</v>
      </c>
      <c r="C60" t="s">
        <v>170</v>
      </c>
      <c r="D60">
        <v>0.45999999999999902</v>
      </c>
      <c r="E60">
        <v>1</v>
      </c>
      <c r="F60" t="s">
        <v>191</v>
      </c>
      <c r="G60" t="s">
        <v>208</v>
      </c>
    </row>
    <row r="61" spans="1:7">
      <c r="A61">
        <v>3</v>
      </c>
      <c r="B61">
        <v>6</v>
      </c>
      <c r="C61" t="s">
        <v>171</v>
      </c>
      <c r="D61">
        <v>0.53999999999999904</v>
      </c>
      <c r="E61">
        <v>1</v>
      </c>
      <c r="F61" t="s">
        <v>192</v>
      </c>
      <c r="G61" t="s">
        <v>208</v>
      </c>
    </row>
    <row r="62" spans="1:7">
      <c r="A62">
        <v>3</v>
      </c>
      <c r="B62">
        <v>7</v>
      </c>
      <c r="C62" t="s">
        <v>172</v>
      </c>
      <c r="D62">
        <v>0.619999999999999</v>
      </c>
      <c r="E62">
        <v>20</v>
      </c>
      <c r="F62" t="s">
        <v>193</v>
      </c>
      <c r="G62" t="s">
        <v>207</v>
      </c>
    </row>
    <row r="63" spans="1:7">
      <c r="A63">
        <v>3</v>
      </c>
      <c r="B63">
        <v>8</v>
      </c>
      <c r="C63" t="s">
        <v>173</v>
      </c>
      <c r="D63">
        <v>0.69999999999999896</v>
      </c>
      <c r="E63">
        <v>1</v>
      </c>
      <c r="F63" t="s">
        <v>194</v>
      </c>
      <c r="G63" t="s">
        <v>207</v>
      </c>
    </row>
    <row r="64" spans="1:7">
      <c r="A64">
        <v>3</v>
      </c>
      <c r="B64">
        <v>9</v>
      </c>
      <c r="C64" t="s">
        <v>174</v>
      </c>
      <c r="D64">
        <v>0.77999999999999903</v>
      </c>
      <c r="E64">
        <v>1</v>
      </c>
      <c r="F64" t="s">
        <v>195</v>
      </c>
      <c r="G64" t="s">
        <v>207</v>
      </c>
    </row>
    <row r="65" spans="1:7">
      <c r="A65">
        <v>3</v>
      </c>
      <c r="B65">
        <v>10</v>
      </c>
      <c r="C65" t="s">
        <v>175</v>
      </c>
      <c r="D65">
        <v>0.86</v>
      </c>
      <c r="E65">
        <v>1</v>
      </c>
      <c r="F65" t="s">
        <v>196</v>
      </c>
      <c r="G65" t="s">
        <v>208</v>
      </c>
    </row>
    <row r="66" spans="1:7">
      <c r="A66">
        <v>3</v>
      </c>
      <c r="B66">
        <v>11</v>
      </c>
      <c r="C66" t="s">
        <v>176</v>
      </c>
      <c r="D66">
        <v>0.94</v>
      </c>
      <c r="E66">
        <v>1</v>
      </c>
      <c r="F66" t="s">
        <v>197</v>
      </c>
      <c r="G66" t="s">
        <v>208</v>
      </c>
    </row>
    <row r="67" spans="1:7">
      <c r="A67">
        <v>3</v>
      </c>
      <c r="B67">
        <v>12</v>
      </c>
      <c r="C67" t="s">
        <v>177</v>
      </c>
      <c r="D67">
        <v>1.02</v>
      </c>
      <c r="E67">
        <v>1</v>
      </c>
      <c r="F67" t="s">
        <v>198</v>
      </c>
      <c r="G67" t="s">
        <v>208</v>
      </c>
    </row>
    <row r="68" spans="1:7">
      <c r="A68">
        <v>3</v>
      </c>
      <c r="B68">
        <v>13</v>
      </c>
      <c r="C68" t="s">
        <v>178</v>
      </c>
      <c r="D68">
        <v>1.1000000000000001</v>
      </c>
      <c r="E68">
        <v>1</v>
      </c>
      <c r="F68" t="s">
        <v>199</v>
      </c>
      <c r="G68" t="s">
        <v>207</v>
      </c>
    </row>
    <row r="69" spans="1:7">
      <c r="A69">
        <v>3</v>
      </c>
      <c r="B69">
        <v>14</v>
      </c>
      <c r="C69" t="s">
        <v>179</v>
      </c>
      <c r="D69">
        <v>1.18</v>
      </c>
      <c r="E69">
        <v>1</v>
      </c>
      <c r="F69" t="s">
        <v>200</v>
      </c>
      <c r="G69" t="s">
        <v>207</v>
      </c>
    </row>
    <row r="70" spans="1:7">
      <c r="A70">
        <v>3</v>
      </c>
      <c r="B70">
        <v>15</v>
      </c>
      <c r="C70" t="s">
        <v>180</v>
      </c>
      <c r="D70">
        <v>1.26</v>
      </c>
      <c r="E70">
        <v>1</v>
      </c>
      <c r="F70" t="s">
        <v>201</v>
      </c>
      <c r="G70" t="s">
        <v>207</v>
      </c>
    </row>
    <row r="71" spans="1:7">
      <c r="A71">
        <v>3</v>
      </c>
      <c r="B71">
        <v>16</v>
      </c>
      <c r="C71" t="s">
        <v>181</v>
      </c>
      <c r="D71">
        <v>1.34</v>
      </c>
      <c r="E71">
        <v>1</v>
      </c>
      <c r="F71" t="s">
        <v>202</v>
      </c>
      <c r="G71" t="s">
        <v>208</v>
      </c>
    </row>
    <row r="72" spans="1:7">
      <c r="A72">
        <v>3</v>
      </c>
      <c r="B72">
        <v>17</v>
      </c>
      <c r="C72" t="s">
        <v>182</v>
      </c>
      <c r="D72">
        <v>1.42</v>
      </c>
      <c r="E72">
        <v>1</v>
      </c>
      <c r="F72" t="s">
        <v>203</v>
      </c>
      <c r="G72" t="s">
        <v>208</v>
      </c>
    </row>
    <row r="73" spans="1:7">
      <c r="A73">
        <v>3</v>
      </c>
      <c r="B73">
        <v>18</v>
      </c>
      <c r="C73" t="s">
        <v>183</v>
      </c>
      <c r="D73">
        <v>1.5</v>
      </c>
      <c r="E73">
        <v>1</v>
      </c>
      <c r="F73" t="s">
        <v>204</v>
      </c>
      <c r="G73"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2020-10-25T14:32:59Z</dcterms:modified>
</cp:coreProperties>
</file>