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8D3B067-5AEC-4BE8-BDED-9542ECE103B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16" i="1" l="1"/>
  <c r="BA16" i="1"/>
  <c r="AU16" i="1"/>
  <c r="AO16" i="1"/>
  <c r="AI16" i="1"/>
  <c r="AC16" i="1"/>
  <c r="W16" i="1"/>
  <c r="Q16" i="1"/>
  <c r="K16" i="1"/>
  <c r="H16" i="1"/>
  <c r="G16" i="1"/>
  <c r="F16" i="1"/>
  <c r="E16" i="1"/>
  <c r="C16" i="1"/>
  <c r="D16" i="1" s="1"/>
  <c r="BG15" i="1"/>
  <c r="BA15" i="1"/>
  <c r="AU15" i="1"/>
  <c r="AO15" i="1"/>
  <c r="AI15" i="1"/>
  <c r="AC15" i="1"/>
  <c r="W15" i="1"/>
  <c r="Q15" i="1"/>
  <c r="K15" i="1"/>
  <c r="H15" i="1"/>
  <c r="G15" i="1"/>
  <c r="F15" i="1"/>
  <c r="E15" i="1"/>
  <c r="D15" i="1"/>
  <c r="C15" i="1"/>
  <c r="BG14" i="1"/>
  <c r="BA14" i="1"/>
  <c r="AU14" i="1"/>
  <c r="AO14" i="1"/>
  <c r="AI14" i="1"/>
  <c r="AC14" i="1"/>
  <c r="W14" i="1"/>
  <c r="Q14" i="1"/>
  <c r="K14" i="1"/>
  <c r="H14" i="1"/>
  <c r="G14" i="1"/>
  <c r="F14" i="1"/>
  <c r="E14" i="1"/>
  <c r="C14" i="1"/>
  <c r="D14" i="1" s="1"/>
  <c r="BG13" i="1"/>
  <c r="BA13" i="1"/>
  <c r="AU13" i="1"/>
  <c r="AO13" i="1"/>
  <c r="AI13" i="1"/>
  <c r="AC13" i="1"/>
  <c r="W13" i="1"/>
  <c r="Q13" i="1"/>
  <c r="K13" i="1"/>
  <c r="H13" i="1"/>
  <c r="G13" i="1"/>
  <c r="F13" i="1"/>
  <c r="E13" i="1"/>
  <c r="D13" i="1"/>
  <c r="C13" i="1"/>
  <c r="BG7" i="1"/>
  <c r="BA7" i="1"/>
  <c r="AU7" i="1"/>
  <c r="AO7" i="1"/>
  <c r="AI7" i="1"/>
  <c r="AC7" i="1"/>
  <c r="W7" i="1"/>
  <c r="Q7" i="1"/>
  <c r="K7" i="1"/>
  <c r="H7" i="1"/>
  <c r="G7" i="1"/>
  <c r="F7" i="1"/>
  <c r="E7" i="1"/>
  <c r="C7" i="1"/>
  <c r="D7" i="1" s="1"/>
  <c r="BG2" i="1"/>
  <c r="BA2" i="1"/>
  <c r="AU2" i="1"/>
  <c r="AO2" i="1"/>
  <c r="AI2" i="1"/>
  <c r="AC2" i="1"/>
  <c r="W2" i="1"/>
  <c r="Q2" i="1"/>
  <c r="K2" i="1"/>
  <c r="H2" i="1"/>
  <c r="G2" i="1"/>
  <c r="F2" i="1"/>
  <c r="E2" i="1"/>
  <c r="C2" i="1"/>
  <c r="D2" i="1" s="1"/>
  <c r="BP7" i="1"/>
  <c r="BG6" i="1" l="1"/>
  <c r="BA6" i="1"/>
  <c r="AU6" i="1"/>
  <c r="AO6" i="1"/>
  <c r="AI6" i="1"/>
  <c r="AC6" i="1"/>
  <c r="W6" i="1"/>
  <c r="Q6" i="1"/>
  <c r="K6" i="1"/>
  <c r="H6" i="1"/>
  <c r="G6" i="1"/>
  <c r="F6" i="1"/>
  <c r="E6" i="1"/>
  <c r="C6" i="1"/>
  <c r="D6" i="1" s="1"/>
  <c r="BG5" i="1"/>
  <c r="BA5" i="1"/>
  <c r="AU5" i="1"/>
  <c r="AO5" i="1"/>
  <c r="AI5" i="1"/>
  <c r="AC5" i="1"/>
  <c r="W5" i="1"/>
  <c r="Q5" i="1"/>
  <c r="K5" i="1"/>
  <c r="H5" i="1"/>
  <c r="G5" i="1"/>
  <c r="F5" i="1"/>
  <c r="E5" i="1"/>
  <c r="C5" i="1"/>
  <c r="D5" i="1" s="1"/>
  <c r="BG4" i="1"/>
  <c r="BA4" i="1"/>
  <c r="AU4" i="1"/>
  <c r="AO4" i="1"/>
  <c r="AI4" i="1"/>
  <c r="AC4" i="1"/>
  <c r="W4" i="1"/>
  <c r="Q4" i="1"/>
  <c r="K4" i="1"/>
  <c r="H4" i="1"/>
  <c r="G4" i="1"/>
  <c r="F4" i="1"/>
  <c r="E4" i="1"/>
  <c r="C4" i="1"/>
  <c r="D4" i="1" s="1"/>
  <c r="BG11" i="1" l="1"/>
  <c r="BA11" i="1"/>
  <c r="AU11" i="1"/>
  <c r="AO11" i="1"/>
  <c r="AI11" i="1"/>
  <c r="AC11" i="1"/>
  <c r="W11" i="1"/>
  <c r="Q11" i="1"/>
  <c r="K11" i="1"/>
  <c r="H11" i="1"/>
  <c r="G11" i="1"/>
  <c r="F11" i="1"/>
  <c r="E11" i="1"/>
  <c r="C11" i="1"/>
  <c r="D11" i="1" s="1"/>
  <c r="BG10" i="1"/>
  <c r="BA10" i="1"/>
  <c r="AU10" i="1"/>
  <c r="AO10" i="1"/>
  <c r="AI10" i="1"/>
  <c r="AC10" i="1"/>
  <c r="W10" i="1"/>
  <c r="Q10" i="1"/>
  <c r="K10" i="1"/>
  <c r="H10" i="1"/>
  <c r="G10" i="1"/>
  <c r="F10" i="1"/>
  <c r="E10" i="1"/>
  <c r="C10" i="1"/>
  <c r="D10" i="1" s="1"/>
  <c r="BG9" i="1"/>
  <c r="BA9" i="1"/>
  <c r="AU9" i="1"/>
  <c r="AO9" i="1"/>
  <c r="AI9" i="1"/>
  <c r="AC9" i="1"/>
  <c r="W9" i="1"/>
  <c r="Q9" i="1"/>
  <c r="K9" i="1"/>
  <c r="H9" i="1"/>
  <c r="G9" i="1"/>
  <c r="F9" i="1"/>
  <c r="E9" i="1"/>
  <c r="C9" i="1"/>
  <c r="D9" i="1" s="1"/>
  <c r="BG12" i="1" l="1"/>
  <c r="BA12" i="1"/>
  <c r="AO12" i="1"/>
  <c r="AC12" i="1"/>
  <c r="W12" i="1"/>
  <c r="Q12" i="1"/>
  <c r="K12" i="1"/>
  <c r="AI12" i="1" l="1"/>
  <c r="AU12" i="1"/>
  <c r="H12" i="1"/>
  <c r="G12" i="1"/>
  <c r="F12" i="1"/>
  <c r="E12" i="1"/>
  <c r="C12" i="1"/>
  <c r="D12" i="1" s="1"/>
  <c r="AO8" i="1" l="1"/>
  <c r="B3" i="2" l="1"/>
  <c r="B4" i="2" s="1"/>
  <c r="B5" i="2" s="1"/>
  <c r="B6" i="2" s="1"/>
  <c r="B7" i="2" s="1"/>
  <c r="B8" i="2" s="1"/>
  <c r="E8" i="1" l="1"/>
  <c r="E3" i="1"/>
  <c r="H8" i="1"/>
  <c r="G8" i="1"/>
  <c r="F8" i="1"/>
  <c r="H3" i="1"/>
  <c r="G3" i="1"/>
  <c r="F3" i="1"/>
  <c r="C8" i="1"/>
  <c r="C3" i="1"/>
  <c r="BG8" i="1" l="1"/>
  <c r="BG3" i="1"/>
  <c r="BA8" i="1"/>
  <c r="BA3" i="1"/>
  <c r="AU8" i="1"/>
  <c r="AU3" i="1"/>
  <c r="AO3" i="1"/>
  <c r="AI8" i="1"/>
  <c r="AI3" i="1"/>
  <c r="AC8" i="1"/>
  <c r="AC3" i="1"/>
  <c r="W8" i="1"/>
  <c r="W3" i="1"/>
  <c r="Q8" i="1"/>
  <c r="Q3" i="1"/>
  <c r="K8" i="1"/>
  <c r="K3" i="1"/>
  <c r="D8" i="1" l="1"/>
  <c r="BP3" i="1"/>
  <c r="BP5" i="1"/>
  <c r="BP4" i="1"/>
  <c r="BP2" i="1"/>
  <c r="BP6" i="1"/>
  <c r="BP1" i="1" l="1"/>
  <c r="D3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<sst xmlns="http://schemas.openxmlformats.org/spreadsheetml/2006/main" count="152" uniqueCount="70">
  <si>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</si>
  <si>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</si>
  <si>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</si>
  <si>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</si>
  <si>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</si>
  <si>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</si>
  <si>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</si>
  <si>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</si>
  <si>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</si>
  <si>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</si>
  <si>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</si>
  <si>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</si>
  <si>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</si>
  <si>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</si>
  <si>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</si>
  <si>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</si>
  <si>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</si>
  <si>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</si>
  <si>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</si>
  <si>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</si>
  <si>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</si>
  <si>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</si>
  <si>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</si>
  <si>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</si>
  <si>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</si>
  <si>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</si>
  <si>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</si>
  <si>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</si>
  <si>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</si>
  <si>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</si>
  <si>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</si>
  <si>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</si>
  <si>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</si>
  <si>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</si>
  <si>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</si>
  <si>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</si>
  <si>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</si>
  <si>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</si>
  <si>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</si>
  <si>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</si>
  <si>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</si>
  <si>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</si>
  <si>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</si>
  <si>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</si>
  <si>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</si>
  <si>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</si>
  <si>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</si>
  <si>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</si>
  <si>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</si>
  <si>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</si>
  <si>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</si>
  <si>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</si>
  <si>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</si>
  <si>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</si>
  <si>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</si>
  <si>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</si>
  <si>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</si>
  <si>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</si>
  <si>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</si>
  <si>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</si>
  <si>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</si>
  <si>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</si>
  <si>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</si>
  <si>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adjust|Float</t>
    <phoneticPr fontId="1" type="noConversion"/>
  </si>
  <si>
    <t>remainCount|Int</t>
    <phoneticPr fontId="1" type="noConversion"/>
  </si>
  <si>
    <t>LevelPack</t>
    <phoneticPr fontId="1" type="noConversion"/>
  </si>
  <si>
    <t>Gacha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</si>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</sst>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  <sheetName val="ShopTable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6.5" outlineLevelCol="1" x14ac:dyDescent="0.3"/>
  <cols>
    <col min="1" max="1" width="7.75" customWidth="1"/>
    <col min="2" max="2" width="12.5" customWidth="1" outlineLevel="1"/>
    <col min="3" max="3" width="40.875" customWidth="1" outlineLevel="1"/>
    <col min="4" max="4" width="15.875" customWidth="1"/>
    <col min="5" max="8" width="18.25" customWidth="1"/>
    <col min="9" max="9" width="10.75" style="2" customWidth="1" outlineLevel="1"/>
    <col min="10" max="14" width="10.75" customWidth="1" outlineLevel="1"/>
    <col min="15" max="15" width="10.75" style="2" customWidth="1" outlineLevel="1"/>
    <col min="16" max="20" width="10.75" customWidth="1" outlineLevel="1"/>
    <col min="21" max="21" width="10.75" style="2" customWidth="1" outlineLevel="1"/>
    <col min="22" max="26" width="10.75" customWidth="1" outlineLevel="1"/>
    <col min="27" max="27" width="10.75" style="2" customWidth="1" outlineLevel="1"/>
    <col min="28" max="32" width="10.75" customWidth="1" outlineLevel="1"/>
    <col min="33" max="33" width="10.75" style="2" customWidth="1" outlineLevel="1"/>
    <col min="34" max="38" width="10.75" customWidth="1" outlineLevel="1"/>
    <col min="39" max="39" width="10.75" style="2" customWidth="1" outlineLevel="1"/>
    <col min="40" max="44" width="10.75" customWidth="1" outlineLevel="1"/>
    <col min="45" max="45" width="10.75" style="2" customWidth="1" outlineLevel="1"/>
    <col min="46" max="50" width="10.75" customWidth="1" outlineLevel="1"/>
    <col min="51" max="51" width="10.75" style="2" customWidth="1" outlineLevel="1"/>
    <col min="52" max="56" width="10.75" customWidth="1" outlineLevel="1"/>
    <col min="57" max="57" width="10.75" style="2" customWidth="1" outlineLevel="1"/>
    <col min="58" max="62" width="10.75" customWidth="1" outlineLevel="1"/>
    <col min="64" max="64" width="9" customWidth="1" outlineLevel="1"/>
    <col min="66" max="68" width="9" customWidth="1" outlineLevel="1"/>
    <col min="70" max="70" width="9" customWidth="1" outlineLevel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t="s">
        <v>61</v>
      </c>
      <c r="L1" t="s">
        <v>17</v>
      </c>
      <c r="M1" t="s">
        <v>18</v>
      </c>
      <c r="N1" t="s">
        <v>19</v>
      </c>
      <c r="O1" s="2" t="s">
        <v>20</v>
      </c>
      <c r="P1" t="s">
        <v>21</v>
      </c>
      <c r="Q1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1000</v>
      </c>
      <c r="B2" t="s">
        <v>67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Gold, Exp, Heart, Gacha</v>
      </c>
      <c r="D2" s="1" t="str">
        <f t="shared" ref="D2:D1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>, , , 10001</v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1, 1, 0.075, 0.001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0.015, 5, 1, 1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0.145, 5, 1, 1</v>
      </c>
      <c r="I2" s="3" t="s">
        <v>10</v>
      </c>
      <c r="K2" t="str">
        <f>IF(I2="Gacha",
IF(ISBLANK(J2),"비어있음",
IF(ISERROR(VLOOKUP(J2,[1]GachaTable!$A:$A,1,0)),"가챠없음","")),
"")</f>
        <v/>
      </c>
      <c r="L2">
        <v>1</v>
      </c>
      <c r="M2">
        <v>1.4999999999999999E-2</v>
      </c>
      <c r="N2">
        <v>0.14499999999999999</v>
      </c>
      <c r="O2" s="3" t="s">
        <v>9</v>
      </c>
      <c r="Q2" t="str">
        <f>IF(O2="Gacha",
IF(ISBLANK(P2),"비어있음",
IF(ISERROR(VLOOKUP(P2,[1]GachaTable!$A:$A,1,0)),"가챠없음","")),
"")</f>
        <v/>
      </c>
      <c r="R2">
        <v>1</v>
      </c>
      <c r="S2">
        <v>5</v>
      </c>
      <c r="T2">
        <v>5</v>
      </c>
      <c r="U2" s="3" t="s">
        <v>12</v>
      </c>
      <c r="W2" t="str">
        <f>IF(U2="Gacha",
IF(ISBLANK(V2),"비어있음",
IF(ISERROR(VLOOKUP(V2,[1]GachaTable!$A:$A,1,0)),"가챠없음","")),
"")</f>
        <v/>
      </c>
      <c r="X2">
        <v>7.4999999999999997E-2</v>
      </c>
      <c r="Y2">
        <v>1</v>
      </c>
      <c r="Z2">
        <v>1</v>
      </c>
      <c r="AA2" s="3" t="s">
        <v>13</v>
      </c>
      <c r="AB2">
        <v>10001</v>
      </c>
      <c r="AC2" t="str">
        <f>IF(AA2="Gacha",
IF(ISBLANK(AB2),"비어있음",
IF(ISERROR(VLOOKUP(AB2,[1]GachaTable!$A:$A,1,0)),"가챠없음","")),
"")</f>
        <v/>
      </c>
      <c r="AD2">
        <v>1E-3</v>
      </c>
      <c r="AE2">
        <v>1</v>
      </c>
      <c r="AF2">
        <v>1</v>
      </c>
      <c r="AG2" s="3"/>
      <c r="AI2" t="str">
        <f>IF(AG2="Gacha",
IF(ISBLANK(AH2),"비어있음",
IF(ISERROR(VLOOKUP(AH2,[1]GachaTable!$A:$A,1,0)),"가챠없음","")),
"")</f>
        <v/>
      </c>
      <c r="AM2" s="3"/>
      <c r="AO2" t="str">
        <f>IF(AM2="Gacha",
IF(ISBLANK(AN2),"비어있음",
IF(ISERROR(VLOOKUP(AN2,[1]GachaTable!$A:$A,1,0)),"가챠없음","")),
"")</f>
        <v/>
      </c>
      <c r="AS2" s="3"/>
      <c r="AU2" t="str">
        <f>IF(AS2="Gacha",
IF(ISBLANK(AT2),"비어있음",
IF(ISERROR(VLOOKUP(AT2,[1]GachaTable!$A:$A,1,0)),"가챠없음","")),
"")</f>
        <v/>
      </c>
      <c r="AY2" s="3"/>
      <c r="BA2" t="str">
        <f>IF(AY2="Gacha",
IF(ISBLANK(AZ2),"비어있음",
IF(ISERROR(VLOOKUP(AZ2,[1]GachaTable!$A:$A,1,0)),"가챠없음","")),
"")</f>
        <v/>
      </c>
      <c r="BE2" s="3"/>
      <c r="BG2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7" si="6">LEN(BN2)</f>
        <v>9</v>
      </c>
      <c r="BR2" t="str">
        <f ca="1">IFERROR(HLOOKUP("내림차순 정렬할 것",$1:$1,1,0),"")</f>
        <v/>
      </c>
    </row>
    <row r="3" spans="1:70" x14ac:dyDescent="0.3">
      <c r="A3">
        <v>1001</v>
      </c>
      <c r="C3" t="str">
        <f t="shared" ref="C3:C8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Heart, Gacha</v>
      </c>
      <c r="D3" s="1" t="str">
        <f t="shared" ca="1" si="1"/>
        <v>2, 1, 4, 5</v>
      </c>
      <c r="E3" s="1" t="str">
        <f t="shared" ref="E3:E8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>, , , 10001</v>
      </c>
      <c r="F3" s="1" t="str">
        <f t="shared" ref="F3:F8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1, 1, 0.075, 0.001</v>
      </c>
      <c r="G3" s="1" t="str">
        <f t="shared" ref="G3:G8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0.05, 5, 1, 1</v>
      </c>
      <c r="H3" s="1" t="str">
        <f t="shared" ref="H3:H8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0.65, 5, 1, 1</v>
      </c>
      <c r="I3" s="3" t="s">
        <v>10</v>
      </c>
      <c r="K3" t="str">
        <f>IF(I3="Gacha",
IF(ISBLANK(J3),"비어있음",
IF(ISERROR(VLOOKUP(J3,[1]GachaTable!$A:$A,1,0)),"가챠없음","")),
"")</f>
        <v/>
      </c>
      <c r="L3">
        <v>1</v>
      </c>
      <c r="M3">
        <v>4.9999999999999989E-2</v>
      </c>
      <c r="N3">
        <v>0.64999999999999991</v>
      </c>
      <c r="O3" s="3" t="s">
        <v>9</v>
      </c>
      <c r="Q3" t="str">
        <f>IF(O3="Gacha",
IF(ISBLANK(P3),"비어있음",
IF(ISERROR(VLOOKUP(P3,[1]GachaTable!$A:$A,1,0)),"가챠없음","")),
"")</f>
        <v/>
      </c>
      <c r="R3">
        <v>1</v>
      </c>
      <c r="S3">
        <v>5</v>
      </c>
      <c r="T3">
        <v>5</v>
      </c>
      <c r="U3" s="3" t="s">
        <v>12</v>
      </c>
      <c r="W3" t="str">
        <f>IF(U3="Gacha",
IF(ISBLANK(V3),"비어있음",
IF(ISERROR(VLOOKUP(V3,[1]GachaTable!$A:$A,1,0)),"가챠없음","")),
"")</f>
        <v/>
      </c>
      <c r="X3">
        <v>7.4999999999999997E-2</v>
      </c>
      <c r="Y3">
        <v>1</v>
      </c>
      <c r="Z3">
        <v>1</v>
      </c>
      <c r="AA3" s="3" t="s">
        <v>13</v>
      </c>
      <c r="AB3">
        <v>10001</v>
      </c>
      <c r="AC3" t="str">
        <f>IF(AA3="Gacha",
IF(ISBLANK(AB3),"비어있음",
IF(ISERROR(VLOOKUP(AB3,[1]GachaTable!$A:$A,1,0)),"가챠없음","")),
"")</f>
        <v/>
      </c>
      <c r="AD3">
        <v>1E-3</v>
      </c>
      <c r="AE3">
        <v>1</v>
      </c>
      <c r="AF3">
        <v>1</v>
      </c>
      <c r="AG3" s="3"/>
      <c r="AI3" t="str">
        <f>IF(AG3="Gacha",
IF(ISBLANK(AH3),"비어있음",
IF(ISERROR(VLOOKUP(AH3,[1]GachaTable!$A:$A,1,0)),"가챠없음","")),
"")</f>
        <v/>
      </c>
      <c r="AM3" s="3"/>
      <c r="AO3" t="str">
        <f>IF(AM3="Gacha",
IF(ISBLANK(AN3),"비어있음",
IF(ISERROR(VLOOKUP(AN3,[1]GachaTable!$A:$A,1,0)),"가챠없음","")),
"")</f>
        <v/>
      </c>
      <c r="AS3" s="3"/>
      <c r="AU3" t="str">
        <f>IF(AS3="Gacha",
IF(ISBLANK(AT3),"비어있음",
IF(ISERROR(VLOOKUP(AT3,[1]GachaTable!$A:$A,1,0)),"가챠없음","")),
"")</f>
        <v/>
      </c>
      <c r="AY3" s="3"/>
      <c r="BA3" t="str">
        <f>IF(AY3="Gacha",
IF(ISBLANK(AZ3),"비어있음",
IF(ISERROR(VLOOKUP(AZ3,[1]GachaTable!$A:$A,1,0)),"가챠없음","")),
"")</f>
        <v/>
      </c>
      <c r="BE3" s="3"/>
      <c r="BG3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6"/>
        <v>8</v>
      </c>
    </row>
    <row r="4" spans="1:70" x14ac:dyDescent="0.3">
      <c r="A4">
        <v>1002</v>
      </c>
      <c r="C4" t="str">
        <f t="shared" ref="C4:C7" si="12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Heart, Gacha</v>
      </c>
      <c r="D4" s="1" t="str">
        <f t="shared" ca="1" si="1"/>
        <v>2, 1, 4, 5</v>
      </c>
      <c r="E4" s="1" t="str">
        <f t="shared" ref="E4:E7" si="13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>, , , 10001</v>
      </c>
      <c r="F4" s="1" t="str">
        <f t="shared" ref="F4:F7" si="14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1, 1, 0.075, 0.001</v>
      </c>
      <c r="G4" s="1" t="str">
        <f t="shared" ref="G4:G7" si="15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0.085, 5, 1, 1</v>
      </c>
      <c r="H4" s="1" t="str">
        <f t="shared" ref="H4:H7" si="16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0.685, 5, 1, 1</v>
      </c>
      <c r="I4" s="3" t="s">
        <v>10</v>
      </c>
      <c r="K4" t="str">
        <f>IF(I4="Gacha",
IF(ISBLANK(J4),"비어있음",
IF(ISERROR(VLOOKUP(J4,[1]GachaTable!$A:$A,1,0)),"가챠없음","")),
"")</f>
        <v/>
      </c>
      <c r="L4">
        <v>1</v>
      </c>
      <c r="M4">
        <v>8.500000000000002E-2</v>
      </c>
      <c r="N4">
        <v>0.68500000000000005</v>
      </c>
      <c r="O4" s="3" t="s">
        <v>9</v>
      </c>
      <c r="Q4" t="str">
        <f>IF(O4="Gacha",
IF(ISBLANK(P4),"비어있음",
IF(ISERROR(VLOOKUP(P4,[1]GachaTable!$A:$A,1,0)),"가챠없음","")),
"")</f>
        <v/>
      </c>
      <c r="R4">
        <v>1</v>
      </c>
      <c r="S4">
        <v>5</v>
      </c>
      <c r="T4">
        <v>5</v>
      </c>
      <c r="U4" s="3" t="s">
        <v>12</v>
      </c>
      <c r="W4" t="str">
        <f>IF(U4="Gacha",
IF(ISBLANK(V4),"비어있음",
IF(ISERROR(VLOOKUP(V4,[1]GachaTable!$A:$A,1,0)),"가챠없음","")),
"")</f>
        <v/>
      </c>
      <c r="X4">
        <v>7.4999999999999997E-2</v>
      </c>
      <c r="Y4">
        <v>1</v>
      </c>
      <c r="Z4">
        <v>1</v>
      </c>
      <c r="AA4" s="3" t="s">
        <v>13</v>
      </c>
      <c r="AB4">
        <v>10001</v>
      </c>
      <c r="AC4" t="str">
        <f>IF(AA4="Gacha",
IF(ISBLANK(AB4),"비어있음",
IF(ISERROR(VLOOKUP(AB4,[1]GachaTable!$A:$A,1,0)),"가챠없음","")),
"")</f>
        <v/>
      </c>
      <c r="AD4">
        <v>1E-3</v>
      </c>
      <c r="AE4">
        <v>1</v>
      </c>
      <c r="AF4">
        <v>1</v>
      </c>
      <c r="AG4" s="3"/>
      <c r="AI4" t="str">
        <f>IF(AG4="Gacha",
IF(ISBLANK(AH4),"비어있음",
IF(ISERROR(VLOOKUP(AH4,[1]GachaTable!$A:$A,1,0)),"가챠없음","")),
"")</f>
        <v/>
      </c>
      <c r="AM4" s="3"/>
      <c r="AO4" t="str">
        <f>IF(AM4="Gacha",
IF(ISBLANK(AN4),"비어있음",
IF(ISERROR(VLOOKUP(AN4,[1]GachaTable!$A:$A,1,0)),"가챠없음","")),
"")</f>
        <v/>
      </c>
      <c r="AS4" s="3"/>
      <c r="AU4" t="str">
        <f>IF(AS4="Gacha",
IF(ISBLANK(AT4),"비어있음",
IF(ISERROR(VLOOKUP(AT4,[1]GachaTable!$A:$A,1,0)),"가챠없음","")),
"")</f>
        <v/>
      </c>
      <c r="AY4" s="3"/>
      <c r="BA4" t="str">
        <f>IF(AY4="Gacha",
IF(ISBLANK(AZ4),"비어있음",
IF(ISERROR(VLOOKUP(AZ4,[1]GachaTable!$A:$A,1,0)),"가챠없음","")),
"")</f>
        <v/>
      </c>
      <c r="BE4" s="3"/>
      <c r="BG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6"/>
        <v>5</v>
      </c>
    </row>
    <row r="5" spans="1:70" x14ac:dyDescent="0.3">
      <c r="A5">
        <v>1003</v>
      </c>
      <c r="C5" t="str">
        <f t="shared" si="12"/>
        <v>Gold, Exp, Heart, Gacha</v>
      </c>
      <c r="D5" s="1" t="str">
        <f t="shared" ca="1" si="1"/>
        <v>2, 1, 4, 5</v>
      </c>
      <c r="E5" s="1" t="str">
        <f t="shared" si="13"/>
        <v>, , , 10001</v>
      </c>
      <c r="F5" s="1" t="str">
        <f t="shared" si="14"/>
        <v>1, 1, 0.075, 0.001</v>
      </c>
      <c r="G5" s="1" t="str">
        <f t="shared" si="15"/>
        <v>0.12, 5, 1, 1</v>
      </c>
      <c r="H5" s="1" t="str">
        <f t="shared" si="16"/>
        <v>0.72, 5, 1, 1</v>
      </c>
      <c r="I5" s="3" t="s">
        <v>10</v>
      </c>
      <c r="K5" t="str">
        <f>IF(I5="Gacha",
IF(ISBLANK(J5),"비어있음",
IF(ISERROR(VLOOKUP(J5,[1]GachaTable!$A:$A,1,0)),"가챠없음","")),
"")</f>
        <v/>
      </c>
      <c r="L5">
        <v>1</v>
      </c>
      <c r="M5">
        <v>0.12</v>
      </c>
      <c r="N5">
        <v>0.72</v>
      </c>
      <c r="O5" s="3" t="s">
        <v>9</v>
      </c>
      <c r="Q5" t="str">
        <f>IF(O5="Gacha",
IF(ISBLANK(P5),"비어있음",
IF(ISERROR(VLOOKUP(P5,[1]GachaTable!$A:$A,1,0)),"가챠없음","")),
"")</f>
        <v/>
      </c>
      <c r="R5">
        <v>1</v>
      </c>
      <c r="S5">
        <v>5</v>
      </c>
      <c r="T5">
        <v>5</v>
      </c>
      <c r="U5" s="3" t="s">
        <v>12</v>
      </c>
      <c r="W5" t="str">
        <f>IF(U5="Gacha",
IF(ISBLANK(V5),"비어있음",
IF(ISERROR(VLOOKUP(V5,[1]GachaTable!$A:$A,1,0)),"가챠없음","")),
"")</f>
        <v/>
      </c>
      <c r="X5">
        <v>7.4999999999999997E-2</v>
      </c>
      <c r="Y5">
        <v>1</v>
      </c>
      <c r="Z5">
        <v>1</v>
      </c>
      <c r="AA5" s="3" t="s">
        <v>13</v>
      </c>
      <c r="AB5">
        <v>10001</v>
      </c>
      <c r="AC5" t="str">
        <f>IF(AA5="Gacha",
IF(ISBLANK(AB5),"비어있음",
IF(ISERROR(VLOOKUP(AB5,[1]GachaTable!$A:$A,1,0)),"가챠없음","")),
"")</f>
        <v/>
      </c>
      <c r="AD5">
        <v>1E-3</v>
      </c>
      <c r="AE5">
        <v>1</v>
      </c>
      <c r="AF5">
        <v>1</v>
      </c>
      <c r="AG5" s="3"/>
      <c r="AI5" t="str">
        <f>IF(AG5="Gacha",
IF(ISBLANK(AH5),"비어있음",
IF(ISERROR(VLOOKUP(AH5,[1]GachaTable!$A:$A,1,0)),"가챠없음","")),
"")</f>
        <v/>
      </c>
      <c r="AM5" s="3"/>
      <c r="AO5" t="str">
        <f>IF(AM5="Gacha",
IF(ISBLANK(AN5),"비어있음",
IF(ISERROR(VLOOKUP(AN5,[1]GachaTable!$A:$A,1,0)),"가챠없음","")),
"")</f>
        <v/>
      </c>
      <c r="AS5" s="3"/>
      <c r="AU5" t="str">
        <f>IF(AS5="Gacha",
IF(ISBLANK(AT5),"비어있음",
IF(ISERROR(VLOOKUP(AT5,[1]GachaTable!$A:$A,1,0)),"가챠없음","")),
"")</f>
        <v/>
      </c>
      <c r="AY5" s="3"/>
      <c r="BA5" t="str">
        <f>IF(AY5="Gacha",
IF(ISBLANK(AZ5),"비어있음",
IF(ISERROR(VLOOKUP(AZ5,[1]GachaTable!$A:$A,1,0)),"가챠없음","")),
"")</f>
        <v/>
      </c>
      <c r="BE5" s="3"/>
      <c r="BG5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6"/>
        <v>5</v>
      </c>
    </row>
    <row r="6" spans="1:70" x14ac:dyDescent="0.3">
      <c r="A6">
        <v>1004</v>
      </c>
      <c r="C6" t="str">
        <f t="shared" si="12"/>
        <v>Gold, Exp, Heart, Gacha</v>
      </c>
      <c r="D6" s="1" t="str">
        <f t="shared" ca="1" si="1"/>
        <v>2, 1, 4, 5</v>
      </c>
      <c r="E6" s="1" t="str">
        <f t="shared" si="13"/>
        <v>, , , 10001</v>
      </c>
      <c r="F6" s="1" t="str">
        <f t="shared" si="14"/>
        <v>1, 1, 0.075, 0.001</v>
      </c>
      <c r="G6" s="1" t="str">
        <f t="shared" si="15"/>
        <v>0.155, 5, 1, 1</v>
      </c>
      <c r="H6" s="1" t="str">
        <f t="shared" si="16"/>
        <v>0.755, 5, 1, 1</v>
      </c>
      <c r="I6" s="3" t="s">
        <v>10</v>
      </c>
      <c r="K6" t="str">
        <f>IF(I6="Gacha",
IF(ISBLANK(J6),"비어있음",
IF(ISERROR(VLOOKUP(J6,[1]GachaTable!$A:$A,1,0)),"가챠없음","")),
"")</f>
        <v/>
      </c>
      <c r="L6">
        <v>1</v>
      </c>
      <c r="M6">
        <v>0.15500000000000003</v>
      </c>
      <c r="N6">
        <v>0.755</v>
      </c>
      <c r="O6" s="3" t="s">
        <v>9</v>
      </c>
      <c r="Q6" t="str">
        <f>IF(O6="Gacha",
IF(ISBLANK(P6),"비어있음",
IF(ISERROR(VLOOKUP(P6,[1]GachaTable!$A:$A,1,0)),"가챠없음","")),
"")</f>
        <v/>
      </c>
      <c r="R6">
        <v>1</v>
      </c>
      <c r="S6">
        <v>5</v>
      </c>
      <c r="T6">
        <v>5</v>
      </c>
      <c r="U6" s="3" t="s">
        <v>12</v>
      </c>
      <c r="W6" t="str">
        <f>IF(U6="Gacha",
IF(ISBLANK(V6),"비어있음",
IF(ISERROR(VLOOKUP(V6,[1]GachaTable!$A:$A,1,0)),"가챠없음","")),
"")</f>
        <v/>
      </c>
      <c r="X6">
        <v>7.4999999999999997E-2</v>
      </c>
      <c r="Y6">
        <v>1</v>
      </c>
      <c r="Z6">
        <v>1</v>
      </c>
      <c r="AA6" s="3" t="s">
        <v>13</v>
      </c>
      <c r="AB6">
        <v>10001</v>
      </c>
      <c r="AC6" t="str">
        <f>IF(AA6="Gacha",
IF(ISBLANK(AB6),"비어있음",
IF(ISERROR(VLOOKUP(AB6,[1]GachaTable!$A:$A,1,0)),"가챠없음","")),
"")</f>
        <v/>
      </c>
      <c r="AD6">
        <v>1E-3</v>
      </c>
      <c r="AE6">
        <v>1</v>
      </c>
      <c r="AF6">
        <v>1</v>
      </c>
      <c r="AG6" s="3"/>
      <c r="AI6" t="str">
        <f>IF(AG6="Gacha",
IF(ISBLANK(AH6),"비어있음",
IF(ISERROR(VLOOKUP(AH6,[1]GachaTable!$A:$A,1,0)),"가챠없음","")),
"")</f>
        <v/>
      </c>
      <c r="AM6" s="3"/>
      <c r="AO6" t="str">
        <f>IF(AM6="Gacha",
IF(ISBLANK(AN6),"비어있음",
IF(ISERROR(VLOOKUP(AN6,[1]GachaTable!$A:$A,1,0)),"가챠없음","")),
"")</f>
        <v/>
      </c>
      <c r="AS6" s="3"/>
      <c r="AU6" t="str">
        <f>IF(AS6="Gacha",
IF(ISBLANK(AT6),"비어있음",
IF(ISERROR(VLOOKUP(AT6,[1]GachaTable!$A:$A,1,0)),"가챠없음","")),
"")</f>
        <v/>
      </c>
      <c r="AY6" s="3"/>
      <c r="BA6" t="str">
        <f>IF(AY6="Gacha",
IF(ISBLANK(AZ6),"비어있음",
IF(ISERROR(VLOOKUP(AZ6,[1]GachaTable!$A:$A,1,0)),"가챠없음","")),
"")</f>
        <v/>
      </c>
      <c r="BE6" s="3"/>
      <c r="BG6" t="str">
        <f>IF(BE6="Gacha",
IF(ISBLANK(BF6),"비어있음",
IF(ISERROR(VLOOKUP(BF6,[1]GachaTable!$A:$A,1,0)),"가챠없음","")),
"")</f>
        <v/>
      </c>
      <c r="BL6" t="s">
        <v>13</v>
      </c>
      <c r="BN6" t="s">
        <v>10</v>
      </c>
      <c r="BO6">
        <v>2</v>
      </c>
      <c r="BP6">
        <f t="shared" si="6"/>
        <v>4</v>
      </c>
    </row>
    <row r="7" spans="1:70" x14ac:dyDescent="0.3">
      <c r="A7">
        <v>5000</v>
      </c>
      <c r="B7" t="s">
        <v>68</v>
      </c>
      <c r="C7" t="str">
        <f t="shared" si="12"/>
        <v>Gold, Exp, Heart, LevelPack, Gacha, Gacha</v>
      </c>
      <c r="D7" s="1" t="str">
        <f t="shared" ca="1" si="1"/>
        <v>2, 1, 4, 3, 5, 5</v>
      </c>
      <c r="E7" s="1" t="str">
        <f t="shared" si="13"/>
        <v>, , , 50001, 50001, 50001</v>
      </c>
      <c r="F7" s="1" t="str">
        <f t="shared" si="14"/>
        <v>1, 1, 1, 1, 0.25, 0.025</v>
      </c>
      <c r="G7" s="1" t="str">
        <f t="shared" si="15"/>
        <v>0.015, 100, 2, 1, 1, 1</v>
      </c>
      <c r="H7" s="1" t="str">
        <f t="shared" si="16"/>
        <v>0.145, 100, 2, 1, 1, 1</v>
      </c>
      <c r="I7" s="3" t="s">
        <v>10</v>
      </c>
      <c r="K7" t="str">
        <f>IF(I7="Gacha",
IF(ISBLANK(J7),"비어있음",
IF(ISERROR(VLOOKUP(J7,[1]GachaTable!$A:$A,1,0)),"가챠없음","")),
"")</f>
        <v/>
      </c>
      <c r="L7">
        <v>1</v>
      </c>
      <c r="M7">
        <v>1.4999999999999999E-2</v>
      </c>
      <c r="N7">
        <v>0.14499999999999999</v>
      </c>
      <c r="O7" s="3" t="s">
        <v>9</v>
      </c>
      <c r="Q7" t="str">
        <f>IF(O7="Gacha",
IF(ISBLANK(P7),"비어있음",
IF(ISERROR(VLOOKUP(P7,[1]GachaTable!$A:$A,1,0)),"가챠없음","")),
"")</f>
        <v/>
      </c>
      <c r="R7">
        <v>1</v>
      </c>
      <c r="S7">
        <v>100</v>
      </c>
      <c r="T7">
        <v>100</v>
      </c>
      <c r="U7" s="3" t="s">
        <v>12</v>
      </c>
      <c r="W7" t="str">
        <f>IF(U7="Gacha",
IF(ISBLANK(V7),"비어있음",
IF(ISERROR(VLOOKUP(V7,[1]GachaTable!$A:$A,1,0)),"가챠없음","")),
"")</f>
        <v/>
      </c>
      <c r="X7">
        <v>1</v>
      </c>
      <c r="Y7">
        <v>2</v>
      </c>
      <c r="Z7">
        <v>2</v>
      </c>
      <c r="AA7" s="3" t="s">
        <v>65</v>
      </c>
      <c r="AB7">
        <v>50001</v>
      </c>
      <c r="AC7" t="str">
        <f>IF(AA7="Gacha",
IF(ISBLANK(AB7),"비어있음",
IF(ISERROR(VLOOKUP(AB7,[1]GachaTable!$A:$A,1,0)),"가챠없음","")),
"")</f>
        <v/>
      </c>
      <c r="AD7">
        <v>1</v>
      </c>
      <c r="AE7">
        <v>1</v>
      </c>
      <c r="AF7">
        <v>1</v>
      </c>
      <c r="AG7" s="3" t="s">
        <v>66</v>
      </c>
      <c r="AH7">
        <v>50001</v>
      </c>
      <c r="AI7" t="str">
        <f>IF(AG7="Gacha",
IF(ISBLANK(AH7),"비어있음",
IF(ISERROR(VLOOKUP(AH7,[1]GachaTable!$A:$A,1,0)),"가챠없음","")),
"")</f>
        <v/>
      </c>
      <c r="AJ7">
        <v>0.25</v>
      </c>
      <c r="AK7">
        <v>1</v>
      </c>
      <c r="AL7">
        <v>1</v>
      </c>
      <c r="AM7" s="3" t="s">
        <v>13</v>
      </c>
      <c r="AN7">
        <v>50001</v>
      </c>
      <c r="AO7" t="str">
        <f>IF(AM7="Gacha",
IF(ISBLANK(AN7),"비어있음",
IF(ISERROR(VLOOKUP(AN7,[1]GachaTable!$A:$A,1,0)),"가챠없음","")),
"")</f>
        <v/>
      </c>
      <c r="AP7">
        <v>2.5000000000000001E-2</v>
      </c>
      <c r="AQ7">
        <v>1</v>
      </c>
      <c r="AR7">
        <v>1</v>
      </c>
      <c r="AS7" s="3"/>
      <c r="AU7" t="str">
        <f>IF(AS7="Gacha",
IF(ISBLANK(AT7),"비어있음",
IF(ISERROR(VLOOKUP(AT7,[1]GachaTable!$A:$A,1,0)),"가챠없음","")),
"")</f>
        <v/>
      </c>
      <c r="AY7" s="3"/>
      <c r="BA7" t="str">
        <f>IF(AY7="Gacha",
IF(ISBLANK(AZ7),"비어있음",
IF(ISERROR(VLOOKUP(AZ7,[1]GachaTable!$A:$A,1,0)),"가챠없음","")),
"")</f>
        <v/>
      </c>
      <c r="BE7" s="3"/>
      <c r="BG7" t="str">
        <f>IF(BE7="Gacha",
IF(ISBLANK(BF7),"비어있음",
IF(ISERROR(VLOOKUP(BF7,[1]GachaTable!$A:$A,1,0)),"가챠없음","")),
"")</f>
        <v/>
      </c>
      <c r="BL7" t="s">
        <v>14</v>
      </c>
      <c r="BN7" t="s">
        <v>9</v>
      </c>
      <c r="BO7">
        <v>1</v>
      </c>
      <c r="BP7">
        <f t="shared" si="6"/>
        <v>3</v>
      </c>
    </row>
    <row r="8" spans="1:70" x14ac:dyDescent="0.3">
      <c r="A8">
        <v>5001</v>
      </c>
      <c r="C8" t="str">
        <f t="shared" si="7"/>
        <v>Gold, Exp, Heart, LevelPack, Gacha, Gacha</v>
      </c>
      <c r="D8" s="1" t="str">
        <f t="shared" ca="1" si="1"/>
        <v>2, 1, 4, 3, 5, 5</v>
      </c>
      <c r="E8" s="1" t="str">
        <f t="shared" si="8"/>
        <v>, , , 50001, 50001, 50001</v>
      </c>
      <c r="F8" s="1" t="str">
        <f t="shared" si="9"/>
        <v>1, 1, 1, 1, 0.25, 0.025</v>
      </c>
      <c r="G8" s="1" t="str">
        <f t="shared" si="10"/>
        <v>0.05, 100, 2, 1, 1, 1</v>
      </c>
      <c r="H8" s="1" t="str">
        <f t="shared" si="11"/>
        <v>0.65, 100, 2, 1, 1, 1</v>
      </c>
      <c r="I8" s="3" t="s">
        <v>10</v>
      </c>
      <c r="K8" t="str">
        <f>IF(I8="Gacha",
IF(ISBLANK(J8),"비어있음",
IF(ISERROR(VLOOKUP(J8,[1]GachaTable!$A:$A,1,0)),"가챠없음","")),
"")</f>
        <v/>
      </c>
      <c r="L8">
        <v>1</v>
      </c>
      <c r="M8">
        <v>4.9999999999999989E-2</v>
      </c>
      <c r="N8">
        <v>0.64999999999999991</v>
      </c>
      <c r="O8" s="3" t="s">
        <v>9</v>
      </c>
      <c r="Q8" t="str">
        <f>IF(O8="Gacha",
IF(ISBLANK(P8),"비어있음",
IF(ISERROR(VLOOKUP(P8,[1]GachaTable!$A:$A,1,0)),"가챠없음","")),
"")</f>
        <v/>
      </c>
      <c r="R8">
        <v>1</v>
      </c>
      <c r="S8">
        <v>100</v>
      </c>
      <c r="T8">
        <v>100</v>
      </c>
      <c r="U8" s="3" t="s">
        <v>12</v>
      </c>
      <c r="W8" t="str">
        <f>IF(U8="Gacha",
IF(ISBLANK(V8),"비어있음",
IF(ISERROR(VLOOKUP(V8,[1]GachaTable!$A:$A,1,0)),"가챠없음","")),
"")</f>
        <v/>
      </c>
      <c r="X8">
        <v>1</v>
      </c>
      <c r="Y8">
        <v>2</v>
      </c>
      <c r="Z8">
        <v>2</v>
      </c>
      <c r="AA8" s="3" t="s">
        <v>65</v>
      </c>
      <c r="AB8">
        <v>50001</v>
      </c>
      <c r="AC8" t="str">
        <f>IF(AA8="Gacha",
IF(ISBLANK(AB8),"비어있음",
IF(ISERROR(VLOOKUP(AB8,[1]GachaTable!$A:$A,1,0)),"가챠없음","")),
"")</f>
        <v/>
      </c>
      <c r="AD8">
        <v>1</v>
      </c>
      <c r="AE8">
        <v>1</v>
      </c>
      <c r="AF8">
        <v>1</v>
      </c>
      <c r="AG8" s="3" t="s">
        <v>66</v>
      </c>
      <c r="AH8">
        <v>50001</v>
      </c>
      <c r="AI8" t="str">
        <f>IF(AG8="Gacha",
IF(ISBLANK(AH8),"비어있음",
IF(ISERROR(VLOOKUP(AH8,[1]GachaTable!$A:$A,1,0)),"가챠없음","")),
"")</f>
        <v/>
      </c>
      <c r="AJ8">
        <v>0.25</v>
      </c>
      <c r="AK8">
        <v>1</v>
      </c>
      <c r="AL8">
        <v>1</v>
      </c>
      <c r="AM8" s="3" t="s">
        <v>13</v>
      </c>
      <c r="AN8">
        <v>50001</v>
      </c>
      <c r="AO8" t="str">
        <f>IF(AM8="Gacha",
IF(ISBLANK(AN8),"비어있음",
IF(ISERROR(VLOOKUP(AN8,[1]GachaTable!$A:$A,1,0)),"가챠없음","")),
"")</f>
        <v/>
      </c>
      <c r="AP8">
        <v>2.5000000000000001E-2</v>
      </c>
      <c r="AQ8">
        <v>1</v>
      </c>
      <c r="AR8">
        <v>1</v>
      </c>
      <c r="AS8" s="3"/>
      <c r="AU8" t="str">
        <f>IF(AS8="Gacha",
IF(ISBLANK(AT8),"비어있음",
IF(ISERROR(VLOOKUP(AT8,[1]GachaTable!$A:$A,1,0)),"가챠없음","")),
"")</f>
        <v/>
      </c>
      <c r="AY8" s="3"/>
      <c r="BA8" t="str">
        <f>IF(AY8="Gacha",
IF(ISBLANK(AZ8),"비어있음",
IF(ISERROR(VLOOKUP(AZ8,[1]GachaTable!$A:$A,1,0)),"가챠없음","")),
"")</f>
        <v/>
      </c>
      <c r="BE8" s="3"/>
      <c r="BG8" t="str">
        <f>IF(BE8="Gacha",
IF(ISBLANK(BF8),"비어있음",
IF(ISERROR(VLOOKUP(BF8,[1]GachaTable!$A:$A,1,0)),"가챠없음","")),
"")</f>
        <v/>
      </c>
    </row>
    <row r="9" spans="1:70" x14ac:dyDescent="0.3">
      <c r="A9">
        <v>5002</v>
      </c>
      <c r="C9" t="str">
        <f t="shared" ref="C9:C11" si="17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Exp, Heart, LevelPack, Gacha, Gacha</v>
      </c>
      <c r="D9" s="1" t="str">
        <f t="shared" ca="1" si="1"/>
        <v>2, 1, 4, 3, 5, 5</v>
      </c>
      <c r="E9" s="1" t="str">
        <f t="shared" ref="E9:E11" si="1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, , 50001, 50001, 50001</v>
      </c>
      <c r="F9" s="1" t="str">
        <f t="shared" ref="F9:F11" si="1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1, 1, 1, 1, 0.25, 0.025</v>
      </c>
      <c r="G9" s="1" t="str">
        <f t="shared" ref="G9:G11" si="2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0.085, 100, 2, 1, 1, 1</v>
      </c>
      <c r="H9" s="1" t="str">
        <f t="shared" ref="H9:H11" si="2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0.685, 100, 2, 1, 1, 1</v>
      </c>
      <c r="I9" s="3" t="s">
        <v>10</v>
      </c>
      <c r="K9" t="str">
        <f>IF(I9="Gacha",
IF(ISBLANK(J9),"비어있음",
IF(ISERROR(VLOOKUP(J9,[1]GachaTable!$A:$A,1,0)),"가챠없음","")),
"")</f>
        <v/>
      </c>
      <c r="L9">
        <v>1</v>
      </c>
      <c r="M9">
        <v>8.500000000000002E-2</v>
      </c>
      <c r="N9">
        <v>0.68500000000000005</v>
      </c>
      <c r="O9" s="3" t="s">
        <v>9</v>
      </c>
      <c r="Q9" t="str">
        <f>IF(O9="Gacha",
IF(ISBLANK(P9),"비어있음",
IF(ISERROR(VLOOKUP(P9,[1]GachaTable!$A:$A,1,0)),"가챠없음","")),
"")</f>
        <v/>
      </c>
      <c r="R9">
        <v>1</v>
      </c>
      <c r="S9">
        <v>100</v>
      </c>
      <c r="T9">
        <v>100</v>
      </c>
      <c r="U9" s="3" t="s">
        <v>12</v>
      </c>
      <c r="W9" t="str">
        <f>IF(U9="Gacha",
IF(ISBLANK(V9),"비어있음",
IF(ISERROR(VLOOKUP(V9,[1]GachaTable!$A:$A,1,0)),"가챠없음","")),
"")</f>
        <v/>
      </c>
      <c r="X9">
        <v>1</v>
      </c>
      <c r="Y9">
        <v>2</v>
      </c>
      <c r="Z9">
        <v>2</v>
      </c>
      <c r="AA9" s="3" t="s">
        <v>65</v>
      </c>
      <c r="AB9">
        <v>50001</v>
      </c>
      <c r="AC9" t="str">
        <f>IF(AA9="Gacha",
IF(ISBLANK(AB9),"비어있음",
IF(ISERROR(VLOOKUP(AB9,[1]GachaTable!$A:$A,1,0)),"가챠없음","")),
"")</f>
        <v/>
      </c>
      <c r="AD9">
        <v>1</v>
      </c>
      <c r="AE9">
        <v>1</v>
      </c>
      <c r="AF9">
        <v>1</v>
      </c>
      <c r="AG9" s="3" t="s">
        <v>66</v>
      </c>
      <c r="AH9">
        <v>50001</v>
      </c>
      <c r="AI9" t="str">
        <f>IF(AG9="Gacha",
IF(ISBLANK(AH9),"비어있음",
IF(ISERROR(VLOOKUP(AH9,[1]GachaTable!$A:$A,1,0)),"가챠없음","")),
"")</f>
        <v/>
      </c>
      <c r="AJ9">
        <v>0.25</v>
      </c>
      <c r="AK9">
        <v>1</v>
      </c>
      <c r="AL9">
        <v>1</v>
      </c>
      <c r="AM9" s="3" t="s">
        <v>13</v>
      </c>
      <c r="AN9">
        <v>50001</v>
      </c>
      <c r="AO9" t="str">
        <f>IF(AM9="Gacha",
IF(ISBLANK(AN9),"비어있음",
IF(ISERROR(VLOOKUP(AN9,[1]GachaTable!$A:$A,1,0)),"가챠없음","")),
"")</f>
        <v/>
      </c>
      <c r="AP9">
        <v>2.5000000000000001E-2</v>
      </c>
      <c r="AQ9">
        <v>1</v>
      </c>
      <c r="AR9">
        <v>1</v>
      </c>
      <c r="AS9" s="3"/>
      <c r="AU9" t="str">
        <f>IF(AS9="Gacha",
IF(ISBLANK(AT9),"비어있음",
IF(ISERROR(VLOOKUP(AT9,[1]GachaTable!$A:$A,1,0)),"가챠없음","")),
"")</f>
        <v/>
      </c>
      <c r="AY9" s="3"/>
      <c r="BA9" t="str">
        <f>IF(AY9="Gacha",
IF(ISBLANK(AZ9),"비어있음",
IF(ISERROR(VLOOKUP(AZ9,[1]GachaTable!$A:$A,1,0)),"가챠없음","")),
"")</f>
        <v/>
      </c>
      <c r="BE9" s="3"/>
      <c r="BG9" t="str">
        <f>IF(BE9="Gacha",
IF(ISBLANK(BF9),"비어있음",
IF(ISERROR(VLOOKUP(BF9,[1]GachaTable!$A:$A,1,0)),"가챠없음","")),
"")</f>
        <v/>
      </c>
    </row>
    <row r="10" spans="1:70" x14ac:dyDescent="0.3">
      <c r="A10">
        <v>5003</v>
      </c>
      <c r="C10" t="str">
        <f t="shared" si="17"/>
        <v>Gold, Exp, Heart, LevelPack, Gacha, Gacha</v>
      </c>
      <c r="D10" s="1" t="str">
        <f t="shared" ca="1" si="1"/>
        <v>2, 1, 4, 3, 5, 5</v>
      </c>
      <c r="E10" s="1" t="str">
        <f t="shared" si="18"/>
        <v>, , , 50001, 50001, 50001</v>
      </c>
      <c r="F10" s="1" t="str">
        <f t="shared" si="19"/>
        <v>1, 1, 1, 1, 0.25, 0.025</v>
      </c>
      <c r="G10" s="1" t="str">
        <f t="shared" si="20"/>
        <v>0.12, 100, 2, 1, 1, 1</v>
      </c>
      <c r="H10" s="1" t="str">
        <f t="shared" si="21"/>
        <v>0.72, 100, 2, 1, 1, 1</v>
      </c>
      <c r="I10" s="3" t="s">
        <v>10</v>
      </c>
      <c r="K10" t="str">
        <f>IF(I10="Gacha",
IF(ISBLANK(J10),"비어있음",
IF(ISERROR(VLOOKUP(J10,[1]GachaTable!$A:$A,1,0)),"가챠없음","")),
"")</f>
        <v/>
      </c>
      <c r="L10">
        <v>1</v>
      </c>
      <c r="M10">
        <v>0.12</v>
      </c>
      <c r="N10">
        <v>0.72</v>
      </c>
      <c r="O10" s="3" t="s">
        <v>9</v>
      </c>
      <c r="Q10" t="str">
        <f>IF(O10="Gacha",
IF(ISBLANK(P10),"비어있음",
IF(ISERROR(VLOOKUP(P10,[1]GachaTable!$A:$A,1,0)),"가챠없음","")),
"")</f>
        <v/>
      </c>
      <c r="R10">
        <v>1</v>
      </c>
      <c r="S10">
        <v>100</v>
      </c>
      <c r="T10">
        <v>100</v>
      </c>
      <c r="U10" s="3" t="s">
        <v>12</v>
      </c>
      <c r="W10" t="str">
        <f>IF(U10="Gacha",
IF(ISBLANK(V10),"비어있음",
IF(ISERROR(VLOOKUP(V10,[1]GachaTable!$A:$A,1,0)),"가챠없음","")),
"")</f>
        <v/>
      </c>
      <c r="X10">
        <v>1</v>
      </c>
      <c r="Y10">
        <v>2</v>
      </c>
      <c r="Z10">
        <v>2</v>
      </c>
      <c r="AA10" s="3" t="s">
        <v>65</v>
      </c>
      <c r="AB10">
        <v>50001</v>
      </c>
      <c r="AC10" t="str">
        <f>IF(AA10="Gacha",
IF(ISBLANK(AB10),"비어있음",
IF(ISERROR(VLOOKUP(AB10,[1]GachaTable!$A:$A,1,0)),"가챠없음","")),
"")</f>
        <v/>
      </c>
      <c r="AD10">
        <v>1</v>
      </c>
      <c r="AE10">
        <v>1</v>
      </c>
      <c r="AF10">
        <v>1</v>
      </c>
      <c r="AG10" s="3" t="s">
        <v>66</v>
      </c>
      <c r="AH10">
        <v>50001</v>
      </c>
      <c r="AI10" t="str">
        <f>IF(AG10="Gacha",
IF(ISBLANK(AH10),"비어있음",
IF(ISERROR(VLOOKUP(AH10,[1]GachaTable!$A:$A,1,0)),"가챠없음","")),
"")</f>
        <v/>
      </c>
      <c r="AJ10">
        <v>0.25</v>
      </c>
      <c r="AK10">
        <v>1</v>
      </c>
      <c r="AL10">
        <v>1</v>
      </c>
      <c r="AM10" s="3" t="s">
        <v>13</v>
      </c>
      <c r="AN10">
        <v>50001</v>
      </c>
      <c r="AO10" t="str">
        <f>IF(AM10="Gacha",
IF(ISBLANK(AN10),"비어있음",
IF(ISERROR(VLOOKUP(AN10,[1]GachaTable!$A:$A,1,0)),"가챠없음","")),
"")</f>
        <v/>
      </c>
      <c r="AP10">
        <v>2.5000000000000001E-2</v>
      </c>
      <c r="AQ10">
        <v>1</v>
      </c>
      <c r="AR10">
        <v>1</v>
      </c>
      <c r="AS10" s="3"/>
      <c r="AU10" t="str">
        <f>IF(AS10="Gacha",
IF(ISBLANK(AT10),"비어있음",
IF(ISERROR(VLOOKUP(AT10,[1]GachaTable!$A:$A,1,0)),"가챠없음","")),
"")</f>
        <v/>
      </c>
      <c r="AY10" s="3"/>
      <c r="BA10" t="str">
        <f>IF(AY10="Gacha",
IF(ISBLANK(AZ10),"비어있음",
IF(ISERROR(VLOOKUP(AZ10,[1]GachaTable!$A:$A,1,0)),"가챠없음","")),
"")</f>
        <v/>
      </c>
      <c r="BE10" s="3"/>
      <c r="BG10" t="str">
        <f>IF(BE10="Gacha",
IF(ISBLANK(BF10),"비어있음",
IF(ISERROR(VLOOKUP(BF10,[1]GachaTable!$A:$A,1,0)),"가챠없음","")),
"")</f>
        <v/>
      </c>
    </row>
    <row r="11" spans="1:70" x14ac:dyDescent="0.3">
      <c r="A11">
        <v>5004</v>
      </c>
      <c r="C11" t="str">
        <f t="shared" si="17"/>
        <v>Gold, Exp, Heart, LevelPack, Gacha, Gacha</v>
      </c>
      <c r="D11" s="1" t="str">
        <f t="shared" ca="1" si="1"/>
        <v>2, 1, 4, 3, 5, 5</v>
      </c>
      <c r="E11" s="1" t="str">
        <f t="shared" si="18"/>
        <v>, , , 50001, 50001, 50001</v>
      </c>
      <c r="F11" s="1" t="str">
        <f t="shared" si="19"/>
        <v>1, 1, 1, 1, 0.25, 0.025</v>
      </c>
      <c r="G11" s="1" t="str">
        <f t="shared" si="20"/>
        <v>0.155, 100, 2, 1, 1, 1</v>
      </c>
      <c r="H11" s="1" t="str">
        <f t="shared" si="21"/>
        <v>0.755, 100, 2, 1, 1, 1</v>
      </c>
      <c r="I11" s="3" t="s">
        <v>10</v>
      </c>
      <c r="K11" t="str">
        <f>IF(I11="Gacha",
IF(ISBLANK(J11),"비어있음",
IF(ISERROR(VLOOKUP(J11,[1]GachaTable!$A:$A,1,0)),"가챠없음","")),
"")</f>
        <v/>
      </c>
      <c r="L11">
        <v>1</v>
      </c>
      <c r="M11">
        <v>0.15500000000000003</v>
      </c>
      <c r="N11">
        <v>0.755</v>
      </c>
      <c r="O11" s="3" t="s">
        <v>9</v>
      </c>
      <c r="Q11" t="str">
        <f>IF(O11="Gacha",
IF(ISBLANK(P11),"비어있음",
IF(ISERROR(VLOOKUP(P11,[1]GachaTable!$A:$A,1,0)),"가챠없음","")),
"")</f>
        <v/>
      </c>
      <c r="R11">
        <v>1</v>
      </c>
      <c r="S11">
        <v>100</v>
      </c>
      <c r="T11">
        <v>100</v>
      </c>
      <c r="U11" s="3" t="s">
        <v>12</v>
      </c>
      <c r="W11" t="str">
        <f>IF(U11="Gacha",
IF(ISBLANK(V11),"비어있음",
IF(ISERROR(VLOOKUP(V11,[1]GachaTable!$A:$A,1,0)),"가챠없음","")),
"")</f>
        <v/>
      </c>
      <c r="X11">
        <v>1</v>
      </c>
      <c r="Y11">
        <v>2</v>
      </c>
      <c r="Z11">
        <v>2</v>
      </c>
      <c r="AA11" s="3" t="s">
        <v>65</v>
      </c>
      <c r="AB11">
        <v>50001</v>
      </c>
      <c r="AC11" t="str">
        <f>IF(AA11="Gacha",
IF(ISBLANK(AB11),"비어있음",
IF(ISERROR(VLOOKUP(AB11,[1]GachaTable!$A:$A,1,0)),"가챠없음","")),
"")</f>
        <v/>
      </c>
      <c r="AD11">
        <v>1</v>
      </c>
      <c r="AE11">
        <v>1</v>
      </c>
      <c r="AF11">
        <v>1</v>
      </c>
      <c r="AG11" s="3" t="s">
        <v>66</v>
      </c>
      <c r="AH11">
        <v>50001</v>
      </c>
      <c r="AI11" t="str">
        <f>IF(AG11="Gacha",
IF(ISBLANK(AH11),"비어있음",
IF(ISERROR(VLOOKUP(AH11,[1]GachaTable!$A:$A,1,0)),"가챠없음","")),
"")</f>
        <v/>
      </c>
      <c r="AJ11">
        <v>0.25</v>
      </c>
      <c r="AK11">
        <v>1</v>
      </c>
      <c r="AL11">
        <v>1</v>
      </c>
      <c r="AM11" s="3" t="s">
        <v>13</v>
      </c>
      <c r="AN11">
        <v>50001</v>
      </c>
      <c r="AO11" t="str">
        <f>IF(AM11="Gacha",
IF(ISBLANK(AN11),"비어있음",
IF(ISERROR(VLOOKUP(AN11,[1]GachaTable!$A:$A,1,0)),"가챠없음","")),
"")</f>
        <v/>
      </c>
      <c r="AP11">
        <v>2.5000000000000001E-2</v>
      </c>
      <c r="AQ11">
        <v>1</v>
      </c>
      <c r="AR11">
        <v>1</v>
      </c>
      <c r="AS11" s="3"/>
      <c r="AU11" t="str">
        <f>IF(AS11="Gacha",
IF(ISBLANK(AT11),"비어있음",
IF(ISERROR(VLOOKUP(AT11,[1]GachaTable!$A:$A,1,0)),"가챠없음","")),
"")</f>
        <v/>
      </c>
      <c r="AY11" s="3"/>
      <c r="BA11" t="str">
        <f>IF(AY11="Gacha",
IF(ISBLANK(AZ11),"비어있음",
IF(ISERROR(VLOOKUP(AZ11,[1]GachaTable!$A:$A,1,0)),"가챠없음","")),
"")</f>
        <v/>
      </c>
      <c r="BE11" s="3"/>
      <c r="BG11" t="str">
        <f>IF(BE11="Gacha",
IF(ISBLANK(BF11),"비어있음",
IF(ISERROR(VLOOKUP(BF11,[1]GachaTable!$A:$A,1,0)),"가챠없음","")),
"")</f>
        <v/>
      </c>
    </row>
    <row r="12" spans="1:70" x14ac:dyDescent="0.3">
      <c r="A12">
        <v>6000</v>
      </c>
      <c r="B12" t="s">
        <v>69</v>
      </c>
      <c r="C12" t="str">
        <f t="shared" ref="C12" si="22">IF(ISBLANK(I12),"",I12)
&amp;IF(ISBLANK(O12),"",", "&amp;O12)
&amp;IF(ISBLANK(U12),"",", "&amp;U12)
&amp;IF(ISBLANK(AA12),"",", "&amp;AA12)
&amp;IF(ISBLANK(AG12),"",", "&amp;AG12)
&amp;IF(ISBLANK(AM12),"",", "&amp;AM12)
&amp;IF(ISBLANK(AS12),"",", "&amp;AS12)
&amp;IF(ISBLANK(AY12),"",", "&amp;AY12)
&amp;IF(ISBLANK(BE12),"",", "&amp;BE12)</f>
        <v>Gold, Gacha, Gacha, Gacha</v>
      </c>
      <c r="D12" s="1" t="str">
        <f t="shared" ca="1" si="1"/>
        <v>2, 5, 5, 5</v>
      </c>
      <c r="E12" s="1" t="str">
        <f t="shared" ref="E12" si="23">IF(ISBLANK(J12),"",J12)
&amp;IF(ISBLANK(O12),"",", "&amp;P12)
&amp;IF(ISBLANK(U12),"",", "&amp;V12)
&amp;IF(ISBLANK(AA12),"",", "&amp;AB12)
&amp;IF(ISBLANK(AG12),"",", "&amp;AH12)
&amp;IF(ISBLANK(AM12),"",", "&amp;AN12)
&amp;IF(ISBLANK(AS12),"",", "&amp;AT12)
&amp;IF(ISBLANK(AY12),"",", "&amp;AZ12)
&amp;IF(ISBLANK(BE12),"",", "&amp;BF12)</f>
        <v>, 50001, 50001, 50001</v>
      </c>
      <c r="F12" s="1" t="str">
        <f t="shared" ref="F12" si="24">IF(ISBLANK(L12),"",L12)
&amp;IF(ISBLANK(R12),"",", "&amp;R12)
&amp;IF(ISBLANK(X12),"",", "&amp;X12)
&amp;IF(ISBLANK(AD12),"",", "&amp;AD12)
&amp;IF(ISBLANK(AJ12),"",", "&amp;AJ12)
&amp;IF(ISBLANK(AP12),"",", "&amp;AP12)
&amp;IF(ISBLANK(AV12),"",", "&amp;AV12)
&amp;IF(ISBLANK(BB12),"",", "&amp;BB12)
&amp;IF(ISBLANK(BH12),"",", "&amp;BH12)</f>
        <v>1, 0.5, 0.1, 0.05</v>
      </c>
      <c r="G12" s="1" t="str">
        <f t="shared" ref="G12" si="25">IF(ISBLANK(M12),"",M12)
&amp;IF(ISBLANK(S12),"",", "&amp;S12)
&amp;IF(ISBLANK(Y12),"",", "&amp;Y12)
&amp;IF(ISBLANK(AE12),"",", "&amp;AE12)
&amp;IF(ISBLANK(AK12),"",", "&amp;AK12)
&amp;IF(ISBLANK(AQ12),"",", "&amp;AQ12)
&amp;IF(ISBLANK(AW12),"",", "&amp;AW12)
&amp;IF(ISBLANK(BC12),"",", "&amp;BC12)
&amp;IF(ISBLANK(BI12),"",", "&amp;BI12)</f>
        <v>0.015, 1, 1, 1</v>
      </c>
      <c r="H12" s="1" t="str">
        <f t="shared" ref="H12" si="26">IF(ISBLANK(N12),"",N12)
&amp;IF(ISBLANK(T12),"",", "&amp;T12)
&amp;IF(ISBLANK(Z12),"",", "&amp;Z12)
&amp;IF(ISBLANK(AF12),"",", "&amp;AF12)
&amp;IF(ISBLANK(AL12),"",", "&amp;AL12)
&amp;IF(ISBLANK(AR12),"",", "&amp;AR12)
&amp;IF(ISBLANK(AX12),"",", "&amp;AX12)
&amp;IF(ISBLANK(BD12),"",", "&amp;BD12)
&amp;IF(ISBLANK(BJ12),"",", "&amp;BJ12)</f>
        <v>0.145, 1, 1, 1</v>
      </c>
      <c r="I12" s="3" t="s">
        <v>10</v>
      </c>
      <c r="K12" t="str">
        <f>IF(I12="Gacha",
IF(ISBLANK(J12),"비어있음",
IF(ISERROR(VLOOKUP(J12,[1]GachaTable!$A:$A,1,0)),"가챠없음","")),
"")</f>
        <v/>
      </c>
      <c r="L12">
        <v>1</v>
      </c>
      <c r="M12">
        <v>1.4999999999999999E-2</v>
      </c>
      <c r="N12">
        <v>0.14499999999999999</v>
      </c>
      <c r="O12" s="3" t="s">
        <v>13</v>
      </c>
      <c r="P12">
        <v>50001</v>
      </c>
      <c r="Q12" t="str">
        <f>IF(O12="Gacha",
IF(ISBLANK(P12),"비어있음",
IF(ISERROR(VLOOKUP(P12,[1]GachaTable!$A:$A,1,0)),"가챠없음","")),
"")</f>
        <v/>
      </c>
      <c r="R12">
        <v>0.5</v>
      </c>
      <c r="S12">
        <v>1</v>
      </c>
      <c r="T12">
        <v>1</v>
      </c>
      <c r="U12" s="3" t="s">
        <v>13</v>
      </c>
      <c r="V12">
        <v>50001</v>
      </c>
      <c r="W12" t="str">
        <f>IF(U12="Gacha",
IF(ISBLANK(V12),"비어있음",
IF(ISERROR(VLOOKUP(V12,[1]GachaTable!$A:$A,1,0)),"가챠없음","")),
"")</f>
        <v/>
      </c>
      <c r="X12">
        <v>0.1</v>
      </c>
      <c r="Y12">
        <v>1</v>
      </c>
      <c r="Z12">
        <v>1</v>
      </c>
      <c r="AA12" s="3" t="s">
        <v>13</v>
      </c>
      <c r="AB12">
        <v>50001</v>
      </c>
      <c r="AC12" t="str">
        <f>IF(AA12="Gacha",
IF(ISBLANK(AB12),"비어있음",
IF(ISERROR(VLOOKUP(AB12,[1]GachaTable!$A:$A,1,0)),"가챠없음","")),
"")</f>
        <v/>
      </c>
      <c r="AD12">
        <v>0.05</v>
      </c>
      <c r="AE12">
        <v>1</v>
      </c>
      <c r="AF12">
        <v>1</v>
      </c>
      <c r="AG12" s="3"/>
      <c r="AI12" t="str">
        <f>IF(AG12="Gacha",
IF(ISBLANK(AH12),"비어있음",
IF(ISERROR(VLOOKUP(AH12,[1]GachaTable!$A:$A,1,0)),"가챠없음","")),
"")</f>
        <v/>
      </c>
      <c r="AM12" s="3"/>
      <c r="AO12" t="str">
        <f>IF(AM12="Gacha",
IF(ISBLANK(AN12),"비어있음",
IF(ISERROR(VLOOKUP(AN12,[1]GachaTable!$A:$A,1,0)),"가챠없음","")),
"")</f>
        <v/>
      </c>
      <c r="AS12" s="3"/>
      <c r="AU12" t="str">
        <f>IF(AS12="Gacha",
IF(ISBLANK(AT12),"비어있음",
IF(ISERROR(VLOOKUP(AT12,[1]GachaTable!$A:$A,1,0)),"가챠없음","")),
"")</f>
        <v/>
      </c>
      <c r="BA12" t="str">
        <f>IF(AY12="Gacha",
IF(ISBLANK(AZ12),"비어있음",
IF(ISERROR(VLOOKUP(AZ12,[1]GachaTable!$A:$A,1,0)),"가챠없음","")),
"")</f>
        <v/>
      </c>
      <c r="BE12" s="3"/>
      <c r="BG12" t="str">
        <f>IF(BE12="Gacha",
IF(ISBLANK(BF12),"비어있음",
IF(ISERROR(VLOOKUP(BF12,[1]GachaTable!$A:$A,1,0)),"가챠없음","")),
"")</f>
        <v/>
      </c>
    </row>
    <row r="13" spans="1:70" x14ac:dyDescent="0.3">
      <c r="A13">
        <v>6001</v>
      </c>
      <c r="C13" t="str">
        <f t="shared" ref="C13:C16" si="27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Gold, Gacha, Gacha, Gacha</v>
      </c>
      <c r="D13" s="1" t="str">
        <f t="shared" ca="1" si="1"/>
        <v>2, 5, 5, 5</v>
      </c>
      <c r="E13" s="1" t="str">
        <f t="shared" ref="E13:E16" si="28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>, 50001, 50001, 50001</v>
      </c>
      <c r="F13" s="1" t="str">
        <f t="shared" ref="F13:F16" si="29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1, 0.5, 0.1, 0.05</v>
      </c>
      <c r="G13" s="1" t="str">
        <f t="shared" ref="G13:G16" si="30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0.05, 1, 1, 1</v>
      </c>
      <c r="H13" s="1" t="str">
        <f t="shared" ref="H13:H16" si="31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0.65, 1, 1, 1</v>
      </c>
      <c r="I13" s="3" t="s">
        <v>10</v>
      </c>
      <c r="K13" t="str">
        <f>IF(I13="Gacha",
IF(ISBLANK(J13),"비어있음",
IF(ISERROR(VLOOKUP(J13,[1]GachaTable!$A:$A,1,0)),"가챠없음","")),
"")</f>
        <v/>
      </c>
      <c r="L13">
        <v>1</v>
      </c>
      <c r="M13">
        <v>4.9999999999999989E-2</v>
      </c>
      <c r="N13">
        <v>0.64999999999999991</v>
      </c>
      <c r="O13" s="3" t="s">
        <v>13</v>
      </c>
      <c r="P13">
        <v>50001</v>
      </c>
      <c r="Q13" t="str">
        <f>IF(O13="Gacha",
IF(ISBLANK(P13),"비어있음",
IF(ISERROR(VLOOKUP(P13,[1]GachaTable!$A:$A,1,0)),"가챠없음","")),
"")</f>
        <v/>
      </c>
      <c r="R13">
        <v>0.5</v>
      </c>
      <c r="S13">
        <v>1</v>
      </c>
      <c r="T13">
        <v>1</v>
      </c>
      <c r="U13" s="3" t="s">
        <v>13</v>
      </c>
      <c r="V13">
        <v>50001</v>
      </c>
      <c r="W13" t="str">
        <f>IF(U13="Gacha",
IF(ISBLANK(V13),"비어있음",
IF(ISERROR(VLOOKUP(V13,[1]GachaTable!$A:$A,1,0)),"가챠없음","")),
"")</f>
        <v/>
      </c>
      <c r="X13">
        <v>0.1</v>
      </c>
      <c r="Y13">
        <v>1</v>
      </c>
      <c r="Z13">
        <v>1</v>
      </c>
      <c r="AA13" s="3" t="s">
        <v>13</v>
      </c>
      <c r="AB13">
        <v>50001</v>
      </c>
      <c r="AC13" t="str">
        <f>IF(AA13="Gacha",
IF(ISBLANK(AB13),"비어있음",
IF(ISERROR(VLOOKUP(AB13,[1]GachaTable!$A:$A,1,0)),"가챠없음","")),
"")</f>
        <v/>
      </c>
      <c r="AD13">
        <v>0.05</v>
      </c>
      <c r="AE13">
        <v>1</v>
      </c>
      <c r="AF13">
        <v>1</v>
      </c>
      <c r="AG13" s="3"/>
      <c r="AI13" t="str">
        <f>IF(AG13="Gacha",
IF(ISBLANK(AH13),"비어있음",
IF(ISERROR(VLOOKUP(AH13,[1]GachaTable!$A:$A,1,0)),"가챠없음","")),
"")</f>
        <v/>
      </c>
      <c r="AM13" s="3"/>
      <c r="AO13" t="str">
        <f>IF(AM13="Gacha",
IF(ISBLANK(AN13),"비어있음",
IF(ISERROR(VLOOKUP(AN13,[1]GachaTable!$A:$A,1,0)),"가챠없음","")),
"")</f>
        <v/>
      </c>
      <c r="AS13" s="3"/>
      <c r="AU13" t="str">
        <f>IF(AS13="Gacha",
IF(ISBLANK(AT13),"비어있음",
IF(ISERROR(VLOOKUP(AT13,[1]GachaTable!$A:$A,1,0)),"가챠없음","")),
"")</f>
        <v/>
      </c>
      <c r="BA13" t="str">
        <f>IF(AY13="Gacha",
IF(ISBLANK(AZ13),"비어있음",
IF(ISERROR(VLOOKUP(AZ13,[1]GachaTable!$A:$A,1,0)),"가챠없음","")),
"")</f>
        <v/>
      </c>
      <c r="BE13" s="3"/>
      <c r="BG13" t="str">
        <f>IF(BE13="Gacha",
IF(ISBLANK(BF13),"비어있음",
IF(ISERROR(VLOOKUP(BF13,[1]GachaTable!$A:$A,1,0)),"가챠없음","")),
"")</f>
        <v/>
      </c>
    </row>
    <row r="14" spans="1:70" x14ac:dyDescent="0.3">
      <c r="A14">
        <v>6002</v>
      </c>
      <c r="C14" t="str">
        <f t="shared" si="27"/>
        <v>Gold, Gacha, Gacha, Gacha</v>
      </c>
      <c r="D14" s="1" t="str">
        <f t="shared" ca="1" si="1"/>
        <v>2, 5, 5, 5</v>
      </c>
      <c r="E14" s="1" t="str">
        <f t="shared" si="28"/>
        <v>, 50001, 50001, 50001</v>
      </c>
      <c r="F14" s="1" t="str">
        <f t="shared" si="29"/>
        <v>1, 0.5, 0.1, 0.05</v>
      </c>
      <c r="G14" s="1" t="str">
        <f t="shared" si="30"/>
        <v>0.085, 1, 1, 1</v>
      </c>
      <c r="H14" s="1" t="str">
        <f t="shared" si="31"/>
        <v>0.685, 1, 1, 1</v>
      </c>
      <c r="I14" s="3" t="s">
        <v>10</v>
      </c>
      <c r="K14" t="str">
        <f>IF(I14="Gacha",
IF(ISBLANK(J14),"비어있음",
IF(ISERROR(VLOOKUP(J14,[1]GachaTable!$A:$A,1,0)),"가챠없음","")),
"")</f>
        <v/>
      </c>
      <c r="L14">
        <v>1</v>
      </c>
      <c r="M14">
        <v>8.500000000000002E-2</v>
      </c>
      <c r="N14">
        <v>0.68500000000000005</v>
      </c>
      <c r="O14" s="3" t="s">
        <v>13</v>
      </c>
      <c r="P14">
        <v>50001</v>
      </c>
      <c r="Q14" t="str">
        <f>IF(O14="Gacha",
IF(ISBLANK(P14),"비어있음",
IF(ISERROR(VLOOKUP(P14,[1]GachaTable!$A:$A,1,0)),"가챠없음","")),
"")</f>
        <v/>
      </c>
      <c r="R14">
        <v>0.5</v>
      </c>
      <c r="S14">
        <v>1</v>
      </c>
      <c r="T14">
        <v>1</v>
      </c>
      <c r="U14" s="3" t="s">
        <v>13</v>
      </c>
      <c r="V14">
        <v>50001</v>
      </c>
      <c r="W14" t="str">
        <f>IF(U14="Gacha",
IF(ISBLANK(V14),"비어있음",
IF(ISERROR(VLOOKUP(V14,[1]GachaTable!$A:$A,1,0)),"가챠없음","")),
"")</f>
        <v/>
      </c>
      <c r="X14">
        <v>0.1</v>
      </c>
      <c r="Y14">
        <v>1</v>
      </c>
      <c r="Z14">
        <v>1</v>
      </c>
      <c r="AA14" s="3" t="s">
        <v>13</v>
      </c>
      <c r="AB14">
        <v>50001</v>
      </c>
      <c r="AC14" t="str">
        <f>IF(AA14="Gacha",
IF(ISBLANK(AB14),"비어있음",
IF(ISERROR(VLOOKUP(AB14,[1]GachaTable!$A:$A,1,0)),"가챠없음","")),
"")</f>
        <v/>
      </c>
      <c r="AD14">
        <v>0.05</v>
      </c>
      <c r="AE14">
        <v>1</v>
      </c>
      <c r="AF14">
        <v>1</v>
      </c>
      <c r="AG14" s="3"/>
      <c r="AI14" t="str">
        <f>IF(AG14="Gacha",
IF(ISBLANK(AH14),"비어있음",
IF(ISERROR(VLOOKUP(AH14,[1]GachaTable!$A:$A,1,0)),"가챠없음","")),
"")</f>
        <v/>
      </c>
      <c r="AM14" s="3"/>
      <c r="AO14" t="str">
        <f>IF(AM14="Gacha",
IF(ISBLANK(AN14),"비어있음",
IF(ISERROR(VLOOKUP(AN14,[1]GachaTable!$A:$A,1,0)),"가챠없음","")),
"")</f>
        <v/>
      </c>
      <c r="AS14" s="3"/>
      <c r="AU14" t="str">
        <f>IF(AS14="Gacha",
IF(ISBLANK(AT14),"비어있음",
IF(ISERROR(VLOOKUP(AT14,[1]GachaTable!$A:$A,1,0)),"가챠없음","")),
"")</f>
        <v/>
      </c>
      <c r="BA14" t="str">
        <f>IF(AY14="Gacha",
IF(ISBLANK(AZ14),"비어있음",
IF(ISERROR(VLOOKUP(AZ14,[1]GachaTable!$A:$A,1,0)),"가챠없음","")),
"")</f>
        <v/>
      </c>
      <c r="BE14" s="3"/>
      <c r="BG14" t="str">
        <f>IF(BE14="Gacha",
IF(ISBLANK(BF14),"비어있음",
IF(ISERROR(VLOOKUP(BF14,[1]GachaTable!$A:$A,1,0)),"가챠없음","")),
"")</f>
        <v/>
      </c>
    </row>
    <row r="15" spans="1:70" x14ac:dyDescent="0.3">
      <c r="A15">
        <v>6003</v>
      </c>
      <c r="C15" t="str">
        <f t="shared" si="27"/>
        <v>Gold, Gacha, Gacha, Gacha</v>
      </c>
      <c r="D15" s="1" t="str">
        <f t="shared" ca="1" si="1"/>
        <v>2, 5, 5, 5</v>
      </c>
      <c r="E15" s="1" t="str">
        <f t="shared" si="28"/>
        <v>, 50001, 50001, 50001</v>
      </c>
      <c r="F15" s="1" t="str">
        <f t="shared" si="29"/>
        <v>1, 0.5, 0.1, 0.05</v>
      </c>
      <c r="G15" s="1" t="str">
        <f t="shared" si="30"/>
        <v>0.12, 1, 1, 1</v>
      </c>
      <c r="H15" s="1" t="str">
        <f t="shared" si="31"/>
        <v>0.72, 1, 1, 1</v>
      </c>
      <c r="I15" s="3" t="s">
        <v>10</v>
      </c>
      <c r="K15" t="str">
        <f>IF(I15="Gacha",
IF(ISBLANK(J15),"비어있음",
IF(ISERROR(VLOOKUP(J15,[1]GachaTable!$A:$A,1,0)),"가챠없음","")),
"")</f>
        <v/>
      </c>
      <c r="L15">
        <v>1</v>
      </c>
      <c r="M15">
        <v>0.12</v>
      </c>
      <c r="N15">
        <v>0.72</v>
      </c>
      <c r="O15" s="3" t="s">
        <v>13</v>
      </c>
      <c r="P15">
        <v>50001</v>
      </c>
      <c r="Q15" t="str">
        <f>IF(O15="Gacha",
IF(ISBLANK(P15),"비어있음",
IF(ISERROR(VLOOKUP(P15,[1]GachaTable!$A:$A,1,0)),"가챠없음","")),
"")</f>
        <v/>
      </c>
      <c r="R15">
        <v>0.5</v>
      </c>
      <c r="S15">
        <v>1</v>
      </c>
      <c r="T15">
        <v>1</v>
      </c>
      <c r="U15" s="3" t="s">
        <v>13</v>
      </c>
      <c r="V15">
        <v>50001</v>
      </c>
      <c r="W15" t="str">
        <f>IF(U15="Gacha",
IF(ISBLANK(V15),"비어있음",
IF(ISERROR(VLOOKUP(V15,[1]GachaTable!$A:$A,1,0)),"가챠없음","")),
"")</f>
        <v/>
      </c>
      <c r="X15">
        <v>0.1</v>
      </c>
      <c r="Y15">
        <v>1</v>
      </c>
      <c r="Z15">
        <v>1</v>
      </c>
      <c r="AA15" s="3" t="s">
        <v>13</v>
      </c>
      <c r="AB15">
        <v>50001</v>
      </c>
      <c r="AC15" t="str">
        <f>IF(AA15="Gacha",
IF(ISBLANK(AB15),"비어있음",
IF(ISERROR(VLOOKUP(AB15,[1]GachaTable!$A:$A,1,0)),"가챠없음","")),
"")</f>
        <v/>
      </c>
      <c r="AD15">
        <v>0.05</v>
      </c>
      <c r="AE15">
        <v>1</v>
      </c>
      <c r="AF15">
        <v>1</v>
      </c>
      <c r="AG15" s="3"/>
      <c r="AI15" t="str">
        <f>IF(AG15="Gacha",
IF(ISBLANK(AH15),"비어있음",
IF(ISERROR(VLOOKUP(AH15,[1]GachaTable!$A:$A,1,0)),"가챠없음","")),
"")</f>
        <v/>
      </c>
      <c r="AM15" s="3"/>
      <c r="AO15" t="str">
        <f>IF(AM15="Gacha",
IF(ISBLANK(AN15),"비어있음",
IF(ISERROR(VLOOKUP(AN15,[1]GachaTable!$A:$A,1,0)),"가챠없음","")),
"")</f>
        <v/>
      </c>
      <c r="AS15" s="3"/>
      <c r="AU15" t="str">
        <f>IF(AS15="Gacha",
IF(ISBLANK(AT15),"비어있음",
IF(ISERROR(VLOOKUP(AT15,[1]GachaTable!$A:$A,1,0)),"가챠없음","")),
"")</f>
        <v/>
      </c>
      <c r="BA15" t="str">
        <f>IF(AY15="Gacha",
IF(ISBLANK(AZ15),"비어있음",
IF(ISERROR(VLOOKUP(AZ15,[1]GachaTable!$A:$A,1,0)),"가챠없음","")),
"")</f>
        <v/>
      </c>
      <c r="BE15" s="3"/>
      <c r="BG15" t="str">
        <f>IF(BE15="Gacha",
IF(ISBLANK(BF15),"비어있음",
IF(ISERROR(VLOOKUP(BF15,[1]GachaTable!$A:$A,1,0)),"가챠없음","")),
"")</f>
        <v/>
      </c>
    </row>
    <row r="16" spans="1:70" x14ac:dyDescent="0.3">
      <c r="A16">
        <v>6004</v>
      </c>
      <c r="C16" t="str">
        <f t="shared" si="27"/>
        <v>Gold, Gacha, Gacha, Gacha</v>
      </c>
      <c r="D16" s="1" t="str">
        <f t="shared" ca="1" si="1"/>
        <v>2, 5, 5, 5</v>
      </c>
      <c r="E16" s="1" t="str">
        <f t="shared" si="28"/>
        <v>, 50001, 50001, 50001</v>
      </c>
      <c r="F16" s="1" t="str">
        <f t="shared" si="29"/>
        <v>1, 0.5, 0.1, 0.05</v>
      </c>
      <c r="G16" s="1" t="str">
        <f t="shared" si="30"/>
        <v>0.155, 1, 1, 1</v>
      </c>
      <c r="H16" s="1" t="str">
        <f t="shared" si="31"/>
        <v>0.755, 1, 1, 1</v>
      </c>
      <c r="I16" s="3" t="s">
        <v>10</v>
      </c>
      <c r="K16" t="str">
        <f>IF(I16="Gacha",
IF(ISBLANK(J16),"비어있음",
IF(ISERROR(VLOOKUP(J16,[1]GachaTable!$A:$A,1,0)),"가챠없음","")),
"")</f>
        <v/>
      </c>
      <c r="L16">
        <v>1</v>
      </c>
      <c r="M16">
        <v>0.15500000000000003</v>
      </c>
      <c r="N16">
        <v>0.755</v>
      </c>
      <c r="O16" s="3" t="s">
        <v>13</v>
      </c>
      <c r="P16">
        <v>50001</v>
      </c>
      <c r="Q16" t="str">
        <f>IF(O16="Gacha",
IF(ISBLANK(P16),"비어있음",
IF(ISERROR(VLOOKUP(P16,[1]GachaTable!$A:$A,1,0)),"가챠없음","")),
"")</f>
        <v/>
      </c>
      <c r="R16">
        <v>0.5</v>
      </c>
      <c r="S16">
        <v>1</v>
      </c>
      <c r="T16">
        <v>1</v>
      </c>
      <c r="U16" s="3" t="s">
        <v>13</v>
      </c>
      <c r="V16">
        <v>50001</v>
      </c>
      <c r="W16" t="str">
        <f>IF(U16="Gacha",
IF(ISBLANK(V16),"비어있음",
IF(ISERROR(VLOOKUP(V16,[1]GachaTable!$A:$A,1,0)),"가챠없음","")),
"")</f>
        <v/>
      </c>
      <c r="X16">
        <v>0.1</v>
      </c>
      <c r="Y16">
        <v>1</v>
      </c>
      <c r="Z16">
        <v>1</v>
      </c>
      <c r="AA16" s="3" t="s">
        <v>13</v>
      </c>
      <c r="AB16">
        <v>50001</v>
      </c>
      <c r="AC16" t="str">
        <f>IF(AA16="Gacha",
IF(ISBLANK(AB16),"비어있음",
IF(ISERROR(VLOOKUP(AB16,[1]GachaTable!$A:$A,1,0)),"가챠없음","")),
"")</f>
        <v/>
      </c>
      <c r="AD16">
        <v>0.05</v>
      </c>
      <c r="AE16">
        <v>1</v>
      </c>
      <c r="AF16">
        <v>1</v>
      </c>
      <c r="AG16" s="3"/>
      <c r="AI16" t="str">
        <f>IF(AG16="Gacha",
IF(ISBLANK(AH16),"비어있음",
IF(ISERROR(VLOOKUP(AH16,[1]GachaTable!$A:$A,1,0)),"가챠없음","")),
"")</f>
        <v/>
      </c>
      <c r="AM16" s="3"/>
      <c r="AO16" t="str">
        <f>IF(AM16="Gacha",
IF(ISBLANK(AN16),"비어있음",
IF(ISERROR(VLOOKUP(AN16,[1]GachaTable!$A:$A,1,0)),"가챠없음","")),
"")</f>
        <v/>
      </c>
      <c r="AS16" s="3"/>
      <c r="AU16" t="str">
        <f>IF(AS16="Gacha",
IF(ISBLANK(AT16),"비어있음",
IF(ISERROR(VLOOKUP(AT16,[1]GachaTable!$A:$A,1,0)),"가챠없음","")),
"")</f>
        <v/>
      </c>
      <c r="BA16" t="str">
        <f>IF(AY16="Gacha",
IF(ISBLANK(AZ16),"비어있음",
IF(ISERROR(VLOOKUP(AZ16,[1]GachaTable!$A:$A,1,0)),"가챠없음","")),
"")</f>
        <v/>
      </c>
      <c r="BE16" s="3"/>
      <c r="BG16" t="str">
        <f>IF(BE16="Gacha",
IF(ISBLANK(BF16),"비어있음",
IF(ISERROR(VLOOKUP(BF16,[1]GachaTable!$A:$A,1,0)),"가챠없음","")),
"")</f>
        <v/>
      </c>
    </row>
  </sheetData>
  <sortState xmlns:xlrd2="http://schemas.microsoft.com/office/spreadsheetml/2017/richdata2" ref="BN3:BP6">
    <sortCondition descending="1" ref="BP3:BP6"/>
    <sortCondition ref="BO3:BO6"/>
  </sortState>
  <phoneticPr fontId="1" type="noConversion"/>
  <dataValidations count="1">
    <dataValidation type="list" showInputMessage="1" showErrorMessage="1" sqref="AM2:AM16 AY2:AY11 AA2:AA16 AG2:AG16 U2:U16 O2:O16 AS2:AS16 I2:I16 BE2:BE16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B9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64</v>
      </c>
      <c r="B1" t="s">
        <v>63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f t="shared" ref="B3:B8" si="0">B2/2</f>
        <v>0.5</v>
      </c>
    </row>
    <row r="4" spans="1:2" x14ac:dyDescent="0.3">
      <c r="A4">
        <v>5</v>
      </c>
      <c r="B4">
        <f t="shared" si="0"/>
        <v>0.25</v>
      </c>
    </row>
    <row r="5" spans="1:2" x14ac:dyDescent="0.3">
      <c r="A5">
        <v>4</v>
      </c>
      <c r="B5">
        <f t="shared" si="0"/>
        <v>0.125</v>
      </c>
    </row>
    <row r="6" spans="1:2" x14ac:dyDescent="0.3">
      <c r="A6">
        <v>3</v>
      </c>
      <c r="B6">
        <f t="shared" si="0"/>
        <v>6.25E-2</v>
      </c>
    </row>
    <row r="7" spans="1:2" x14ac:dyDescent="0.3">
      <c r="A7">
        <v>2</v>
      </c>
      <c r="B7">
        <f t="shared" si="0"/>
        <v>3.125E-2</v>
      </c>
    </row>
    <row r="8" spans="1:2" x14ac:dyDescent="0.3">
      <c r="A8">
        <v>1</v>
      </c>
      <c r="B8">
        <f t="shared" si="0"/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2020-03-07T14:08:21Z</dcterms:modified>
</cp:coreProperties>
</file>